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asonxue/Downloads/"/>
    </mc:Choice>
  </mc:AlternateContent>
  <xr:revisionPtr revIDLastSave="0" documentId="13_ncr:1_{C7AB24C0-A198-AD4C-AEAC-7DB03CD90898}" xr6:coauthVersionLast="47" xr6:coauthVersionMax="47" xr10:uidLastSave="{00000000-0000-0000-0000-000000000000}"/>
  <bookViews>
    <workbookView xWindow="0" yWindow="500" windowWidth="38400" windowHeight="19240" activeTab="4" xr2:uid="{00000000-000D-0000-FFFF-FFFF00000000}"/>
  </bookViews>
  <sheets>
    <sheet name="Data_New" sheetId="1" r:id="rId1"/>
    <sheet name="Data_Old" sheetId="2" r:id="rId2"/>
    <sheet name="Inflation" sheetId="3" r:id="rId3"/>
    <sheet name="Freq Summary" sheetId="4" r:id="rId4"/>
    <sheet name="Damage Summary" sheetId="8" r:id="rId5"/>
    <sheet name="Freq Input" sheetId="5" r:id="rId6"/>
    <sheet name="Damage Input" sheetId="6" r:id="rId7"/>
    <sheet name="Mapping" sheetId="7" r:id="rId8"/>
  </sheets>
  <definedNames>
    <definedName name="_xlnm._FilterDatabase" localSheetId="0" hidden="1">Data_New!$A$1:$K$3367</definedName>
    <definedName name="_xlnm._FilterDatabase" localSheetId="1" hidden="1">Data_Old!$A$1:$I$3367</definedName>
  </definedNames>
  <calcPr calcId="191029"/>
  <pivotCaches>
    <pivotCache cacheId="5" r:id="rId9"/>
    <pivotCache cacheId="1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i1t2odwVwowg4YSg3zOd8ITBgwTw=="/>
    </ext>
  </extLst>
</workbook>
</file>

<file path=xl/calcChain.xml><?xml version="1.0" encoding="utf-8"?>
<calcChain xmlns="http://schemas.openxmlformats.org/spreadsheetml/2006/main">
  <c r="H66" i="8" l="1"/>
  <c r="G66" i="8"/>
  <c r="F66" i="8"/>
  <c r="H65" i="8"/>
  <c r="G65" i="8"/>
  <c r="F65" i="8"/>
  <c r="H64" i="8"/>
  <c r="G64" i="8"/>
  <c r="F64" i="8"/>
  <c r="H63" i="8"/>
  <c r="G63" i="8"/>
  <c r="F63" i="8"/>
  <c r="H62" i="8"/>
  <c r="G62" i="8"/>
  <c r="F62" i="8"/>
  <c r="H61" i="8"/>
  <c r="G61" i="8"/>
  <c r="F61" i="8"/>
  <c r="H60" i="8"/>
  <c r="G60" i="8"/>
  <c r="F60" i="8"/>
  <c r="H59" i="8"/>
  <c r="G59" i="8"/>
  <c r="F59" i="8"/>
  <c r="H58" i="8"/>
  <c r="G58" i="8"/>
  <c r="F58" i="8"/>
  <c r="H57" i="8"/>
  <c r="G57" i="8"/>
  <c r="F57" i="8"/>
  <c r="H56" i="8"/>
  <c r="G56" i="8"/>
  <c r="F56" i="8"/>
  <c r="H55" i="8"/>
  <c r="G55" i="8"/>
  <c r="F55" i="8"/>
  <c r="H54" i="8"/>
  <c r="G54" i="8"/>
  <c r="F54" i="8"/>
  <c r="H53" i="8"/>
  <c r="G53" i="8"/>
  <c r="F53" i="8"/>
  <c r="H52" i="8"/>
  <c r="G52" i="8"/>
  <c r="F52" i="8"/>
  <c r="H51" i="8"/>
  <c r="G51" i="8"/>
  <c r="F51" i="8"/>
  <c r="H50" i="8"/>
  <c r="G50" i="8"/>
  <c r="F50" i="8"/>
  <c r="H49" i="8"/>
  <c r="G49" i="8"/>
  <c r="F49" i="8"/>
  <c r="H48" i="8"/>
  <c r="G48" i="8"/>
  <c r="F48" i="8"/>
  <c r="H47" i="8"/>
  <c r="G47" i="8"/>
  <c r="F47" i="8"/>
  <c r="H46" i="8"/>
  <c r="G46" i="8"/>
  <c r="F46" i="8"/>
  <c r="H45" i="8"/>
  <c r="G45" i="8"/>
  <c r="F45" i="8"/>
  <c r="H44" i="8"/>
  <c r="G44" i="8"/>
  <c r="F44" i="8"/>
  <c r="F3" i="6"/>
  <c r="Q10" i="5"/>
  <c r="S10" i="5" s="1"/>
  <c r="J10" i="5"/>
  <c r="L10" i="5" s="1"/>
  <c r="C10" i="5"/>
  <c r="E10" i="5" s="1"/>
  <c r="Q9" i="5"/>
  <c r="S9" i="5" s="1"/>
  <c r="J9" i="5"/>
  <c r="L9" i="5" s="1"/>
  <c r="D9" i="5"/>
  <c r="C9" i="5"/>
  <c r="E9" i="5" s="1"/>
  <c r="R8" i="5"/>
  <c r="Q8" i="5"/>
  <c r="S8" i="5" s="1"/>
  <c r="J8" i="5"/>
  <c r="L8" i="5" s="1"/>
  <c r="C8" i="5"/>
  <c r="E8" i="5" s="1"/>
  <c r="S7" i="5"/>
  <c r="Q7" i="5"/>
  <c r="J7" i="5"/>
  <c r="L7" i="5" s="1"/>
  <c r="C7" i="5"/>
  <c r="E7" i="5" s="1"/>
  <c r="Q6" i="5"/>
  <c r="S6" i="5" s="1"/>
  <c r="J6" i="5"/>
  <c r="L6" i="5" s="1"/>
  <c r="E6" i="5"/>
  <c r="C6" i="5"/>
  <c r="D6" i="5" s="1"/>
  <c r="Q5" i="5"/>
  <c r="S5" i="5" s="1"/>
  <c r="J5" i="5"/>
  <c r="J4" i="5" s="1"/>
  <c r="C5" i="5"/>
  <c r="E5" i="5" s="1"/>
  <c r="R4" i="5"/>
  <c r="K4" i="5"/>
  <c r="D4" i="5"/>
  <c r="D8" i="5" s="1"/>
  <c r="H66" i="4"/>
  <c r="G66" i="4"/>
  <c r="F66" i="4"/>
  <c r="H65" i="4"/>
  <c r="G65" i="4"/>
  <c r="F65" i="4"/>
  <c r="H64" i="4"/>
  <c r="G64" i="4"/>
  <c r="F64" i="4"/>
  <c r="H63" i="4"/>
  <c r="G63" i="4"/>
  <c r="F63" i="4"/>
  <c r="H62" i="4"/>
  <c r="G62" i="4"/>
  <c r="F62" i="4"/>
  <c r="H61" i="4"/>
  <c r="G61" i="4"/>
  <c r="F61" i="4"/>
  <c r="H60" i="4"/>
  <c r="G60" i="4"/>
  <c r="F60" i="4"/>
  <c r="H59" i="4"/>
  <c r="G59" i="4"/>
  <c r="F59" i="4"/>
  <c r="H58" i="4"/>
  <c r="G58" i="4"/>
  <c r="F58" i="4"/>
  <c r="H57" i="4"/>
  <c r="G57" i="4"/>
  <c r="F57" i="4"/>
  <c r="H56" i="4"/>
  <c r="G56" i="4"/>
  <c r="F56" i="4"/>
  <c r="H55" i="4"/>
  <c r="G55" i="4"/>
  <c r="F55" i="4"/>
  <c r="H54" i="4"/>
  <c r="G54" i="4"/>
  <c r="F54" i="4"/>
  <c r="H53" i="4"/>
  <c r="G53" i="4"/>
  <c r="F53" i="4"/>
  <c r="H52" i="4"/>
  <c r="G52" i="4"/>
  <c r="F52" i="4"/>
  <c r="H51" i="4"/>
  <c r="G51" i="4"/>
  <c r="F51" i="4"/>
  <c r="H50" i="4"/>
  <c r="G50" i="4"/>
  <c r="F50" i="4"/>
  <c r="H49" i="4"/>
  <c r="G49" i="4"/>
  <c r="F49" i="4"/>
  <c r="H48" i="4"/>
  <c r="G48" i="4"/>
  <c r="F48" i="4"/>
  <c r="H47" i="4"/>
  <c r="G47" i="4"/>
  <c r="F47" i="4"/>
  <c r="H46" i="4"/>
  <c r="G46" i="4"/>
  <c r="F46" i="4"/>
  <c r="H45" i="4"/>
  <c r="G45" i="4"/>
  <c r="F45" i="4"/>
  <c r="H44" i="4"/>
  <c r="G44" i="4"/>
  <c r="F44" i="4"/>
  <c r="F62" i="3"/>
  <c r="F61" i="3" s="1"/>
  <c r="I3367" i="2"/>
  <c r="I3366" i="2"/>
  <c r="I3365" i="2"/>
  <c r="I3364" i="2"/>
  <c r="I3363" i="2"/>
  <c r="I3362" i="2"/>
  <c r="I3361" i="2"/>
  <c r="I3360" i="2"/>
  <c r="I3359" i="2"/>
  <c r="I3358" i="2"/>
  <c r="I3357" i="2"/>
  <c r="I3356" i="2"/>
  <c r="I3355" i="2"/>
  <c r="I3354" i="2"/>
  <c r="I3353" i="2"/>
  <c r="I3352" i="2"/>
  <c r="I3351" i="2"/>
  <c r="I3350" i="2"/>
  <c r="I3349" i="2"/>
  <c r="I3348" i="2"/>
  <c r="I3347" i="2"/>
  <c r="I3346" i="2"/>
  <c r="I3345" i="2"/>
  <c r="I3344" i="2"/>
  <c r="I3343" i="2"/>
  <c r="I3342" i="2"/>
  <c r="I3341" i="2"/>
  <c r="I3340" i="2"/>
  <c r="I3339" i="2"/>
  <c r="I3338" i="2"/>
  <c r="I3337" i="2"/>
  <c r="I3336" i="2"/>
  <c r="I3335" i="2"/>
  <c r="I3334" i="2"/>
  <c r="I3333" i="2"/>
  <c r="I3332" i="2"/>
  <c r="I3331" i="2"/>
  <c r="I3330" i="2"/>
  <c r="I3329" i="2"/>
  <c r="I3328" i="2"/>
  <c r="I3327" i="2"/>
  <c r="I3326" i="2"/>
  <c r="I3325" i="2"/>
  <c r="I3324" i="2"/>
  <c r="I3323" i="2"/>
  <c r="I3322" i="2"/>
  <c r="I3321" i="2"/>
  <c r="I3320" i="2"/>
  <c r="I3319" i="2"/>
  <c r="I3318" i="2"/>
  <c r="I3317" i="2"/>
  <c r="I3316" i="2"/>
  <c r="I3315" i="2"/>
  <c r="I3314" i="2"/>
  <c r="I3313" i="2"/>
  <c r="I3312" i="2"/>
  <c r="I3311" i="2"/>
  <c r="I3310" i="2"/>
  <c r="I3309" i="2"/>
  <c r="I3308" i="2"/>
  <c r="I3307" i="2"/>
  <c r="I3306" i="2"/>
  <c r="I3305" i="2"/>
  <c r="I3304" i="2"/>
  <c r="I3303" i="2"/>
  <c r="I3302" i="2"/>
  <c r="I3301" i="2"/>
  <c r="I3300" i="2"/>
  <c r="I3299" i="2"/>
  <c r="I3298" i="2"/>
  <c r="I3297" i="2"/>
  <c r="I3296" i="2"/>
  <c r="I3295" i="2"/>
  <c r="I3294" i="2"/>
  <c r="I3293" i="2"/>
  <c r="I3292" i="2"/>
  <c r="I3291" i="2"/>
  <c r="I3290" i="2"/>
  <c r="I3289" i="2"/>
  <c r="I3288" i="2"/>
  <c r="I3287" i="2"/>
  <c r="I3286" i="2"/>
  <c r="I3285" i="2"/>
  <c r="I3284" i="2"/>
  <c r="I3283" i="2"/>
  <c r="I3282" i="2"/>
  <c r="I3281" i="2"/>
  <c r="I3280" i="2"/>
  <c r="I3279" i="2"/>
  <c r="I3278" i="2"/>
  <c r="I3277" i="2"/>
  <c r="I3276" i="2"/>
  <c r="I3275" i="2"/>
  <c r="I3274" i="2"/>
  <c r="I3273" i="2"/>
  <c r="I3272" i="2"/>
  <c r="I3271" i="2"/>
  <c r="I3270" i="2"/>
  <c r="I3269" i="2"/>
  <c r="I3268" i="2"/>
  <c r="I3267" i="2"/>
  <c r="I3266" i="2"/>
  <c r="I3265" i="2"/>
  <c r="I3264" i="2"/>
  <c r="I3263" i="2"/>
  <c r="I3262" i="2"/>
  <c r="I3261" i="2"/>
  <c r="I3260" i="2"/>
  <c r="I3259" i="2"/>
  <c r="I3258" i="2"/>
  <c r="I3257" i="2"/>
  <c r="I3256" i="2"/>
  <c r="I3255" i="2"/>
  <c r="I3254" i="2"/>
  <c r="I3253" i="2"/>
  <c r="I3252" i="2"/>
  <c r="I3251" i="2"/>
  <c r="I3250" i="2"/>
  <c r="I3249" i="2"/>
  <c r="I3248" i="2"/>
  <c r="I3247" i="2"/>
  <c r="I3246" i="2"/>
  <c r="I3245" i="2"/>
  <c r="I3244" i="2"/>
  <c r="I3243" i="2"/>
  <c r="I3242" i="2"/>
  <c r="I3241" i="2"/>
  <c r="I3240" i="2"/>
  <c r="I3239" i="2"/>
  <c r="I3238" i="2"/>
  <c r="I3237" i="2"/>
  <c r="I3236" i="2"/>
  <c r="I3235" i="2"/>
  <c r="I3234" i="2"/>
  <c r="I3233" i="2"/>
  <c r="I3232" i="2"/>
  <c r="I3231" i="2"/>
  <c r="I3230" i="2"/>
  <c r="I3229" i="2"/>
  <c r="I3228" i="2"/>
  <c r="I3227" i="2"/>
  <c r="I3226" i="2"/>
  <c r="I3225" i="2"/>
  <c r="I3224" i="2"/>
  <c r="I3223" i="2"/>
  <c r="I3222" i="2"/>
  <c r="I3221" i="2"/>
  <c r="I3220" i="2"/>
  <c r="I3219" i="2"/>
  <c r="I3218" i="2"/>
  <c r="I3217" i="2"/>
  <c r="I3216" i="2"/>
  <c r="I3215" i="2"/>
  <c r="I3214" i="2"/>
  <c r="I3213" i="2"/>
  <c r="I3212" i="2"/>
  <c r="I3211" i="2"/>
  <c r="I3210" i="2"/>
  <c r="I3209" i="2"/>
  <c r="I3208" i="2"/>
  <c r="I3207" i="2"/>
  <c r="I3206" i="2"/>
  <c r="I3205" i="2"/>
  <c r="I3204" i="2"/>
  <c r="I3203" i="2"/>
  <c r="I3202" i="2"/>
  <c r="I3201" i="2"/>
  <c r="I3200" i="2"/>
  <c r="I3199" i="2"/>
  <c r="I3198" i="2"/>
  <c r="I3197" i="2"/>
  <c r="I3196" i="2"/>
  <c r="I3195" i="2"/>
  <c r="I3194" i="2"/>
  <c r="I3193" i="2"/>
  <c r="I3192" i="2"/>
  <c r="I3191" i="2"/>
  <c r="I3190" i="2"/>
  <c r="I3189" i="2"/>
  <c r="I3188" i="2"/>
  <c r="I3187" i="2"/>
  <c r="I3186" i="2"/>
  <c r="I3185" i="2"/>
  <c r="I3184" i="2"/>
  <c r="I3183" i="2"/>
  <c r="I3182" i="2"/>
  <c r="I3181" i="2"/>
  <c r="I3180" i="2"/>
  <c r="I3179" i="2"/>
  <c r="I3178" i="2"/>
  <c r="I3177" i="2"/>
  <c r="I3176" i="2"/>
  <c r="I3175" i="2"/>
  <c r="I3174" i="2"/>
  <c r="I3173" i="2"/>
  <c r="I3172" i="2"/>
  <c r="I3171" i="2"/>
  <c r="I3170" i="2"/>
  <c r="I3169" i="2"/>
  <c r="I3168" i="2"/>
  <c r="I3167" i="2"/>
  <c r="I3166" i="2"/>
  <c r="I3165" i="2"/>
  <c r="I3164" i="2"/>
  <c r="I3163" i="2"/>
  <c r="I3162" i="2"/>
  <c r="I3161" i="2"/>
  <c r="I3160" i="2"/>
  <c r="I3159" i="2"/>
  <c r="I3158" i="2"/>
  <c r="I3157" i="2"/>
  <c r="I3156" i="2"/>
  <c r="I3155" i="2"/>
  <c r="I3154" i="2"/>
  <c r="I3153" i="2"/>
  <c r="I3152" i="2"/>
  <c r="I3151" i="2"/>
  <c r="I3150" i="2"/>
  <c r="I3149" i="2"/>
  <c r="I3148" i="2"/>
  <c r="I3147" i="2"/>
  <c r="I3146" i="2"/>
  <c r="I3145" i="2"/>
  <c r="I3144" i="2"/>
  <c r="I3143" i="2"/>
  <c r="I3142" i="2"/>
  <c r="I3141" i="2"/>
  <c r="I3140" i="2"/>
  <c r="I3139" i="2"/>
  <c r="I3138" i="2"/>
  <c r="I3137" i="2"/>
  <c r="I3136" i="2"/>
  <c r="I3135" i="2"/>
  <c r="I3134" i="2"/>
  <c r="I3133" i="2"/>
  <c r="I3132" i="2"/>
  <c r="I3131" i="2"/>
  <c r="I3130" i="2"/>
  <c r="I3129" i="2"/>
  <c r="I3128" i="2"/>
  <c r="I3127" i="2"/>
  <c r="I3126" i="2"/>
  <c r="I3125" i="2"/>
  <c r="I3124" i="2"/>
  <c r="I3123" i="2"/>
  <c r="I3122" i="2"/>
  <c r="I3121" i="2"/>
  <c r="I3120" i="2"/>
  <c r="I3119" i="2"/>
  <c r="I3118" i="2"/>
  <c r="I3117" i="2"/>
  <c r="I3116" i="2"/>
  <c r="I3115" i="2"/>
  <c r="I3114" i="2"/>
  <c r="I3113" i="2"/>
  <c r="I3112" i="2"/>
  <c r="I3111" i="2"/>
  <c r="I3110" i="2"/>
  <c r="I3109" i="2"/>
  <c r="I3108" i="2"/>
  <c r="I3107" i="2"/>
  <c r="I3106" i="2"/>
  <c r="I3105" i="2"/>
  <c r="I3104" i="2"/>
  <c r="I3103" i="2"/>
  <c r="I3102" i="2"/>
  <c r="I3101" i="2"/>
  <c r="I3100" i="2"/>
  <c r="I3099" i="2"/>
  <c r="I3098" i="2"/>
  <c r="I3097" i="2"/>
  <c r="I3096" i="2"/>
  <c r="I3095" i="2"/>
  <c r="I3094" i="2"/>
  <c r="I3093" i="2"/>
  <c r="I3092" i="2"/>
  <c r="I3091" i="2"/>
  <c r="I3090" i="2"/>
  <c r="I3089" i="2"/>
  <c r="I3088" i="2"/>
  <c r="I3087" i="2"/>
  <c r="I3086" i="2"/>
  <c r="I3085" i="2"/>
  <c r="I3084" i="2"/>
  <c r="I3083" i="2"/>
  <c r="I3082" i="2"/>
  <c r="I3081" i="2"/>
  <c r="I3080" i="2"/>
  <c r="I3079" i="2"/>
  <c r="I3078" i="2"/>
  <c r="I3077" i="2"/>
  <c r="I3076" i="2"/>
  <c r="I3075" i="2"/>
  <c r="I3074" i="2"/>
  <c r="I3073" i="2"/>
  <c r="I3072" i="2"/>
  <c r="I3071" i="2"/>
  <c r="I3070" i="2"/>
  <c r="I3069" i="2"/>
  <c r="I3068" i="2"/>
  <c r="I3067" i="2"/>
  <c r="I3066" i="2"/>
  <c r="I3065" i="2"/>
  <c r="I3064" i="2"/>
  <c r="I3063" i="2"/>
  <c r="I3062" i="2"/>
  <c r="I3061" i="2"/>
  <c r="I3060" i="2"/>
  <c r="I3059" i="2"/>
  <c r="I3058" i="2"/>
  <c r="I3057" i="2"/>
  <c r="I3056" i="2"/>
  <c r="I3055" i="2"/>
  <c r="I3054" i="2"/>
  <c r="I3053" i="2"/>
  <c r="I3052" i="2"/>
  <c r="I3051" i="2"/>
  <c r="I3050" i="2"/>
  <c r="I3049" i="2"/>
  <c r="I3048" i="2"/>
  <c r="I3047" i="2"/>
  <c r="I3046" i="2"/>
  <c r="I3045" i="2"/>
  <c r="I3044" i="2"/>
  <c r="I3043" i="2"/>
  <c r="I3042" i="2"/>
  <c r="I3041" i="2"/>
  <c r="I3040" i="2"/>
  <c r="I3039" i="2"/>
  <c r="I3038" i="2"/>
  <c r="I3037" i="2"/>
  <c r="I3036" i="2"/>
  <c r="I3035" i="2"/>
  <c r="I3034" i="2"/>
  <c r="I3033" i="2"/>
  <c r="I3032" i="2"/>
  <c r="I3031" i="2"/>
  <c r="I3030" i="2"/>
  <c r="I3029" i="2"/>
  <c r="I3028" i="2"/>
  <c r="I3027" i="2"/>
  <c r="I3026" i="2"/>
  <c r="I3025" i="2"/>
  <c r="I3024" i="2"/>
  <c r="I3023" i="2"/>
  <c r="I3022" i="2"/>
  <c r="I3021" i="2"/>
  <c r="I3020" i="2"/>
  <c r="I3019" i="2"/>
  <c r="I3018" i="2"/>
  <c r="I3017" i="2"/>
  <c r="I3016" i="2"/>
  <c r="I3015" i="2"/>
  <c r="I3014" i="2"/>
  <c r="I3013" i="2"/>
  <c r="I3012" i="2"/>
  <c r="I3011" i="2"/>
  <c r="I3010" i="2"/>
  <c r="I3009" i="2"/>
  <c r="I3008" i="2"/>
  <c r="I3007" i="2"/>
  <c r="I3006" i="2"/>
  <c r="I3005" i="2"/>
  <c r="I3004" i="2"/>
  <c r="I3003" i="2"/>
  <c r="I3002" i="2"/>
  <c r="I3001" i="2"/>
  <c r="I3000" i="2"/>
  <c r="I2999" i="2"/>
  <c r="I2998" i="2"/>
  <c r="I2997" i="2"/>
  <c r="I2996" i="2"/>
  <c r="I2995" i="2"/>
  <c r="I2994" i="2"/>
  <c r="I2993" i="2"/>
  <c r="I2992" i="2"/>
  <c r="I2991" i="2"/>
  <c r="I2990" i="2"/>
  <c r="I2989" i="2"/>
  <c r="I2988" i="2"/>
  <c r="I2987" i="2"/>
  <c r="I2986" i="2"/>
  <c r="I2985" i="2"/>
  <c r="I2984" i="2"/>
  <c r="I2983" i="2"/>
  <c r="I2982" i="2"/>
  <c r="I2981" i="2"/>
  <c r="I2980" i="2"/>
  <c r="I2979" i="2"/>
  <c r="I2978" i="2"/>
  <c r="I2977" i="2"/>
  <c r="I2976" i="2"/>
  <c r="I2975" i="2"/>
  <c r="I2974" i="2"/>
  <c r="I2973" i="2"/>
  <c r="I2972" i="2"/>
  <c r="I2971" i="2"/>
  <c r="I2970" i="2"/>
  <c r="I2969" i="2"/>
  <c r="I2968" i="2"/>
  <c r="I2967" i="2"/>
  <c r="I2966" i="2"/>
  <c r="I2965" i="2"/>
  <c r="I2964" i="2"/>
  <c r="I2963" i="2"/>
  <c r="I2962" i="2"/>
  <c r="I2961" i="2"/>
  <c r="I2960" i="2"/>
  <c r="I2959" i="2"/>
  <c r="I2958" i="2"/>
  <c r="I2957" i="2"/>
  <c r="I2956" i="2"/>
  <c r="I2955" i="2"/>
  <c r="I2954" i="2"/>
  <c r="I2953" i="2"/>
  <c r="I2952" i="2"/>
  <c r="I2951" i="2"/>
  <c r="I2950" i="2"/>
  <c r="I2949" i="2"/>
  <c r="I2948" i="2"/>
  <c r="I2947" i="2"/>
  <c r="I2946" i="2"/>
  <c r="I2945" i="2"/>
  <c r="I2944" i="2"/>
  <c r="I2943" i="2"/>
  <c r="I2942" i="2"/>
  <c r="I2941" i="2"/>
  <c r="I2940" i="2"/>
  <c r="I2939" i="2"/>
  <c r="I2938" i="2"/>
  <c r="I2937" i="2"/>
  <c r="I2936" i="2"/>
  <c r="I2935" i="2"/>
  <c r="I2934" i="2"/>
  <c r="I2933" i="2"/>
  <c r="I2932" i="2"/>
  <c r="I2931" i="2"/>
  <c r="I2930" i="2"/>
  <c r="I2929" i="2"/>
  <c r="I2928" i="2"/>
  <c r="I2927" i="2"/>
  <c r="I2926" i="2"/>
  <c r="I2925" i="2"/>
  <c r="I2924" i="2"/>
  <c r="I2923" i="2"/>
  <c r="I2922" i="2"/>
  <c r="I2921" i="2"/>
  <c r="I2920" i="2"/>
  <c r="I2919" i="2"/>
  <c r="I2918" i="2"/>
  <c r="I2917" i="2"/>
  <c r="I2916" i="2"/>
  <c r="I2915" i="2"/>
  <c r="I2914" i="2"/>
  <c r="I2913" i="2"/>
  <c r="I2912" i="2"/>
  <c r="I2911" i="2"/>
  <c r="I2910" i="2"/>
  <c r="I2909" i="2"/>
  <c r="I2908" i="2"/>
  <c r="I2907" i="2"/>
  <c r="I2906" i="2"/>
  <c r="I2905" i="2"/>
  <c r="I2904" i="2"/>
  <c r="I2903" i="2"/>
  <c r="I2902" i="2"/>
  <c r="I2901" i="2"/>
  <c r="I2900" i="2"/>
  <c r="I2899" i="2"/>
  <c r="I2898" i="2"/>
  <c r="I2897" i="2"/>
  <c r="I2896" i="2"/>
  <c r="I2895" i="2"/>
  <c r="I2894" i="2"/>
  <c r="I2893" i="2"/>
  <c r="I2892" i="2"/>
  <c r="I2891" i="2"/>
  <c r="I2890" i="2"/>
  <c r="I2889" i="2"/>
  <c r="I2888" i="2"/>
  <c r="I2887" i="2"/>
  <c r="I2886" i="2"/>
  <c r="I2885" i="2"/>
  <c r="I2884" i="2"/>
  <c r="I2883" i="2"/>
  <c r="I2882" i="2"/>
  <c r="I2881" i="2"/>
  <c r="I2880" i="2"/>
  <c r="I2879" i="2"/>
  <c r="I2878" i="2"/>
  <c r="I2877" i="2"/>
  <c r="I2876" i="2"/>
  <c r="I2875" i="2"/>
  <c r="I2874" i="2"/>
  <c r="I2873" i="2"/>
  <c r="I2872" i="2"/>
  <c r="I2871" i="2"/>
  <c r="I2870" i="2"/>
  <c r="I2869" i="2"/>
  <c r="I2868" i="2"/>
  <c r="I2867" i="2"/>
  <c r="I2866" i="2"/>
  <c r="I2865" i="2"/>
  <c r="I2864" i="2"/>
  <c r="I2863" i="2"/>
  <c r="I2862" i="2"/>
  <c r="I2861" i="2"/>
  <c r="I2860" i="2"/>
  <c r="I2859" i="2"/>
  <c r="I2858" i="2"/>
  <c r="I2857" i="2"/>
  <c r="I2856" i="2"/>
  <c r="I2855" i="2"/>
  <c r="I2854" i="2"/>
  <c r="I2853" i="2"/>
  <c r="I2852" i="2"/>
  <c r="I2851" i="2"/>
  <c r="I2850" i="2"/>
  <c r="I2849" i="2"/>
  <c r="I2848" i="2"/>
  <c r="I2847" i="2"/>
  <c r="I2846" i="2"/>
  <c r="I2845" i="2"/>
  <c r="I2844" i="2"/>
  <c r="I2843" i="2"/>
  <c r="I2842" i="2"/>
  <c r="I2841" i="2"/>
  <c r="I2840" i="2"/>
  <c r="I2839" i="2"/>
  <c r="I2838" i="2"/>
  <c r="I2837" i="2"/>
  <c r="I2836" i="2"/>
  <c r="I2835" i="2"/>
  <c r="I2834" i="2"/>
  <c r="I2833" i="2"/>
  <c r="I2832" i="2"/>
  <c r="I2831" i="2"/>
  <c r="I2830" i="2"/>
  <c r="I2829" i="2"/>
  <c r="I2828" i="2"/>
  <c r="I2827" i="2"/>
  <c r="I2826" i="2"/>
  <c r="I2825" i="2"/>
  <c r="I2824" i="2"/>
  <c r="I2823" i="2"/>
  <c r="I2822" i="2"/>
  <c r="I2821" i="2"/>
  <c r="I2820" i="2"/>
  <c r="I2819" i="2"/>
  <c r="I2818" i="2"/>
  <c r="I2817" i="2"/>
  <c r="I2816" i="2"/>
  <c r="I2815" i="2"/>
  <c r="I2814" i="2"/>
  <c r="I2813" i="2"/>
  <c r="I2812" i="2"/>
  <c r="I2811" i="2"/>
  <c r="I2810" i="2"/>
  <c r="I2809" i="2"/>
  <c r="I2808" i="2"/>
  <c r="I2807" i="2"/>
  <c r="I2806" i="2"/>
  <c r="I2805" i="2"/>
  <c r="I2804" i="2"/>
  <c r="I2803" i="2"/>
  <c r="I2802" i="2"/>
  <c r="I2801" i="2"/>
  <c r="I2800" i="2"/>
  <c r="I2799" i="2"/>
  <c r="I2798" i="2"/>
  <c r="I2797" i="2"/>
  <c r="I2796" i="2"/>
  <c r="I2795" i="2"/>
  <c r="I2794" i="2"/>
  <c r="I2793" i="2"/>
  <c r="I2792" i="2"/>
  <c r="I2791" i="2"/>
  <c r="I2790" i="2"/>
  <c r="I2789" i="2"/>
  <c r="I2788" i="2"/>
  <c r="I2787" i="2"/>
  <c r="I2786" i="2"/>
  <c r="I2785" i="2"/>
  <c r="I2784" i="2"/>
  <c r="I2783" i="2"/>
  <c r="I2782" i="2"/>
  <c r="I2781" i="2"/>
  <c r="I2780" i="2"/>
  <c r="I2779" i="2"/>
  <c r="I2778" i="2"/>
  <c r="I2777" i="2"/>
  <c r="I2776" i="2"/>
  <c r="I2775" i="2"/>
  <c r="I2774" i="2"/>
  <c r="I2773" i="2"/>
  <c r="I2772" i="2"/>
  <c r="I2771" i="2"/>
  <c r="I2770" i="2"/>
  <c r="I2769" i="2"/>
  <c r="I2768" i="2"/>
  <c r="I2767" i="2"/>
  <c r="I2766" i="2"/>
  <c r="I2765" i="2"/>
  <c r="I2764" i="2"/>
  <c r="I2763" i="2"/>
  <c r="I2762" i="2"/>
  <c r="I2761" i="2"/>
  <c r="I2760" i="2"/>
  <c r="I2759" i="2"/>
  <c r="I2758" i="2"/>
  <c r="I2757" i="2"/>
  <c r="I2756" i="2"/>
  <c r="I2755" i="2"/>
  <c r="I2754" i="2"/>
  <c r="I2753" i="2"/>
  <c r="I2752" i="2"/>
  <c r="I2751" i="2"/>
  <c r="I2750" i="2"/>
  <c r="I2749" i="2"/>
  <c r="I2748" i="2"/>
  <c r="I2747" i="2"/>
  <c r="I2746" i="2"/>
  <c r="I2745" i="2"/>
  <c r="I2744" i="2"/>
  <c r="I2743" i="2"/>
  <c r="I2742" i="2"/>
  <c r="I2741" i="2"/>
  <c r="I2740" i="2"/>
  <c r="I2739" i="2"/>
  <c r="I2738" i="2"/>
  <c r="I2737" i="2"/>
  <c r="I2736" i="2"/>
  <c r="I2735" i="2"/>
  <c r="I2734" i="2"/>
  <c r="I2733" i="2"/>
  <c r="I2732" i="2"/>
  <c r="I2731" i="2"/>
  <c r="I2730" i="2"/>
  <c r="I2729" i="2"/>
  <c r="I2728" i="2"/>
  <c r="I2727" i="2"/>
  <c r="I2726" i="2"/>
  <c r="I2725" i="2"/>
  <c r="I2724" i="2"/>
  <c r="I2723" i="2"/>
  <c r="I2722" i="2"/>
  <c r="I2721" i="2"/>
  <c r="I2720" i="2"/>
  <c r="I2719" i="2"/>
  <c r="I2718" i="2"/>
  <c r="I2717" i="2"/>
  <c r="I2716" i="2"/>
  <c r="I2715" i="2"/>
  <c r="I2714" i="2"/>
  <c r="I2713" i="2"/>
  <c r="I2712" i="2"/>
  <c r="I2711" i="2"/>
  <c r="I2710" i="2"/>
  <c r="I2709" i="2"/>
  <c r="I2708" i="2"/>
  <c r="I2707" i="2"/>
  <c r="I2706" i="2"/>
  <c r="I2705" i="2"/>
  <c r="I2704" i="2"/>
  <c r="I2703" i="2"/>
  <c r="I2702" i="2"/>
  <c r="I2701" i="2"/>
  <c r="I2700" i="2"/>
  <c r="I2699" i="2"/>
  <c r="I2698" i="2"/>
  <c r="I2697" i="2"/>
  <c r="I2696" i="2"/>
  <c r="I2695" i="2"/>
  <c r="I2694" i="2"/>
  <c r="I2693" i="2"/>
  <c r="I2692" i="2"/>
  <c r="I2691" i="2"/>
  <c r="I2690" i="2"/>
  <c r="I2689" i="2"/>
  <c r="I2688" i="2"/>
  <c r="I2687" i="2"/>
  <c r="I2686" i="2"/>
  <c r="I2685" i="2"/>
  <c r="I2684" i="2"/>
  <c r="I2683" i="2"/>
  <c r="I2682" i="2"/>
  <c r="I2681" i="2"/>
  <c r="I2680" i="2"/>
  <c r="I2679" i="2"/>
  <c r="I2678" i="2"/>
  <c r="I2677" i="2"/>
  <c r="I2676" i="2"/>
  <c r="I2675" i="2"/>
  <c r="I2674" i="2"/>
  <c r="I2673" i="2"/>
  <c r="I2672" i="2"/>
  <c r="I2671" i="2"/>
  <c r="I2670" i="2"/>
  <c r="I2669" i="2"/>
  <c r="I2668" i="2"/>
  <c r="I2667" i="2"/>
  <c r="I2666" i="2"/>
  <c r="I2665" i="2"/>
  <c r="I2664" i="2"/>
  <c r="I2663" i="2"/>
  <c r="I2662" i="2"/>
  <c r="I2661" i="2"/>
  <c r="I2660" i="2"/>
  <c r="I2659" i="2"/>
  <c r="I2658" i="2"/>
  <c r="I2657" i="2"/>
  <c r="I2656" i="2"/>
  <c r="I2655" i="2"/>
  <c r="I2654" i="2"/>
  <c r="I2653" i="2"/>
  <c r="I2652" i="2"/>
  <c r="I2651" i="2"/>
  <c r="I2650" i="2"/>
  <c r="I2649" i="2"/>
  <c r="I2648" i="2"/>
  <c r="I2647" i="2"/>
  <c r="I2646" i="2"/>
  <c r="I2645" i="2"/>
  <c r="I2644" i="2"/>
  <c r="I2643" i="2"/>
  <c r="I2642" i="2"/>
  <c r="I2641" i="2"/>
  <c r="I2640" i="2"/>
  <c r="I2639" i="2"/>
  <c r="I2638" i="2"/>
  <c r="I2637" i="2"/>
  <c r="I2636" i="2"/>
  <c r="I2635" i="2"/>
  <c r="I2634" i="2"/>
  <c r="I2633" i="2"/>
  <c r="I2632" i="2"/>
  <c r="I2631" i="2"/>
  <c r="I2630" i="2"/>
  <c r="I2629" i="2"/>
  <c r="I2628" i="2"/>
  <c r="I2627" i="2"/>
  <c r="I2626" i="2"/>
  <c r="I2625" i="2"/>
  <c r="I2624" i="2"/>
  <c r="I2623" i="2"/>
  <c r="I2622" i="2"/>
  <c r="I2621" i="2"/>
  <c r="I2620" i="2"/>
  <c r="I2619" i="2"/>
  <c r="I2618" i="2"/>
  <c r="I2617" i="2"/>
  <c r="I2616" i="2"/>
  <c r="I2615" i="2"/>
  <c r="I2614" i="2"/>
  <c r="I2613" i="2"/>
  <c r="I2612" i="2"/>
  <c r="I2611" i="2"/>
  <c r="I2610" i="2"/>
  <c r="I2609" i="2"/>
  <c r="I2608" i="2"/>
  <c r="I2607" i="2"/>
  <c r="I2606" i="2"/>
  <c r="I2605" i="2"/>
  <c r="I2604" i="2"/>
  <c r="I2603" i="2"/>
  <c r="I2602" i="2"/>
  <c r="I2601" i="2"/>
  <c r="I2600" i="2"/>
  <c r="I2599" i="2"/>
  <c r="I2598" i="2"/>
  <c r="I2597" i="2"/>
  <c r="I2596" i="2"/>
  <c r="I2595" i="2"/>
  <c r="I2594" i="2"/>
  <c r="I2593" i="2"/>
  <c r="I2592" i="2"/>
  <c r="I2591" i="2"/>
  <c r="I2590" i="2"/>
  <c r="I2589" i="2"/>
  <c r="I2588" i="2"/>
  <c r="I2587" i="2"/>
  <c r="I2586" i="2"/>
  <c r="I2585" i="2"/>
  <c r="I2584" i="2"/>
  <c r="I2583" i="2"/>
  <c r="I2582" i="2"/>
  <c r="I2581" i="2"/>
  <c r="I2580" i="2"/>
  <c r="I2579" i="2"/>
  <c r="I2578" i="2"/>
  <c r="I2577" i="2"/>
  <c r="I2576" i="2"/>
  <c r="I2575" i="2"/>
  <c r="I2574" i="2"/>
  <c r="I2573" i="2"/>
  <c r="I2572" i="2"/>
  <c r="I2571" i="2"/>
  <c r="I2570" i="2"/>
  <c r="I2569" i="2"/>
  <c r="I2568" i="2"/>
  <c r="I2567" i="2"/>
  <c r="I2566" i="2"/>
  <c r="I2565" i="2"/>
  <c r="I2564" i="2"/>
  <c r="I2563" i="2"/>
  <c r="I2562" i="2"/>
  <c r="I2561" i="2"/>
  <c r="I2560" i="2"/>
  <c r="I2559" i="2"/>
  <c r="I2558" i="2"/>
  <c r="I2557" i="2"/>
  <c r="I2556" i="2"/>
  <c r="I2555" i="2"/>
  <c r="I2554" i="2"/>
  <c r="I2553" i="2"/>
  <c r="I2552" i="2"/>
  <c r="I2551" i="2"/>
  <c r="I2550" i="2"/>
  <c r="I2549" i="2"/>
  <c r="I2548" i="2"/>
  <c r="I2547" i="2"/>
  <c r="I2546" i="2"/>
  <c r="I2545" i="2"/>
  <c r="I2544" i="2"/>
  <c r="I2543" i="2"/>
  <c r="I2542" i="2"/>
  <c r="I2541" i="2"/>
  <c r="I2540" i="2"/>
  <c r="I2539" i="2"/>
  <c r="I2538" i="2"/>
  <c r="I2537" i="2"/>
  <c r="I2536" i="2"/>
  <c r="I2535" i="2"/>
  <c r="I2534" i="2"/>
  <c r="I2533" i="2"/>
  <c r="I2532" i="2"/>
  <c r="I2531" i="2"/>
  <c r="I2530" i="2"/>
  <c r="I2529" i="2"/>
  <c r="I2528" i="2"/>
  <c r="I2527" i="2"/>
  <c r="I2526" i="2"/>
  <c r="I2525" i="2"/>
  <c r="I2524" i="2"/>
  <c r="I2523" i="2"/>
  <c r="I2522" i="2"/>
  <c r="I2521" i="2"/>
  <c r="I2520" i="2"/>
  <c r="I2519" i="2"/>
  <c r="I2518" i="2"/>
  <c r="I2517" i="2"/>
  <c r="I2516" i="2"/>
  <c r="I2515" i="2"/>
  <c r="I2514" i="2"/>
  <c r="I2513" i="2"/>
  <c r="I2512" i="2"/>
  <c r="I2511" i="2"/>
  <c r="I2510" i="2"/>
  <c r="I2509" i="2"/>
  <c r="I2508" i="2"/>
  <c r="I2507" i="2"/>
  <c r="I2506" i="2"/>
  <c r="I2505" i="2"/>
  <c r="I2504" i="2"/>
  <c r="I2503" i="2"/>
  <c r="I2502" i="2"/>
  <c r="I2501" i="2"/>
  <c r="I2500" i="2"/>
  <c r="I2499" i="2"/>
  <c r="I2498" i="2"/>
  <c r="I2497" i="2"/>
  <c r="I2496" i="2"/>
  <c r="I2495" i="2"/>
  <c r="I2494" i="2"/>
  <c r="I2493" i="2"/>
  <c r="I2492" i="2"/>
  <c r="I2491" i="2"/>
  <c r="I2490" i="2"/>
  <c r="I2489" i="2"/>
  <c r="I2488" i="2"/>
  <c r="I2487" i="2"/>
  <c r="I2486" i="2"/>
  <c r="I2485" i="2"/>
  <c r="I2484" i="2"/>
  <c r="I2483" i="2"/>
  <c r="I2482" i="2"/>
  <c r="I2481" i="2"/>
  <c r="I2480" i="2"/>
  <c r="I2479" i="2"/>
  <c r="I2478" i="2"/>
  <c r="I2477" i="2"/>
  <c r="I2476" i="2"/>
  <c r="I2475" i="2"/>
  <c r="I2474" i="2"/>
  <c r="I2473" i="2"/>
  <c r="I2472" i="2"/>
  <c r="I2471" i="2"/>
  <c r="I2470" i="2"/>
  <c r="I2469" i="2"/>
  <c r="I2468" i="2"/>
  <c r="I2467" i="2"/>
  <c r="I2466" i="2"/>
  <c r="I2465" i="2"/>
  <c r="I2464" i="2"/>
  <c r="I2463" i="2"/>
  <c r="I2462" i="2"/>
  <c r="I2461" i="2"/>
  <c r="I2460" i="2"/>
  <c r="I2459" i="2"/>
  <c r="I2458" i="2"/>
  <c r="I2457" i="2"/>
  <c r="I2456" i="2"/>
  <c r="I2455" i="2"/>
  <c r="I2454" i="2"/>
  <c r="I2453" i="2"/>
  <c r="I2452" i="2"/>
  <c r="I2451" i="2"/>
  <c r="I2450" i="2"/>
  <c r="I2449" i="2"/>
  <c r="I2448" i="2"/>
  <c r="I2447" i="2"/>
  <c r="I2446" i="2"/>
  <c r="I2445" i="2"/>
  <c r="I2444" i="2"/>
  <c r="I2443" i="2"/>
  <c r="I2442" i="2"/>
  <c r="I2441" i="2"/>
  <c r="I2440" i="2"/>
  <c r="I2439" i="2"/>
  <c r="I2438" i="2"/>
  <c r="I2437" i="2"/>
  <c r="I2436" i="2"/>
  <c r="I2435" i="2"/>
  <c r="I2434" i="2"/>
  <c r="I2433" i="2"/>
  <c r="I2432" i="2"/>
  <c r="I2431" i="2"/>
  <c r="I2430" i="2"/>
  <c r="I2429" i="2"/>
  <c r="I2428" i="2"/>
  <c r="I2427" i="2"/>
  <c r="I2426" i="2"/>
  <c r="I2425" i="2"/>
  <c r="I2424" i="2"/>
  <c r="I2423" i="2"/>
  <c r="I2422" i="2"/>
  <c r="I2421" i="2"/>
  <c r="I2420" i="2"/>
  <c r="I2419" i="2"/>
  <c r="I2418" i="2"/>
  <c r="I2417" i="2"/>
  <c r="I2416" i="2"/>
  <c r="I2415" i="2"/>
  <c r="I2414" i="2"/>
  <c r="I2413" i="2"/>
  <c r="I2412" i="2"/>
  <c r="I2411" i="2"/>
  <c r="I2410" i="2"/>
  <c r="I2409" i="2"/>
  <c r="I2408" i="2"/>
  <c r="I2407" i="2"/>
  <c r="I2406" i="2"/>
  <c r="I2405" i="2"/>
  <c r="I2404" i="2"/>
  <c r="I2403" i="2"/>
  <c r="I2402" i="2"/>
  <c r="I2401" i="2"/>
  <c r="I2400" i="2"/>
  <c r="I2399" i="2"/>
  <c r="I2398" i="2"/>
  <c r="I2397" i="2"/>
  <c r="I2396" i="2"/>
  <c r="I2395" i="2"/>
  <c r="I2394" i="2"/>
  <c r="I2393" i="2"/>
  <c r="I2392" i="2"/>
  <c r="I2391" i="2"/>
  <c r="I2390" i="2"/>
  <c r="I2389" i="2"/>
  <c r="I2388" i="2"/>
  <c r="I2387" i="2"/>
  <c r="I2386" i="2"/>
  <c r="I2385" i="2"/>
  <c r="I2384" i="2"/>
  <c r="I2383" i="2"/>
  <c r="I2382" i="2"/>
  <c r="I2381" i="2"/>
  <c r="I2380" i="2"/>
  <c r="I2379" i="2"/>
  <c r="I2378" i="2"/>
  <c r="I2377" i="2"/>
  <c r="I2376" i="2"/>
  <c r="I2375" i="2"/>
  <c r="I2374" i="2"/>
  <c r="I2373" i="2"/>
  <c r="I2372" i="2"/>
  <c r="I2371" i="2"/>
  <c r="I2370" i="2"/>
  <c r="I2369" i="2"/>
  <c r="I2368" i="2"/>
  <c r="I2367" i="2"/>
  <c r="I2366" i="2"/>
  <c r="I2365" i="2"/>
  <c r="I2364" i="2"/>
  <c r="I2363" i="2"/>
  <c r="I2362" i="2"/>
  <c r="I2361" i="2"/>
  <c r="I2360" i="2"/>
  <c r="I2359" i="2"/>
  <c r="I2358" i="2"/>
  <c r="I2357" i="2"/>
  <c r="I2356" i="2"/>
  <c r="I2355" i="2"/>
  <c r="I2354" i="2"/>
  <c r="I2353" i="2"/>
  <c r="I2352" i="2"/>
  <c r="I2351" i="2"/>
  <c r="I2350" i="2"/>
  <c r="I2349" i="2"/>
  <c r="I2348" i="2"/>
  <c r="I2347" i="2"/>
  <c r="I2346" i="2"/>
  <c r="I2345" i="2"/>
  <c r="I2344" i="2"/>
  <c r="I2343" i="2"/>
  <c r="I2342" i="2"/>
  <c r="I2341" i="2"/>
  <c r="I2340" i="2"/>
  <c r="I2339" i="2"/>
  <c r="I2338" i="2"/>
  <c r="I2337" i="2"/>
  <c r="I2336" i="2"/>
  <c r="I2335" i="2"/>
  <c r="I2334" i="2"/>
  <c r="I2333" i="2"/>
  <c r="I2332" i="2"/>
  <c r="I2331" i="2"/>
  <c r="I2330" i="2"/>
  <c r="I2329" i="2"/>
  <c r="I2328" i="2"/>
  <c r="I2327" i="2"/>
  <c r="I2326" i="2"/>
  <c r="I2325" i="2"/>
  <c r="I2324" i="2"/>
  <c r="I2323" i="2"/>
  <c r="I2322" i="2"/>
  <c r="I2321" i="2"/>
  <c r="I2320" i="2"/>
  <c r="I2319" i="2"/>
  <c r="I2318" i="2"/>
  <c r="I2317" i="2"/>
  <c r="I2316" i="2"/>
  <c r="I2315" i="2"/>
  <c r="I2314" i="2"/>
  <c r="I2313" i="2"/>
  <c r="I2312" i="2"/>
  <c r="I2311" i="2"/>
  <c r="I2310" i="2"/>
  <c r="I2309" i="2"/>
  <c r="I2308" i="2"/>
  <c r="I2307" i="2"/>
  <c r="I2306" i="2"/>
  <c r="I2305" i="2"/>
  <c r="I2304" i="2"/>
  <c r="I2303" i="2"/>
  <c r="I2302" i="2"/>
  <c r="I2301" i="2"/>
  <c r="I2300" i="2"/>
  <c r="I2299" i="2"/>
  <c r="I2298" i="2"/>
  <c r="I2297" i="2"/>
  <c r="I2296" i="2"/>
  <c r="I2295" i="2"/>
  <c r="I2294" i="2"/>
  <c r="I2293" i="2"/>
  <c r="I2292" i="2"/>
  <c r="I2291" i="2"/>
  <c r="I2290" i="2"/>
  <c r="I2289" i="2"/>
  <c r="I2288" i="2"/>
  <c r="I2287" i="2"/>
  <c r="I2286" i="2"/>
  <c r="I2285" i="2"/>
  <c r="I2284" i="2"/>
  <c r="I2283" i="2"/>
  <c r="I2282" i="2"/>
  <c r="I2281" i="2"/>
  <c r="I2280" i="2"/>
  <c r="I2279" i="2"/>
  <c r="I2278" i="2"/>
  <c r="I2277" i="2"/>
  <c r="I2276" i="2"/>
  <c r="I2275" i="2"/>
  <c r="I2274" i="2"/>
  <c r="I2273" i="2"/>
  <c r="I2272" i="2"/>
  <c r="I2271" i="2"/>
  <c r="I2270" i="2"/>
  <c r="I2269" i="2"/>
  <c r="I2268" i="2"/>
  <c r="I2267" i="2"/>
  <c r="I2266" i="2"/>
  <c r="I2265" i="2"/>
  <c r="I2264" i="2"/>
  <c r="I2263" i="2"/>
  <c r="I2262" i="2"/>
  <c r="I2261" i="2"/>
  <c r="I2260" i="2"/>
  <c r="I2259" i="2"/>
  <c r="I2258" i="2"/>
  <c r="I2257" i="2"/>
  <c r="I2256" i="2"/>
  <c r="I2255" i="2"/>
  <c r="I2254" i="2"/>
  <c r="I2253" i="2"/>
  <c r="I2252" i="2"/>
  <c r="I2251" i="2"/>
  <c r="I2250" i="2"/>
  <c r="I2249" i="2"/>
  <c r="I2248" i="2"/>
  <c r="I2247" i="2"/>
  <c r="I2246" i="2"/>
  <c r="I2245" i="2"/>
  <c r="I2244" i="2"/>
  <c r="I2243" i="2"/>
  <c r="I2242" i="2"/>
  <c r="I2241" i="2"/>
  <c r="I2240" i="2"/>
  <c r="I2239" i="2"/>
  <c r="I2238" i="2"/>
  <c r="I2237" i="2"/>
  <c r="I2236" i="2"/>
  <c r="I2235" i="2"/>
  <c r="I2234" i="2"/>
  <c r="I2233" i="2"/>
  <c r="I2232" i="2"/>
  <c r="I2231" i="2"/>
  <c r="I2230" i="2"/>
  <c r="I2229" i="2"/>
  <c r="I2228" i="2"/>
  <c r="I2227" i="2"/>
  <c r="I2226" i="2"/>
  <c r="I2225" i="2"/>
  <c r="I2224" i="2"/>
  <c r="I2223" i="2"/>
  <c r="I2222" i="2"/>
  <c r="I2221" i="2"/>
  <c r="I2220" i="2"/>
  <c r="I2219" i="2"/>
  <c r="I2218" i="2"/>
  <c r="I2217" i="2"/>
  <c r="I2216" i="2"/>
  <c r="I2215" i="2"/>
  <c r="I2214" i="2"/>
  <c r="I2213" i="2"/>
  <c r="I2212" i="2"/>
  <c r="I2211" i="2"/>
  <c r="I2210" i="2"/>
  <c r="I2209" i="2"/>
  <c r="I2208" i="2"/>
  <c r="I2207" i="2"/>
  <c r="I2206" i="2"/>
  <c r="I2205" i="2"/>
  <c r="I2204" i="2"/>
  <c r="I2203" i="2"/>
  <c r="I2202" i="2"/>
  <c r="I2201" i="2"/>
  <c r="I2200" i="2"/>
  <c r="I2199" i="2"/>
  <c r="I2198" i="2"/>
  <c r="I2197" i="2"/>
  <c r="I2196" i="2"/>
  <c r="I2195" i="2"/>
  <c r="I2194" i="2"/>
  <c r="I2193" i="2"/>
  <c r="I2192" i="2"/>
  <c r="I2191" i="2"/>
  <c r="I2190" i="2"/>
  <c r="I2189" i="2"/>
  <c r="I2188" i="2"/>
  <c r="I2187" i="2"/>
  <c r="I2186" i="2"/>
  <c r="I2185" i="2"/>
  <c r="I2184" i="2"/>
  <c r="I2183" i="2"/>
  <c r="I2182" i="2"/>
  <c r="I2181" i="2"/>
  <c r="I2180" i="2"/>
  <c r="I2179" i="2"/>
  <c r="I2178" i="2"/>
  <c r="I2177" i="2"/>
  <c r="I2176" i="2"/>
  <c r="I2175" i="2"/>
  <c r="I2174" i="2"/>
  <c r="I2173" i="2"/>
  <c r="I2172" i="2"/>
  <c r="I2171" i="2"/>
  <c r="I2170" i="2"/>
  <c r="I2169" i="2"/>
  <c r="I2168" i="2"/>
  <c r="I2167" i="2"/>
  <c r="I2166" i="2"/>
  <c r="I2165" i="2"/>
  <c r="I2164" i="2"/>
  <c r="I2163" i="2"/>
  <c r="I2162" i="2"/>
  <c r="I2161" i="2"/>
  <c r="I2160" i="2"/>
  <c r="I2159" i="2"/>
  <c r="I2158" i="2"/>
  <c r="I2157" i="2"/>
  <c r="I2156" i="2"/>
  <c r="I2155" i="2"/>
  <c r="I2154" i="2"/>
  <c r="I2153" i="2"/>
  <c r="I2152" i="2"/>
  <c r="I2151" i="2"/>
  <c r="I2150" i="2"/>
  <c r="I2149" i="2"/>
  <c r="I2148" i="2"/>
  <c r="I2147" i="2"/>
  <c r="I2146" i="2"/>
  <c r="I2145" i="2"/>
  <c r="I2144" i="2"/>
  <c r="I2143" i="2"/>
  <c r="I2142" i="2"/>
  <c r="I2141" i="2"/>
  <c r="I2140" i="2"/>
  <c r="I2139" i="2"/>
  <c r="I2138" i="2"/>
  <c r="I2137" i="2"/>
  <c r="I2136" i="2"/>
  <c r="I2135" i="2"/>
  <c r="I2134" i="2"/>
  <c r="I2133" i="2"/>
  <c r="I2132" i="2"/>
  <c r="I2131" i="2"/>
  <c r="I2130" i="2"/>
  <c r="I2129" i="2"/>
  <c r="I2128" i="2"/>
  <c r="I2127" i="2"/>
  <c r="I2126" i="2"/>
  <c r="I2125" i="2"/>
  <c r="I2124" i="2"/>
  <c r="I2123" i="2"/>
  <c r="I2122" i="2"/>
  <c r="I2121" i="2"/>
  <c r="I2120" i="2"/>
  <c r="I2119" i="2"/>
  <c r="I2118" i="2"/>
  <c r="I2117" i="2"/>
  <c r="I2116" i="2"/>
  <c r="I2115" i="2"/>
  <c r="I2114" i="2"/>
  <c r="I2113" i="2"/>
  <c r="I2112" i="2"/>
  <c r="I2111" i="2"/>
  <c r="I2110" i="2"/>
  <c r="I2109" i="2"/>
  <c r="I2108" i="2"/>
  <c r="I2107" i="2"/>
  <c r="I2106" i="2"/>
  <c r="I2105" i="2"/>
  <c r="I2104" i="2"/>
  <c r="I2103" i="2"/>
  <c r="I2102" i="2"/>
  <c r="I2101" i="2"/>
  <c r="I2100" i="2"/>
  <c r="I2099" i="2"/>
  <c r="I2098" i="2"/>
  <c r="I2097" i="2"/>
  <c r="I2096" i="2"/>
  <c r="I2095" i="2"/>
  <c r="I2094" i="2"/>
  <c r="I2093" i="2"/>
  <c r="I2092" i="2"/>
  <c r="I2091" i="2"/>
  <c r="I2090" i="2"/>
  <c r="I2089" i="2"/>
  <c r="I2088" i="2"/>
  <c r="I2087" i="2"/>
  <c r="I2086" i="2"/>
  <c r="I2085" i="2"/>
  <c r="I2084" i="2"/>
  <c r="I2083" i="2"/>
  <c r="I2082" i="2"/>
  <c r="I2081" i="2"/>
  <c r="I2080" i="2"/>
  <c r="I2079" i="2"/>
  <c r="I2078" i="2"/>
  <c r="I2077" i="2"/>
  <c r="I2076" i="2"/>
  <c r="I2075" i="2"/>
  <c r="I2074" i="2"/>
  <c r="I2073" i="2"/>
  <c r="I2072" i="2"/>
  <c r="I2071" i="2"/>
  <c r="I2070" i="2"/>
  <c r="I2069" i="2"/>
  <c r="I2068" i="2"/>
  <c r="I2067" i="2"/>
  <c r="I2066" i="2"/>
  <c r="I2065" i="2"/>
  <c r="I2064" i="2"/>
  <c r="I2063" i="2"/>
  <c r="I2062" i="2"/>
  <c r="I2061" i="2"/>
  <c r="I2060" i="2"/>
  <c r="I2059" i="2"/>
  <c r="I2058" i="2"/>
  <c r="I2057" i="2"/>
  <c r="I2056" i="2"/>
  <c r="I2055" i="2"/>
  <c r="I2054" i="2"/>
  <c r="I2053" i="2"/>
  <c r="I2052" i="2"/>
  <c r="I2051" i="2"/>
  <c r="I2050" i="2"/>
  <c r="I2049" i="2"/>
  <c r="I2048" i="2"/>
  <c r="I2047" i="2"/>
  <c r="I2046" i="2"/>
  <c r="I2045" i="2"/>
  <c r="I2044" i="2"/>
  <c r="I2043" i="2"/>
  <c r="I2042" i="2"/>
  <c r="I2041" i="2"/>
  <c r="I2040" i="2"/>
  <c r="I2039" i="2"/>
  <c r="I2038" i="2"/>
  <c r="I2037" i="2"/>
  <c r="I2036" i="2"/>
  <c r="I2035" i="2"/>
  <c r="I2034" i="2"/>
  <c r="I2033" i="2"/>
  <c r="I2032" i="2"/>
  <c r="I2031" i="2"/>
  <c r="I2030" i="2"/>
  <c r="I2029" i="2"/>
  <c r="I2028" i="2"/>
  <c r="I2027" i="2"/>
  <c r="I2026" i="2"/>
  <c r="I2025" i="2"/>
  <c r="I2024" i="2"/>
  <c r="I2023" i="2"/>
  <c r="I2022" i="2"/>
  <c r="I2021" i="2"/>
  <c r="I2020" i="2"/>
  <c r="I2019" i="2"/>
  <c r="I2018" i="2"/>
  <c r="I2017" i="2"/>
  <c r="I2016" i="2"/>
  <c r="I2015" i="2"/>
  <c r="I2014" i="2"/>
  <c r="I2013" i="2"/>
  <c r="I2012" i="2"/>
  <c r="I2011" i="2"/>
  <c r="I2010" i="2"/>
  <c r="I2009" i="2"/>
  <c r="I2008" i="2"/>
  <c r="I2007" i="2"/>
  <c r="I2006" i="2"/>
  <c r="I2005" i="2"/>
  <c r="I2004" i="2"/>
  <c r="I2003" i="2"/>
  <c r="I2002" i="2"/>
  <c r="I2001" i="2"/>
  <c r="I2000" i="2"/>
  <c r="I1999" i="2"/>
  <c r="I1998" i="2"/>
  <c r="I1997" i="2"/>
  <c r="I1996" i="2"/>
  <c r="I1995" i="2"/>
  <c r="I1994" i="2"/>
  <c r="I1993" i="2"/>
  <c r="I1992" i="2"/>
  <c r="I1991" i="2"/>
  <c r="I1990" i="2"/>
  <c r="I1989" i="2"/>
  <c r="I1988" i="2"/>
  <c r="I1987" i="2"/>
  <c r="I1986" i="2"/>
  <c r="I1985" i="2"/>
  <c r="I1984" i="2"/>
  <c r="I1983" i="2"/>
  <c r="I1982" i="2"/>
  <c r="I1981" i="2"/>
  <c r="I1980" i="2"/>
  <c r="I1979" i="2"/>
  <c r="I1978" i="2"/>
  <c r="I1977" i="2"/>
  <c r="I1976" i="2"/>
  <c r="I1975" i="2"/>
  <c r="I1974" i="2"/>
  <c r="I1973" i="2"/>
  <c r="I1972" i="2"/>
  <c r="I1971" i="2"/>
  <c r="I1970" i="2"/>
  <c r="I1969" i="2"/>
  <c r="I1968" i="2"/>
  <c r="I1967" i="2"/>
  <c r="I1966" i="2"/>
  <c r="I1965" i="2"/>
  <c r="I1964" i="2"/>
  <c r="I1963" i="2"/>
  <c r="I1962" i="2"/>
  <c r="I1961" i="2"/>
  <c r="I1960" i="2"/>
  <c r="I1959" i="2"/>
  <c r="I1958" i="2"/>
  <c r="I1957" i="2"/>
  <c r="I1956" i="2"/>
  <c r="I1955" i="2"/>
  <c r="I1954" i="2"/>
  <c r="I1953" i="2"/>
  <c r="I1952" i="2"/>
  <c r="I1951" i="2"/>
  <c r="I1950" i="2"/>
  <c r="I1949" i="2"/>
  <c r="I1948" i="2"/>
  <c r="I1947" i="2"/>
  <c r="I1946" i="2"/>
  <c r="I1945" i="2"/>
  <c r="I1944" i="2"/>
  <c r="I1943" i="2"/>
  <c r="I1942" i="2"/>
  <c r="I1941" i="2"/>
  <c r="I1940" i="2"/>
  <c r="I1939" i="2"/>
  <c r="I1938" i="2"/>
  <c r="I1937" i="2"/>
  <c r="I1936" i="2"/>
  <c r="I1935" i="2"/>
  <c r="I1934" i="2"/>
  <c r="I1933" i="2"/>
  <c r="I1932" i="2"/>
  <c r="I1931" i="2"/>
  <c r="I1930" i="2"/>
  <c r="I1929" i="2"/>
  <c r="I1928" i="2"/>
  <c r="I1927" i="2"/>
  <c r="I1926" i="2"/>
  <c r="I1925" i="2"/>
  <c r="I1924" i="2"/>
  <c r="I1923" i="2"/>
  <c r="I1922" i="2"/>
  <c r="I1921" i="2"/>
  <c r="I1920" i="2"/>
  <c r="I1919" i="2"/>
  <c r="I1918" i="2"/>
  <c r="I1917" i="2"/>
  <c r="I1916" i="2"/>
  <c r="I1915" i="2"/>
  <c r="I1914" i="2"/>
  <c r="I1913" i="2"/>
  <c r="I1912" i="2"/>
  <c r="I1911" i="2"/>
  <c r="I1910" i="2"/>
  <c r="I1909" i="2"/>
  <c r="I1908" i="2"/>
  <c r="I1907" i="2"/>
  <c r="I1906" i="2"/>
  <c r="I1905" i="2"/>
  <c r="I1904" i="2"/>
  <c r="I1903" i="2"/>
  <c r="I1902" i="2"/>
  <c r="I1901" i="2"/>
  <c r="I1900" i="2"/>
  <c r="I1899" i="2"/>
  <c r="I1898" i="2"/>
  <c r="I1897" i="2"/>
  <c r="I1896" i="2"/>
  <c r="I1895" i="2"/>
  <c r="I1894" i="2"/>
  <c r="I1893" i="2"/>
  <c r="I1892" i="2"/>
  <c r="I1891" i="2"/>
  <c r="I1890" i="2"/>
  <c r="I1889" i="2"/>
  <c r="I1888" i="2"/>
  <c r="I1887" i="2"/>
  <c r="I1886" i="2"/>
  <c r="I1885" i="2"/>
  <c r="I1884" i="2"/>
  <c r="I1883" i="2"/>
  <c r="I1882" i="2"/>
  <c r="I1881" i="2"/>
  <c r="I1880" i="2"/>
  <c r="I1879" i="2"/>
  <c r="I1878" i="2"/>
  <c r="I1877" i="2"/>
  <c r="I1876" i="2"/>
  <c r="I1875" i="2"/>
  <c r="I1874" i="2"/>
  <c r="I1873" i="2"/>
  <c r="I1872" i="2"/>
  <c r="I1871" i="2"/>
  <c r="I1870" i="2"/>
  <c r="I1869" i="2"/>
  <c r="I1868" i="2"/>
  <c r="I1867" i="2"/>
  <c r="I1866" i="2"/>
  <c r="I1865" i="2"/>
  <c r="I1864" i="2"/>
  <c r="I1863" i="2"/>
  <c r="I1862" i="2"/>
  <c r="I1861" i="2"/>
  <c r="I1860" i="2"/>
  <c r="I1859" i="2"/>
  <c r="I1858" i="2"/>
  <c r="I1857" i="2"/>
  <c r="I1856" i="2"/>
  <c r="I1855" i="2"/>
  <c r="I1854" i="2"/>
  <c r="I1853" i="2"/>
  <c r="I1852" i="2"/>
  <c r="I1851" i="2"/>
  <c r="I1850" i="2"/>
  <c r="I1849" i="2"/>
  <c r="I1848" i="2"/>
  <c r="I1847" i="2"/>
  <c r="I1846" i="2"/>
  <c r="I1845" i="2"/>
  <c r="I1844" i="2"/>
  <c r="I1843" i="2"/>
  <c r="I1842" i="2"/>
  <c r="I1841" i="2"/>
  <c r="I1840" i="2"/>
  <c r="I1839" i="2"/>
  <c r="I1838" i="2"/>
  <c r="I1837" i="2"/>
  <c r="I1836" i="2"/>
  <c r="I1835" i="2"/>
  <c r="I1834" i="2"/>
  <c r="I1833" i="2"/>
  <c r="I1832" i="2"/>
  <c r="I1831" i="2"/>
  <c r="I1830" i="2"/>
  <c r="I1829" i="2"/>
  <c r="I1828" i="2"/>
  <c r="I1827" i="2"/>
  <c r="I1826" i="2"/>
  <c r="I1825" i="2"/>
  <c r="I1824" i="2"/>
  <c r="I1823" i="2"/>
  <c r="I1822" i="2"/>
  <c r="I1821" i="2"/>
  <c r="I1820" i="2"/>
  <c r="I1819" i="2"/>
  <c r="I1818" i="2"/>
  <c r="I1817" i="2"/>
  <c r="I1816" i="2"/>
  <c r="I1815" i="2"/>
  <c r="I1814" i="2"/>
  <c r="I1813" i="2"/>
  <c r="I1812" i="2"/>
  <c r="I1811" i="2"/>
  <c r="I1810" i="2"/>
  <c r="I1809" i="2"/>
  <c r="I1808" i="2"/>
  <c r="I1807" i="2"/>
  <c r="I1806" i="2"/>
  <c r="I1805" i="2"/>
  <c r="I1804" i="2"/>
  <c r="I1803" i="2"/>
  <c r="I1802" i="2"/>
  <c r="I1801" i="2"/>
  <c r="I1800" i="2"/>
  <c r="I1799" i="2"/>
  <c r="I1798" i="2"/>
  <c r="I1797" i="2"/>
  <c r="I1796" i="2"/>
  <c r="I1795" i="2"/>
  <c r="I1794" i="2"/>
  <c r="I1793" i="2"/>
  <c r="I1792" i="2"/>
  <c r="I1791" i="2"/>
  <c r="I1790" i="2"/>
  <c r="I1789" i="2"/>
  <c r="I1788" i="2"/>
  <c r="I1787" i="2"/>
  <c r="I1786" i="2"/>
  <c r="I1785" i="2"/>
  <c r="I1784" i="2"/>
  <c r="I1783" i="2"/>
  <c r="I1782" i="2"/>
  <c r="I1781" i="2"/>
  <c r="I1780" i="2"/>
  <c r="I1779" i="2"/>
  <c r="I1778" i="2"/>
  <c r="I1777" i="2"/>
  <c r="I1776" i="2"/>
  <c r="I1775" i="2"/>
  <c r="I1774" i="2"/>
  <c r="I1773" i="2"/>
  <c r="I1772" i="2"/>
  <c r="I1771" i="2"/>
  <c r="I1770" i="2"/>
  <c r="I1769" i="2"/>
  <c r="I1768" i="2"/>
  <c r="I1767" i="2"/>
  <c r="I1766" i="2"/>
  <c r="I1765" i="2"/>
  <c r="I1764" i="2"/>
  <c r="I1763" i="2"/>
  <c r="I1762" i="2"/>
  <c r="I1761" i="2"/>
  <c r="I1760" i="2"/>
  <c r="I1759" i="2"/>
  <c r="I1758" i="2"/>
  <c r="I1757" i="2"/>
  <c r="I1756" i="2"/>
  <c r="I1755" i="2"/>
  <c r="I1754" i="2"/>
  <c r="I1753" i="2"/>
  <c r="I1752" i="2"/>
  <c r="I1751" i="2"/>
  <c r="I1750" i="2"/>
  <c r="I1749" i="2"/>
  <c r="I1748" i="2"/>
  <c r="I1747" i="2"/>
  <c r="I1746" i="2"/>
  <c r="I1745" i="2"/>
  <c r="I1744" i="2"/>
  <c r="I1743" i="2"/>
  <c r="I1742" i="2"/>
  <c r="I1741" i="2"/>
  <c r="I1740" i="2"/>
  <c r="I1739" i="2"/>
  <c r="I1738" i="2"/>
  <c r="I1737" i="2"/>
  <c r="I1736" i="2"/>
  <c r="I1735" i="2"/>
  <c r="I1734" i="2"/>
  <c r="I1733" i="2"/>
  <c r="I1732" i="2"/>
  <c r="I1731" i="2"/>
  <c r="I1730" i="2"/>
  <c r="I1729" i="2"/>
  <c r="I1728" i="2"/>
  <c r="I1727" i="2"/>
  <c r="I1726" i="2"/>
  <c r="I1725" i="2"/>
  <c r="I1724" i="2"/>
  <c r="I1723" i="2"/>
  <c r="I1722" i="2"/>
  <c r="I1721" i="2"/>
  <c r="I1720" i="2"/>
  <c r="I1719" i="2"/>
  <c r="I1718" i="2"/>
  <c r="I1717" i="2"/>
  <c r="I1716" i="2"/>
  <c r="I1715" i="2"/>
  <c r="I1714" i="2"/>
  <c r="I1713" i="2"/>
  <c r="I1712" i="2"/>
  <c r="I1711" i="2"/>
  <c r="I1710" i="2"/>
  <c r="I1709" i="2"/>
  <c r="I1708" i="2"/>
  <c r="I1707" i="2"/>
  <c r="I1706" i="2"/>
  <c r="I1705" i="2"/>
  <c r="I1704" i="2"/>
  <c r="I1703" i="2"/>
  <c r="I1702" i="2"/>
  <c r="I1701" i="2"/>
  <c r="I1700" i="2"/>
  <c r="I1699" i="2"/>
  <c r="I1698" i="2"/>
  <c r="I1697" i="2"/>
  <c r="I1696" i="2"/>
  <c r="I1695" i="2"/>
  <c r="I1694" i="2"/>
  <c r="I1693" i="2"/>
  <c r="I1692" i="2"/>
  <c r="I1691" i="2"/>
  <c r="I1690" i="2"/>
  <c r="I1689" i="2"/>
  <c r="I1688" i="2"/>
  <c r="I1687" i="2"/>
  <c r="I1686" i="2"/>
  <c r="I1685" i="2"/>
  <c r="I1684" i="2"/>
  <c r="I1683" i="2"/>
  <c r="I1682" i="2"/>
  <c r="I1681" i="2"/>
  <c r="I1680" i="2"/>
  <c r="I1679" i="2"/>
  <c r="I1678" i="2"/>
  <c r="I1677" i="2"/>
  <c r="I1676" i="2"/>
  <c r="I1675" i="2"/>
  <c r="I1674" i="2"/>
  <c r="I1673" i="2"/>
  <c r="I1672" i="2"/>
  <c r="I1671" i="2"/>
  <c r="I1670" i="2"/>
  <c r="I1669" i="2"/>
  <c r="I1668" i="2"/>
  <c r="I1667" i="2"/>
  <c r="I1666" i="2"/>
  <c r="I1665" i="2"/>
  <c r="I1664" i="2"/>
  <c r="I1663" i="2"/>
  <c r="I1662" i="2"/>
  <c r="I1661" i="2"/>
  <c r="I1660" i="2"/>
  <c r="I1659" i="2"/>
  <c r="I1658" i="2"/>
  <c r="I1657" i="2"/>
  <c r="I1656" i="2"/>
  <c r="I1655" i="2"/>
  <c r="I1654" i="2"/>
  <c r="I1653" i="2"/>
  <c r="I1652" i="2"/>
  <c r="I1651" i="2"/>
  <c r="I1650" i="2"/>
  <c r="I1649" i="2"/>
  <c r="I1648" i="2"/>
  <c r="I1647" i="2"/>
  <c r="I1646" i="2"/>
  <c r="I1645" i="2"/>
  <c r="I1644" i="2"/>
  <c r="I1643" i="2"/>
  <c r="I1642" i="2"/>
  <c r="I1641" i="2"/>
  <c r="I1640" i="2"/>
  <c r="I1639" i="2"/>
  <c r="I1638" i="2"/>
  <c r="I1637" i="2"/>
  <c r="I1636" i="2"/>
  <c r="I1635" i="2"/>
  <c r="I1634" i="2"/>
  <c r="I1633" i="2"/>
  <c r="I1632" i="2"/>
  <c r="I1631" i="2"/>
  <c r="I1630" i="2"/>
  <c r="I1629" i="2"/>
  <c r="I1628" i="2"/>
  <c r="I1627" i="2"/>
  <c r="I1626" i="2"/>
  <c r="I1625" i="2"/>
  <c r="I1624" i="2"/>
  <c r="I1623" i="2"/>
  <c r="I1622" i="2"/>
  <c r="I1621" i="2"/>
  <c r="I1620" i="2"/>
  <c r="I1619" i="2"/>
  <c r="I1618" i="2"/>
  <c r="I1617" i="2"/>
  <c r="I1616" i="2"/>
  <c r="I1615" i="2"/>
  <c r="I1614" i="2"/>
  <c r="I1613" i="2"/>
  <c r="I1612" i="2"/>
  <c r="I1611" i="2"/>
  <c r="I1610" i="2"/>
  <c r="I1609" i="2"/>
  <c r="I1608" i="2"/>
  <c r="I1607" i="2"/>
  <c r="I1606" i="2"/>
  <c r="I1605" i="2"/>
  <c r="I1604" i="2"/>
  <c r="I1603" i="2"/>
  <c r="I1602" i="2"/>
  <c r="I1601" i="2"/>
  <c r="I1600" i="2"/>
  <c r="I1599" i="2"/>
  <c r="I1598" i="2"/>
  <c r="I1597" i="2"/>
  <c r="I1596" i="2"/>
  <c r="I1595" i="2"/>
  <c r="I1594" i="2"/>
  <c r="I1593" i="2"/>
  <c r="I1592" i="2"/>
  <c r="I1591" i="2"/>
  <c r="I1590" i="2"/>
  <c r="I1589" i="2"/>
  <c r="I1588" i="2"/>
  <c r="I1587" i="2"/>
  <c r="I1586" i="2"/>
  <c r="I1585" i="2"/>
  <c r="I1584" i="2"/>
  <c r="I1583" i="2"/>
  <c r="I1582" i="2"/>
  <c r="I1581" i="2"/>
  <c r="I1580" i="2"/>
  <c r="I1579" i="2"/>
  <c r="I1578" i="2"/>
  <c r="I1577" i="2"/>
  <c r="I1576" i="2"/>
  <c r="I1575" i="2"/>
  <c r="I1574" i="2"/>
  <c r="I1573" i="2"/>
  <c r="I1572" i="2"/>
  <c r="I1571" i="2"/>
  <c r="I1570" i="2"/>
  <c r="I1569" i="2"/>
  <c r="I1568" i="2"/>
  <c r="I1567" i="2"/>
  <c r="I1566" i="2"/>
  <c r="I1565" i="2"/>
  <c r="I1564" i="2"/>
  <c r="I1563" i="2"/>
  <c r="I1562" i="2"/>
  <c r="I1561" i="2"/>
  <c r="I1560" i="2"/>
  <c r="I1559" i="2"/>
  <c r="I1558" i="2"/>
  <c r="I1557" i="2"/>
  <c r="I1556" i="2"/>
  <c r="I1555" i="2"/>
  <c r="I1554" i="2"/>
  <c r="I1553" i="2"/>
  <c r="I1552" i="2"/>
  <c r="I1551" i="2"/>
  <c r="I1550" i="2"/>
  <c r="I1549" i="2"/>
  <c r="I1548" i="2"/>
  <c r="I1547" i="2"/>
  <c r="I1546" i="2"/>
  <c r="I1545" i="2"/>
  <c r="I1544" i="2"/>
  <c r="I1543" i="2"/>
  <c r="I1542" i="2"/>
  <c r="I1541" i="2"/>
  <c r="I1540" i="2"/>
  <c r="I1539" i="2"/>
  <c r="I1538" i="2"/>
  <c r="I1537" i="2"/>
  <c r="I1536" i="2"/>
  <c r="I1535" i="2"/>
  <c r="I1534" i="2"/>
  <c r="I1533" i="2"/>
  <c r="I1532" i="2"/>
  <c r="I1531" i="2"/>
  <c r="I1530" i="2"/>
  <c r="I1529" i="2"/>
  <c r="I1528" i="2"/>
  <c r="I1527" i="2"/>
  <c r="I1526" i="2"/>
  <c r="I1525" i="2"/>
  <c r="I1524" i="2"/>
  <c r="I1523" i="2"/>
  <c r="I1522" i="2"/>
  <c r="I1521" i="2"/>
  <c r="I1520" i="2"/>
  <c r="I1519" i="2"/>
  <c r="I1518" i="2"/>
  <c r="I1517" i="2"/>
  <c r="I1516" i="2"/>
  <c r="I1515" i="2"/>
  <c r="I1514" i="2"/>
  <c r="I1513" i="2"/>
  <c r="I1512" i="2"/>
  <c r="I1511" i="2"/>
  <c r="I1510" i="2"/>
  <c r="I1509" i="2"/>
  <c r="I1508" i="2"/>
  <c r="I1507" i="2"/>
  <c r="I1506" i="2"/>
  <c r="I1505" i="2"/>
  <c r="I1504" i="2"/>
  <c r="I1503" i="2"/>
  <c r="I1502" i="2"/>
  <c r="I1501" i="2"/>
  <c r="I1500" i="2"/>
  <c r="I1499" i="2"/>
  <c r="I1498" i="2"/>
  <c r="I1497" i="2"/>
  <c r="I1496" i="2"/>
  <c r="I1495" i="2"/>
  <c r="I1494" i="2"/>
  <c r="I1493" i="2"/>
  <c r="I1492" i="2"/>
  <c r="I1491" i="2"/>
  <c r="I1490" i="2"/>
  <c r="I1489" i="2"/>
  <c r="I1488" i="2"/>
  <c r="I1487" i="2"/>
  <c r="I1486" i="2"/>
  <c r="I1485" i="2"/>
  <c r="I1484" i="2"/>
  <c r="I1483" i="2"/>
  <c r="I1482" i="2"/>
  <c r="I1481" i="2"/>
  <c r="I1480" i="2"/>
  <c r="I1479" i="2"/>
  <c r="I1478" i="2"/>
  <c r="I1477" i="2"/>
  <c r="I1476" i="2"/>
  <c r="I1475" i="2"/>
  <c r="I1474" i="2"/>
  <c r="I1473" i="2"/>
  <c r="I1472" i="2"/>
  <c r="I1471" i="2"/>
  <c r="I1470" i="2"/>
  <c r="I1469" i="2"/>
  <c r="I1468" i="2"/>
  <c r="I1467" i="2"/>
  <c r="I1466" i="2"/>
  <c r="I1465" i="2"/>
  <c r="I1464" i="2"/>
  <c r="I1463" i="2"/>
  <c r="I1462" i="2"/>
  <c r="I1461" i="2"/>
  <c r="I1460" i="2"/>
  <c r="I1459" i="2"/>
  <c r="I1458" i="2"/>
  <c r="I1457" i="2"/>
  <c r="I1456" i="2"/>
  <c r="I1455" i="2"/>
  <c r="I1454" i="2"/>
  <c r="I1453" i="2"/>
  <c r="I1452" i="2"/>
  <c r="I1451" i="2"/>
  <c r="I1450" i="2"/>
  <c r="I1449" i="2"/>
  <c r="I1448" i="2"/>
  <c r="I1447" i="2"/>
  <c r="I1446" i="2"/>
  <c r="I1445" i="2"/>
  <c r="I1444" i="2"/>
  <c r="I1443" i="2"/>
  <c r="I1442" i="2"/>
  <c r="I1441" i="2"/>
  <c r="I1440" i="2"/>
  <c r="I1439" i="2"/>
  <c r="I1438" i="2"/>
  <c r="I1437" i="2"/>
  <c r="I1436" i="2"/>
  <c r="I1435" i="2"/>
  <c r="I1434" i="2"/>
  <c r="I1433" i="2"/>
  <c r="I1432" i="2"/>
  <c r="I1431" i="2"/>
  <c r="I1430" i="2"/>
  <c r="I1429" i="2"/>
  <c r="I1428" i="2"/>
  <c r="I1427" i="2"/>
  <c r="I1426" i="2"/>
  <c r="I1425" i="2"/>
  <c r="I1424" i="2"/>
  <c r="I1423" i="2"/>
  <c r="I1422" i="2"/>
  <c r="I1421" i="2"/>
  <c r="I1420" i="2"/>
  <c r="I1419" i="2"/>
  <c r="I1418" i="2"/>
  <c r="I1417" i="2"/>
  <c r="I1416" i="2"/>
  <c r="I1415" i="2"/>
  <c r="I1414" i="2"/>
  <c r="I1413" i="2"/>
  <c r="I1412" i="2"/>
  <c r="I1411" i="2"/>
  <c r="I1410" i="2"/>
  <c r="I1409" i="2"/>
  <c r="I1408" i="2"/>
  <c r="I1407" i="2"/>
  <c r="I1406" i="2"/>
  <c r="I1405" i="2"/>
  <c r="I1404" i="2"/>
  <c r="I1403" i="2"/>
  <c r="I1402" i="2"/>
  <c r="I1401" i="2"/>
  <c r="I1400" i="2"/>
  <c r="I1399" i="2"/>
  <c r="I1398" i="2"/>
  <c r="I1397" i="2"/>
  <c r="I1396" i="2"/>
  <c r="I1395" i="2"/>
  <c r="I1394" i="2"/>
  <c r="I1393" i="2"/>
  <c r="I1392" i="2"/>
  <c r="I1391" i="2"/>
  <c r="I1390" i="2"/>
  <c r="I1389" i="2"/>
  <c r="I1388" i="2"/>
  <c r="I1387" i="2"/>
  <c r="I1386" i="2"/>
  <c r="I1385" i="2"/>
  <c r="I1384" i="2"/>
  <c r="I1383" i="2"/>
  <c r="I1382" i="2"/>
  <c r="I1381" i="2"/>
  <c r="I1380" i="2"/>
  <c r="I1379" i="2"/>
  <c r="I1378" i="2"/>
  <c r="I1377" i="2"/>
  <c r="I1376" i="2"/>
  <c r="I1375" i="2"/>
  <c r="I1374" i="2"/>
  <c r="I1373" i="2"/>
  <c r="I1372" i="2"/>
  <c r="I1371" i="2"/>
  <c r="I1370" i="2"/>
  <c r="I1369" i="2"/>
  <c r="I1368" i="2"/>
  <c r="I1367" i="2"/>
  <c r="I1366" i="2"/>
  <c r="I1365" i="2"/>
  <c r="I1364" i="2"/>
  <c r="I1363" i="2"/>
  <c r="I1362" i="2"/>
  <c r="I1361" i="2"/>
  <c r="I1360" i="2"/>
  <c r="I1359" i="2"/>
  <c r="I1358" i="2"/>
  <c r="I1357" i="2"/>
  <c r="I1356" i="2"/>
  <c r="I1355" i="2"/>
  <c r="I1354" i="2"/>
  <c r="I1353" i="2"/>
  <c r="I1352" i="2"/>
  <c r="I1351" i="2"/>
  <c r="I1350" i="2"/>
  <c r="I1349" i="2"/>
  <c r="I1348" i="2"/>
  <c r="I1347" i="2"/>
  <c r="I1346" i="2"/>
  <c r="I1345" i="2"/>
  <c r="I1344" i="2"/>
  <c r="I1343" i="2"/>
  <c r="I1342" i="2"/>
  <c r="I1341" i="2"/>
  <c r="I1340" i="2"/>
  <c r="I1339" i="2"/>
  <c r="I1338" i="2"/>
  <c r="I1337" i="2"/>
  <c r="I1336" i="2"/>
  <c r="I1335" i="2"/>
  <c r="I1334" i="2"/>
  <c r="I1333" i="2"/>
  <c r="I1332" i="2"/>
  <c r="I1331" i="2"/>
  <c r="I1330" i="2"/>
  <c r="I1329" i="2"/>
  <c r="I1328" i="2"/>
  <c r="I1327" i="2"/>
  <c r="I1326" i="2"/>
  <c r="I1325" i="2"/>
  <c r="I1324" i="2"/>
  <c r="I1323" i="2"/>
  <c r="I1322" i="2"/>
  <c r="I1321" i="2"/>
  <c r="I1320" i="2"/>
  <c r="I1319" i="2"/>
  <c r="I1318" i="2"/>
  <c r="I1317" i="2"/>
  <c r="I1316" i="2"/>
  <c r="I1315" i="2"/>
  <c r="I1314" i="2"/>
  <c r="I1313" i="2"/>
  <c r="I1312" i="2"/>
  <c r="I1311" i="2"/>
  <c r="I1310" i="2"/>
  <c r="I1309" i="2"/>
  <c r="I1308" i="2"/>
  <c r="I1307" i="2"/>
  <c r="I1306" i="2"/>
  <c r="I1305" i="2"/>
  <c r="I1304" i="2"/>
  <c r="I1303" i="2"/>
  <c r="I1302" i="2"/>
  <c r="I1301" i="2"/>
  <c r="I1300" i="2"/>
  <c r="I1299" i="2"/>
  <c r="I1298" i="2"/>
  <c r="I1297" i="2"/>
  <c r="I1296" i="2"/>
  <c r="I1295" i="2"/>
  <c r="I1294" i="2"/>
  <c r="I1293" i="2"/>
  <c r="I1292" i="2"/>
  <c r="I1291" i="2"/>
  <c r="I1290" i="2"/>
  <c r="I1289" i="2"/>
  <c r="I1288" i="2"/>
  <c r="I1287" i="2"/>
  <c r="I1286" i="2"/>
  <c r="I1285" i="2"/>
  <c r="I1284" i="2"/>
  <c r="I1283" i="2"/>
  <c r="I1282" i="2"/>
  <c r="I1281" i="2"/>
  <c r="I1280" i="2"/>
  <c r="I1279" i="2"/>
  <c r="I1278" i="2"/>
  <c r="I1277" i="2"/>
  <c r="I1276" i="2"/>
  <c r="I1275" i="2"/>
  <c r="I1274" i="2"/>
  <c r="I1273" i="2"/>
  <c r="I1272" i="2"/>
  <c r="I1271" i="2"/>
  <c r="I1270" i="2"/>
  <c r="I1269" i="2"/>
  <c r="I1268" i="2"/>
  <c r="I1267" i="2"/>
  <c r="I1266" i="2"/>
  <c r="I1265" i="2"/>
  <c r="I1264" i="2"/>
  <c r="I1263" i="2"/>
  <c r="I1262" i="2"/>
  <c r="I1261" i="2"/>
  <c r="I1260" i="2"/>
  <c r="I1259" i="2"/>
  <c r="I1258" i="2"/>
  <c r="I1257" i="2"/>
  <c r="I1256" i="2"/>
  <c r="I1255" i="2"/>
  <c r="I1254" i="2"/>
  <c r="I1253" i="2"/>
  <c r="I1252" i="2"/>
  <c r="I1251" i="2"/>
  <c r="I1250" i="2"/>
  <c r="I1249" i="2"/>
  <c r="I1248" i="2"/>
  <c r="I1247" i="2"/>
  <c r="I1246" i="2"/>
  <c r="I1245" i="2"/>
  <c r="I1244" i="2"/>
  <c r="I1243" i="2"/>
  <c r="I1242" i="2"/>
  <c r="I1241" i="2"/>
  <c r="I1240" i="2"/>
  <c r="I1239" i="2"/>
  <c r="I1238" i="2"/>
  <c r="I1237" i="2"/>
  <c r="I1236" i="2"/>
  <c r="I1235" i="2"/>
  <c r="I1234" i="2"/>
  <c r="I1233" i="2"/>
  <c r="I1232" i="2"/>
  <c r="I1231" i="2"/>
  <c r="I1230" i="2"/>
  <c r="I1229" i="2"/>
  <c r="I1228" i="2"/>
  <c r="I1227" i="2"/>
  <c r="I1226" i="2"/>
  <c r="I1225" i="2"/>
  <c r="I1224" i="2"/>
  <c r="I1223" i="2"/>
  <c r="I1222" i="2"/>
  <c r="I1221" i="2"/>
  <c r="I1220" i="2"/>
  <c r="I1219" i="2"/>
  <c r="I1218" i="2"/>
  <c r="I1217" i="2"/>
  <c r="I1216" i="2"/>
  <c r="I1215" i="2"/>
  <c r="I1214" i="2"/>
  <c r="I1213" i="2"/>
  <c r="I1212" i="2"/>
  <c r="I1211" i="2"/>
  <c r="I1210" i="2"/>
  <c r="I1209" i="2"/>
  <c r="I1208" i="2"/>
  <c r="I1207" i="2"/>
  <c r="I1206" i="2"/>
  <c r="I1205" i="2"/>
  <c r="I1204" i="2"/>
  <c r="I1203" i="2"/>
  <c r="I1202" i="2"/>
  <c r="I1201" i="2"/>
  <c r="I1200" i="2"/>
  <c r="I1199" i="2"/>
  <c r="I1198" i="2"/>
  <c r="I1197" i="2"/>
  <c r="I1196" i="2"/>
  <c r="I1195" i="2"/>
  <c r="I1194" i="2"/>
  <c r="I1193" i="2"/>
  <c r="I1192" i="2"/>
  <c r="I1191" i="2"/>
  <c r="I1190" i="2"/>
  <c r="I1189" i="2"/>
  <c r="I1188" i="2"/>
  <c r="I1187" i="2"/>
  <c r="I1186" i="2"/>
  <c r="I1185" i="2"/>
  <c r="I1184" i="2"/>
  <c r="I1183" i="2"/>
  <c r="I1182" i="2"/>
  <c r="I1181" i="2"/>
  <c r="I1180" i="2"/>
  <c r="I1179" i="2"/>
  <c r="I1178" i="2"/>
  <c r="I1177" i="2"/>
  <c r="I1176" i="2"/>
  <c r="I1175" i="2"/>
  <c r="I1174" i="2"/>
  <c r="I1173" i="2"/>
  <c r="I1172" i="2"/>
  <c r="I1171" i="2"/>
  <c r="I1170" i="2"/>
  <c r="I1169" i="2"/>
  <c r="I1168" i="2"/>
  <c r="I1167" i="2"/>
  <c r="I1166" i="2"/>
  <c r="I1165" i="2"/>
  <c r="I1164" i="2"/>
  <c r="I1163" i="2"/>
  <c r="I1162" i="2"/>
  <c r="I1161" i="2"/>
  <c r="I1160" i="2"/>
  <c r="I1159" i="2"/>
  <c r="I1158" i="2"/>
  <c r="I1157" i="2"/>
  <c r="I1156" i="2"/>
  <c r="I1155" i="2"/>
  <c r="I1154" i="2"/>
  <c r="I1153" i="2"/>
  <c r="I1152" i="2"/>
  <c r="I1151" i="2"/>
  <c r="I1150" i="2"/>
  <c r="I1149" i="2"/>
  <c r="I1148" i="2"/>
  <c r="I1147" i="2"/>
  <c r="I1146" i="2"/>
  <c r="I1145" i="2"/>
  <c r="I1144" i="2"/>
  <c r="I1143" i="2"/>
  <c r="I1142" i="2"/>
  <c r="I1141" i="2"/>
  <c r="I1140" i="2"/>
  <c r="I1139" i="2"/>
  <c r="I1138" i="2"/>
  <c r="I1137" i="2"/>
  <c r="I1136" i="2"/>
  <c r="I1135" i="2"/>
  <c r="I1134" i="2"/>
  <c r="I1133" i="2"/>
  <c r="I1132" i="2"/>
  <c r="I1131" i="2"/>
  <c r="I1130" i="2"/>
  <c r="I1129" i="2"/>
  <c r="I1128" i="2"/>
  <c r="I1127" i="2"/>
  <c r="I1126" i="2"/>
  <c r="I1125" i="2"/>
  <c r="I1124" i="2"/>
  <c r="I1123" i="2"/>
  <c r="I1122" i="2"/>
  <c r="I1121" i="2"/>
  <c r="I1120" i="2"/>
  <c r="I1119" i="2"/>
  <c r="I1118" i="2"/>
  <c r="I1117" i="2"/>
  <c r="I1116" i="2"/>
  <c r="I1115" i="2"/>
  <c r="I1114" i="2"/>
  <c r="I1113" i="2"/>
  <c r="I1112" i="2"/>
  <c r="I1111" i="2"/>
  <c r="I1110" i="2"/>
  <c r="I1109" i="2"/>
  <c r="I1108" i="2"/>
  <c r="I1107" i="2"/>
  <c r="I1106" i="2"/>
  <c r="I1105" i="2"/>
  <c r="I1104" i="2"/>
  <c r="I1103" i="2"/>
  <c r="I1102" i="2"/>
  <c r="I1101" i="2"/>
  <c r="I1100" i="2"/>
  <c r="I1099" i="2"/>
  <c r="I1098" i="2"/>
  <c r="I1097" i="2"/>
  <c r="I1096" i="2"/>
  <c r="I1095" i="2"/>
  <c r="I1094" i="2"/>
  <c r="I1093" i="2"/>
  <c r="I1092" i="2"/>
  <c r="I1091" i="2"/>
  <c r="I1090" i="2"/>
  <c r="I1089" i="2"/>
  <c r="I1088" i="2"/>
  <c r="I1087" i="2"/>
  <c r="I1086" i="2"/>
  <c r="I1085" i="2"/>
  <c r="I1084" i="2"/>
  <c r="I1083" i="2"/>
  <c r="I1082" i="2"/>
  <c r="I1081" i="2"/>
  <c r="I1080" i="2"/>
  <c r="I1079" i="2"/>
  <c r="I1078" i="2"/>
  <c r="I1077" i="2"/>
  <c r="I1076" i="2"/>
  <c r="I1075" i="2"/>
  <c r="I1074" i="2"/>
  <c r="I1073" i="2"/>
  <c r="I1072" i="2"/>
  <c r="I1071" i="2"/>
  <c r="I1070" i="2"/>
  <c r="I1069" i="2"/>
  <c r="I1068" i="2"/>
  <c r="I1067" i="2"/>
  <c r="I1066" i="2"/>
  <c r="I1065" i="2"/>
  <c r="I1064" i="2"/>
  <c r="I1063" i="2"/>
  <c r="I1062" i="2"/>
  <c r="I1061" i="2"/>
  <c r="I1060" i="2"/>
  <c r="I1059" i="2"/>
  <c r="I1058" i="2"/>
  <c r="I1057" i="2"/>
  <c r="I1056" i="2"/>
  <c r="I1055" i="2"/>
  <c r="I1054" i="2"/>
  <c r="I1053" i="2"/>
  <c r="I1052" i="2"/>
  <c r="I1051" i="2"/>
  <c r="I1050" i="2"/>
  <c r="I1049" i="2"/>
  <c r="I1048" i="2"/>
  <c r="I1047" i="2"/>
  <c r="I1046" i="2"/>
  <c r="I1045" i="2"/>
  <c r="I1044" i="2"/>
  <c r="I1043" i="2"/>
  <c r="I1042" i="2"/>
  <c r="I1041" i="2"/>
  <c r="I1040" i="2"/>
  <c r="I1039" i="2"/>
  <c r="I1038" i="2"/>
  <c r="I1037" i="2"/>
  <c r="I1036" i="2"/>
  <c r="I1035" i="2"/>
  <c r="I1034" i="2"/>
  <c r="I1033" i="2"/>
  <c r="I1032" i="2"/>
  <c r="I1031" i="2"/>
  <c r="I1030" i="2"/>
  <c r="I1029" i="2"/>
  <c r="I1028" i="2"/>
  <c r="I1027" i="2"/>
  <c r="I1026" i="2"/>
  <c r="I1025" i="2"/>
  <c r="I1024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11" i="2"/>
  <c r="I1010" i="2"/>
  <c r="I1009" i="2"/>
  <c r="I1008" i="2"/>
  <c r="I1007" i="2"/>
  <c r="I1006" i="2"/>
  <c r="I1005" i="2"/>
  <c r="I1004" i="2"/>
  <c r="I1003" i="2"/>
  <c r="I1002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K3367" i="1"/>
  <c r="I3367" i="1" a="1"/>
  <c r="I3367" i="1" s="1"/>
  <c r="J3367" i="1" s="1"/>
  <c r="L3367" i="1" s="1"/>
  <c r="K3366" i="1"/>
  <c r="I3366" i="1" a="1"/>
  <c r="I3366" i="1" s="1"/>
  <c r="J3366" i="1" s="1"/>
  <c r="L3366" i="1" s="1"/>
  <c r="K3365" i="1"/>
  <c r="I3365" i="1" a="1"/>
  <c r="I3365" i="1" s="1"/>
  <c r="J3365" i="1" s="1"/>
  <c r="L3365" i="1" s="1"/>
  <c r="K3364" i="1"/>
  <c r="I3364" i="1" a="1"/>
  <c r="I3364" i="1" s="1"/>
  <c r="J3364" i="1" s="1"/>
  <c r="L3364" i="1" s="1"/>
  <c r="K3363" i="1"/>
  <c r="I3363" i="1" a="1"/>
  <c r="I3363" i="1" s="1"/>
  <c r="J3363" i="1" s="1"/>
  <c r="L3363" i="1" s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I3007" i="1" a="1"/>
  <c r="I3007" i="1" s="1"/>
  <c r="J3007" i="1" s="1"/>
  <c r="L3007" i="1" s="1"/>
  <c r="K3006" i="1"/>
  <c r="K3005" i="1"/>
  <c r="K3004" i="1"/>
  <c r="I3004" i="1" a="1"/>
  <c r="I3004" i="1"/>
  <c r="J3004" i="1" s="1"/>
  <c r="L3004" i="1" s="1"/>
  <c r="K3003" i="1"/>
  <c r="I3003" i="1" a="1"/>
  <c r="I3003" i="1" s="1"/>
  <c r="J3003" i="1" s="1"/>
  <c r="L3003" i="1" s="1"/>
  <c r="K3002" i="1"/>
  <c r="I3002" i="1" a="1"/>
  <c r="I3002" i="1" s="1"/>
  <c r="J3002" i="1" s="1"/>
  <c r="L3002" i="1" s="1"/>
  <c r="K3001" i="1"/>
  <c r="I3001" i="1" a="1"/>
  <c r="I3001" i="1" s="1"/>
  <c r="J3001" i="1" s="1"/>
  <c r="L3001" i="1" s="1"/>
  <c r="K3000" i="1"/>
  <c r="I3000" i="1" a="1"/>
  <c r="I3000" i="1" s="1"/>
  <c r="J3000" i="1" s="1"/>
  <c r="L3000" i="1" s="1"/>
  <c r="K2999" i="1"/>
  <c r="I2999" i="1" a="1"/>
  <c r="I2999" i="1"/>
  <c r="J2999" i="1" s="1"/>
  <c r="L2999" i="1" s="1"/>
  <c r="K2998" i="1"/>
  <c r="K2997" i="1"/>
  <c r="K2996" i="1"/>
  <c r="I2996" i="1" a="1"/>
  <c r="I2996" i="1" s="1"/>
  <c r="J2996" i="1" s="1"/>
  <c r="L2996" i="1" s="1"/>
  <c r="K2995" i="1"/>
  <c r="K2994" i="1"/>
  <c r="K2993" i="1"/>
  <c r="K2992" i="1"/>
  <c r="I2992" i="1" a="1"/>
  <c r="I2992" i="1"/>
  <c r="J2992" i="1" s="1"/>
  <c r="L2992" i="1" s="1"/>
  <c r="K2991" i="1"/>
  <c r="I2991" i="1" a="1"/>
  <c r="I2991" i="1"/>
  <c r="J2991" i="1" s="1"/>
  <c r="L2991" i="1" s="1"/>
  <c r="K2990" i="1"/>
  <c r="K2989" i="1"/>
  <c r="K2988" i="1"/>
  <c r="K2987" i="1"/>
  <c r="I2987" i="1" a="1"/>
  <c r="I2987" i="1" s="1"/>
  <c r="J2987" i="1" s="1"/>
  <c r="L2987" i="1" s="1"/>
  <c r="K2986" i="1"/>
  <c r="K2985" i="1"/>
  <c r="K2984" i="1"/>
  <c r="K2983" i="1"/>
  <c r="K2982" i="1"/>
  <c r="K2981" i="1"/>
  <c r="K2980" i="1"/>
  <c r="K2979" i="1"/>
  <c r="K2978" i="1"/>
  <c r="K2977" i="1"/>
  <c r="I2977" i="1" a="1"/>
  <c r="I2977" i="1" s="1"/>
  <c r="J2977" i="1" s="1"/>
  <c r="L2977" i="1" s="1"/>
  <c r="K2976" i="1"/>
  <c r="K2975" i="1"/>
  <c r="K2974" i="1"/>
  <c r="K2973" i="1"/>
  <c r="I2973" i="1" a="1"/>
  <c r="I2973" i="1"/>
  <c r="J2973" i="1" s="1"/>
  <c r="L2973" i="1" s="1"/>
  <c r="K2972" i="1"/>
  <c r="K2971" i="1"/>
  <c r="K2970" i="1"/>
  <c r="K2969" i="1"/>
  <c r="I2969" i="1" a="1"/>
  <c r="I2969" i="1"/>
  <c r="J2969" i="1" s="1"/>
  <c r="L2969" i="1" s="1"/>
  <c r="K2968" i="1"/>
  <c r="I2968" i="1" a="1"/>
  <c r="I2968" i="1" s="1"/>
  <c r="J2968" i="1" s="1"/>
  <c r="L2968" i="1" s="1"/>
  <c r="K2967" i="1"/>
  <c r="I2967" i="1" a="1"/>
  <c r="I2967" i="1"/>
  <c r="J2967" i="1" s="1"/>
  <c r="L2967" i="1" s="1"/>
  <c r="K2966" i="1"/>
  <c r="I2966" i="1" a="1"/>
  <c r="I2966" i="1" s="1"/>
  <c r="J2966" i="1" s="1"/>
  <c r="L2966" i="1" s="1"/>
  <c r="K2965" i="1"/>
  <c r="K2964" i="1"/>
  <c r="K2963" i="1"/>
  <c r="K2962" i="1"/>
  <c r="I2962" i="1" a="1"/>
  <c r="I2962" i="1" s="1"/>
  <c r="J2962" i="1" s="1"/>
  <c r="L2962" i="1" s="1"/>
  <c r="K2961" i="1"/>
  <c r="K2960" i="1"/>
  <c r="I2960" i="1" a="1"/>
  <c r="I2960" i="1" s="1"/>
  <c r="J2960" i="1" s="1"/>
  <c r="L2960" i="1" s="1"/>
  <c r="K2959" i="1"/>
  <c r="I2959" i="1" a="1"/>
  <c r="I2959" i="1"/>
  <c r="J2959" i="1" s="1"/>
  <c r="L2959" i="1" s="1"/>
  <c r="K2958" i="1"/>
  <c r="I2958" i="1" a="1"/>
  <c r="I2958" i="1" s="1"/>
  <c r="J2958" i="1" s="1"/>
  <c r="L2958" i="1" s="1"/>
  <c r="K2957" i="1"/>
  <c r="K2956" i="1"/>
  <c r="K2955" i="1"/>
  <c r="K2954" i="1"/>
  <c r="K2953" i="1"/>
  <c r="I2953" i="1" a="1"/>
  <c r="I2953" i="1"/>
  <c r="J2953" i="1" s="1"/>
  <c r="L2953" i="1" s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I2810" i="1" a="1"/>
  <c r="I2810" i="1" s="1"/>
  <c r="J2810" i="1" s="1"/>
  <c r="L2810" i="1" s="1"/>
  <c r="K2809" i="1"/>
  <c r="K2808" i="1"/>
  <c r="K2807" i="1"/>
  <c r="I2807" i="1" a="1"/>
  <c r="I2807" i="1" s="1"/>
  <c r="J2807" i="1" s="1"/>
  <c r="L2807" i="1" s="1"/>
  <c r="K2806" i="1"/>
  <c r="I2806" i="1" a="1"/>
  <c r="I2806" i="1" s="1"/>
  <c r="J2806" i="1" s="1"/>
  <c r="L2806" i="1" s="1"/>
  <c r="K2805" i="1"/>
  <c r="K2804" i="1"/>
  <c r="I2804" i="1" a="1"/>
  <c r="I2804" i="1" s="1"/>
  <c r="J2804" i="1" s="1"/>
  <c r="L2804" i="1" s="1"/>
  <c r="K2803" i="1"/>
  <c r="K2802" i="1"/>
  <c r="K2801" i="1"/>
  <c r="K2800" i="1"/>
  <c r="K2799" i="1"/>
  <c r="K2798" i="1"/>
  <c r="I2798" i="1" a="1"/>
  <c r="I2798" i="1"/>
  <c r="J2798" i="1" s="1"/>
  <c r="L2798" i="1" s="1"/>
  <c r="K2797" i="1"/>
  <c r="K2796" i="1"/>
  <c r="K2795" i="1"/>
  <c r="K2794" i="1"/>
  <c r="K2793" i="1"/>
  <c r="K2792" i="1"/>
  <c r="K2791" i="1"/>
  <c r="K2790" i="1"/>
  <c r="I2790" i="1" a="1"/>
  <c r="I2790" i="1"/>
  <c r="J2790" i="1" s="1"/>
  <c r="L2790" i="1" s="1"/>
  <c r="K2789" i="1"/>
  <c r="K2788" i="1"/>
  <c r="K2787" i="1"/>
  <c r="K2786" i="1"/>
  <c r="K2785" i="1"/>
  <c r="I2785" i="1" a="1"/>
  <c r="I2785" i="1"/>
  <c r="J2785" i="1" s="1"/>
  <c r="L2785" i="1" s="1"/>
  <c r="K2784" i="1"/>
  <c r="I2784" i="1" a="1"/>
  <c r="I2784" i="1" s="1"/>
  <c r="J2784" i="1" s="1"/>
  <c r="L2784" i="1" s="1"/>
  <c r="K2783" i="1"/>
  <c r="I2783" i="1" a="1"/>
  <c r="I2783" i="1" s="1"/>
  <c r="J2783" i="1" s="1"/>
  <c r="L2783" i="1" s="1"/>
  <c r="K2782" i="1"/>
  <c r="I2782" i="1" a="1"/>
  <c r="I2782" i="1"/>
  <c r="J2782" i="1" s="1"/>
  <c r="L2782" i="1" s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I2753" i="1" a="1"/>
  <c r="I2753" i="1"/>
  <c r="J2753" i="1" s="1"/>
  <c r="L2753" i="1" s="1"/>
  <c r="K2752" i="1"/>
  <c r="K2751" i="1"/>
  <c r="I2751" i="1" a="1"/>
  <c r="I2751" i="1" s="1"/>
  <c r="J2751" i="1" s="1"/>
  <c r="L2751" i="1" s="1"/>
  <c r="K2750" i="1"/>
  <c r="K2749" i="1"/>
  <c r="K2748" i="1"/>
  <c r="K2747" i="1"/>
  <c r="K2746" i="1"/>
  <c r="K2745" i="1"/>
  <c r="I2745" i="1" a="1"/>
  <c r="I2745" i="1"/>
  <c r="J2745" i="1" s="1"/>
  <c r="L2745" i="1" s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I2722" i="1" a="1"/>
  <c r="I2722" i="1" s="1"/>
  <c r="J2722" i="1" s="1"/>
  <c r="L2722" i="1" s="1"/>
  <c r="K2721" i="1"/>
  <c r="K2720" i="1"/>
  <c r="K2719" i="1"/>
  <c r="K2718" i="1"/>
  <c r="I2718" i="1" a="1"/>
  <c r="I2718" i="1" s="1"/>
  <c r="J2718" i="1" s="1"/>
  <c r="L2718" i="1" s="1"/>
  <c r="K2717" i="1"/>
  <c r="K2716" i="1"/>
  <c r="K2715" i="1"/>
  <c r="K2714" i="1"/>
  <c r="K2713" i="1"/>
  <c r="K2712" i="1"/>
  <c r="K2711" i="1"/>
  <c r="I2711" i="1" a="1"/>
  <c r="I2711" i="1" s="1"/>
  <c r="J2711" i="1" s="1"/>
  <c r="L2711" i="1" s="1"/>
  <c r="K2710" i="1"/>
  <c r="K2709" i="1"/>
  <c r="K2708" i="1"/>
  <c r="K2707" i="1"/>
  <c r="K2706" i="1"/>
  <c r="K2705" i="1"/>
  <c r="K2704" i="1"/>
  <c r="K2703" i="1"/>
  <c r="K2702" i="1"/>
  <c r="K2701" i="1"/>
  <c r="I2701" i="1" a="1"/>
  <c r="I2701" i="1" s="1"/>
  <c r="J2701" i="1" s="1"/>
  <c r="L2701" i="1" s="1"/>
  <c r="K2700" i="1"/>
  <c r="K2699" i="1"/>
  <c r="K2698" i="1"/>
  <c r="K2697" i="1"/>
  <c r="I2697" i="1" a="1"/>
  <c r="I2697" i="1" s="1"/>
  <c r="J2697" i="1" s="1"/>
  <c r="L2697" i="1" s="1"/>
  <c r="K2696" i="1"/>
  <c r="K2695" i="1"/>
  <c r="I2695" i="1" a="1"/>
  <c r="I2695" i="1" s="1"/>
  <c r="J2695" i="1" s="1"/>
  <c r="L2695" i="1" s="1"/>
  <c r="K2694" i="1"/>
  <c r="K2693" i="1"/>
  <c r="K2692" i="1"/>
  <c r="K2691" i="1"/>
  <c r="K2690" i="1"/>
  <c r="K2689" i="1"/>
  <c r="K2688" i="1"/>
  <c r="K2687" i="1"/>
  <c r="K2686" i="1"/>
  <c r="I2686" i="1" a="1"/>
  <c r="I2686" i="1" s="1"/>
  <c r="J2686" i="1" s="1"/>
  <c r="L2686" i="1" s="1"/>
  <c r="K2685" i="1"/>
  <c r="I2685" i="1" a="1"/>
  <c r="I2685" i="1" s="1"/>
  <c r="J2685" i="1" s="1"/>
  <c r="L2685" i="1" s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I2667" i="1" a="1"/>
  <c r="I2667" i="1" s="1"/>
  <c r="J2667" i="1" s="1"/>
  <c r="L2667" i="1" s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K2648" i="1"/>
  <c r="K2647" i="1"/>
  <c r="I2647" i="1" a="1"/>
  <c r="I2647" i="1" s="1"/>
  <c r="J2647" i="1" s="1"/>
  <c r="L2647" i="1" s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I2286" i="1" a="1"/>
  <c r="I2286" i="1" s="1"/>
  <c r="J2286" i="1" s="1"/>
  <c r="L2286" i="1" s="1"/>
  <c r="K2285" i="1"/>
  <c r="K2284" i="1"/>
  <c r="K2283" i="1"/>
  <c r="K2282" i="1"/>
  <c r="K2281" i="1"/>
  <c r="K2280" i="1"/>
  <c r="L2279" i="1"/>
  <c r="K2279" i="1"/>
  <c r="I2279" i="1" a="1"/>
  <c r="I2279" i="1" s="1"/>
  <c r="J2279" i="1" s="1"/>
  <c r="K2278" i="1"/>
  <c r="K2277" i="1"/>
  <c r="K2276" i="1"/>
  <c r="K2275" i="1"/>
  <c r="K2274" i="1"/>
  <c r="K2273" i="1"/>
  <c r="I2273" i="1" a="1"/>
  <c r="I2273" i="1" s="1"/>
  <c r="J2273" i="1" s="1"/>
  <c r="L2273" i="1" s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I2204" i="1" a="1"/>
  <c r="I2204" i="1" s="1"/>
  <c r="J2204" i="1" s="1"/>
  <c r="L2204" i="1" s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I2180" i="1" a="1"/>
  <c r="I2180" i="1" s="1"/>
  <c r="J2180" i="1" s="1"/>
  <c r="L2180" i="1" s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I2163" i="1" a="1"/>
  <c r="I2163" i="1" s="1"/>
  <c r="J2163" i="1" s="1"/>
  <c r="L2163" i="1" s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I2117" i="1" a="1"/>
  <c r="I2117" i="1" s="1"/>
  <c r="J2117" i="1" s="1"/>
  <c r="L2117" i="1" s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I2105" i="1" a="1"/>
  <c r="I2105" i="1" s="1"/>
  <c r="J2105" i="1" s="1"/>
  <c r="L2105" i="1" s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I2084" i="1" a="1"/>
  <c r="I2084" i="1" s="1"/>
  <c r="J2084" i="1" s="1"/>
  <c r="L2084" i="1" s="1"/>
  <c r="K2083" i="1"/>
  <c r="K2082" i="1"/>
  <c r="K2081" i="1"/>
  <c r="K2080" i="1"/>
  <c r="K2079" i="1"/>
  <c r="K2078" i="1"/>
  <c r="K2077" i="1"/>
  <c r="K2076" i="1"/>
  <c r="K2075" i="1"/>
  <c r="I2075" i="1" a="1"/>
  <c r="I2075" i="1"/>
  <c r="J2075" i="1" s="1"/>
  <c r="L2075" i="1" s="1"/>
  <c r="K2074" i="1"/>
  <c r="K2073" i="1"/>
  <c r="K2072" i="1"/>
  <c r="K2071" i="1"/>
  <c r="K2070" i="1"/>
  <c r="K2069" i="1"/>
  <c r="K2068" i="1"/>
  <c r="K2067" i="1"/>
  <c r="K2066" i="1"/>
  <c r="K2065" i="1"/>
  <c r="I2065" i="1" a="1"/>
  <c r="I2065" i="1"/>
  <c r="J2065" i="1" s="1"/>
  <c r="L2065" i="1" s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I2039" i="1" a="1"/>
  <c r="I2039" i="1" s="1"/>
  <c r="J2039" i="1" s="1"/>
  <c r="L2039" i="1" s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I1949" i="1" a="1"/>
  <c r="I1949" i="1" s="1"/>
  <c r="J1949" i="1" s="1"/>
  <c r="L1949" i="1" s="1"/>
  <c r="K1948" i="1"/>
  <c r="K1947" i="1"/>
  <c r="K1946" i="1"/>
  <c r="K1945" i="1"/>
  <c r="K1944" i="1"/>
  <c r="K1943" i="1"/>
  <c r="K1942" i="1"/>
  <c r="I1942" i="1" a="1"/>
  <c r="I1942" i="1" s="1"/>
  <c r="J1942" i="1" s="1"/>
  <c r="L1942" i="1" s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I1920" i="1" a="1"/>
  <c r="I1920" i="1" s="1"/>
  <c r="J1920" i="1" s="1"/>
  <c r="L1920" i="1" s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I1874" i="1" a="1"/>
  <c r="I1874" i="1" s="1"/>
  <c r="J1874" i="1" s="1"/>
  <c r="L1874" i="1" s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I1666" i="1" a="1"/>
  <c r="I1666" i="1" s="1"/>
  <c r="J1666" i="1" s="1"/>
  <c r="L1666" i="1" s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I1634" i="1" a="1"/>
  <c r="I1634" i="1" s="1"/>
  <c r="J1634" i="1" s="1"/>
  <c r="L1634" i="1" s="1"/>
  <c r="K1633" i="1"/>
  <c r="K1632" i="1"/>
  <c r="K1631" i="1"/>
  <c r="K1630" i="1"/>
  <c r="I1630" i="1" a="1"/>
  <c r="I1630" i="1" s="1"/>
  <c r="J1630" i="1" s="1"/>
  <c r="L1630" i="1" s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I1570" i="1" a="1"/>
  <c r="I1570" i="1"/>
  <c r="J1570" i="1" s="1"/>
  <c r="L1570" i="1" s="1"/>
  <c r="K1569" i="1"/>
  <c r="K1568" i="1"/>
  <c r="K1567" i="1"/>
  <c r="K1566" i="1"/>
  <c r="K1565" i="1"/>
  <c r="K1564" i="1"/>
  <c r="K1563" i="1"/>
  <c r="K1562" i="1"/>
  <c r="I1562" i="1" a="1"/>
  <c r="I1562" i="1" s="1"/>
  <c r="J1562" i="1" s="1"/>
  <c r="L1562" i="1" s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I1544" i="1" a="1"/>
  <c r="I1544" i="1"/>
  <c r="J1544" i="1" s="1"/>
  <c r="L1544" i="1" s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I1504" i="1" a="1"/>
  <c r="I1504" i="1" s="1"/>
  <c r="J1504" i="1" s="1"/>
  <c r="L1504" i="1" s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I1356" i="1" a="1"/>
  <c r="I1356" i="1"/>
  <c r="J1356" i="1" s="1"/>
  <c r="L1356" i="1" s="1"/>
  <c r="K1355" i="1"/>
  <c r="K1354" i="1"/>
  <c r="K1353" i="1"/>
  <c r="K1352" i="1"/>
  <c r="K1351" i="1"/>
  <c r="K1350" i="1"/>
  <c r="K1349" i="1"/>
  <c r="K1348" i="1"/>
  <c r="I1348" i="1" a="1"/>
  <c r="I1348" i="1" s="1"/>
  <c r="J1348" i="1" s="1"/>
  <c r="L1348" i="1" s="1"/>
  <c r="K1347" i="1"/>
  <c r="K1346" i="1"/>
  <c r="K1345" i="1"/>
  <c r="K1344" i="1"/>
  <c r="K1343" i="1"/>
  <c r="K1342" i="1"/>
  <c r="K1341" i="1"/>
  <c r="K1340" i="1"/>
  <c r="K1339" i="1"/>
  <c r="K1338" i="1"/>
  <c r="I1338" i="1" a="1"/>
  <c r="I1338" i="1" s="1"/>
  <c r="J1338" i="1" s="1"/>
  <c r="L1338" i="1" s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I1221" i="1" a="1"/>
  <c r="I1221" i="1"/>
  <c r="J1221" i="1" s="1"/>
  <c r="L1221" i="1" s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I1179" i="1" a="1"/>
  <c r="I1179" i="1" s="1"/>
  <c r="J1179" i="1" s="1"/>
  <c r="L1179" i="1" s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I1105" i="1" a="1"/>
  <c r="I1105" i="1" s="1"/>
  <c r="J1105" i="1" s="1"/>
  <c r="L1105" i="1" s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I1070" i="1" a="1"/>
  <c r="I1070" i="1" s="1"/>
  <c r="J1070" i="1" s="1"/>
  <c r="L1070" i="1" s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I1043" i="1" a="1"/>
  <c r="I1043" i="1" s="1"/>
  <c r="J1043" i="1" s="1"/>
  <c r="L1043" i="1" s="1"/>
  <c r="K1042" i="1"/>
  <c r="K1041" i="1"/>
  <c r="K1040" i="1"/>
  <c r="K1039" i="1"/>
  <c r="K1038" i="1"/>
  <c r="I1038" i="1" a="1"/>
  <c r="I1038" i="1" s="1"/>
  <c r="J1038" i="1" s="1"/>
  <c r="L1038" i="1" s="1"/>
  <c r="K1037" i="1"/>
  <c r="K1036" i="1"/>
  <c r="L1035" i="1"/>
  <c r="K1035" i="1"/>
  <c r="I1035" i="1" a="1"/>
  <c r="I1035" i="1" s="1"/>
  <c r="J1035" i="1" s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I1006" i="1" a="1"/>
  <c r="I1006" i="1" s="1"/>
  <c r="J1006" i="1" s="1"/>
  <c r="L1006" i="1" s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I971" i="1" a="1"/>
  <c r="I971" i="1" s="1"/>
  <c r="J971" i="1" s="1"/>
  <c r="L971" i="1" s="1"/>
  <c r="K970" i="1"/>
  <c r="K969" i="1"/>
  <c r="K968" i="1"/>
  <c r="K967" i="1"/>
  <c r="K966" i="1"/>
  <c r="K965" i="1"/>
  <c r="K964" i="1"/>
  <c r="I964" i="1" a="1"/>
  <c r="I964" i="1" s="1"/>
  <c r="J964" i="1" s="1"/>
  <c r="L964" i="1" s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I936" i="1" a="1"/>
  <c r="I936" i="1" s="1"/>
  <c r="J936" i="1" s="1"/>
  <c r="L936" i="1" s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I825" i="1" a="1"/>
  <c r="I825" i="1" s="1"/>
  <c r="J825" i="1" s="1"/>
  <c r="L825" i="1" s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I776" i="1" a="1"/>
  <c r="I776" i="1" s="1"/>
  <c r="J776" i="1" s="1"/>
  <c r="L776" i="1" s="1"/>
  <c r="K775" i="1"/>
  <c r="K774" i="1"/>
  <c r="K773" i="1"/>
  <c r="K772" i="1"/>
  <c r="K771" i="1"/>
  <c r="K770" i="1"/>
  <c r="K769" i="1"/>
  <c r="K768" i="1"/>
  <c r="K767" i="1"/>
  <c r="I767" i="1" a="1"/>
  <c r="I767" i="1" s="1"/>
  <c r="J767" i="1" s="1"/>
  <c r="L767" i="1" s="1"/>
  <c r="K766" i="1"/>
  <c r="K765" i="1"/>
  <c r="K764" i="1"/>
  <c r="K763" i="1"/>
  <c r="K762" i="1"/>
  <c r="K761" i="1"/>
  <c r="K760" i="1"/>
  <c r="I760" i="1" a="1"/>
  <c r="I760" i="1" s="1"/>
  <c r="J760" i="1" s="1"/>
  <c r="L760" i="1" s="1"/>
  <c r="K759" i="1"/>
  <c r="K758" i="1"/>
  <c r="K757" i="1"/>
  <c r="I757" i="1" a="1"/>
  <c r="I757" i="1"/>
  <c r="J757" i="1" s="1"/>
  <c r="L757" i="1" s="1"/>
  <c r="K756" i="1"/>
  <c r="K755" i="1"/>
  <c r="K754" i="1"/>
  <c r="K753" i="1"/>
  <c r="K752" i="1"/>
  <c r="I752" i="1" a="1"/>
  <c r="I752" i="1" s="1"/>
  <c r="J752" i="1" s="1"/>
  <c r="L752" i="1" s="1"/>
  <c r="K751" i="1"/>
  <c r="K750" i="1"/>
  <c r="I750" i="1" a="1"/>
  <c r="I750" i="1" s="1"/>
  <c r="J750" i="1" s="1"/>
  <c r="L750" i="1" s="1"/>
  <c r="K749" i="1"/>
  <c r="K748" i="1"/>
  <c r="K747" i="1"/>
  <c r="K746" i="1"/>
  <c r="I746" i="1" a="1"/>
  <c r="I746" i="1" s="1"/>
  <c r="J746" i="1" s="1"/>
  <c r="L746" i="1" s="1"/>
  <c r="K745" i="1"/>
  <c r="K744" i="1"/>
  <c r="K743" i="1"/>
  <c r="K742" i="1"/>
  <c r="K741" i="1"/>
  <c r="K740" i="1"/>
  <c r="K739" i="1"/>
  <c r="K738" i="1"/>
  <c r="K737" i="1"/>
  <c r="K736" i="1"/>
  <c r="K735" i="1"/>
  <c r="K734" i="1"/>
  <c r="I734" i="1" a="1"/>
  <c r="I734" i="1"/>
  <c r="J734" i="1" s="1"/>
  <c r="L734" i="1" s="1"/>
  <c r="K733" i="1"/>
  <c r="K732" i="1"/>
  <c r="K731" i="1"/>
  <c r="K730" i="1"/>
  <c r="K729" i="1"/>
  <c r="I729" i="1" a="1"/>
  <c r="I729" i="1" s="1"/>
  <c r="J729" i="1" s="1"/>
  <c r="L729" i="1" s="1"/>
  <c r="K728" i="1"/>
  <c r="K727" i="1"/>
  <c r="K726" i="1"/>
  <c r="K725" i="1"/>
  <c r="K724" i="1"/>
  <c r="K723" i="1"/>
  <c r="K722" i="1"/>
  <c r="K721" i="1"/>
  <c r="K720" i="1"/>
  <c r="I720" i="1" a="1"/>
  <c r="I720" i="1" s="1"/>
  <c r="J720" i="1" s="1"/>
  <c r="L720" i="1" s="1"/>
  <c r="K719" i="1"/>
  <c r="I719" i="1" a="1"/>
  <c r="I719" i="1" s="1"/>
  <c r="J719" i="1" s="1"/>
  <c r="L719" i="1" s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I701" i="1" a="1"/>
  <c r="I701" i="1" s="1"/>
  <c r="J701" i="1" s="1"/>
  <c r="L701" i="1" s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I515" i="1" a="1"/>
  <c r="I515" i="1"/>
  <c r="J515" i="1" s="1"/>
  <c r="L515" i="1" s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I486" i="1" a="1"/>
  <c r="I486" i="1"/>
  <c r="J486" i="1" s="1"/>
  <c r="L486" i="1" s="1"/>
  <c r="K485" i="1"/>
  <c r="I485" i="1" a="1"/>
  <c r="I485" i="1" s="1"/>
  <c r="J485" i="1" s="1"/>
  <c r="L485" i="1" s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I446" i="1" a="1"/>
  <c r="I446" i="1" s="1"/>
  <c r="J446" i="1" s="1"/>
  <c r="L446" i="1" s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I315" i="1" a="1"/>
  <c r="I315" i="1" s="1"/>
  <c r="J315" i="1" s="1"/>
  <c r="L315" i="1" s="1"/>
  <c r="K314" i="1"/>
  <c r="K313" i="1"/>
  <c r="K312" i="1"/>
  <c r="K311" i="1"/>
  <c r="K310" i="1"/>
  <c r="K309" i="1"/>
  <c r="K308" i="1"/>
  <c r="K307" i="1"/>
  <c r="K306" i="1"/>
  <c r="K305" i="1"/>
  <c r="K304" i="1"/>
  <c r="I304" i="1" a="1"/>
  <c r="I304" i="1"/>
  <c r="J304" i="1" s="1"/>
  <c r="L304" i="1" s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I214" i="1" a="1"/>
  <c r="I214" i="1"/>
  <c r="J214" i="1" s="1"/>
  <c r="L214" i="1" s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I189" i="1" a="1"/>
  <c r="I189" i="1" s="1"/>
  <c r="J189" i="1" s="1"/>
  <c r="L189" i="1" s="1"/>
  <c r="K188" i="1"/>
  <c r="K187" i="1"/>
  <c r="I187" i="1" a="1"/>
  <c r="I187" i="1" s="1"/>
  <c r="J187" i="1" s="1"/>
  <c r="L187" i="1" s="1"/>
  <c r="K186" i="1"/>
  <c r="I186" i="1" a="1"/>
  <c r="I186" i="1" s="1"/>
  <c r="J186" i="1" s="1"/>
  <c r="L186" i="1" s="1"/>
  <c r="K185" i="1"/>
  <c r="I185" i="1" a="1"/>
  <c r="I185" i="1"/>
  <c r="J185" i="1" s="1"/>
  <c r="L185" i="1" s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I163" i="1" a="1"/>
  <c r="I163" i="1"/>
  <c r="J163" i="1" s="1"/>
  <c r="L163" i="1" s="1"/>
  <c r="K162" i="1"/>
  <c r="K161" i="1"/>
  <c r="I161" i="1" a="1"/>
  <c r="I161" i="1"/>
  <c r="J161" i="1" s="1"/>
  <c r="L161" i="1" s="1"/>
  <c r="K160" i="1"/>
  <c r="K159" i="1"/>
  <c r="I159" i="1" a="1"/>
  <c r="I159" i="1" s="1"/>
  <c r="J159" i="1" s="1"/>
  <c r="L159" i="1" s="1"/>
  <c r="K158" i="1"/>
  <c r="K157" i="1"/>
  <c r="K156" i="1"/>
  <c r="I156" i="1" a="1"/>
  <c r="I156" i="1"/>
  <c r="J156" i="1" s="1"/>
  <c r="L156" i="1" s="1"/>
  <c r="K155" i="1"/>
  <c r="K154" i="1"/>
  <c r="K153" i="1"/>
  <c r="K152" i="1"/>
  <c r="I152" i="1" a="1"/>
  <c r="I152" i="1"/>
  <c r="J152" i="1" s="1"/>
  <c r="L152" i="1" s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I128" i="1" a="1"/>
  <c r="I128" i="1" s="1"/>
  <c r="J128" i="1" s="1"/>
  <c r="L128" i="1" s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I69" i="1" a="1"/>
  <c r="I69" i="1" s="1"/>
  <c r="J69" i="1" s="1"/>
  <c r="L69" i="1" s="1"/>
  <c r="K68" i="1"/>
  <c r="K67" i="1"/>
  <c r="K66" i="1"/>
  <c r="K65" i="1"/>
  <c r="K64" i="1"/>
  <c r="K63" i="1"/>
  <c r="K62" i="1"/>
  <c r="K61" i="1"/>
  <c r="K60" i="1"/>
  <c r="K59" i="1"/>
  <c r="I59" i="1" a="1"/>
  <c r="I59" i="1" s="1"/>
  <c r="J59" i="1" s="1"/>
  <c r="L59" i="1" s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I25" i="1" a="1"/>
  <c r="I25" i="1" s="1"/>
  <c r="J25" i="1" s="1"/>
  <c r="L25" i="1" s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I65" i="8" l="1"/>
  <c r="C4" i="5"/>
  <c r="L5" i="5"/>
  <c r="R6" i="5"/>
  <c r="K6" i="5"/>
  <c r="J65" i="8"/>
  <c r="Q4" i="5"/>
  <c r="K65" i="8"/>
  <c r="R10" i="5"/>
  <c r="I3360" i="1" a="1"/>
  <c r="I3360" i="1" s="1"/>
  <c r="J3360" i="1" s="1"/>
  <c r="L3360" i="1" s="1"/>
  <c r="F60" i="3"/>
  <c r="I3361" i="1" a="1"/>
  <c r="I3361" i="1" s="1"/>
  <c r="J3361" i="1" s="1"/>
  <c r="L3361" i="1" s="1"/>
  <c r="I3359" i="1" a="1"/>
  <c r="I3359" i="1" s="1"/>
  <c r="J3359" i="1" s="1"/>
  <c r="L3359" i="1" s="1"/>
  <c r="I3362" i="1" a="1"/>
  <c r="I3362" i="1" s="1"/>
  <c r="J3362" i="1" s="1"/>
  <c r="L3362" i="1" s="1"/>
  <c r="K7" i="5"/>
  <c r="D10" i="5"/>
  <c r="R5" i="5"/>
  <c r="K8" i="5"/>
  <c r="K9" i="5"/>
  <c r="D5" i="5"/>
  <c r="R7" i="5"/>
  <c r="K10" i="5"/>
  <c r="D7" i="5"/>
  <c r="R9" i="5"/>
  <c r="K5" i="5"/>
  <c r="I3357" i="1" l="1" a="1"/>
  <c r="I3357" i="1" s="1"/>
  <c r="J3357" i="1" s="1"/>
  <c r="L3357" i="1" s="1"/>
  <c r="F59" i="3"/>
  <c r="I3358" i="1" a="1"/>
  <c r="I3358" i="1" s="1"/>
  <c r="J3358" i="1" s="1"/>
  <c r="L3358" i="1" s="1"/>
  <c r="I3353" i="1" a="1"/>
  <c r="I3353" i="1" s="1"/>
  <c r="J3353" i="1" s="1"/>
  <c r="L3353" i="1" s="1"/>
  <c r="I3356" i="1" a="1"/>
  <c r="I3356" i="1" s="1"/>
  <c r="J3356" i="1" s="1"/>
  <c r="L3356" i="1" s="1"/>
  <c r="I3354" i="1" a="1"/>
  <c r="I3354" i="1" s="1"/>
  <c r="J3354" i="1" s="1"/>
  <c r="L3354" i="1" s="1"/>
  <c r="I2795" i="1" a="1"/>
  <c r="I2795" i="1" s="1"/>
  <c r="J2795" i="1" s="1"/>
  <c r="L2795" i="1" s="1"/>
  <c r="I2766" i="1" a="1"/>
  <c r="I2766" i="1" s="1"/>
  <c r="J2766" i="1" s="1"/>
  <c r="L2766" i="1" s="1"/>
  <c r="I2750" i="1" a="1"/>
  <c r="I2750" i="1" s="1"/>
  <c r="J2750" i="1" s="1"/>
  <c r="L2750" i="1" s="1"/>
  <c r="I3355" i="1" a="1"/>
  <c r="I3355" i="1" s="1"/>
  <c r="J3355" i="1" s="1"/>
  <c r="L3355" i="1" s="1"/>
  <c r="I2792" i="1" a="1"/>
  <c r="I2792" i="1" s="1"/>
  <c r="J2792" i="1" s="1"/>
  <c r="L2792" i="1" s="1"/>
  <c r="I2768" i="1" a="1"/>
  <c r="I2768" i="1" s="1"/>
  <c r="J2768" i="1" s="1"/>
  <c r="L2768" i="1" s="1"/>
  <c r="I2752" i="1" a="1"/>
  <c r="I2752" i="1" s="1"/>
  <c r="J2752" i="1" s="1"/>
  <c r="L2752" i="1" s="1"/>
  <c r="I2696" i="1" a="1"/>
  <c r="I2696" i="1" s="1"/>
  <c r="J2696" i="1" s="1"/>
  <c r="L2696" i="1" s="1"/>
  <c r="I2653" i="1" a="1"/>
  <c r="I2653" i="1" s="1"/>
  <c r="J2653" i="1" s="1"/>
  <c r="L2653" i="1" s="1"/>
  <c r="I2788" i="1" a="1"/>
  <c r="I2788" i="1" s="1"/>
  <c r="J2788" i="1" s="1"/>
  <c r="L2788" i="1" s="1"/>
  <c r="I2663" i="1" a="1"/>
  <c r="I2663" i="1" s="1"/>
  <c r="J2663" i="1" s="1"/>
  <c r="L2663" i="1" s="1"/>
  <c r="I2799" i="1" a="1"/>
  <c r="I2799" i="1" s="1"/>
  <c r="J2799" i="1" s="1"/>
  <c r="L2799" i="1" s="1"/>
  <c r="I2797" i="1" a="1"/>
  <c r="I2797" i="1" s="1"/>
  <c r="J2797" i="1" s="1"/>
  <c r="L2797" i="1" s="1"/>
  <c r="I2775" i="1" a="1"/>
  <c r="I2775" i="1" s="1"/>
  <c r="J2775" i="1" s="1"/>
  <c r="L2775" i="1" s="1"/>
  <c r="I2366" i="1" a="1"/>
  <c r="I2366" i="1" s="1"/>
  <c r="J2366" i="1" s="1"/>
  <c r="L2366" i="1" s="1"/>
  <c r="I2627" i="1" a="1"/>
  <c r="I2627" i="1" s="1"/>
  <c r="J2627" i="1" s="1"/>
  <c r="L2627" i="1" s="1"/>
  <c r="I2633" i="1" a="1"/>
  <c r="I2633" i="1" s="1"/>
  <c r="J2633" i="1" s="1"/>
  <c r="L2633" i="1" s="1"/>
  <c r="I2077" i="1" a="1"/>
  <c r="I2077" i="1" s="1"/>
  <c r="J2077" i="1" s="1"/>
  <c r="L2077" i="1" s="1"/>
  <c r="I2794" i="1" a="1"/>
  <c r="I2794" i="1" s="1"/>
  <c r="J2794" i="1" s="1"/>
  <c r="L2794" i="1" s="1"/>
  <c r="I2295" i="1" a="1"/>
  <c r="I2295" i="1" s="1"/>
  <c r="J2295" i="1" s="1"/>
  <c r="L2295" i="1" s="1"/>
  <c r="I2160" i="1" a="1"/>
  <c r="I2160" i="1" s="1"/>
  <c r="J2160" i="1" s="1"/>
  <c r="L2160" i="1" s="1"/>
  <c r="I1851" i="1" a="1"/>
  <c r="I1851" i="1" s="1"/>
  <c r="J1851" i="1" s="1"/>
  <c r="L1851" i="1" s="1"/>
  <c r="I2196" i="1" a="1"/>
  <c r="I2196" i="1" s="1"/>
  <c r="J2196" i="1" s="1"/>
  <c r="L2196" i="1" s="1"/>
  <c r="I1917" i="1" a="1"/>
  <c r="I1917" i="1" s="1"/>
  <c r="J1917" i="1" s="1"/>
  <c r="L1917" i="1" s="1"/>
  <c r="I1953" i="1" a="1"/>
  <c r="I1953" i="1" s="1"/>
  <c r="J1953" i="1" s="1"/>
  <c r="L1953" i="1" s="1"/>
  <c r="I1871" i="1" a="1"/>
  <c r="I1871" i="1" s="1"/>
  <c r="J1871" i="1" s="1"/>
  <c r="L1871" i="1" s="1"/>
  <c r="I1675" i="1" a="1"/>
  <c r="I1675" i="1" s="1"/>
  <c r="J1675" i="1" s="1"/>
  <c r="L1675" i="1" s="1"/>
  <c r="I1430" i="1" a="1"/>
  <c r="I1430" i="1" s="1"/>
  <c r="J1430" i="1" s="1"/>
  <c r="L1430" i="1" s="1"/>
  <c r="I1059" i="1" a="1"/>
  <c r="I1059" i="1" s="1"/>
  <c r="J1059" i="1" s="1"/>
  <c r="L1059" i="1" s="1"/>
  <c r="I1501" i="1" a="1"/>
  <c r="I1501" i="1" s="1"/>
  <c r="J1501" i="1" s="1"/>
  <c r="L1501" i="1" s="1"/>
  <c r="I961" i="1" a="1"/>
  <c r="I961" i="1" s="1"/>
  <c r="J961" i="1" s="1"/>
  <c r="L961" i="1" s="1"/>
  <c r="I781" i="1" a="1"/>
  <c r="I781" i="1" s="1"/>
  <c r="J781" i="1" s="1"/>
  <c r="L781" i="1" s="1"/>
  <c r="I685" i="1" a="1"/>
  <c r="I685" i="1" s="1"/>
  <c r="J685" i="1" s="1"/>
  <c r="L685" i="1" s="1"/>
  <c r="I1740" i="1" a="1"/>
  <c r="I1740" i="1" s="1"/>
  <c r="J1740" i="1" s="1"/>
  <c r="L1740" i="1" s="1"/>
  <c r="I1286" i="1" a="1"/>
  <c r="I1286" i="1" s="1"/>
  <c r="J1286" i="1" s="1"/>
  <c r="L1286" i="1" s="1"/>
  <c r="I1012" i="1" a="1"/>
  <c r="I1012" i="1" s="1"/>
  <c r="J1012" i="1" s="1"/>
  <c r="L1012" i="1" s="1"/>
  <c r="I552" i="1" a="1"/>
  <c r="I552" i="1" s="1"/>
  <c r="J552" i="1" s="1"/>
  <c r="L552" i="1" s="1"/>
  <c r="I1015" i="1" a="1"/>
  <c r="I1015" i="1" s="1"/>
  <c r="J1015" i="1" s="1"/>
  <c r="L1015" i="1" s="1"/>
  <c r="I779" i="1" a="1"/>
  <c r="I779" i="1" s="1"/>
  <c r="J779" i="1" s="1"/>
  <c r="L779" i="1" s="1"/>
  <c r="I507" i="1" a="1"/>
  <c r="I507" i="1" s="1"/>
  <c r="J507" i="1" s="1"/>
  <c r="L507" i="1" s="1"/>
  <c r="I395" i="1" a="1"/>
  <c r="I395" i="1" s="1"/>
  <c r="J395" i="1" s="1"/>
  <c r="L395" i="1" s="1"/>
  <c r="I754" i="1" a="1"/>
  <c r="I754" i="1" s="1"/>
  <c r="J754" i="1" s="1"/>
  <c r="L754" i="1" s="1"/>
  <c r="I297" i="1" a="1"/>
  <c r="I297" i="1" s="1"/>
  <c r="J297" i="1" s="1"/>
  <c r="L297" i="1" s="1"/>
  <c r="I417" i="1" a="1"/>
  <c r="I417" i="1" s="1"/>
  <c r="J417" i="1" s="1"/>
  <c r="L417" i="1" s="1"/>
  <c r="I817" i="1" a="1"/>
  <c r="I817" i="1" s="1"/>
  <c r="J817" i="1" s="1"/>
  <c r="L817" i="1" s="1"/>
  <c r="I487" i="1" a="1"/>
  <c r="I487" i="1" s="1"/>
  <c r="J487" i="1" s="1"/>
  <c r="L487" i="1" s="1"/>
  <c r="I3352" i="1" l="1" a="1"/>
  <c r="I3352" i="1" s="1"/>
  <c r="J3352" i="1" s="1"/>
  <c r="L3352" i="1" s="1"/>
  <c r="I3350" i="1" a="1"/>
  <c r="I3350" i="1" s="1"/>
  <c r="J3350" i="1" s="1"/>
  <c r="L3350" i="1" s="1"/>
  <c r="F58" i="3"/>
  <c r="I3351" i="1" a="1"/>
  <c r="I3351" i="1" s="1"/>
  <c r="J3351" i="1" s="1"/>
  <c r="L3351" i="1" s="1"/>
  <c r="I3009" i="1" a="1"/>
  <c r="I3009" i="1" s="1"/>
  <c r="J3009" i="1" s="1"/>
  <c r="L3009" i="1" s="1"/>
  <c r="I2972" i="1" a="1"/>
  <c r="I2972" i="1" s="1"/>
  <c r="J2972" i="1" s="1"/>
  <c r="L2972" i="1" s="1"/>
  <c r="I3006" i="1" a="1"/>
  <c r="I3006" i="1" s="1"/>
  <c r="J3006" i="1" s="1"/>
  <c r="L3006" i="1" s="1"/>
  <c r="I2803" i="1" a="1"/>
  <c r="I2803" i="1" s="1"/>
  <c r="J2803" i="1" s="1"/>
  <c r="L2803" i="1" s="1"/>
  <c r="I2787" i="1" a="1"/>
  <c r="I2787" i="1" s="1"/>
  <c r="J2787" i="1" s="1"/>
  <c r="L2787" i="1" s="1"/>
  <c r="I2779" i="1" a="1"/>
  <c r="I2779" i="1" s="1"/>
  <c r="J2779" i="1" s="1"/>
  <c r="L2779" i="1" s="1"/>
  <c r="I2763" i="1" a="1"/>
  <c r="I2763" i="1" s="1"/>
  <c r="J2763" i="1" s="1"/>
  <c r="L2763" i="1" s="1"/>
  <c r="I2731" i="1" a="1"/>
  <c r="I2731" i="1" s="1"/>
  <c r="J2731" i="1" s="1"/>
  <c r="L2731" i="1" s="1"/>
  <c r="I3005" i="1" a="1"/>
  <c r="I3005" i="1" s="1"/>
  <c r="J3005" i="1" s="1"/>
  <c r="L3005" i="1" s="1"/>
  <c r="I2774" i="1" a="1"/>
  <c r="I2774" i="1" s="1"/>
  <c r="J2774" i="1" s="1"/>
  <c r="L2774" i="1" s="1"/>
  <c r="I2710" i="1" a="1"/>
  <c r="I2710" i="1" s="1"/>
  <c r="J2710" i="1" s="1"/>
  <c r="L2710" i="1" s="1"/>
  <c r="I2809" i="1" a="1"/>
  <c r="I2809" i="1" s="1"/>
  <c r="J2809" i="1" s="1"/>
  <c r="L2809" i="1" s="1"/>
  <c r="I2793" i="1" a="1"/>
  <c r="I2793" i="1" s="1"/>
  <c r="J2793" i="1" s="1"/>
  <c r="L2793" i="1" s="1"/>
  <c r="I2808" i="1" a="1"/>
  <c r="I2808" i="1" s="1"/>
  <c r="J2808" i="1" s="1"/>
  <c r="L2808" i="1" s="1"/>
  <c r="I2800" i="1" a="1"/>
  <c r="I2800" i="1" s="1"/>
  <c r="J2800" i="1" s="1"/>
  <c r="L2800" i="1" s="1"/>
  <c r="I2776" i="1" a="1"/>
  <c r="I2776" i="1" s="1"/>
  <c r="J2776" i="1" s="1"/>
  <c r="L2776" i="1" s="1"/>
  <c r="I2744" i="1" a="1"/>
  <c r="I2744" i="1" s="1"/>
  <c r="J2744" i="1" s="1"/>
  <c r="L2744" i="1" s="1"/>
  <c r="I2704" i="1" a="1"/>
  <c r="I2704" i="1" s="1"/>
  <c r="J2704" i="1" s="1"/>
  <c r="L2704" i="1" s="1"/>
  <c r="I2796" i="1" a="1"/>
  <c r="I2796" i="1" s="1"/>
  <c r="J2796" i="1" s="1"/>
  <c r="L2796" i="1" s="1"/>
  <c r="I2789" i="1" a="1"/>
  <c r="I2789" i="1" s="1"/>
  <c r="J2789" i="1" s="1"/>
  <c r="L2789" i="1" s="1"/>
  <c r="I2703" i="1" a="1"/>
  <c r="I2703" i="1" s="1"/>
  <c r="J2703" i="1" s="1"/>
  <c r="L2703" i="1" s="1"/>
  <c r="I2673" i="1" a="1"/>
  <c r="I2673" i="1" s="1"/>
  <c r="J2673" i="1" s="1"/>
  <c r="L2673" i="1" s="1"/>
  <c r="I2666" i="1" a="1"/>
  <c r="I2666" i="1" s="1"/>
  <c r="J2666" i="1" s="1"/>
  <c r="L2666" i="1" s="1"/>
  <c r="I2658" i="1" a="1"/>
  <c r="I2658" i="1" s="1"/>
  <c r="J2658" i="1" s="1"/>
  <c r="L2658" i="1" s="1"/>
  <c r="I2687" i="1" a="1"/>
  <c r="I2687" i="1" s="1"/>
  <c r="J2687" i="1" s="1"/>
  <c r="L2687" i="1" s="1"/>
  <c r="I2645" i="1" a="1"/>
  <c r="I2645" i="1" s="1"/>
  <c r="J2645" i="1" s="1"/>
  <c r="L2645" i="1" s="1"/>
  <c r="I2637" i="1" a="1"/>
  <c r="I2637" i="1" s="1"/>
  <c r="J2637" i="1" s="1"/>
  <c r="L2637" i="1" s="1"/>
  <c r="I2986" i="1" a="1"/>
  <c r="I2986" i="1" s="1"/>
  <c r="J2986" i="1" s="1"/>
  <c r="L2986" i="1" s="1"/>
  <c r="I2732" i="1" a="1"/>
  <c r="I2732" i="1" s="1"/>
  <c r="J2732" i="1" s="1"/>
  <c r="L2732" i="1" s="1"/>
  <c r="I2714" i="1" a="1"/>
  <c r="I2714" i="1" s="1"/>
  <c r="J2714" i="1" s="1"/>
  <c r="L2714" i="1" s="1"/>
  <c r="I2656" i="1" a="1"/>
  <c r="I2656" i="1" s="1"/>
  <c r="J2656" i="1" s="1"/>
  <c r="L2656" i="1" s="1"/>
  <c r="I2640" i="1" a="1"/>
  <c r="I2640" i="1" s="1"/>
  <c r="J2640" i="1" s="1"/>
  <c r="L2640" i="1" s="1"/>
  <c r="I2791" i="1" a="1"/>
  <c r="I2791" i="1" s="1"/>
  <c r="J2791" i="1" s="1"/>
  <c r="L2791" i="1" s="1"/>
  <c r="I2743" i="1" a="1"/>
  <c r="I2743" i="1" s="1"/>
  <c r="J2743" i="1" s="1"/>
  <c r="L2743" i="1" s="1"/>
  <c r="I2708" i="1" a="1"/>
  <c r="I2708" i="1" s="1"/>
  <c r="J2708" i="1" s="1"/>
  <c r="L2708" i="1" s="1"/>
  <c r="I2780" i="1" a="1"/>
  <c r="I2780" i="1" s="1"/>
  <c r="J2780" i="1" s="1"/>
  <c r="L2780" i="1" s="1"/>
  <c r="I2746" i="1" a="1"/>
  <c r="I2746" i="1" s="1"/>
  <c r="J2746" i="1" s="1"/>
  <c r="L2746" i="1" s="1"/>
  <c r="I2700" i="1" a="1"/>
  <c r="I2700" i="1" s="1"/>
  <c r="J2700" i="1" s="1"/>
  <c r="L2700" i="1" s="1"/>
  <c r="I2802" i="1" a="1"/>
  <c r="I2802" i="1" s="1"/>
  <c r="J2802" i="1" s="1"/>
  <c r="L2802" i="1" s="1"/>
  <c r="I2724" i="1" a="1"/>
  <c r="I2724" i="1" s="1"/>
  <c r="J2724" i="1" s="1"/>
  <c r="L2724" i="1" s="1"/>
  <c r="I2677" i="1" a="1"/>
  <c r="I2677" i="1" s="1"/>
  <c r="J2677" i="1" s="1"/>
  <c r="L2677" i="1" s="1"/>
  <c r="I2665" i="1" a="1"/>
  <c r="I2665" i="1" s="1"/>
  <c r="J2665" i="1" s="1"/>
  <c r="L2665" i="1" s="1"/>
  <c r="I2773" i="1" a="1"/>
  <c r="I2773" i="1" s="1"/>
  <c r="J2773" i="1" s="1"/>
  <c r="L2773" i="1" s="1"/>
  <c r="I2672" i="1" a="1"/>
  <c r="I2672" i="1" s="1"/>
  <c r="J2672" i="1" s="1"/>
  <c r="L2672" i="1" s="1"/>
  <c r="I2778" i="1" a="1"/>
  <c r="I2778" i="1" s="1"/>
  <c r="J2778" i="1" s="1"/>
  <c r="L2778" i="1" s="1"/>
  <c r="I2741" i="1" a="1"/>
  <c r="I2741" i="1" s="1"/>
  <c r="J2741" i="1" s="1"/>
  <c r="L2741" i="1" s="1"/>
  <c r="I2729" i="1" a="1"/>
  <c r="I2729" i="1" s="1"/>
  <c r="J2729" i="1" s="1"/>
  <c r="L2729" i="1" s="1"/>
  <c r="I2662" i="1" a="1"/>
  <c r="I2662" i="1" s="1"/>
  <c r="J2662" i="1" s="1"/>
  <c r="L2662" i="1" s="1"/>
  <c r="I2762" i="1" a="1"/>
  <c r="I2762" i="1" s="1"/>
  <c r="J2762" i="1" s="1"/>
  <c r="L2762" i="1" s="1"/>
  <c r="I2644" i="1" a="1"/>
  <c r="I2644" i="1" s="1"/>
  <c r="J2644" i="1" s="1"/>
  <c r="L2644" i="1" s="1"/>
  <c r="I2781" i="1" a="1"/>
  <c r="I2781" i="1" s="1"/>
  <c r="J2781" i="1" s="1"/>
  <c r="L2781" i="1" s="1"/>
  <c r="I2749" i="1" a="1"/>
  <c r="I2749" i="1" s="1"/>
  <c r="J2749" i="1" s="1"/>
  <c r="L2749" i="1" s="1"/>
  <c r="I2805" i="1" a="1"/>
  <c r="I2805" i="1" s="1"/>
  <c r="J2805" i="1" s="1"/>
  <c r="L2805" i="1" s="1"/>
  <c r="I2638" i="1" a="1"/>
  <c r="I2638" i="1" s="1"/>
  <c r="J2638" i="1" s="1"/>
  <c r="L2638" i="1" s="1"/>
  <c r="I2208" i="1" a="1"/>
  <c r="I2208" i="1" s="1"/>
  <c r="J2208" i="1" s="1"/>
  <c r="L2208" i="1" s="1"/>
  <c r="I2646" i="1" a="1"/>
  <c r="I2646" i="1" s="1"/>
  <c r="J2646" i="1" s="1"/>
  <c r="L2646" i="1" s="1"/>
  <c r="I2636" i="1" a="1"/>
  <c r="I2636" i="1" s="1"/>
  <c r="J2636" i="1" s="1"/>
  <c r="L2636" i="1" s="1"/>
  <c r="I2659" i="1" a="1"/>
  <c r="I2659" i="1" s="1"/>
  <c r="J2659" i="1" s="1"/>
  <c r="L2659" i="1" s="1"/>
  <c r="I2233" i="1" a="1"/>
  <c r="I2233" i="1" s="1"/>
  <c r="J2233" i="1" s="1"/>
  <c r="L2233" i="1" s="1"/>
  <c r="I2008" i="1" a="1"/>
  <c r="I2008" i="1" s="1"/>
  <c r="J2008" i="1" s="1"/>
  <c r="L2008" i="1" s="1"/>
  <c r="I1984" i="1" a="1"/>
  <c r="I1984" i="1" s="1"/>
  <c r="J1984" i="1" s="1"/>
  <c r="L1984" i="1" s="1"/>
  <c r="I1976" i="1" a="1"/>
  <c r="I1976" i="1" s="1"/>
  <c r="J1976" i="1" s="1"/>
  <c r="L1976" i="1" s="1"/>
  <c r="I1880" i="1" a="1"/>
  <c r="I1880" i="1" s="1"/>
  <c r="J1880" i="1" s="1"/>
  <c r="L1880" i="1" s="1"/>
  <c r="I1672" i="1" a="1"/>
  <c r="I1672" i="1" s="1"/>
  <c r="J1672" i="1" s="1"/>
  <c r="L1672" i="1" s="1"/>
  <c r="I2268" i="1" a="1"/>
  <c r="I2268" i="1" s="1"/>
  <c r="J2268" i="1" s="1"/>
  <c r="L2268" i="1" s="1"/>
  <c r="I1941" i="1" a="1"/>
  <c r="I1941" i="1" s="1"/>
  <c r="J1941" i="1" s="1"/>
  <c r="L1941" i="1" s="1"/>
  <c r="I1543" i="1" a="1"/>
  <c r="I1543" i="1" s="1"/>
  <c r="J1543" i="1" s="1"/>
  <c r="L1543" i="1" s="1"/>
  <c r="I2068" i="1" a="1"/>
  <c r="I2068" i="1" s="1"/>
  <c r="J2068" i="1" s="1"/>
  <c r="L2068" i="1" s="1"/>
  <c r="I1387" i="1" a="1"/>
  <c r="I1387" i="1" s="1"/>
  <c r="J1387" i="1" s="1"/>
  <c r="L1387" i="1" s="1"/>
  <c r="I1163" i="1" a="1"/>
  <c r="I1163" i="1" s="1"/>
  <c r="J1163" i="1" s="1"/>
  <c r="L1163" i="1" s="1"/>
  <c r="I2010" i="1" a="1"/>
  <c r="I2010" i="1" s="1"/>
  <c r="J2010" i="1" s="1"/>
  <c r="L2010" i="1" s="1"/>
  <c r="I1362" i="1" a="1"/>
  <c r="I1362" i="1" s="1"/>
  <c r="J1362" i="1" s="1"/>
  <c r="L1362" i="1" s="1"/>
  <c r="I2113" i="1" a="1"/>
  <c r="I2113" i="1" s="1"/>
  <c r="J2113" i="1" s="1"/>
  <c r="L2113" i="1" s="1"/>
  <c r="I309" i="1" a="1"/>
  <c r="I309" i="1" s="1"/>
  <c r="J309" i="1" s="1"/>
  <c r="L309" i="1" s="1"/>
  <c r="I834" i="1" a="1"/>
  <c r="I834" i="1" s="1"/>
  <c r="J834" i="1" s="1"/>
  <c r="L834" i="1" s="1"/>
  <c r="I480" i="1" a="1"/>
  <c r="I480" i="1" s="1"/>
  <c r="J480" i="1" s="1"/>
  <c r="L480" i="1" s="1"/>
  <c r="I839" i="1" a="1"/>
  <c r="I839" i="1" s="1"/>
  <c r="J839" i="1" s="1"/>
  <c r="L839" i="1" s="1"/>
  <c r="I723" i="1" a="1"/>
  <c r="I723" i="1" s="1"/>
  <c r="J723" i="1" s="1"/>
  <c r="L723" i="1" s="1"/>
  <c r="I699" i="1" a="1"/>
  <c r="I699" i="1" s="1"/>
  <c r="J699" i="1" s="1"/>
  <c r="L699" i="1" s="1"/>
  <c r="I67" i="1" a="1"/>
  <c r="I67" i="1" s="1"/>
  <c r="J67" i="1" s="1"/>
  <c r="L67" i="1" s="1"/>
  <c r="I743" i="1" a="1"/>
  <c r="I743" i="1" s="1"/>
  <c r="J743" i="1" s="1"/>
  <c r="L743" i="1" s="1"/>
  <c r="I711" i="1" a="1"/>
  <c r="I711" i="1" s="1"/>
  <c r="J711" i="1" s="1"/>
  <c r="L711" i="1" s="1"/>
  <c r="I367" i="1" a="1"/>
  <c r="I367" i="1" s="1"/>
  <c r="J367" i="1" s="1"/>
  <c r="L367" i="1" s="1"/>
  <c r="I575" i="1" a="1"/>
  <c r="I575" i="1" s="1"/>
  <c r="J575" i="1" s="1"/>
  <c r="L575" i="1" s="1"/>
  <c r="I548" i="1" a="1"/>
  <c r="I548" i="1" s="1"/>
  <c r="J548" i="1" s="1"/>
  <c r="L548" i="1" s="1"/>
  <c r="I574" i="1" a="1"/>
  <c r="I574" i="1" s="1"/>
  <c r="J574" i="1" s="1"/>
  <c r="L574" i="1" s="1"/>
  <c r="I439" i="1" a="1"/>
  <c r="I439" i="1" s="1"/>
  <c r="J439" i="1" s="1"/>
  <c r="L439" i="1" s="1"/>
  <c r="I510" i="1" a="1"/>
  <c r="I510" i="1" s="1"/>
  <c r="J510" i="1" s="1"/>
  <c r="L510" i="1" s="1"/>
  <c r="I3349" i="1" l="1" a="1"/>
  <c r="I3349" i="1" s="1"/>
  <c r="J3349" i="1" s="1"/>
  <c r="L3349" i="1" s="1"/>
  <c r="I3345" i="1" a="1"/>
  <c r="I3345" i="1" s="1"/>
  <c r="J3345" i="1" s="1"/>
  <c r="L3345" i="1" s="1"/>
  <c r="F57" i="3"/>
  <c r="I3348" i="1" a="1"/>
  <c r="I3348" i="1" s="1"/>
  <c r="J3348" i="1" s="1"/>
  <c r="L3348" i="1" s="1"/>
  <c r="I3346" i="1" a="1"/>
  <c r="I3346" i="1" s="1"/>
  <c r="J3346" i="1" s="1"/>
  <c r="L3346" i="1" s="1"/>
  <c r="I3347" i="1" a="1"/>
  <c r="I3347" i="1" s="1"/>
  <c r="J3347" i="1" s="1"/>
  <c r="L3347" i="1" s="1"/>
  <c r="I2994" i="1" a="1"/>
  <c r="I2994" i="1" s="1"/>
  <c r="J2994" i="1" s="1"/>
  <c r="L2994" i="1" s="1"/>
  <c r="I2965" i="1" a="1"/>
  <c r="I2965" i="1" s="1"/>
  <c r="J2965" i="1" s="1"/>
  <c r="L2965" i="1" s="1"/>
  <c r="I3008" i="1" a="1"/>
  <c r="I3008" i="1" s="1"/>
  <c r="J3008" i="1" s="1"/>
  <c r="L3008" i="1" s="1"/>
  <c r="I2786" i="1" a="1"/>
  <c r="I2786" i="1" s="1"/>
  <c r="J2786" i="1" s="1"/>
  <c r="L2786" i="1" s="1"/>
  <c r="I2431" i="1" a="1"/>
  <c r="I2431" i="1" s="1"/>
  <c r="J2431" i="1" s="1"/>
  <c r="L2431" i="1" s="1"/>
  <c r="I2407" i="1" a="1"/>
  <c r="I2407" i="1" s="1"/>
  <c r="J2407" i="1" s="1"/>
  <c r="L2407" i="1" s="1"/>
  <c r="I2430" i="1" a="1"/>
  <c r="I2430" i="1" s="1"/>
  <c r="J2430" i="1" s="1"/>
  <c r="L2430" i="1" s="1"/>
  <c r="I2109" i="1" a="1"/>
  <c r="I2109" i="1" s="1"/>
  <c r="J2109" i="1" s="1"/>
  <c r="L2109" i="1" s="1"/>
  <c r="I2101" i="1" a="1"/>
  <c r="I2101" i="1" s="1"/>
  <c r="J2101" i="1" s="1"/>
  <c r="L2101" i="1" s="1"/>
  <c r="I2096" i="1" a="1"/>
  <c r="I2096" i="1" s="1"/>
  <c r="J2096" i="1" s="1"/>
  <c r="L2096" i="1" s="1"/>
  <c r="I2349" i="1" a="1"/>
  <c r="I2349" i="1" s="1"/>
  <c r="J2349" i="1" s="1"/>
  <c r="L2349" i="1" s="1"/>
  <c r="I2072" i="1" a="1"/>
  <c r="I2072" i="1" s="1"/>
  <c r="J2072" i="1" s="1"/>
  <c r="L2072" i="1" s="1"/>
  <c r="I1995" i="1" a="1"/>
  <c r="I1995" i="1" s="1"/>
  <c r="J1995" i="1" s="1"/>
  <c r="L1995" i="1" s="1"/>
  <c r="I2116" i="1" a="1"/>
  <c r="I2116" i="1" s="1"/>
  <c r="J2116" i="1" s="1"/>
  <c r="L2116" i="1" s="1"/>
  <c r="I2030" i="1" a="1"/>
  <c r="I2030" i="1" s="1"/>
  <c r="J2030" i="1" s="1"/>
  <c r="L2030" i="1" s="1"/>
  <c r="I2188" i="1" a="1"/>
  <c r="I2188" i="1" s="1"/>
  <c r="J2188" i="1" s="1"/>
  <c r="L2188" i="1" s="1"/>
  <c r="I2053" i="1" a="1"/>
  <c r="I2053" i="1" s="1"/>
  <c r="J2053" i="1" s="1"/>
  <c r="L2053" i="1" s="1"/>
  <c r="I1989" i="1" a="1"/>
  <c r="I1989" i="1" s="1"/>
  <c r="J1989" i="1" s="1"/>
  <c r="L1989" i="1" s="1"/>
  <c r="I1853" i="1" a="1"/>
  <c r="I1853" i="1" s="1"/>
  <c r="J1853" i="1" s="1"/>
  <c r="L1853" i="1" s="1"/>
  <c r="I2073" i="1" a="1"/>
  <c r="I2073" i="1" s="1"/>
  <c r="J2073" i="1" s="1"/>
  <c r="L2073" i="1" s="1"/>
  <c r="I2057" i="1" a="1"/>
  <c r="I2057" i="1" s="1"/>
  <c r="J2057" i="1" s="1"/>
  <c r="L2057" i="1" s="1"/>
  <c r="I1623" i="1" a="1"/>
  <c r="I1623" i="1" s="1"/>
  <c r="J1623" i="1" s="1"/>
  <c r="L1623" i="1" s="1"/>
  <c r="I1561" i="1" a="1"/>
  <c r="I1561" i="1" s="1"/>
  <c r="J1561" i="1" s="1"/>
  <c r="L1561" i="1" s="1"/>
  <c r="I1545" i="1" a="1"/>
  <c r="I1545" i="1" s="1"/>
  <c r="J1545" i="1" s="1"/>
  <c r="L1545" i="1" s="1"/>
  <c r="I1393" i="1" a="1"/>
  <c r="I1393" i="1" s="1"/>
  <c r="J1393" i="1" s="1"/>
  <c r="L1393" i="1" s="1"/>
  <c r="I1361" i="1" a="1"/>
  <c r="I1361" i="1" s="1"/>
  <c r="J1361" i="1" s="1"/>
  <c r="L1361" i="1" s="1"/>
  <c r="I2110" i="1" a="1"/>
  <c r="I2110" i="1" s="1"/>
  <c r="J2110" i="1" s="1"/>
  <c r="L2110" i="1" s="1"/>
  <c r="I1540" i="1" a="1"/>
  <c r="I1540" i="1" s="1"/>
  <c r="J1540" i="1" s="1"/>
  <c r="L1540" i="1" s="1"/>
  <c r="I2078" i="1" a="1"/>
  <c r="I2078" i="1" s="1"/>
  <c r="J2078" i="1" s="1"/>
  <c r="L2078" i="1" s="1"/>
  <c r="I1558" i="1" a="1"/>
  <c r="I1558" i="1" s="1"/>
  <c r="J1558" i="1" s="1"/>
  <c r="L1558" i="1" s="1"/>
  <c r="I1382" i="1" a="1"/>
  <c r="I1382" i="1" s="1"/>
  <c r="J1382" i="1" s="1"/>
  <c r="L1382" i="1" s="1"/>
  <c r="I1123" i="1" a="1"/>
  <c r="I1123" i="1" s="1"/>
  <c r="J1123" i="1" s="1"/>
  <c r="L1123" i="1" s="1"/>
  <c r="I1954" i="1" a="1"/>
  <c r="I1954" i="1" s="1"/>
  <c r="J1954" i="1" s="1"/>
  <c r="L1954" i="1" s="1"/>
  <c r="I1196" i="1" a="1"/>
  <c r="I1196" i="1" s="1"/>
  <c r="J1196" i="1" s="1"/>
  <c r="L1196" i="1" s="1"/>
  <c r="I804" i="1" a="1"/>
  <c r="I804" i="1" s="1"/>
  <c r="J804" i="1" s="1"/>
  <c r="L804" i="1" s="1"/>
  <c r="I525" i="1" a="1"/>
  <c r="I525" i="1" s="1"/>
  <c r="J525" i="1" s="1"/>
  <c r="L525" i="1" s="1"/>
  <c r="I53" i="1" a="1"/>
  <c r="I53" i="1" s="1"/>
  <c r="J53" i="1" s="1"/>
  <c r="L53" i="1" s="1"/>
  <c r="I728" i="1" a="1"/>
  <c r="I728" i="1" s="1"/>
  <c r="J728" i="1" s="1"/>
  <c r="L728" i="1" s="1"/>
  <c r="I280" i="1" a="1"/>
  <c r="I280" i="1" s="1"/>
  <c r="J280" i="1" s="1"/>
  <c r="L280" i="1" s="1"/>
  <c r="I1588" i="1" a="1"/>
  <c r="I1588" i="1" s="1"/>
  <c r="J1588" i="1" s="1"/>
  <c r="L1588" i="1" s="1"/>
  <c r="I1365" i="1" a="1"/>
  <c r="I1365" i="1" s="1"/>
  <c r="J1365" i="1" s="1"/>
  <c r="L1365" i="1" s="1"/>
  <c r="I1908" i="1" a="1"/>
  <c r="I1908" i="1" s="1"/>
  <c r="J1908" i="1" s="1"/>
  <c r="L1908" i="1" s="1"/>
  <c r="I738" i="1" a="1"/>
  <c r="I738" i="1" s="1"/>
  <c r="J738" i="1" s="1"/>
  <c r="L738" i="1" s="1"/>
  <c r="I586" i="1" a="1"/>
  <c r="I586" i="1" s="1"/>
  <c r="J586" i="1" s="1"/>
  <c r="L586" i="1" s="1"/>
  <c r="I450" i="1" a="1"/>
  <c r="I450" i="1" s="1"/>
  <c r="J450" i="1" s="1"/>
  <c r="L450" i="1" s="1"/>
  <c r="I146" i="1" a="1"/>
  <c r="I146" i="1" s="1"/>
  <c r="J146" i="1" s="1"/>
  <c r="L146" i="1" s="1"/>
  <c r="I130" i="1" a="1"/>
  <c r="I130" i="1" s="1"/>
  <c r="J130" i="1" s="1"/>
  <c r="L130" i="1" s="1"/>
  <c r="I106" i="1" a="1"/>
  <c r="I106" i="1" s="1"/>
  <c r="J106" i="1" s="1"/>
  <c r="L106" i="1" s="1"/>
  <c r="I74" i="1" a="1"/>
  <c r="I74" i="1" s="1"/>
  <c r="J74" i="1" s="1"/>
  <c r="L74" i="1" s="1"/>
  <c r="I66" i="1" a="1"/>
  <c r="I66" i="1" s="1"/>
  <c r="J66" i="1" s="1"/>
  <c r="L66" i="1" s="1"/>
  <c r="I58" i="1" a="1"/>
  <c r="I58" i="1" s="1"/>
  <c r="J58" i="1" s="1"/>
  <c r="L58" i="1" s="1"/>
  <c r="I805" i="1" a="1"/>
  <c r="I805" i="1" s="1"/>
  <c r="J805" i="1" s="1"/>
  <c r="L805" i="1" s="1"/>
  <c r="I799" i="1" a="1"/>
  <c r="I799" i="1" s="1"/>
  <c r="J799" i="1" s="1"/>
  <c r="L799" i="1" s="1"/>
  <c r="I63" i="1" a="1"/>
  <c r="I63" i="1" s="1"/>
  <c r="J63" i="1" s="1"/>
  <c r="L63" i="1" s="1"/>
  <c r="I60" i="1" a="1"/>
  <c r="I60" i="1" s="1"/>
  <c r="J60" i="1" s="1"/>
  <c r="L60" i="1" s="1"/>
  <c r="I110" i="1" a="1"/>
  <c r="I110" i="1" s="1"/>
  <c r="J110" i="1" s="1"/>
  <c r="L110" i="1" s="1"/>
  <c r="I42" i="1" a="1"/>
  <c r="I42" i="1" s="1"/>
  <c r="J42" i="1" s="1"/>
  <c r="L42" i="1" s="1"/>
  <c r="I55" i="1" a="1"/>
  <c r="I55" i="1" s="1"/>
  <c r="J55" i="1" s="1"/>
  <c r="L55" i="1" s="1"/>
  <c r="I444" i="1" a="1"/>
  <c r="I444" i="1" s="1"/>
  <c r="J444" i="1" s="1"/>
  <c r="L444" i="1" s="1"/>
  <c r="I57" i="1" a="1"/>
  <c r="I57" i="1" s="1"/>
  <c r="J57" i="1" s="1"/>
  <c r="L57" i="1" s="1"/>
  <c r="I492" i="1" a="1"/>
  <c r="I492" i="1" s="1"/>
  <c r="J492" i="1" s="1"/>
  <c r="L492" i="1" s="1"/>
  <c r="I551" i="1" a="1"/>
  <c r="I551" i="1" s="1"/>
  <c r="J551" i="1" s="1"/>
  <c r="L551" i="1" s="1"/>
  <c r="I62" i="1" a="1"/>
  <c r="I62" i="1" s="1"/>
  <c r="J62" i="1" s="1"/>
  <c r="L62" i="1" s="1"/>
  <c r="I5" i="1" a="1"/>
  <c r="I5" i="1" s="1"/>
  <c r="J5" i="1" s="1"/>
  <c r="L5" i="1" s="1"/>
  <c r="I48" i="1" a="1"/>
  <c r="I48" i="1" s="1"/>
  <c r="J48" i="1" s="1"/>
  <c r="L48" i="1" s="1"/>
  <c r="I54" i="1" a="1"/>
  <c r="I54" i="1" s="1"/>
  <c r="J54" i="1" s="1"/>
  <c r="L54" i="1" s="1"/>
  <c r="I52" i="1" a="1"/>
  <c r="I52" i="1" s="1"/>
  <c r="J52" i="1" s="1"/>
  <c r="L52" i="1" s="1"/>
  <c r="I4" i="1" a="1"/>
  <c r="I4" i="1" s="1"/>
  <c r="J4" i="1" s="1"/>
  <c r="L4" i="1" s="1"/>
  <c r="I3341" i="1" l="1" a="1"/>
  <c r="I3341" i="1" s="1"/>
  <c r="J3341" i="1" s="1"/>
  <c r="L3341" i="1" s="1"/>
  <c r="I3342" i="1" a="1"/>
  <c r="I3342" i="1" s="1"/>
  <c r="J3342" i="1" s="1"/>
  <c r="L3342" i="1" s="1"/>
  <c r="F56" i="3"/>
  <c r="I3343" i="1" a="1"/>
  <c r="I3343" i="1" s="1"/>
  <c r="J3343" i="1" s="1"/>
  <c r="L3343" i="1" s="1"/>
  <c r="I3344" i="1" a="1"/>
  <c r="I3344" i="1" s="1"/>
  <c r="J3344" i="1" s="1"/>
  <c r="L3344" i="1" s="1"/>
  <c r="I2444" i="1" a="1"/>
  <c r="I2444" i="1" s="1"/>
  <c r="J2444" i="1" s="1"/>
  <c r="L2444" i="1" s="1"/>
  <c r="I2264" i="1" a="1"/>
  <c r="I2264" i="1" s="1"/>
  <c r="J2264" i="1" s="1"/>
  <c r="L2264" i="1" s="1"/>
  <c r="I2240" i="1" a="1"/>
  <c r="I2240" i="1" s="1"/>
  <c r="J2240" i="1" s="1"/>
  <c r="L2240" i="1" s="1"/>
  <c r="I2152" i="1" a="1"/>
  <c r="I2152" i="1" s="1"/>
  <c r="J2152" i="1" s="1"/>
  <c r="L2152" i="1" s="1"/>
  <c r="I2080" i="1" a="1"/>
  <c r="I2080" i="1" s="1"/>
  <c r="J2080" i="1" s="1"/>
  <c r="L2080" i="1" s="1"/>
  <c r="I2187" i="1" a="1"/>
  <c r="I2187" i="1" s="1"/>
  <c r="J2187" i="1" s="1"/>
  <c r="L2187" i="1" s="1"/>
  <c r="I2266" i="1" a="1"/>
  <c r="I2266" i="1" s="1"/>
  <c r="J2266" i="1" s="1"/>
  <c r="L2266" i="1" s="1"/>
  <c r="I2250" i="1" a="1"/>
  <c r="I2250" i="1" s="1"/>
  <c r="J2250" i="1" s="1"/>
  <c r="L2250" i="1" s="1"/>
  <c r="I2234" i="1" a="1"/>
  <c r="I2234" i="1" s="1"/>
  <c r="J2234" i="1" s="1"/>
  <c r="L2234" i="1" s="1"/>
  <c r="I2202" i="1" a="1"/>
  <c r="I2202" i="1" s="1"/>
  <c r="J2202" i="1" s="1"/>
  <c r="L2202" i="1" s="1"/>
  <c r="I2177" i="1" a="1"/>
  <c r="I2177" i="1" s="1"/>
  <c r="J2177" i="1" s="1"/>
  <c r="L2177" i="1" s="1"/>
  <c r="I2169" i="1" a="1"/>
  <c r="I2169" i="1" s="1"/>
  <c r="J2169" i="1" s="1"/>
  <c r="L2169" i="1" s="1"/>
  <c r="I1656" i="1" a="1"/>
  <c r="I1656" i="1" s="1"/>
  <c r="J1656" i="1" s="1"/>
  <c r="L1656" i="1" s="1"/>
  <c r="I1648" i="1" a="1"/>
  <c r="I1648" i="1" s="1"/>
  <c r="J1648" i="1" s="1"/>
  <c r="L1648" i="1" s="1"/>
  <c r="I1616" i="1" a="1"/>
  <c r="I1616" i="1" s="1"/>
  <c r="J1616" i="1" s="1"/>
  <c r="L1616" i="1" s="1"/>
  <c r="I1584" i="1" a="1"/>
  <c r="I1584" i="1" s="1"/>
  <c r="J1584" i="1" s="1"/>
  <c r="L1584" i="1" s="1"/>
  <c r="I2108" i="1" a="1"/>
  <c r="I2108" i="1" s="1"/>
  <c r="J2108" i="1" s="1"/>
  <c r="L2108" i="1" s="1"/>
  <c r="I2070" i="1" a="1"/>
  <c r="I2070" i="1" s="1"/>
  <c r="J2070" i="1" s="1"/>
  <c r="L2070" i="1" s="1"/>
  <c r="I2014" i="1" a="1"/>
  <c r="I2014" i="1" s="1"/>
  <c r="J2014" i="1" s="1"/>
  <c r="L2014" i="1" s="1"/>
  <c r="I1886" i="1" a="1"/>
  <c r="I1886" i="1" s="1"/>
  <c r="J1886" i="1" s="1"/>
  <c r="L1886" i="1" s="1"/>
  <c r="I1654" i="1" a="1"/>
  <c r="I1654" i="1" s="1"/>
  <c r="J1654" i="1" s="1"/>
  <c r="L1654" i="1" s="1"/>
  <c r="I1614" i="1" a="1"/>
  <c r="I1614" i="1" s="1"/>
  <c r="J1614" i="1" s="1"/>
  <c r="L1614" i="1" s="1"/>
  <c r="I1606" i="1" a="1"/>
  <c r="I1606" i="1" s="1"/>
  <c r="J1606" i="1" s="1"/>
  <c r="L1606" i="1" s="1"/>
  <c r="I2013" i="1" a="1"/>
  <c r="I2013" i="1" s="1"/>
  <c r="J2013" i="1" s="1"/>
  <c r="L2013" i="1" s="1"/>
  <c r="I1677" i="1" a="1"/>
  <c r="I1677" i="1" s="1"/>
  <c r="J1677" i="1" s="1"/>
  <c r="L1677" i="1" s="1"/>
  <c r="I1629" i="1" a="1"/>
  <c r="I1629" i="1" s="1"/>
  <c r="J1629" i="1" s="1"/>
  <c r="L1629" i="1" s="1"/>
  <c r="I1621" i="1" a="1"/>
  <c r="I1621" i="1" s="1"/>
  <c r="J1621" i="1" s="1"/>
  <c r="L1621" i="1" s="1"/>
  <c r="I1597" i="1" a="1"/>
  <c r="I1597" i="1" s="1"/>
  <c r="J1597" i="1" s="1"/>
  <c r="L1597" i="1" s="1"/>
  <c r="I2017" i="1" a="1"/>
  <c r="I2017" i="1" s="1"/>
  <c r="J2017" i="1" s="1"/>
  <c r="L2017" i="1" s="1"/>
  <c r="I1961" i="1" a="1"/>
  <c r="I1961" i="1" s="1"/>
  <c r="J1961" i="1" s="1"/>
  <c r="L1961" i="1" s="1"/>
  <c r="I1553" i="1" a="1"/>
  <c r="I1553" i="1" s="1"/>
  <c r="J1553" i="1" s="1"/>
  <c r="L1553" i="1" s="1"/>
  <c r="I1529" i="1" a="1"/>
  <c r="I1529" i="1" s="1"/>
  <c r="J1529" i="1" s="1"/>
  <c r="L1529" i="1" s="1"/>
  <c r="I1497" i="1" a="1"/>
  <c r="I1497" i="1" s="1"/>
  <c r="J1497" i="1" s="1"/>
  <c r="L1497" i="1" s="1"/>
  <c r="I1449" i="1" a="1"/>
  <c r="I1449" i="1" s="1"/>
  <c r="J1449" i="1" s="1"/>
  <c r="L1449" i="1" s="1"/>
  <c r="I1433" i="1" a="1"/>
  <c r="I1433" i="1" s="1"/>
  <c r="J1433" i="1" s="1"/>
  <c r="L1433" i="1" s="1"/>
  <c r="I1409" i="1" a="1"/>
  <c r="I1409" i="1" s="1"/>
  <c r="J1409" i="1" s="1"/>
  <c r="L1409" i="1" s="1"/>
  <c r="I1345" i="1" a="1"/>
  <c r="I1345" i="1" s="1"/>
  <c r="J1345" i="1" s="1"/>
  <c r="L1345" i="1" s="1"/>
  <c r="I1249" i="1" a="1"/>
  <c r="I1249" i="1" s="1"/>
  <c r="J1249" i="1" s="1"/>
  <c r="L1249" i="1" s="1"/>
  <c r="I1625" i="1" a="1"/>
  <c r="I1625" i="1" s="1"/>
  <c r="J1625" i="1" s="1"/>
  <c r="L1625" i="1" s="1"/>
  <c r="I1516" i="1" a="1"/>
  <c r="I1516" i="1" s="1"/>
  <c r="J1516" i="1" s="1"/>
  <c r="L1516" i="1" s="1"/>
  <c r="I1364" i="1" a="1"/>
  <c r="I1364" i="1" s="1"/>
  <c r="J1364" i="1" s="1"/>
  <c r="L1364" i="1" s="1"/>
  <c r="I1292" i="1" a="1"/>
  <c r="I1292" i="1" s="1"/>
  <c r="J1292" i="1" s="1"/>
  <c r="L1292" i="1" s="1"/>
  <c r="I1236" i="1" a="1"/>
  <c r="I1236" i="1" s="1"/>
  <c r="J1236" i="1" s="1"/>
  <c r="L1236" i="1" s="1"/>
  <c r="I1895" i="1" a="1"/>
  <c r="I1895" i="1" s="1"/>
  <c r="J1895" i="1" s="1"/>
  <c r="L1895" i="1" s="1"/>
  <c r="I1890" i="1" a="1"/>
  <c r="I1890" i="1" s="1"/>
  <c r="J1890" i="1" s="1"/>
  <c r="L1890" i="1" s="1"/>
  <c r="I1684" i="1" a="1"/>
  <c r="I1684" i="1" s="1"/>
  <c r="J1684" i="1" s="1"/>
  <c r="L1684" i="1" s="1"/>
  <c r="I1643" i="1" a="1"/>
  <c r="I1643" i="1" s="1"/>
  <c r="J1643" i="1" s="1"/>
  <c r="L1643" i="1" s="1"/>
  <c r="I1559" i="1" a="1"/>
  <c r="I1559" i="1" s="1"/>
  <c r="J1559" i="1" s="1"/>
  <c r="L1559" i="1" s="1"/>
  <c r="I1391" i="1" a="1"/>
  <c r="I1391" i="1" s="1"/>
  <c r="J1391" i="1" s="1"/>
  <c r="L1391" i="1" s="1"/>
  <c r="I1964" i="1" a="1"/>
  <c r="I1964" i="1" s="1"/>
  <c r="J1964" i="1" s="1"/>
  <c r="L1964" i="1" s="1"/>
  <c r="I1671" i="1" a="1"/>
  <c r="I1671" i="1" s="1"/>
  <c r="J1671" i="1" s="1"/>
  <c r="L1671" i="1" s="1"/>
  <c r="I1655" i="1" a="1"/>
  <c r="I1655" i="1" s="1"/>
  <c r="J1655" i="1" s="1"/>
  <c r="L1655" i="1" s="1"/>
  <c r="I1438" i="1" a="1"/>
  <c r="I1438" i="1" s="1"/>
  <c r="J1438" i="1" s="1"/>
  <c r="L1438" i="1" s="1"/>
  <c r="I1571" i="1" a="1"/>
  <c r="I1571" i="1" s="1"/>
  <c r="J1571" i="1" s="1"/>
  <c r="L1571" i="1" s="1"/>
  <c r="I1555" i="1" a="1"/>
  <c r="I1555" i="1" s="1"/>
  <c r="J1555" i="1" s="1"/>
  <c r="L1555" i="1" s="1"/>
  <c r="I1536" i="1" a="1"/>
  <c r="I1536" i="1" s="1"/>
  <c r="J1536" i="1" s="1"/>
  <c r="L1536" i="1" s="1"/>
  <c r="I1531" i="1" a="1"/>
  <c r="I1531" i="1" s="1"/>
  <c r="J1531" i="1" s="1"/>
  <c r="L1531" i="1" s="1"/>
  <c r="I1520" i="1" a="1"/>
  <c r="I1520" i="1" s="1"/>
  <c r="J1520" i="1" s="1"/>
  <c r="L1520" i="1" s="1"/>
  <c r="I1512" i="1" a="1"/>
  <c r="I1512" i="1" s="1"/>
  <c r="J1512" i="1" s="1"/>
  <c r="L1512" i="1" s="1"/>
  <c r="I1499" i="1" a="1"/>
  <c r="I1499" i="1" s="1"/>
  <c r="J1499" i="1" s="1"/>
  <c r="L1499" i="1" s="1"/>
  <c r="I1496" i="1" a="1"/>
  <c r="I1496" i="1" s="1"/>
  <c r="J1496" i="1" s="1"/>
  <c r="L1496" i="1" s="1"/>
  <c r="I1435" i="1" a="1"/>
  <c r="I1435" i="1" s="1"/>
  <c r="J1435" i="1" s="1"/>
  <c r="L1435" i="1" s="1"/>
  <c r="I1416" i="1" a="1"/>
  <c r="I1416" i="1" s="1"/>
  <c r="J1416" i="1" s="1"/>
  <c r="L1416" i="1" s="1"/>
  <c r="I1411" i="1" a="1"/>
  <c r="I1411" i="1" s="1"/>
  <c r="J1411" i="1" s="1"/>
  <c r="L1411" i="1" s="1"/>
  <c r="I1400" i="1" a="1"/>
  <c r="I1400" i="1" s="1"/>
  <c r="J1400" i="1" s="1"/>
  <c r="L1400" i="1" s="1"/>
  <c r="I1611" i="1" a="1"/>
  <c r="I1611" i="1" s="1"/>
  <c r="J1611" i="1" s="1"/>
  <c r="L1611" i="1" s="1"/>
  <c r="I1389" i="1" a="1"/>
  <c r="I1389" i="1" s="1"/>
  <c r="J1389" i="1" s="1"/>
  <c r="L1389" i="1" s="1"/>
  <c r="I1381" i="1" a="1"/>
  <c r="I1381" i="1" s="1"/>
  <c r="J1381" i="1" s="1"/>
  <c r="L1381" i="1" s="1"/>
  <c r="I1370" i="1" a="1"/>
  <c r="I1370" i="1" s="1"/>
  <c r="J1370" i="1" s="1"/>
  <c r="L1370" i="1" s="1"/>
  <c r="I2086" i="1" a="1"/>
  <c r="I2086" i="1" s="1"/>
  <c r="J2086" i="1" s="1"/>
  <c r="L2086" i="1" s="1"/>
  <c r="I1554" i="1" a="1"/>
  <c r="I1554" i="1" s="1"/>
  <c r="J1554" i="1" s="1"/>
  <c r="L1554" i="1" s="1"/>
  <c r="I1386" i="1" a="1"/>
  <c r="I1386" i="1" s="1"/>
  <c r="J1386" i="1" s="1"/>
  <c r="L1386" i="1" s="1"/>
  <c r="I2015" i="1" a="1"/>
  <c r="I2015" i="1" s="1"/>
  <c r="J2015" i="1" s="1"/>
  <c r="L2015" i="1" s="1"/>
  <c r="I1892" i="1" a="1"/>
  <c r="I1892" i="1" s="1"/>
  <c r="J1892" i="1" s="1"/>
  <c r="L1892" i="1" s="1"/>
  <c r="I1347" i="1" a="1"/>
  <c r="I1347" i="1" s="1"/>
  <c r="J1347" i="1" s="1"/>
  <c r="L1347" i="1" s="1"/>
  <c r="I1309" i="1" a="1"/>
  <c r="I1309" i="1" s="1"/>
  <c r="J1309" i="1" s="1"/>
  <c r="L1309" i="1" s="1"/>
  <c r="I1267" i="1" a="1"/>
  <c r="I1267" i="1" s="1"/>
  <c r="J1267" i="1" s="1"/>
  <c r="L1267" i="1" s="1"/>
  <c r="I1263" i="1" a="1"/>
  <c r="I1263" i="1" s="1"/>
  <c r="J1263" i="1" s="1"/>
  <c r="L1263" i="1" s="1"/>
  <c r="I1259" i="1" a="1"/>
  <c r="I1259" i="1" s="1"/>
  <c r="J1259" i="1" s="1"/>
  <c r="L1259" i="1" s="1"/>
  <c r="I1237" i="1" a="1"/>
  <c r="I1237" i="1" s="1"/>
  <c r="J1237" i="1" s="1"/>
  <c r="L1237" i="1" s="1"/>
  <c r="I1229" i="1" a="1"/>
  <c r="I1229" i="1" s="1"/>
  <c r="J1229" i="1" s="1"/>
  <c r="L1229" i="1" s="1"/>
  <c r="I1227" i="1" a="1"/>
  <c r="I1227" i="1" s="1"/>
  <c r="J1227" i="1" s="1"/>
  <c r="L1227" i="1" s="1"/>
  <c r="I1136" i="1" a="1"/>
  <c r="I1136" i="1" s="1"/>
  <c r="J1136" i="1" s="1"/>
  <c r="L1136" i="1" s="1"/>
  <c r="I1088" i="1" a="1"/>
  <c r="I1088" i="1" s="1"/>
  <c r="J1088" i="1" s="1"/>
  <c r="L1088" i="1" s="1"/>
  <c r="I1349" i="1" a="1"/>
  <c r="I1349" i="1" s="1"/>
  <c r="J1349" i="1" s="1"/>
  <c r="L1349" i="1" s="1"/>
  <c r="I1346" i="1" a="1"/>
  <c r="I1346" i="1" s="1"/>
  <c r="J1346" i="1" s="1"/>
  <c r="L1346" i="1" s="1"/>
  <c r="I1167" i="1" a="1"/>
  <c r="I1167" i="1" s="1"/>
  <c r="J1167" i="1" s="1"/>
  <c r="L1167" i="1" s="1"/>
  <c r="I1213" i="1" a="1"/>
  <c r="I1213" i="1" s="1"/>
  <c r="J1213" i="1" s="1"/>
  <c r="L1213" i="1" s="1"/>
  <c r="I1063" i="1" a="1"/>
  <c r="I1063" i="1" s="1"/>
  <c r="J1063" i="1" s="1"/>
  <c r="L1063" i="1" s="1"/>
  <c r="I904" i="1" a="1"/>
  <c r="I904" i="1" s="1"/>
  <c r="J904" i="1" s="1"/>
  <c r="L904" i="1" s="1"/>
  <c r="I1633" i="1" a="1"/>
  <c r="I1633" i="1" s="1"/>
  <c r="J1633" i="1" s="1"/>
  <c r="L1633" i="1" s="1"/>
  <c r="I1351" i="1" a="1"/>
  <c r="I1351" i="1" s="1"/>
  <c r="J1351" i="1" s="1"/>
  <c r="L1351" i="1" s="1"/>
  <c r="I1278" i="1" a="1"/>
  <c r="I1278" i="1" s="1"/>
  <c r="J1278" i="1" s="1"/>
  <c r="L1278" i="1" s="1"/>
  <c r="I1889" i="1" a="1"/>
  <c r="I1889" i="1" s="1"/>
  <c r="J1889" i="1" s="1"/>
  <c r="L1889" i="1" s="1"/>
  <c r="I573" i="1" a="1"/>
  <c r="I573" i="1" s="1"/>
  <c r="J573" i="1" s="1"/>
  <c r="L573" i="1" s="1"/>
  <c r="I413" i="1" a="1"/>
  <c r="I413" i="1" s="1"/>
  <c r="J413" i="1" s="1"/>
  <c r="L413" i="1" s="1"/>
  <c r="I157" i="1" a="1"/>
  <c r="I157" i="1" s="1"/>
  <c r="J157" i="1" s="1"/>
  <c r="L157" i="1" s="1"/>
  <c r="I61" i="1" a="1"/>
  <c r="I61" i="1" s="1"/>
  <c r="J61" i="1" s="1"/>
  <c r="L61" i="1" s="1"/>
  <c r="I994" i="1" a="1"/>
  <c r="I994" i="1" s="1"/>
  <c r="J994" i="1" s="1"/>
  <c r="L994" i="1" s="1"/>
  <c r="I942" i="1" a="1"/>
  <c r="I942" i="1" s="1"/>
  <c r="J942" i="1" s="1"/>
  <c r="L942" i="1" s="1"/>
  <c r="I696" i="1" a="1"/>
  <c r="I696" i="1" s="1"/>
  <c r="J696" i="1" s="1"/>
  <c r="L696" i="1" s="1"/>
  <c r="I664" i="1" a="1"/>
  <c r="I664" i="1" s="1"/>
  <c r="J664" i="1" s="1"/>
  <c r="L664" i="1" s="1"/>
  <c r="I488" i="1" a="1"/>
  <c r="I488" i="1" s="1"/>
  <c r="J488" i="1" s="1"/>
  <c r="L488" i="1" s="1"/>
  <c r="I216" i="1" a="1"/>
  <c r="I216" i="1" s="1"/>
  <c r="J216" i="1" s="1"/>
  <c r="L216" i="1" s="1"/>
  <c r="I208" i="1" a="1"/>
  <c r="I208" i="1" s="1"/>
  <c r="J208" i="1" s="1"/>
  <c r="L208" i="1" s="1"/>
  <c r="I160" i="1" a="1"/>
  <c r="I160" i="1" s="1"/>
  <c r="J160" i="1" s="1"/>
  <c r="L160" i="1" s="1"/>
  <c r="I136" i="1" a="1"/>
  <c r="I136" i="1" s="1"/>
  <c r="J136" i="1" s="1"/>
  <c r="L136" i="1" s="1"/>
  <c r="I72" i="1" a="1"/>
  <c r="I72" i="1" s="1"/>
  <c r="J72" i="1" s="1"/>
  <c r="L72" i="1" s="1"/>
  <c r="I64" i="1" a="1"/>
  <c r="I64" i="1" s="1"/>
  <c r="J64" i="1" s="1"/>
  <c r="L64" i="1" s="1"/>
  <c r="I1344" i="1" a="1"/>
  <c r="I1344" i="1" s="1"/>
  <c r="J1344" i="1" s="1"/>
  <c r="L1344" i="1" s="1"/>
  <c r="I919" i="1" a="1"/>
  <c r="I919" i="1" s="1"/>
  <c r="J919" i="1" s="1"/>
  <c r="L919" i="1" s="1"/>
  <c r="I903" i="1" a="1"/>
  <c r="I903" i="1" s="1"/>
  <c r="J903" i="1" s="1"/>
  <c r="L903" i="1" s="1"/>
  <c r="I871" i="1" a="1"/>
  <c r="I871" i="1" s="1"/>
  <c r="J871" i="1" s="1"/>
  <c r="L871" i="1" s="1"/>
  <c r="I823" i="1" a="1"/>
  <c r="I823" i="1" s="1"/>
  <c r="J823" i="1" s="1"/>
  <c r="L823" i="1" s="1"/>
  <c r="I523" i="1" a="1"/>
  <c r="I523" i="1" s="1"/>
  <c r="J523" i="1" s="1"/>
  <c r="L523" i="1" s="1"/>
  <c r="I475" i="1" a="1"/>
  <c r="I475" i="1" s="1"/>
  <c r="J475" i="1" s="1"/>
  <c r="L475" i="1" s="1"/>
  <c r="I267" i="1" a="1"/>
  <c r="I267" i="1" s="1"/>
  <c r="J267" i="1" s="1"/>
  <c r="L267" i="1" s="1"/>
  <c r="I131" i="1" a="1"/>
  <c r="I131" i="1" s="1"/>
  <c r="J131" i="1" s="1"/>
  <c r="L131" i="1" s="1"/>
  <c r="I1378" i="1" a="1"/>
  <c r="I1378" i="1" s="1"/>
  <c r="J1378" i="1" s="1"/>
  <c r="L1378" i="1" s="1"/>
  <c r="I901" i="1" a="1"/>
  <c r="I901" i="1" s="1"/>
  <c r="J901" i="1" s="1"/>
  <c r="L901" i="1" s="1"/>
  <c r="I899" i="1" a="1"/>
  <c r="I899" i="1" s="1"/>
  <c r="J899" i="1" s="1"/>
  <c r="L899" i="1" s="1"/>
  <c r="I838" i="1" a="1"/>
  <c r="I838" i="1" s="1"/>
  <c r="J838" i="1" s="1"/>
  <c r="L838" i="1" s="1"/>
  <c r="I538" i="1" a="1"/>
  <c r="I538" i="1" s="1"/>
  <c r="J538" i="1" s="1"/>
  <c r="L538" i="1" s="1"/>
  <c r="I266" i="1" a="1"/>
  <c r="I266" i="1" s="1"/>
  <c r="J266" i="1" s="1"/>
  <c r="L266" i="1" s="1"/>
  <c r="I242" i="1" a="1"/>
  <c r="I242" i="1" s="1"/>
  <c r="J242" i="1" s="1"/>
  <c r="L242" i="1" s="1"/>
  <c r="I226" i="1" a="1"/>
  <c r="I226" i="1" s="1"/>
  <c r="J226" i="1" s="1"/>
  <c r="L226" i="1" s="1"/>
  <c r="I210" i="1" a="1"/>
  <c r="I210" i="1" s="1"/>
  <c r="J210" i="1" s="1"/>
  <c r="L210" i="1" s="1"/>
  <c r="I869" i="1" a="1"/>
  <c r="I869" i="1" s="1"/>
  <c r="J869" i="1" s="1"/>
  <c r="L869" i="1" s="1"/>
  <c r="I724" i="1" a="1"/>
  <c r="I724" i="1" s="1"/>
  <c r="J724" i="1" s="1"/>
  <c r="L724" i="1" s="1"/>
  <c r="I289" i="1" a="1"/>
  <c r="I289" i="1" s="1"/>
  <c r="J289" i="1" s="1"/>
  <c r="L289" i="1" s="1"/>
  <c r="I97" i="1" a="1"/>
  <c r="I97" i="1" s="1"/>
  <c r="J97" i="1" s="1"/>
  <c r="L97" i="1" s="1"/>
  <c r="I89" i="1" a="1"/>
  <c r="I89" i="1" s="1"/>
  <c r="J89" i="1" s="1"/>
  <c r="L89" i="1" s="1"/>
  <c r="I73" i="1" a="1"/>
  <c r="I73" i="1" s="1"/>
  <c r="J73" i="1" s="1"/>
  <c r="L73" i="1" s="1"/>
  <c r="I68" i="1" a="1"/>
  <c r="I68" i="1" s="1"/>
  <c r="J68" i="1" s="1"/>
  <c r="L68" i="1" s="1"/>
  <c r="I47" i="1" a="1"/>
  <c r="I47" i="1" s="1"/>
  <c r="J47" i="1" s="1"/>
  <c r="L47" i="1" s="1"/>
  <c r="I15" i="1" a="1"/>
  <c r="I15" i="1" s="1"/>
  <c r="J15" i="1" s="1"/>
  <c r="L15" i="1" s="1"/>
  <c r="I50" i="1" a="1"/>
  <c r="I50" i="1" s="1"/>
  <c r="J50" i="1" s="1"/>
  <c r="L50" i="1" s="1"/>
  <c r="I10" i="1" a="1"/>
  <c r="I10" i="1" s="1"/>
  <c r="J10" i="1" s="1"/>
  <c r="L10" i="1" s="1"/>
  <c r="I37" i="1" a="1"/>
  <c r="I37" i="1" s="1"/>
  <c r="J37" i="1" s="1"/>
  <c r="L37" i="1" s="1"/>
  <c r="I649" i="1" a="1"/>
  <c r="I649" i="1" s="1"/>
  <c r="J649" i="1" s="1"/>
  <c r="L649" i="1" s="1"/>
  <c r="I414" i="1" a="1"/>
  <c r="I414" i="1" s="1"/>
  <c r="J414" i="1" s="1"/>
  <c r="L414" i="1" s="1"/>
  <c r="I716" i="1" a="1"/>
  <c r="I716" i="1" s="1"/>
  <c r="J716" i="1" s="1"/>
  <c r="L716" i="1" s="1"/>
  <c r="I198" i="1" a="1"/>
  <c r="I198" i="1" s="1"/>
  <c r="J198" i="1" s="1"/>
  <c r="L198" i="1" s="1"/>
  <c r="I118" i="1" a="1"/>
  <c r="I118" i="1" s="1"/>
  <c r="J118" i="1" s="1"/>
  <c r="L118" i="1" s="1"/>
  <c r="I534" i="1" a="1"/>
  <c r="I534" i="1" s="1"/>
  <c r="J534" i="1" s="1"/>
  <c r="L534" i="1" s="1"/>
  <c r="I425" i="1" a="1"/>
  <c r="I425" i="1" s="1"/>
  <c r="J425" i="1" s="1"/>
  <c r="L425" i="1" s="1"/>
  <c r="I398" i="1" a="1"/>
  <c r="I398" i="1" s="1"/>
  <c r="J398" i="1" s="1"/>
  <c r="L398" i="1" s="1"/>
  <c r="I148" i="1" a="1"/>
  <c r="I148" i="1" s="1"/>
  <c r="J148" i="1" s="1"/>
  <c r="L148" i="1" s="1"/>
  <c r="I801" i="1" a="1"/>
  <c r="I801" i="1" s="1"/>
  <c r="J801" i="1" s="1"/>
  <c r="L801" i="1" s="1"/>
  <c r="I687" i="1" a="1"/>
  <c r="I687" i="1" s="1"/>
  <c r="J687" i="1" s="1"/>
  <c r="L687" i="1" s="1"/>
  <c r="I604" i="1" a="1"/>
  <c r="I604" i="1" s="1"/>
  <c r="J604" i="1" s="1"/>
  <c r="L604" i="1" s="1"/>
  <c r="I588" i="1" a="1"/>
  <c r="I588" i="1" s="1"/>
  <c r="J588" i="1" s="1"/>
  <c r="L588" i="1" s="1"/>
  <c r="I543" i="1" a="1"/>
  <c r="I543" i="1" s="1"/>
  <c r="J543" i="1" s="1"/>
  <c r="L543" i="1" s="1"/>
  <c r="I540" i="1" a="1"/>
  <c r="I540" i="1" s="1"/>
  <c r="J540" i="1" s="1"/>
  <c r="L540" i="1" s="1"/>
  <c r="I553" i="1" a="1"/>
  <c r="I553" i="1" s="1"/>
  <c r="J553" i="1" s="1"/>
  <c r="L553" i="1" s="1"/>
  <c r="I343" i="1" a="1"/>
  <c r="I343" i="1" s="1"/>
  <c r="J343" i="1" s="1"/>
  <c r="L343" i="1" s="1"/>
  <c r="I393" i="1" a="1"/>
  <c r="I393" i="1" s="1"/>
  <c r="J393" i="1" s="1"/>
  <c r="L393" i="1" s="1"/>
  <c r="I890" i="1" a="1"/>
  <c r="I890" i="1" s="1"/>
  <c r="J890" i="1" s="1"/>
  <c r="L890" i="1" s="1"/>
  <c r="I860" i="1" a="1"/>
  <c r="I860" i="1" s="1"/>
  <c r="J860" i="1" s="1"/>
  <c r="L860" i="1" s="1"/>
  <c r="I465" i="1" a="1"/>
  <c r="I465" i="1" s="1"/>
  <c r="J465" i="1" s="1"/>
  <c r="L465" i="1" s="1"/>
  <c r="I276" i="1" a="1"/>
  <c r="I276" i="1" s="1"/>
  <c r="J276" i="1" s="1"/>
  <c r="L276" i="1" s="1"/>
  <c r="I271" i="1" a="1"/>
  <c r="I271" i="1" s="1"/>
  <c r="J271" i="1" s="1"/>
  <c r="L271" i="1" s="1"/>
  <c r="I244" i="1" a="1"/>
  <c r="I244" i="1" s="1"/>
  <c r="J244" i="1" s="1"/>
  <c r="L244" i="1" s="1"/>
  <c r="I231" i="1" a="1"/>
  <c r="I231" i="1" s="1"/>
  <c r="J231" i="1" s="1"/>
  <c r="L231" i="1" s="1"/>
  <c r="I103" i="1" a="1"/>
  <c r="I103" i="1" s="1"/>
  <c r="J103" i="1" s="1"/>
  <c r="L103" i="1" s="1"/>
  <c r="I87" i="1" a="1"/>
  <c r="I87" i="1" s="1"/>
  <c r="J87" i="1" s="1"/>
  <c r="L87" i="1" s="1"/>
  <c r="I36" i="1" a="1"/>
  <c r="I36" i="1" s="1"/>
  <c r="J36" i="1" s="1"/>
  <c r="L36" i="1" s="1"/>
  <c r="I28" i="1" a="1"/>
  <c r="I28" i="1" s="1"/>
  <c r="J28" i="1" s="1"/>
  <c r="L28" i="1" s="1"/>
  <c r="I45" i="1" a="1"/>
  <c r="I45" i="1" s="1"/>
  <c r="J45" i="1" s="1"/>
  <c r="L45" i="1" s="1"/>
  <c r="I585" i="1" a="1"/>
  <c r="I585" i="1" s="1"/>
  <c r="J585" i="1" s="1"/>
  <c r="L585" i="1" s="1"/>
  <c r="I550" i="1" a="1"/>
  <c r="I550" i="1" s="1"/>
  <c r="J550" i="1" s="1"/>
  <c r="L550" i="1" s="1"/>
  <c r="I14" i="1" a="1"/>
  <c r="I14" i="1" s="1"/>
  <c r="J14" i="1" s="1"/>
  <c r="L14" i="1" s="1"/>
  <c r="F55" i="3" l="1"/>
  <c r="I3340" i="1" a="1"/>
  <c r="I3340" i="1" s="1"/>
  <c r="J3340" i="1" s="1"/>
  <c r="L3340" i="1" s="1"/>
  <c r="I3339" i="1" a="1"/>
  <c r="I3339" i="1" s="1"/>
  <c r="J3339" i="1" s="1"/>
  <c r="L3339" i="1" s="1"/>
  <c r="I2801" i="1" a="1"/>
  <c r="I2801" i="1" s="1"/>
  <c r="J2801" i="1" s="1"/>
  <c r="L2801" i="1" s="1"/>
  <c r="I2777" i="1" a="1"/>
  <c r="I2777" i="1" s="1"/>
  <c r="J2777" i="1" s="1"/>
  <c r="L2777" i="1" s="1"/>
  <c r="I2417" i="1" a="1"/>
  <c r="I2417" i="1" s="1"/>
  <c r="J2417" i="1" s="1"/>
  <c r="L2417" i="1" s="1"/>
  <c r="I2415" i="1" a="1"/>
  <c r="I2415" i="1" s="1"/>
  <c r="J2415" i="1" s="1"/>
  <c r="L2415" i="1" s="1"/>
  <c r="I2478" i="1" a="1"/>
  <c r="I2478" i="1" s="1"/>
  <c r="J2478" i="1" s="1"/>
  <c r="L2478" i="1" s="1"/>
  <c r="I2454" i="1" a="1"/>
  <c r="I2454" i="1" s="1"/>
  <c r="J2454" i="1" s="1"/>
  <c r="L2454" i="1" s="1"/>
  <c r="I2446" i="1" a="1"/>
  <c r="I2446" i="1" s="1"/>
  <c r="J2446" i="1" s="1"/>
  <c r="L2446" i="1" s="1"/>
  <c r="I2297" i="1" a="1"/>
  <c r="I2297" i="1" s="1"/>
  <c r="J2297" i="1" s="1"/>
  <c r="L2297" i="1" s="1"/>
  <c r="I2229" i="1" a="1"/>
  <c r="I2229" i="1" s="1"/>
  <c r="J2229" i="1" s="1"/>
  <c r="L2229" i="1" s="1"/>
  <c r="I2205" i="1" a="1"/>
  <c r="I2205" i="1" s="1"/>
  <c r="J2205" i="1" s="1"/>
  <c r="L2205" i="1" s="1"/>
  <c r="I2197" i="1" a="1"/>
  <c r="I2197" i="1" s="1"/>
  <c r="J2197" i="1" s="1"/>
  <c r="L2197" i="1" s="1"/>
  <c r="I2133" i="1" a="1"/>
  <c r="I2133" i="1" s="1"/>
  <c r="J2133" i="1" s="1"/>
  <c r="L2133" i="1" s="1"/>
  <c r="I2432" i="1" a="1"/>
  <c r="I2432" i="1" s="1"/>
  <c r="J2432" i="1" s="1"/>
  <c r="L2432" i="1" s="1"/>
  <c r="I2088" i="1" a="1"/>
  <c r="I2088" i="1" s="1"/>
  <c r="J2088" i="1" s="1"/>
  <c r="L2088" i="1" s="1"/>
  <c r="I2418" i="1" a="1"/>
  <c r="I2418" i="1" s="1"/>
  <c r="J2418" i="1" s="1"/>
  <c r="L2418" i="1" s="1"/>
  <c r="I2107" i="1" a="1"/>
  <c r="I2107" i="1" s="1"/>
  <c r="J2107" i="1" s="1"/>
  <c r="L2107" i="1" s="1"/>
  <c r="I2330" i="1" a="1"/>
  <c r="I2330" i="1" s="1"/>
  <c r="J2330" i="1" s="1"/>
  <c r="L2330" i="1" s="1"/>
  <c r="I2274" i="1" a="1"/>
  <c r="I2274" i="1" s="1"/>
  <c r="J2274" i="1" s="1"/>
  <c r="L2274" i="1" s="1"/>
  <c r="I2225" i="1" a="1"/>
  <c r="I2225" i="1" s="1"/>
  <c r="J2225" i="1" s="1"/>
  <c r="L2225" i="1" s="1"/>
  <c r="I2124" i="1" a="1"/>
  <c r="I2124" i="1" s="1"/>
  <c r="J2124" i="1" s="1"/>
  <c r="L2124" i="1" s="1"/>
  <c r="I2064" i="1" a="1"/>
  <c r="I2064" i="1" s="1"/>
  <c r="J2064" i="1" s="1"/>
  <c r="L2064" i="1" s="1"/>
  <c r="I1600" i="1" a="1"/>
  <c r="I1600" i="1" s="1"/>
  <c r="J1600" i="1" s="1"/>
  <c r="L1600" i="1" s="1"/>
  <c r="I2466" i="1" a="1"/>
  <c r="I2466" i="1" s="1"/>
  <c r="J2466" i="1" s="1"/>
  <c r="L2466" i="1" s="1"/>
  <c r="I2095" i="1" a="1"/>
  <c r="I2095" i="1" s="1"/>
  <c r="J2095" i="1" s="1"/>
  <c r="L2095" i="1" s="1"/>
  <c r="I2079" i="1" a="1"/>
  <c r="I2079" i="1" s="1"/>
  <c r="J2079" i="1" s="1"/>
  <c r="L2079" i="1" s="1"/>
  <c r="I2054" i="1" a="1"/>
  <c r="I2054" i="1" s="1"/>
  <c r="J2054" i="1" s="1"/>
  <c r="L2054" i="1" s="1"/>
  <c r="I1934" i="1" a="1"/>
  <c r="I1934" i="1" s="1"/>
  <c r="J1934" i="1" s="1"/>
  <c r="L1934" i="1" s="1"/>
  <c r="I1854" i="1" a="1"/>
  <c r="I1854" i="1" s="1"/>
  <c r="J1854" i="1" s="1"/>
  <c r="L1854" i="1" s="1"/>
  <c r="I1678" i="1" a="1"/>
  <c r="I1678" i="1" s="1"/>
  <c r="J1678" i="1" s="1"/>
  <c r="L1678" i="1" s="1"/>
  <c r="I1646" i="1" a="1"/>
  <c r="I1646" i="1" s="1"/>
  <c r="J1646" i="1" s="1"/>
  <c r="L1646" i="1" s="1"/>
  <c r="I2445" i="1" a="1"/>
  <c r="I2445" i="1" s="1"/>
  <c r="J2445" i="1" s="1"/>
  <c r="L2445" i="1" s="1"/>
  <c r="I2397" i="1" a="1"/>
  <c r="I2397" i="1" s="1"/>
  <c r="J2397" i="1" s="1"/>
  <c r="L2397" i="1" s="1"/>
  <c r="I2021" i="1" a="1"/>
  <c r="I2021" i="1" s="1"/>
  <c r="J2021" i="1" s="1"/>
  <c r="L2021" i="1" s="1"/>
  <c r="I1965" i="1" a="1"/>
  <c r="I1965" i="1" s="1"/>
  <c r="J1965" i="1" s="1"/>
  <c r="L1965" i="1" s="1"/>
  <c r="I2081" i="1" a="1"/>
  <c r="I2081" i="1" s="1"/>
  <c r="J2081" i="1" s="1"/>
  <c r="L2081" i="1" s="1"/>
  <c r="I1607" i="1" a="1"/>
  <c r="I1607" i="1" s="1"/>
  <c r="J1607" i="1" s="1"/>
  <c r="L1607" i="1" s="1"/>
  <c r="I1591" i="1" a="1"/>
  <c r="I1591" i="1" s="1"/>
  <c r="J1591" i="1" s="1"/>
  <c r="L1591" i="1" s="1"/>
  <c r="I1569" i="1" a="1"/>
  <c r="I1569" i="1" s="1"/>
  <c r="J1569" i="1" s="1"/>
  <c r="L1569" i="1" s="1"/>
  <c r="I1417" i="1" a="1"/>
  <c r="I1417" i="1" s="1"/>
  <c r="J1417" i="1" s="1"/>
  <c r="L1417" i="1" s="1"/>
  <c r="I1500" i="1" a="1"/>
  <c r="I1500" i="1" s="1"/>
  <c r="J1500" i="1" s="1"/>
  <c r="L1500" i="1" s="1"/>
  <c r="I1388" i="1" a="1"/>
  <c r="I1388" i="1" s="1"/>
  <c r="J1388" i="1" s="1"/>
  <c r="L1388" i="1" s="1"/>
  <c r="I1380" i="1" a="1"/>
  <c r="I1380" i="1" s="1"/>
  <c r="J1380" i="1" s="1"/>
  <c r="L1380" i="1" s="1"/>
  <c r="I1316" i="1" a="1"/>
  <c r="I1316" i="1" s="1"/>
  <c r="J1316" i="1" s="1"/>
  <c r="L1316" i="1" s="1"/>
  <c r="I1863" i="1" a="1"/>
  <c r="I1863" i="1" s="1"/>
  <c r="J1863" i="1" s="1"/>
  <c r="L1863" i="1" s="1"/>
  <c r="I1682" i="1" a="1"/>
  <c r="I1682" i="1" s="1"/>
  <c r="J1682" i="1" s="1"/>
  <c r="L1682" i="1" s="1"/>
  <c r="I2004" i="1" a="1"/>
  <c r="I2004" i="1" s="1"/>
  <c r="J2004" i="1" s="1"/>
  <c r="L2004" i="1" s="1"/>
  <c r="I1587" i="1" a="1"/>
  <c r="I1587" i="1" s="1"/>
  <c r="J1587" i="1" s="1"/>
  <c r="L1587" i="1" s="1"/>
  <c r="I1526" i="1" a="1"/>
  <c r="I1526" i="1" s="1"/>
  <c r="J1526" i="1" s="1"/>
  <c r="L1526" i="1" s="1"/>
  <c r="I2002" i="1" a="1"/>
  <c r="I2002" i="1" s="1"/>
  <c r="J2002" i="1" s="1"/>
  <c r="L2002" i="1" s="1"/>
  <c r="I1660" i="1" a="1"/>
  <c r="I1660" i="1" s="1"/>
  <c r="J1660" i="1" s="1"/>
  <c r="L1660" i="1" s="1"/>
  <c r="I1523" i="1" a="1"/>
  <c r="I1523" i="1" s="1"/>
  <c r="J1523" i="1" s="1"/>
  <c r="L1523" i="1" s="1"/>
  <c r="I1491" i="1" a="1"/>
  <c r="I1491" i="1" s="1"/>
  <c r="J1491" i="1" s="1"/>
  <c r="L1491" i="1" s="1"/>
  <c r="I1403" i="1" a="1"/>
  <c r="I1403" i="1" s="1"/>
  <c r="J1403" i="1" s="1"/>
  <c r="L1403" i="1" s="1"/>
  <c r="I1392" i="1" a="1"/>
  <c r="I1392" i="1" s="1"/>
  <c r="J1392" i="1" s="1"/>
  <c r="L1392" i="1" s="1"/>
  <c r="I1876" i="1" a="1"/>
  <c r="I1876" i="1" s="1"/>
  <c r="J1876" i="1" s="1"/>
  <c r="L1876" i="1" s="1"/>
  <c r="I1618" i="1" a="1"/>
  <c r="I1618" i="1" s="1"/>
  <c r="J1618" i="1" s="1"/>
  <c r="L1618" i="1" s="1"/>
  <c r="I1485" i="1" a="1"/>
  <c r="I1485" i="1" s="1"/>
  <c r="J1485" i="1" s="1"/>
  <c r="L1485" i="1" s="1"/>
  <c r="I1506" i="1" a="1"/>
  <c r="I1506" i="1" s="1"/>
  <c r="J1506" i="1" s="1"/>
  <c r="L1506" i="1" s="1"/>
  <c r="I1498" i="1" a="1"/>
  <c r="I1498" i="1" s="1"/>
  <c r="J1498" i="1" s="1"/>
  <c r="L1498" i="1" s="1"/>
  <c r="I1376" i="1" a="1"/>
  <c r="I1376" i="1" s="1"/>
  <c r="J1376" i="1" s="1"/>
  <c r="L1376" i="1" s="1"/>
  <c r="I2071" i="1" a="1"/>
  <c r="I2071" i="1" s="1"/>
  <c r="J2071" i="1" s="1"/>
  <c r="L2071" i="1" s="1"/>
  <c r="I1994" i="1" a="1"/>
  <c r="I1994" i="1" s="1"/>
  <c r="J1994" i="1" s="1"/>
  <c r="L1994" i="1" s="1"/>
  <c r="I1331" i="1" a="1"/>
  <c r="I1331" i="1" s="1"/>
  <c r="J1331" i="1" s="1"/>
  <c r="L1331" i="1" s="1"/>
  <c r="I1279" i="1" a="1"/>
  <c r="I1279" i="1" s="1"/>
  <c r="J1279" i="1" s="1"/>
  <c r="L1279" i="1" s="1"/>
  <c r="I1644" i="1" a="1"/>
  <c r="I1644" i="1" s="1"/>
  <c r="J1644" i="1" s="1"/>
  <c r="L1644" i="1" s="1"/>
  <c r="I1617" i="1" a="1"/>
  <c r="I1617" i="1" s="1"/>
  <c r="J1617" i="1" s="1"/>
  <c r="L1617" i="1" s="1"/>
  <c r="I1250" i="1" a="1"/>
  <c r="I1250" i="1" s="1"/>
  <c r="J1250" i="1" s="1"/>
  <c r="L1250" i="1" s="1"/>
  <c r="I922" i="1" a="1"/>
  <c r="I922" i="1" s="1"/>
  <c r="J922" i="1" s="1"/>
  <c r="L922" i="1" s="1"/>
  <c r="I1240" i="1" a="1"/>
  <c r="I1240" i="1" s="1"/>
  <c r="J1240" i="1" s="1"/>
  <c r="L1240" i="1" s="1"/>
  <c r="I949" i="1" a="1"/>
  <c r="I949" i="1" s="1"/>
  <c r="J949" i="1" s="1"/>
  <c r="L949" i="1" s="1"/>
  <c r="I928" i="1" a="1"/>
  <c r="I928" i="1" s="1"/>
  <c r="J928" i="1" s="1"/>
  <c r="L928" i="1" s="1"/>
  <c r="I856" i="1" a="1"/>
  <c r="I856" i="1" s="1"/>
  <c r="J856" i="1" s="1"/>
  <c r="L856" i="1" s="1"/>
  <c r="I1585" i="1" a="1"/>
  <c r="I1585" i="1" s="1"/>
  <c r="J1585" i="1" s="1"/>
  <c r="L1585" i="1" s="1"/>
  <c r="I827" i="1" a="1"/>
  <c r="I827" i="1" s="1"/>
  <c r="J827" i="1" s="1"/>
  <c r="L827" i="1" s="1"/>
  <c r="I469" i="1" a="1"/>
  <c r="I469" i="1" s="1"/>
  <c r="J469" i="1" s="1"/>
  <c r="L469" i="1" s="1"/>
  <c r="I445" i="1" a="1"/>
  <c r="I445" i="1" s="1"/>
  <c r="J445" i="1" s="1"/>
  <c r="L445" i="1" s="1"/>
  <c r="I293" i="1" a="1"/>
  <c r="I293" i="1" s="1"/>
  <c r="J293" i="1" s="1"/>
  <c r="L293" i="1" s="1"/>
  <c r="I165" i="1" a="1"/>
  <c r="I165" i="1" s="1"/>
  <c r="J165" i="1" s="1"/>
  <c r="L165" i="1" s="1"/>
  <c r="I898" i="1" a="1"/>
  <c r="I898" i="1" s="1"/>
  <c r="J898" i="1" s="1"/>
  <c r="L898" i="1" s="1"/>
  <c r="I528" i="1" a="1"/>
  <c r="I528" i="1" s="1"/>
  <c r="J528" i="1" s="1"/>
  <c r="L528" i="1" s="1"/>
  <c r="I392" i="1" a="1"/>
  <c r="I392" i="1" s="1"/>
  <c r="J392" i="1" s="1"/>
  <c r="L392" i="1" s="1"/>
  <c r="I1715" i="1" a="1"/>
  <c r="I1715" i="1" s="1"/>
  <c r="J1715" i="1" s="1"/>
  <c r="L1715" i="1" s="1"/>
  <c r="I1248" i="1" a="1"/>
  <c r="I1248" i="1" s="1"/>
  <c r="J1248" i="1" s="1"/>
  <c r="L1248" i="1" s="1"/>
  <c r="I635" i="1" a="1"/>
  <c r="I635" i="1" s="1"/>
  <c r="J635" i="1" s="1"/>
  <c r="L635" i="1" s="1"/>
  <c r="I921" i="1" a="1"/>
  <c r="I921" i="1" s="1"/>
  <c r="J921" i="1" s="1"/>
  <c r="L921" i="1" s="1"/>
  <c r="I1676" i="1" a="1"/>
  <c r="I1676" i="1" s="1"/>
  <c r="J1676" i="1" s="1"/>
  <c r="L1676" i="1" s="1"/>
  <c r="I1274" i="1" a="1"/>
  <c r="I1274" i="1" s="1"/>
  <c r="J1274" i="1" s="1"/>
  <c r="L1274" i="1" s="1"/>
  <c r="I910" i="1" a="1"/>
  <c r="I910" i="1" s="1"/>
  <c r="J910" i="1" s="1"/>
  <c r="L910" i="1" s="1"/>
  <c r="I602" i="1" a="1"/>
  <c r="I602" i="1" s="1"/>
  <c r="J602" i="1" s="1"/>
  <c r="L602" i="1" s="1"/>
  <c r="I418" i="1" a="1"/>
  <c r="I418" i="1" s="1"/>
  <c r="J418" i="1" s="1"/>
  <c r="L418" i="1" s="1"/>
  <c r="I479" i="1" a="1"/>
  <c r="I479" i="1" s="1"/>
  <c r="J479" i="1" s="1"/>
  <c r="L479" i="1" s="1"/>
  <c r="I844" i="1" a="1"/>
  <c r="I844" i="1" s="1"/>
  <c r="J844" i="1" s="1"/>
  <c r="L844" i="1" s="1"/>
  <c r="I599" i="1" a="1"/>
  <c r="I599" i="1" s="1"/>
  <c r="J599" i="1" s="1"/>
  <c r="L599" i="1" s="1"/>
  <c r="I41" i="1" a="1"/>
  <c r="I41" i="1" s="1"/>
  <c r="J41" i="1" s="1"/>
  <c r="L41" i="1" s="1"/>
  <c r="I881" i="1" a="1"/>
  <c r="I881" i="1" s="1"/>
  <c r="J881" i="1" s="1"/>
  <c r="L881" i="1" s="1"/>
  <c r="F54" i="3" l="1"/>
  <c r="I3337" i="1" a="1"/>
  <c r="I3337" i="1" s="1"/>
  <c r="J3337" i="1" s="1"/>
  <c r="L3337" i="1" s="1"/>
  <c r="I3335" i="1" a="1"/>
  <c r="I3335" i="1" s="1"/>
  <c r="J3335" i="1" s="1"/>
  <c r="L3335" i="1" s="1"/>
  <c r="I3336" i="1" a="1"/>
  <c r="I3336" i="1" s="1"/>
  <c r="J3336" i="1" s="1"/>
  <c r="L3336" i="1" s="1"/>
  <c r="I3338" i="1" a="1"/>
  <c r="I3338" i="1" s="1"/>
  <c r="J3338" i="1" s="1"/>
  <c r="L3338" i="1" s="1"/>
  <c r="I2093" i="1" a="1"/>
  <c r="I2093" i="1" s="1"/>
  <c r="J2093" i="1" s="1"/>
  <c r="L2093" i="1" s="1"/>
  <c r="I2106" i="1" a="1"/>
  <c r="I2106" i="1" s="1"/>
  <c r="J2106" i="1" s="1"/>
  <c r="L2106" i="1" s="1"/>
  <c r="I2090" i="1" a="1"/>
  <c r="I2090" i="1" s="1"/>
  <c r="J2090" i="1" s="1"/>
  <c r="L2090" i="1" s="1"/>
  <c r="I2082" i="1" a="1"/>
  <c r="I2082" i="1" s="1"/>
  <c r="J2082" i="1" s="1"/>
  <c r="L2082" i="1" s="1"/>
  <c r="I2209" i="1" a="1"/>
  <c r="I2209" i="1" s="1"/>
  <c r="J2209" i="1" s="1"/>
  <c r="L2209" i="1" s="1"/>
  <c r="I1931" i="1" a="1"/>
  <c r="I1931" i="1" s="1"/>
  <c r="J1931" i="1" s="1"/>
  <c r="L1931" i="1" s="1"/>
  <c r="I2103" i="1" a="1"/>
  <c r="I2103" i="1" s="1"/>
  <c r="J2103" i="1" s="1"/>
  <c r="L2103" i="1" s="1"/>
  <c r="I1990" i="1" a="1"/>
  <c r="I1990" i="1" s="1"/>
  <c r="J1990" i="1" s="1"/>
  <c r="L1990" i="1" s="1"/>
  <c r="I1638" i="1" a="1"/>
  <c r="I1638" i="1" s="1"/>
  <c r="J1638" i="1" s="1"/>
  <c r="L1638" i="1" s="1"/>
  <c r="I2282" i="1" a="1"/>
  <c r="I2282" i="1" s="1"/>
  <c r="J2282" i="1" s="1"/>
  <c r="L2282" i="1" s="1"/>
  <c r="I1845" i="1" a="1"/>
  <c r="I1845" i="1" s="1"/>
  <c r="J1845" i="1" s="1"/>
  <c r="L1845" i="1" s="1"/>
  <c r="I1653" i="1" a="1"/>
  <c r="I1653" i="1" s="1"/>
  <c r="J1653" i="1" s="1"/>
  <c r="L1653" i="1" s="1"/>
  <c r="I1605" i="1" a="1"/>
  <c r="I1605" i="1" s="1"/>
  <c r="J1605" i="1" s="1"/>
  <c r="L1605" i="1" s="1"/>
  <c r="I1581" i="1" a="1"/>
  <c r="I1581" i="1" s="1"/>
  <c r="J1581" i="1" s="1"/>
  <c r="L1581" i="1" s="1"/>
  <c r="I1948" i="1" a="1"/>
  <c r="I1948" i="1" s="1"/>
  <c r="J1948" i="1" s="1"/>
  <c r="L1948" i="1" s="1"/>
  <c r="I1938" i="1" a="1"/>
  <c r="I1938" i="1" s="1"/>
  <c r="J1938" i="1" s="1"/>
  <c r="L1938" i="1" s="1"/>
  <c r="I1673" i="1" a="1"/>
  <c r="I1673" i="1" s="1"/>
  <c r="J1673" i="1" s="1"/>
  <c r="L1673" i="1" s="1"/>
  <c r="I1521" i="1" a="1"/>
  <c r="I1521" i="1" s="1"/>
  <c r="J1521" i="1" s="1"/>
  <c r="L1521" i="1" s="1"/>
  <c r="I1425" i="1" a="1"/>
  <c r="I1425" i="1" s="1"/>
  <c r="J1425" i="1" s="1"/>
  <c r="L1425" i="1" s="1"/>
  <c r="I1369" i="1" a="1"/>
  <c r="I1369" i="1" s="1"/>
  <c r="J1369" i="1" s="1"/>
  <c r="L1369" i="1" s="1"/>
  <c r="I1337" i="1" a="1"/>
  <c r="I1337" i="1" s="1"/>
  <c r="J1337" i="1" s="1"/>
  <c r="L1337" i="1" s="1"/>
  <c r="I1241" i="1" a="1"/>
  <c r="I1241" i="1" s="1"/>
  <c r="J1241" i="1" s="1"/>
  <c r="L1241" i="1" s="1"/>
  <c r="I1524" i="1" a="1"/>
  <c r="I1524" i="1" s="1"/>
  <c r="J1524" i="1" s="1"/>
  <c r="L1524" i="1" s="1"/>
  <c r="I1476" i="1" a="1"/>
  <c r="I1476" i="1" s="1"/>
  <c r="J1476" i="1" s="1"/>
  <c r="L1476" i="1" s="1"/>
  <c r="I1396" i="1" a="1"/>
  <c r="I1396" i="1" s="1"/>
  <c r="J1396" i="1" s="1"/>
  <c r="L1396" i="1" s="1"/>
  <c r="I1906" i="1" a="1"/>
  <c r="I1906" i="1" s="1"/>
  <c r="J1906" i="1" s="1"/>
  <c r="L1906" i="1" s="1"/>
  <c r="I1399" i="1" a="1"/>
  <c r="I1399" i="1" s="1"/>
  <c r="J1399" i="1" s="1"/>
  <c r="L1399" i="1" s="1"/>
  <c r="I1594" i="1" a="1"/>
  <c r="I1594" i="1" s="1"/>
  <c r="J1594" i="1" s="1"/>
  <c r="L1594" i="1" s="1"/>
  <c r="I1550" i="1" a="1"/>
  <c r="I1550" i="1" s="1"/>
  <c r="J1550" i="1" s="1"/>
  <c r="L1550" i="1" s="1"/>
  <c r="I1534" i="1" a="1"/>
  <c r="I1534" i="1" s="1"/>
  <c r="J1534" i="1" s="1"/>
  <c r="L1534" i="1" s="1"/>
  <c r="I1502" i="1" a="1"/>
  <c r="I1502" i="1" s="1"/>
  <c r="J1502" i="1" s="1"/>
  <c r="L1502" i="1" s="1"/>
  <c r="I1414" i="1" a="1"/>
  <c r="I1414" i="1" s="1"/>
  <c r="J1414" i="1" s="1"/>
  <c r="L1414" i="1" s="1"/>
  <c r="I1663" i="1" a="1"/>
  <c r="I1663" i="1" s="1"/>
  <c r="J1663" i="1" s="1"/>
  <c r="L1663" i="1" s="1"/>
  <c r="I1568" i="1" a="1"/>
  <c r="I1568" i="1" s="1"/>
  <c r="J1568" i="1" s="1"/>
  <c r="L1568" i="1" s="1"/>
  <c r="I1539" i="1" a="1"/>
  <c r="I1539" i="1" s="1"/>
  <c r="J1539" i="1" s="1"/>
  <c r="L1539" i="1" s="1"/>
  <c r="I1528" i="1" a="1"/>
  <c r="I1528" i="1" s="1"/>
  <c r="J1528" i="1" s="1"/>
  <c r="L1528" i="1" s="1"/>
  <c r="I1448" i="1" a="1"/>
  <c r="I1448" i="1" s="1"/>
  <c r="J1448" i="1" s="1"/>
  <c r="L1448" i="1" s="1"/>
  <c r="I1427" i="1" a="1"/>
  <c r="I1427" i="1" s="1"/>
  <c r="J1427" i="1" s="1"/>
  <c r="L1427" i="1" s="1"/>
  <c r="I1379" i="1" a="1"/>
  <c r="I1379" i="1" s="1"/>
  <c r="J1379" i="1" s="1"/>
  <c r="L1379" i="1" s="1"/>
  <c r="I1530" i="1" a="1"/>
  <c r="I1530" i="1" s="1"/>
  <c r="J1530" i="1" s="1"/>
  <c r="L1530" i="1" s="1"/>
  <c r="I1514" i="1" a="1"/>
  <c r="I1514" i="1" s="1"/>
  <c r="J1514" i="1" s="1"/>
  <c r="L1514" i="1" s="1"/>
  <c r="I1426" i="1" a="1"/>
  <c r="I1426" i="1" s="1"/>
  <c r="J1426" i="1" s="1"/>
  <c r="L1426" i="1" s="1"/>
  <c r="I1601" i="1" a="1"/>
  <c r="I1601" i="1" s="1"/>
  <c r="J1601" i="1" s="1"/>
  <c r="L1601" i="1" s="1"/>
  <c r="I1333" i="1" a="1"/>
  <c r="I1333" i="1" s="1"/>
  <c r="J1333" i="1" s="1"/>
  <c r="L1333" i="1" s="1"/>
  <c r="I1299" i="1" a="1"/>
  <c r="I1299" i="1" s="1"/>
  <c r="J1299" i="1" s="1"/>
  <c r="L1299" i="1" s="1"/>
  <c r="I1283" i="1" a="1"/>
  <c r="I1283" i="1" s="1"/>
  <c r="J1283" i="1" s="1"/>
  <c r="L1283" i="1" s="1"/>
  <c r="I1251" i="1" a="1"/>
  <c r="I1251" i="1" s="1"/>
  <c r="J1251" i="1" s="1"/>
  <c r="L1251" i="1" s="1"/>
  <c r="I1336" i="1" a="1"/>
  <c r="I1336" i="1" s="1"/>
  <c r="J1336" i="1" s="1"/>
  <c r="L1336" i="1" s="1"/>
  <c r="I1100" i="1" a="1"/>
  <c r="I1100" i="1" s="1"/>
  <c r="J1100" i="1" s="1"/>
  <c r="L1100" i="1" s="1"/>
  <c r="I888" i="1" a="1"/>
  <c r="I888" i="1" s="1"/>
  <c r="J888" i="1" s="1"/>
  <c r="L888" i="1" s="1"/>
  <c r="I1246" i="1" a="1"/>
  <c r="I1246" i="1" s="1"/>
  <c r="J1246" i="1" s="1"/>
  <c r="L1246" i="1" s="1"/>
  <c r="I1224" i="1" a="1"/>
  <c r="I1224" i="1" s="1"/>
  <c r="J1224" i="1" s="1"/>
  <c r="L1224" i="1" s="1"/>
  <c r="I915" i="1" a="1"/>
  <c r="I915" i="1" s="1"/>
  <c r="J915" i="1" s="1"/>
  <c r="L915" i="1" s="1"/>
  <c r="I999" i="1" a="1"/>
  <c r="I999" i="1" s="1"/>
  <c r="J999" i="1" s="1"/>
  <c r="L999" i="1" s="1"/>
  <c r="I884" i="1" a="1"/>
  <c r="I884" i="1" s="1"/>
  <c r="J884" i="1" s="1"/>
  <c r="L884" i="1" s="1"/>
  <c r="I843" i="1" a="1"/>
  <c r="I843" i="1" s="1"/>
  <c r="J843" i="1" s="1"/>
  <c r="L843" i="1" s="1"/>
  <c r="I813" i="1" a="1"/>
  <c r="I813" i="1" s="1"/>
  <c r="J813" i="1" s="1"/>
  <c r="L813" i="1" s="1"/>
  <c r="I605" i="1" a="1"/>
  <c r="I605" i="1" s="1"/>
  <c r="J605" i="1" s="1"/>
  <c r="L605" i="1" s="1"/>
  <c r="I109" i="1" a="1"/>
  <c r="I109" i="1" s="1"/>
  <c r="J109" i="1" s="1"/>
  <c r="L109" i="1" s="1"/>
  <c r="I1254" i="1" a="1"/>
  <c r="I1254" i="1" s="1"/>
  <c r="J1254" i="1" s="1"/>
  <c r="L1254" i="1" s="1"/>
  <c r="I905" i="1" a="1"/>
  <c r="I905" i="1" s="1"/>
  <c r="J905" i="1" s="1"/>
  <c r="L905" i="1" s="1"/>
  <c r="I882" i="1" a="1"/>
  <c r="I882" i="1" s="1"/>
  <c r="J882" i="1" s="1"/>
  <c r="L882" i="1" s="1"/>
  <c r="I873" i="1" a="1"/>
  <c r="I873" i="1" s="1"/>
  <c r="J873" i="1" s="1"/>
  <c r="L873" i="1" s="1"/>
  <c r="I744" i="1" a="1"/>
  <c r="I744" i="1" s="1"/>
  <c r="J744" i="1" s="1"/>
  <c r="L744" i="1" s="1"/>
  <c r="I584" i="1" a="1"/>
  <c r="I584" i="1" s="1"/>
  <c r="J584" i="1" s="1"/>
  <c r="L584" i="1" s="1"/>
  <c r="I440" i="1" a="1"/>
  <c r="I440" i="1" s="1"/>
  <c r="J440" i="1" s="1"/>
  <c r="L440" i="1" s="1"/>
  <c r="I855" i="1" a="1"/>
  <c r="I855" i="1" s="1"/>
  <c r="J855" i="1" s="1"/>
  <c r="L855" i="1" s="1"/>
  <c r="I683" i="1" a="1"/>
  <c r="I683" i="1" s="1"/>
  <c r="J683" i="1" s="1"/>
  <c r="L683" i="1" s="1"/>
  <c r="I643" i="1" a="1"/>
  <c r="I643" i="1" s="1"/>
  <c r="J643" i="1" s="1"/>
  <c r="L643" i="1" s="1"/>
  <c r="I894" i="1" a="1"/>
  <c r="I894" i="1" s="1"/>
  <c r="J894" i="1" s="1"/>
  <c r="L894" i="1" s="1"/>
  <c r="I1359" i="1" a="1"/>
  <c r="I1359" i="1" s="1"/>
  <c r="J1359" i="1" s="1"/>
  <c r="L1359" i="1" s="1"/>
  <c r="I1350" i="1" a="1"/>
  <c r="I1350" i="1" s="1"/>
  <c r="J1350" i="1" s="1"/>
  <c r="L1350" i="1" s="1"/>
  <c r="I1328" i="1" a="1"/>
  <c r="I1328" i="1" s="1"/>
  <c r="J1328" i="1" s="1"/>
  <c r="L1328" i="1" s="1"/>
  <c r="I886" i="1" a="1"/>
  <c r="I886" i="1" s="1"/>
  <c r="J886" i="1" s="1"/>
  <c r="L886" i="1" s="1"/>
  <c r="I722" i="1" a="1"/>
  <c r="I722" i="1" s="1"/>
  <c r="J722" i="1" s="1"/>
  <c r="L722" i="1" s="1"/>
  <c r="I706" i="1" a="1"/>
  <c r="I706" i="1" s="1"/>
  <c r="J706" i="1" s="1"/>
  <c r="L706" i="1" s="1"/>
  <c r="I90" i="1" a="1"/>
  <c r="I90" i="1" s="1"/>
  <c r="J90" i="1" s="1"/>
  <c r="L90" i="1" s="1"/>
  <c r="I727" i="1" a="1"/>
  <c r="I727" i="1" s="1"/>
  <c r="J727" i="1" s="1"/>
  <c r="L727" i="1" s="1"/>
  <c r="I70" i="1" a="1"/>
  <c r="I70" i="1" s="1"/>
  <c r="J70" i="1" s="1"/>
  <c r="L70" i="1" s="1"/>
  <c r="I407" i="1" a="1"/>
  <c r="I407" i="1" s="1"/>
  <c r="J407" i="1" s="1"/>
  <c r="L407" i="1" s="1"/>
  <c r="I460" i="1" a="1"/>
  <c r="I460" i="1" s="1"/>
  <c r="J460" i="1" s="1"/>
  <c r="L460" i="1" s="1"/>
  <c r="I810" i="1" a="1"/>
  <c r="I810" i="1" s="1"/>
  <c r="J810" i="1" s="1"/>
  <c r="L810" i="1" s="1"/>
  <c r="I519" i="1" a="1"/>
  <c r="I519" i="1" s="1"/>
  <c r="J519" i="1" s="1"/>
  <c r="L519" i="1" s="1"/>
  <c r="I511" i="1" a="1"/>
  <c r="I511" i="1" s="1"/>
  <c r="J511" i="1" s="1"/>
  <c r="L511" i="1" s="1"/>
  <c r="I815" i="1" a="1"/>
  <c r="I815" i="1" s="1"/>
  <c r="J815" i="1" s="1"/>
  <c r="L815" i="1" s="1"/>
  <c r="I874" i="1" a="1"/>
  <c r="I874" i="1" s="1"/>
  <c r="J874" i="1" s="1"/>
  <c r="L874" i="1" s="1"/>
  <c r="I119" i="1" a="1"/>
  <c r="I119" i="1" s="1"/>
  <c r="J119" i="1" s="1"/>
  <c r="L119" i="1" s="1"/>
  <c r="I12" i="1" a="1"/>
  <c r="I12" i="1" s="1"/>
  <c r="J12" i="1" s="1"/>
  <c r="L12" i="1" s="1"/>
  <c r="I614" i="1" a="1"/>
  <c r="I614" i="1" s="1"/>
  <c r="J614" i="1" s="1"/>
  <c r="L614" i="1" s="1"/>
  <c r="I3333" i="1" l="1" a="1"/>
  <c r="I3333" i="1" s="1"/>
  <c r="J3333" i="1" s="1"/>
  <c r="L3333" i="1" s="1"/>
  <c r="F53" i="3"/>
  <c r="I3334" i="1" a="1"/>
  <c r="I3334" i="1" s="1"/>
  <c r="J3334" i="1" s="1"/>
  <c r="L3334" i="1" s="1"/>
  <c r="I2401" i="1" a="1"/>
  <c r="I2401" i="1" s="1"/>
  <c r="J2401" i="1" s="1"/>
  <c r="L2401" i="1" s="1"/>
  <c r="I2321" i="1" a="1"/>
  <c r="I2321" i="1" s="1"/>
  <c r="J2321" i="1" s="1"/>
  <c r="L2321" i="1" s="1"/>
  <c r="I2213" i="1" a="1"/>
  <c r="I2213" i="1" s="1"/>
  <c r="J2213" i="1" s="1"/>
  <c r="L2213" i="1" s="1"/>
  <c r="I2408" i="1" a="1"/>
  <c r="I2408" i="1" s="1"/>
  <c r="J2408" i="1" s="1"/>
  <c r="L2408" i="1" s="1"/>
  <c r="I2304" i="1" a="1"/>
  <c r="I2304" i="1" s="1"/>
  <c r="J2304" i="1" s="1"/>
  <c r="L2304" i="1" s="1"/>
  <c r="I2248" i="1" a="1"/>
  <c r="I2248" i="1" s="1"/>
  <c r="J2248" i="1" s="1"/>
  <c r="L2248" i="1" s="1"/>
  <c r="I2112" i="1" a="1"/>
  <c r="I2112" i="1" s="1"/>
  <c r="J2112" i="1" s="1"/>
  <c r="L2112" i="1" s="1"/>
  <c r="I2104" i="1" a="1"/>
  <c r="I2104" i="1" s="1"/>
  <c r="J2104" i="1" s="1"/>
  <c r="L2104" i="1" s="1"/>
  <c r="I2083" i="1" a="1"/>
  <c r="I2083" i="1" s="1"/>
  <c r="J2083" i="1" s="1"/>
  <c r="L2083" i="1" s="1"/>
  <c r="I2056" i="1" a="1"/>
  <c r="I2056" i="1" s="1"/>
  <c r="J2056" i="1" s="1"/>
  <c r="L2056" i="1" s="1"/>
  <c r="I2016" i="1" a="1"/>
  <c r="I2016" i="1" s="1"/>
  <c r="J2016" i="1" s="1"/>
  <c r="L2016" i="1" s="1"/>
  <c r="I2000" i="1" a="1"/>
  <c r="I2000" i="1" s="1"/>
  <c r="J2000" i="1" s="1"/>
  <c r="L2000" i="1" s="1"/>
  <c r="I2230" i="1" a="1"/>
  <c r="I2230" i="1" s="1"/>
  <c r="J2230" i="1" s="1"/>
  <c r="L2230" i="1" s="1"/>
  <c r="I2067" i="1" a="1"/>
  <c r="I2067" i="1" s="1"/>
  <c r="J2067" i="1" s="1"/>
  <c r="L2067" i="1" s="1"/>
  <c r="I1939" i="1" a="1"/>
  <c r="I1939" i="1" s="1"/>
  <c r="J1939" i="1" s="1"/>
  <c r="L1939" i="1" s="1"/>
  <c r="I1891" i="1" a="1"/>
  <c r="I1891" i="1" s="1"/>
  <c r="J1891" i="1" s="1"/>
  <c r="L1891" i="1" s="1"/>
  <c r="I1883" i="1" a="1"/>
  <c r="I1883" i="1" s="1"/>
  <c r="J1883" i="1" s="1"/>
  <c r="L1883" i="1" s="1"/>
  <c r="I1859" i="1" a="1"/>
  <c r="I1859" i="1" s="1"/>
  <c r="J1859" i="1" s="1"/>
  <c r="L1859" i="1" s="1"/>
  <c r="I2278" i="1" a="1"/>
  <c r="I2278" i="1" s="1"/>
  <c r="J2278" i="1" s="1"/>
  <c r="L2278" i="1" s="1"/>
  <c r="I2087" i="1" a="1"/>
  <c r="I2087" i="1" s="1"/>
  <c r="J2087" i="1" s="1"/>
  <c r="L2087" i="1" s="1"/>
  <c r="I1862" i="1" a="1"/>
  <c r="I1862" i="1" s="1"/>
  <c r="J1862" i="1" s="1"/>
  <c r="L1862" i="1" s="1"/>
  <c r="I1662" i="1" a="1"/>
  <c r="I1662" i="1" s="1"/>
  <c r="J1662" i="1" s="1"/>
  <c r="L1662" i="1" s="1"/>
  <c r="I2416" i="1" a="1"/>
  <c r="I2416" i="1" s="1"/>
  <c r="J2416" i="1" s="1"/>
  <c r="L2416" i="1" s="1"/>
  <c r="I2333" i="1" a="1"/>
  <c r="I2333" i="1" s="1"/>
  <c r="J2333" i="1" s="1"/>
  <c r="L2333" i="1" s="1"/>
  <c r="I2434" i="1" a="1"/>
  <c r="I2434" i="1" s="1"/>
  <c r="J2434" i="1" s="1"/>
  <c r="L2434" i="1" s="1"/>
  <c r="I1725" i="1" a="1"/>
  <c r="I1725" i="1" s="1"/>
  <c r="J1725" i="1" s="1"/>
  <c r="L1725" i="1" s="1"/>
  <c r="I1661" i="1" a="1"/>
  <c r="I1661" i="1" s="1"/>
  <c r="J1661" i="1" s="1"/>
  <c r="L1661" i="1" s="1"/>
  <c r="I2025" i="1" a="1"/>
  <c r="I2025" i="1" s="1"/>
  <c r="J2025" i="1" s="1"/>
  <c r="L2025" i="1" s="1"/>
  <c r="I1935" i="1" a="1"/>
  <c r="I1935" i="1" s="1"/>
  <c r="J1935" i="1" s="1"/>
  <c r="L1935" i="1" s="1"/>
  <c r="I1657" i="1" a="1"/>
  <c r="I1657" i="1" s="1"/>
  <c r="J1657" i="1" s="1"/>
  <c r="L1657" i="1" s="1"/>
  <c r="I1385" i="1" a="1"/>
  <c r="I1385" i="1" s="1"/>
  <c r="J1385" i="1" s="1"/>
  <c r="L1385" i="1" s="1"/>
  <c r="I1353" i="1" a="1"/>
  <c r="I1353" i="1" s="1"/>
  <c r="J1353" i="1" s="1"/>
  <c r="L1353" i="1" s="1"/>
  <c r="I1329" i="1" a="1"/>
  <c r="I1329" i="1" s="1"/>
  <c r="J1329" i="1" s="1"/>
  <c r="L1329" i="1" s="1"/>
  <c r="I1281" i="1" a="1"/>
  <c r="I1281" i="1" s="1"/>
  <c r="J1281" i="1" s="1"/>
  <c r="L1281" i="1" s="1"/>
  <c r="I1233" i="1" a="1"/>
  <c r="I1233" i="1" s="1"/>
  <c r="J1233" i="1" s="1"/>
  <c r="L1233" i="1" s="1"/>
  <c r="I1556" i="1" a="1"/>
  <c r="I1556" i="1" s="1"/>
  <c r="J1556" i="1" s="1"/>
  <c r="L1556" i="1" s="1"/>
  <c r="I1548" i="1" a="1"/>
  <c r="I1548" i="1" s="1"/>
  <c r="J1548" i="1" s="1"/>
  <c r="L1548" i="1" s="1"/>
  <c r="I1436" i="1" a="1"/>
  <c r="I1436" i="1" s="1"/>
  <c r="J1436" i="1" s="1"/>
  <c r="L1436" i="1" s="1"/>
  <c r="I1324" i="1" a="1"/>
  <c r="I1324" i="1" s="1"/>
  <c r="J1324" i="1" s="1"/>
  <c r="L1324" i="1" s="1"/>
  <c r="I1244" i="1" a="1"/>
  <c r="I1244" i="1" s="1"/>
  <c r="J1244" i="1" s="1"/>
  <c r="L1244" i="1" s="1"/>
  <c r="I1746" i="1" a="1"/>
  <c r="I1746" i="1" s="1"/>
  <c r="J1746" i="1" s="1"/>
  <c r="L1746" i="1" s="1"/>
  <c r="I1511" i="1" a="1"/>
  <c r="I1511" i="1" s="1"/>
  <c r="J1511" i="1" s="1"/>
  <c r="L1511" i="1" s="1"/>
  <c r="I1503" i="1" a="1"/>
  <c r="I1503" i="1" s="1"/>
  <c r="J1503" i="1" s="1"/>
  <c r="L1503" i="1" s="1"/>
  <c r="I1495" i="1" a="1"/>
  <c r="I1495" i="1" s="1"/>
  <c r="J1495" i="1" s="1"/>
  <c r="L1495" i="1" s="1"/>
  <c r="I1447" i="1" a="1"/>
  <c r="I1447" i="1" s="1"/>
  <c r="J1447" i="1" s="1"/>
  <c r="L1447" i="1" s="1"/>
  <c r="I1383" i="1" a="1"/>
  <c r="I1383" i="1" s="1"/>
  <c r="J1383" i="1" s="1"/>
  <c r="L1383" i="1" s="1"/>
  <c r="I1980" i="1" a="1"/>
  <c r="I1980" i="1" s="1"/>
  <c r="J1980" i="1" s="1"/>
  <c r="L1980" i="1" s="1"/>
  <c r="I1972" i="1" a="1"/>
  <c r="I1972" i="1" s="1"/>
  <c r="J1972" i="1" s="1"/>
  <c r="L1972" i="1" s="1"/>
  <c r="I1619" i="1" a="1"/>
  <c r="I1619" i="1" s="1"/>
  <c r="J1619" i="1" s="1"/>
  <c r="L1619" i="1" s="1"/>
  <c r="I1612" i="1" a="1"/>
  <c r="I1612" i="1" s="1"/>
  <c r="J1612" i="1" s="1"/>
  <c r="L1612" i="1" s="1"/>
  <c r="I1578" i="1" a="1"/>
  <c r="I1578" i="1" s="1"/>
  <c r="J1578" i="1" s="1"/>
  <c r="L1578" i="1" s="1"/>
  <c r="I1574" i="1" a="1"/>
  <c r="I1574" i="1" s="1"/>
  <c r="J1574" i="1" s="1"/>
  <c r="L1574" i="1" s="1"/>
  <c r="I1566" i="1" a="1"/>
  <c r="I1566" i="1" s="1"/>
  <c r="J1566" i="1" s="1"/>
  <c r="L1566" i="1" s="1"/>
  <c r="I1398" i="1" a="1"/>
  <c r="I1398" i="1" s="1"/>
  <c r="J1398" i="1" s="1"/>
  <c r="L1398" i="1" s="1"/>
  <c r="I1674" i="1" a="1"/>
  <c r="I1674" i="1" s="1"/>
  <c r="J1674" i="1" s="1"/>
  <c r="L1674" i="1" s="1"/>
  <c r="I1583" i="1" a="1"/>
  <c r="I1583" i="1" s="1"/>
  <c r="J1583" i="1" s="1"/>
  <c r="L1583" i="1" s="1"/>
  <c r="I1507" i="1" a="1"/>
  <c r="I1507" i="1" s="1"/>
  <c r="J1507" i="1" s="1"/>
  <c r="L1507" i="1" s="1"/>
  <c r="I1408" i="1" a="1"/>
  <c r="I1408" i="1" s="1"/>
  <c r="J1408" i="1" s="1"/>
  <c r="L1408" i="1" s="1"/>
  <c r="I1395" i="1" a="1"/>
  <c r="I1395" i="1" s="1"/>
  <c r="J1395" i="1" s="1"/>
  <c r="L1395" i="1" s="1"/>
  <c r="I1019" i="1" a="1"/>
  <c r="I1019" i="1" s="1"/>
  <c r="J1019" i="1" s="1"/>
  <c r="L1019" i="1" s="1"/>
  <c r="I1573" i="1" a="1"/>
  <c r="I1573" i="1" s="1"/>
  <c r="J1573" i="1" s="1"/>
  <c r="L1573" i="1" s="1"/>
  <c r="I1549" i="1" a="1"/>
  <c r="I1549" i="1" s="1"/>
  <c r="J1549" i="1" s="1"/>
  <c r="L1549" i="1" s="1"/>
  <c r="I1429" i="1" a="1"/>
  <c r="I1429" i="1" s="1"/>
  <c r="J1429" i="1" s="1"/>
  <c r="L1429" i="1" s="1"/>
  <c r="I1360" i="1" a="1"/>
  <c r="I1360" i="1" s="1"/>
  <c r="J1360" i="1" s="1"/>
  <c r="L1360" i="1" s="1"/>
  <c r="I1490" i="1" a="1"/>
  <c r="I1490" i="1" s="1"/>
  <c r="J1490" i="1" s="1"/>
  <c r="L1490" i="1" s="1"/>
  <c r="I1366" i="1" a="1"/>
  <c r="I1366" i="1" s="1"/>
  <c r="J1366" i="1" s="1"/>
  <c r="L1366" i="1" s="1"/>
  <c r="I1354" i="1" a="1"/>
  <c r="I1354" i="1" s="1"/>
  <c r="J1354" i="1" s="1"/>
  <c r="L1354" i="1" s="1"/>
  <c r="I1352" i="1" a="1"/>
  <c r="I1352" i="1" s="1"/>
  <c r="J1352" i="1" s="1"/>
  <c r="L1352" i="1" s="1"/>
  <c r="I2042" i="1" a="1"/>
  <c r="I2042" i="1" s="1"/>
  <c r="J2042" i="1" s="1"/>
  <c r="L2042" i="1" s="1"/>
  <c r="I2058" i="1" a="1"/>
  <c r="I2058" i="1" s="1"/>
  <c r="J2058" i="1" s="1"/>
  <c r="L2058" i="1" s="1"/>
  <c r="I1285" i="1" a="1"/>
  <c r="I1285" i="1" s="1"/>
  <c r="J1285" i="1" s="1"/>
  <c r="L1285" i="1" s="1"/>
  <c r="I1271" i="1" a="1"/>
  <c r="I1271" i="1" s="1"/>
  <c r="J1271" i="1" s="1"/>
  <c r="L1271" i="1" s="1"/>
  <c r="I1247" i="1" a="1"/>
  <c r="I1247" i="1" s="1"/>
  <c r="J1247" i="1" s="1"/>
  <c r="L1247" i="1" s="1"/>
  <c r="I1708" i="1" a="1"/>
  <c r="I1708" i="1" s="1"/>
  <c r="J1708" i="1" s="1"/>
  <c r="L1708" i="1" s="1"/>
  <c r="I1683" i="1" a="1"/>
  <c r="I1683" i="1" s="1"/>
  <c r="J1683" i="1" s="1"/>
  <c r="L1683" i="1" s="1"/>
  <c r="I1234" i="1" a="1"/>
  <c r="I1234" i="1" s="1"/>
  <c r="J1234" i="1" s="1"/>
  <c r="L1234" i="1" s="1"/>
  <c r="I1098" i="1" a="1"/>
  <c r="I1098" i="1" s="1"/>
  <c r="J1098" i="1" s="1"/>
  <c r="L1098" i="1" s="1"/>
  <c r="I1272" i="1" a="1"/>
  <c r="I1272" i="1" s="1"/>
  <c r="J1272" i="1" s="1"/>
  <c r="L1272" i="1" s="1"/>
  <c r="I1132" i="1" a="1"/>
  <c r="I1132" i="1" s="1"/>
  <c r="J1132" i="1" s="1"/>
  <c r="L1132" i="1" s="1"/>
  <c r="I1116" i="1" a="1"/>
  <c r="I1116" i="1" s="1"/>
  <c r="J1116" i="1" s="1"/>
  <c r="L1116" i="1" s="1"/>
  <c r="I1881" i="1" a="1"/>
  <c r="I1881" i="1" s="1"/>
  <c r="J1881" i="1" s="1"/>
  <c r="L1881" i="1" s="1"/>
  <c r="I920" i="1" a="1"/>
  <c r="I920" i="1" s="1"/>
  <c r="J920" i="1" s="1"/>
  <c r="L920" i="1" s="1"/>
  <c r="I848" i="1" a="1"/>
  <c r="I848" i="1" s="1"/>
  <c r="J848" i="1" s="1"/>
  <c r="L848" i="1" s="1"/>
  <c r="I1658" i="1" a="1"/>
  <c r="I1658" i="1" s="1"/>
  <c r="J1658" i="1" s="1"/>
  <c r="L1658" i="1" s="1"/>
  <c r="I1342" i="1" a="1"/>
  <c r="I1342" i="1" s="1"/>
  <c r="J1342" i="1" s="1"/>
  <c r="L1342" i="1" s="1"/>
  <c r="I1310" i="1" a="1"/>
  <c r="I1310" i="1" s="1"/>
  <c r="J1310" i="1" s="1"/>
  <c r="L1310" i="1" s="1"/>
  <c r="I1230" i="1" a="1"/>
  <c r="I1230" i="1" s="1"/>
  <c r="J1230" i="1" s="1"/>
  <c r="L1230" i="1" s="1"/>
  <c r="I1679" i="1" a="1"/>
  <c r="I1679" i="1" s="1"/>
  <c r="J1679" i="1" s="1"/>
  <c r="L1679" i="1" s="1"/>
  <c r="I1023" i="1" a="1"/>
  <c r="I1023" i="1" s="1"/>
  <c r="J1023" i="1" s="1"/>
  <c r="L1023" i="1" s="1"/>
  <c r="I868" i="1" a="1"/>
  <c r="I868" i="1" s="1"/>
  <c r="J868" i="1" s="1"/>
  <c r="L868" i="1" s="1"/>
  <c r="I811" i="1" a="1"/>
  <c r="I811" i="1" s="1"/>
  <c r="J811" i="1" s="1"/>
  <c r="L811" i="1" s="1"/>
  <c r="I421" i="1" a="1"/>
  <c r="I421" i="1" s="1"/>
  <c r="J421" i="1" s="1"/>
  <c r="L421" i="1" s="1"/>
  <c r="I1290" i="1" a="1"/>
  <c r="I1290" i="1" s="1"/>
  <c r="J1290" i="1" s="1"/>
  <c r="L1290" i="1" s="1"/>
  <c r="I784" i="1" a="1"/>
  <c r="I784" i="1" s="1"/>
  <c r="J784" i="1" s="1"/>
  <c r="L784" i="1" s="1"/>
  <c r="I520" i="1" a="1"/>
  <c r="I520" i="1" s="1"/>
  <c r="J520" i="1" s="1"/>
  <c r="L520" i="1" s="1"/>
  <c r="I496" i="1" a="1"/>
  <c r="I496" i="1" s="1"/>
  <c r="J496" i="1" s="1"/>
  <c r="L496" i="1" s="1"/>
  <c r="I1280" i="1" a="1"/>
  <c r="I1280" i="1" s="1"/>
  <c r="J1280" i="1" s="1"/>
  <c r="L1280" i="1" s="1"/>
  <c r="I1226" i="1" a="1"/>
  <c r="I1226" i="1" s="1"/>
  <c r="J1226" i="1" s="1"/>
  <c r="L1226" i="1" s="1"/>
  <c r="I916" i="1" a="1"/>
  <c r="I916" i="1" s="1"/>
  <c r="J916" i="1" s="1"/>
  <c r="L916" i="1" s="1"/>
  <c r="I787" i="1" a="1"/>
  <c r="I787" i="1" s="1"/>
  <c r="J787" i="1" s="1"/>
  <c r="L787" i="1" s="1"/>
  <c r="I763" i="1" a="1"/>
  <c r="I763" i="1" s="1"/>
  <c r="J763" i="1" s="1"/>
  <c r="L763" i="1" s="1"/>
  <c r="I611" i="1" a="1"/>
  <c r="I611" i="1" s="1"/>
  <c r="J611" i="1" s="1"/>
  <c r="L611" i="1" s="1"/>
  <c r="I419" i="1" a="1"/>
  <c r="I419" i="1" s="1"/>
  <c r="J419" i="1" s="1"/>
  <c r="L419" i="1" s="1"/>
  <c r="I1334" i="1" a="1"/>
  <c r="I1334" i="1" s="1"/>
  <c r="J1334" i="1" s="1"/>
  <c r="L1334" i="1" s="1"/>
  <c r="I1010" i="1" a="1"/>
  <c r="I1010" i="1" s="1"/>
  <c r="J1010" i="1" s="1"/>
  <c r="L1010" i="1" s="1"/>
  <c r="I1232" i="1" a="1"/>
  <c r="I1232" i="1" s="1"/>
  <c r="J1232" i="1" s="1"/>
  <c r="L1232" i="1" s="1"/>
  <c r="I879" i="1" a="1"/>
  <c r="I879" i="1" s="1"/>
  <c r="J879" i="1" s="1"/>
  <c r="L879" i="1" s="1"/>
  <c r="I1020" i="1" a="1"/>
  <c r="I1020" i="1" s="1"/>
  <c r="J1020" i="1" s="1"/>
  <c r="L1020" i="1" s="1"/>
  <c r="I498" i="1" a="1"/>
  <c r="I498" i="1" s="1"/>
  <c r="J498" i="1" s="1"/>
  <c r="L498" i="1" s="1"/>
  <c r="I241" i="1" a="1"/>
  <c r="I241" i="1" s="1"/>
  <c r="J241" i="1" s="1"/>
  <c r="L241" i="1" s="1"/>
  <c r="I508" i="1" a="1"/>
  <c r="I508" i="1" s="1"/>
  <c r="J508" i="1" s="1"/>
  <c r="L508" i="1" s="1"/>
  <c r="I670" i="1" a="1"/>
  <c r="I670" i="1" s="1"/>
  <c r="J670" i="1" s="1"/>
  <c r="L670" i="1" s="1"/>
  <c r="I481" i="1" a="1"/>
  <c r="I481" i="1" s="1"/>
  <c r="J481" i="1" s="1"/>
  <c r="L481" i="1" s="1"/>
  <c r="I470" i="1" a="1"/>
  <c r="I470" i="1" s="1"/>
  <c r="J470" i="1" s="1"/>
  <c r="L470" i="1" s="1"/>
  <c r="I43" i="1" a="1"/>
  <c r="I43" i="1" s="1"/>
  <c r="J43" i="1" s="1"/>
  <c r="L43" i="1" s="1"/>
  <c r="I858" i="1" a="1"/>
  <c r="I858" i="1" s="1"/>
  <c r="J858" i="1" s="1"/>
  <c r="L858" i="1" s="1"/>
  <c r="I803" i="1" a="1"/>
  <c r="I803" i="1" s="1"/>
  <c r="J803" i="1" s="1"/>
  <c r="L803" i="1" s="1"/>
  <c r="I502" i="1" a="1"/>
  <c r="I502" i="1" s="1"/>
  <c r="J502" i="1" s="1"/>
  <c r="L502" i="1" s="1"/>
  <c r="I831" i="1" a="1"/>
  <c r="I831" i="1" s="1"/>
  <c r="J831" i="1" s="1"/>
  <c r="L831" i="1" s="1"/>
  <c r="I529" i="1" a="1"/>
  <c r="I529" i="1" s="1"/>
  <c r="J529" i="1" s="1"/>
  <c r="L529" i="1" s="1"/>
  <c r="I582" i="1" a="1"/>
  <c r="I582" i="1" s="1"/>
  <c r="J582" i="1" s="1"/>
  <c r="L582" i="1" s="1"/>
  <c r="I455" i="1" a="1"/>
  <c r="I455" i="1" s="1"/>
  <c r="J455" i="1" s="1"/>
  <c r="L455" i="1" s="1"/>
  <c r="I324" i="1" a="1"/>
  <c r="I324" i="1" s="1"/>
  <c r="J324" i="1" s="1"/>
  <c r="L324" i="1" s="1"/>
  <c r="I3325" i="1" l="1" a="1"/>
  <c r="I3325" i="1" s="1"/>
  <c r="J3325" i="1" s="1"/>
  <c r="L3325" i="1" s="1"/>
  <c r="F52" i="3"/>
  <c r="I3326" i="1" a="1"/>
  <c r="I3326" i="1" s="1"/>
  <c r="J3326" i="1" s="1"/>
  <c r="L3326" i="1" s="1"/>
  <c r="I3329" i="1" a="1"/>
  <c r="I3329" i="1" s="1"/>
  <c r="J3329" i="1" s="1"/>
  <c r="L3329" i="1" s="1"/>
  <c r="I3327" i="1" a="1"/>
  <c r="I3327" i="1" s="1"/>
  <c r="J3327" i="1" s="1"/>
  <c r="L3327" i="1" s="1"/>
  <c r="I3332" i="1" a="1"/>
  <c r="I3332" i="1" s="1"/>
  <c r="J3332" i="1" s="1"/>
  <c r="L3332" i="1" s="1"/>
  <c r="I3328" i="1" a="1"/>
  <c r="I3328" i="1" s="1"/>
  <c r="J3328" i="1" s="1"/>
  <c r="L3328" i="1" s="1"/>
  <c r="I3330" i="1" a="1"/>
  <c r="I3330" i="1" s="1"/>
  <c r="J3330" i="1" s="1"/>
  <c r="L3330" i="1" s="1"/>
  <c r="I3331" i="1" a="1"/>
  <c r="I3331" i="1" s="1"/>
  <c r="J3331" i="1" s="1"/>
  <c r="L3331" i="1" s="1"/>
  <c r="I2337" i="1" a="1"/>
  <c r="I2337" i="1" s="1"/>
  <c r="J2337" i="1" s="1"/>
  <c r="L2337" i="1" s="1"/>
  <c r="I2396" i="1" a="1"/>
  <c r="I2396" i="1" s="1"/>
  <c r="J2396" i="1" s="1"/>
  <c r="L2396" i="1" s="1"/>
  <c r="I2253" i="1" a="1"/>
  <c r="I2253" i="1" s="1"/>
  <c r="J2253" i="1" s="1"/>
  <c r="L2253" i="1" s="1"/>
  <c r="I2085" i="1" a="1"/>
  <c r="I2085" i="1" s="1"/>
  <c r="J2085" i="1" s="1"/>
  <c r="L2085" i="1" s="1"/>
  <c r="I2192" i="1" a="1"/>
  <c r="I2192" i="1" s="1"/>
  <c r="J2192" i="1" s="1"/>
  <c r="L2192" i="1" s="1"/>
  <c r="I2120" i="1" a="1"/>
  <c r="I2120" i="1" s="1"/>
  <c r="J2120" i="1" s="1"/>
  <c r="L2120" i="1" s="1"/>
  <c r="I2251" i="1" a="1"/>
  <c r="I2251" i="1" s="1"/>
  <c r="J2251" i="1" s="1"/>
  <c r="L2251" i="1" s="1"/>
  <c r="I2186" i="1" a="1"/>
  <c r="I2186" i="1" s="1"/>
  <c r="J2186" i="1" s="1"/>
  <c r="L2186" i="1" s="1"/>
  <c r="I2170" i="1" a="1"/>
  <c r="I2170" i="1" s="1"/>
  <c r="J2170" i="1" s="1"/>
  <c r="L2170" i="1" s="1"/>
  <c r="I2249" i="1" a="1"/>
  <c r="I2249" i="1" s="1"/>
  <c r="J2249" i="1" s="1"/>
  <c r="L2249" i="1" s="1"/>
  <c r="I2185" i="1" a="1"/>
  <c r="I2185" i="1" s="1"/>
  <c r="J2185" i="1" s="1"/>
  <c r="L2185" i="1" s="1"/>
  <c r="I2156" i="1" a="1"/>
  <c r="I2156" i="1" s="1"/>
  <c r="J2156" i="1" s="1"/>
  <c r="L2156" i="1" s="1"/>
  <c r="I2040" i="1" a="1"/>
  <c r="I2040" i="1" s="1"/>
  <c r="J2040" i="1" s="1"/>
  <c r="L2040" i="1" s="1"/>
  <c r="I2032" i="1" a="1"/>
  <c r="I2032" i="1" s="1"/>
  <c r="J2032" i="1" s="1"/>
  <c r="L2032" i="1" s="1"/>
  <c r="I2024" i="1" a="1"/>
  <c r="I2024" i="1" s="1"/>
  <c r="J2024" i="1" s="1"/>
  <c r="L2024" i="1" s="1"/>
  <c r="I1704" i="1" a="1"/>
  <c r="I1704" i="1" s="1"/>
  <c r="J1704" i="1" s="1"/>
  <c r="L1704" i="1" s="1"/>
  <c r="I1592" i="1" a="1"/>
  <c r="I1592" i="1" s="1"/>
  <c r="J1592" i="1" s="1"/>
  <c r="L1592" i="1" s="1"/>
  <c r="I1576" i="1" a="1"/>
  <c r="I1576" i="1" s="1"/>
  <c r="J1576" i="1" s="1"/>
  <c r="L1576" i="1" s="1"/>
  <c r="I2314" i="1" a="1"/>
  <c r="I2314" i="1" s="1"/>
  <c r="J2314" i="1" s="1"/>
  <c r="L2314" i="1" s="1"/>
  <c r="I2182" i="1" a="1"/>
  <c r="I2182" i="1" s="1"/>
  <c r="J2182" i="1" s="1"/>
  <c r="L2182" i="1" s="1"/>
  <c r="I2145" i="1" a="1"/>
  <c r="I2145" i="1" s="1"/>
  <c r="J2145" i="1" s="1"/>
  <c r="L2145" i="1" s="1"/>
  <c r="I2019" i="1" a="1"/>
  <c r="I2019" i="1" s="1"/>
  <c r="J2019" i="1" s="1"/>
  <c r="L2019" i="1" s="1"/>
  <c r="I1971" i="1" a="1"/>
  <c r="I1971" i="1" s="1"/>
  <c r="J1971" i="1" s="1"/>
  <c r="L1971" i="1" s="1"/>
  <c r="I1899" i="1" a="1"/>
  <c r="I1899" i="1" s="1"/>
  <c r="J1899" i="1" s="1"/>
  <c r="L1899" i="1" s="1"/>
  <c r="I1843" i="1" a="1"/>
  <c r="I1843" i="1" s="1"/>
  <c r="J1843" i="1" s="1"/>
  <c r="L1843" i="1" s="1"/>
  <c r="I2352" i="1" a="1"/>
  <c r="I2352" i="1" s="1"/>
  <c r="J2352" i="1" s="1"/>
  <c r="L2352" i="1" s="1"/>
  <c r="I2092" i="1" a="1"/>
  <c r="I2092" i="1" s="1"/>
  <c r="J2092" i="1" s="1"/>
  <c r="L2092" i="1" s="1"/>
  <c r="I2062" i="1" a="1"/>
  <c r="I2062" i="1" s="1"/>
  <c r="J2062" i="1" s="1"/>
  <c r="L2062" i="1" s="1"/>
  <c r="I2046" i="1" a="1"/>
  <c r="I2046" i="1" s="1"/>
  <c r="J2046" i="1" s="1"/>
  <c r="L2046" i="1" s="1"/>
  <c r="I2006" i="1" a="1"/>
  <c r="I2006" i="1" s="1"/>
  <c r="J2006" i="1" s="1"/>
  <c r="L2006" i="1" s="1"/>
  <c r="I1918" i="1" a="1"/>
  <c r="I1918" i="1" s="1"/>
  <c r="J1918" i="1" s="1"/>
  <c r="L1918" i="1" s="1"/>
  <c r="I1894" i="1" a="1"/>
  <c r="I1894" i="1" s="1"/>
  <c r="J1894" i="1" s="1"/>
  <c r="L1894" i="1" s="1"/>
  <c r="I2343" i="1" a="1"/>
  <c r="I2343" i="1" s="1"/>
  <c r="J2343" i="1" s="1"/>
  <c r="L2343" i="1" s="1"/>
  <c r="I2252" i="1" a="1"/>
  <c r="I2252" i="1" s="1"/>
  <c r="J2252" i="1" s="1"/>
  <c r="L2252" i="1" s="1"/>
  <c r="I2212" i="1" a="1"/>
  <c r="I2212" i="1" s="1"/>
  <c r="J2212" i="1" s="1"/>
  <c r="L2212" i="1" s="1"/>
  <c r="I2175" i="1" a="1"/>
  <c r="I2175" i="1" s="1"/>
  <c r="J2175" i="1" s="1"/>
  <c r="L2175" i="1" s="1"/>
  <c r="I2172" i="1" a="1"/>
  <c r="I2172" i="1" s="1"/>
  <c r="J2172" i="1" s="1"/>
  <c r="L2172" i="1" s="1"/>
  <c r="I2167" i="1" a="1"/>
  <c r="I2167" i="1" s="1"/>
  <c r="J2167" i="1" s="1"/>
  <c r="L2167" i="1" s="1"/>
  <c r="I2061" i="1" a="1"/>
  <c r="I2061" i="1" s="1"/>
  <c r="J2061" i="1" s="1"/>
  <c r="L2061" i="1" s="1"/>
  <c r="I1637" i="1" a="1"/>
  <c r="I1637" i="1" s="1"/>
  <c r="J1637" i="1" s="1"/>
  <c r="L1637" i="1" s="1"/>
  <c r="I1613" i="1" a="1"/>
  <c r="I1613" i="1" s="1"/>
  <c r="J1613" i="1" s="1"/>
  <c r="L1613" i="1" s="1"/>
  <c r="I2001" i="1" a="1"/>
  <c r="I2001" i="1" s="1"/>
  <c r="J2001" i="1" s="1"/>
  <c r="L2001" i="1" s="1"/>
  <c r="I1513" i="1" a="1"/>
  <c r="I1513" i="1" s="1"/>
  <c r="J1513" i="1" s="1"/>
  <c r="L1513" i="1" s="1"/>
  <c r="I1505" i="1" a="1"/>
  <c r="I1505" i="1" s="1"/>
  <c r="J1505" i="1" s="1"/>
  <c r="L1505" i="1" s="1"/>
  <c r="I1489" i="1" a="1"/>
  <c r="I1489" i="1" s="1"/>
  <c r="J1489" i="1" s="1"/>
  <c r="L1489" i="1" s="1"/>
  <c r="I1377" i="1" a="1"/>
  <c r="I1377" i="1" s="1"/>
  <c r="J1377" i="1" s="1"/>
  <c r="L1377" i="1" s="1"/>
  <c r="I1313" i="1" a="1"/>
  <c r="I1313" i="1" s="1"/>
  <c r="J1313" i="1" s="1"/>
  <c r="L1313" i="1" s="1"/>
  <c r="I1305" i="1" a="1"/>
  <c r="I1305" i="1" s="1"/>
  <c r="J1305" i="1" s="1"/>
  <c r="L1305" i="1" s="1"/>
  <c r="I1945" i="1" a="1"/>
  <c r="I1945" i="1" s="1"/>
  <c r="J1945" i="1" s="1"/>
  <c r="L1945" i="1" s="1"/>
  <c r="I1492" i="1" a="1"/>
  <c r="I1492" i="1" s="1"/>
  <c r="J1492" i="1" s="1"/>
  <c r="L1492" i="1" s="1"/>
  <c r="I1452" i="1" a="1"/>
  <c r="I1452" i="1" s="1"/>
  <c r="J1452" i="1" s="1"/>
  <c r="L1452" i="1" s="1"/>
  <c r="I1404" i="1" a="1"/>
  <c r="I1404" i="1" s="1"/>
  <c r="J1404" i="1" s="1"/>
  <c r="L1404" i="1" s="1"/>
  <c r="I1372" i="1" a="1"/>
  <c r="I1372" i="1" s="1"/>
  <c r="J1372" i="1" s="1"/>
  <c r="L1372" i="1" s="1"/>
  <c r="I1340" i="1" a="1"/>
  <c r="I1340" i="1" s="1"/>
  <c r="J1340" i="1" s="1"/>
  <c r="L1340" i="1" s="1"/>
  <c r="I1332" i="1" a="1"/>
  <c r="I1332" i="1" s="1"/>
  <c r="J1332" i="1" s="1"/>
  <c r="L1332" i="1" s="1"/>
  <c r="I1308" i="1" a="1"/>
  <c r="I1308" i="1" s="1"/>
  <c r="J1308" i="1" s="1"/>
  <c r="L1308" i="1" s="1"/>
  <c r="I1228" i="1" a="1"/>
  <c r="I1228" i="1" s="1"/>
  <c r="J1228" i="1" s="1"/>
  <c r="L1228" i="1" s="1"/>
  <c r="I1866" i="1" a="1"/>
  <c r="I1866" i="1" s="1"/>
  <c r="J1866" i="1" s="1"/>
  <c r="L1866" i="1" s="1"/>
  <c r="I1855" i="1" a="1"/>
  <c r="I1855" i="1" s="1"/>
  <c r="J1855" i="1" s="1"/>
  <c r="L1855" i="1" s="1"/>
  <c r="I1850" i="1" a="1"/>
  <c r="I1850" i="1" s="1"/>
  <c r="J1850" i="1" s="1"/>
  <c r="L1850" i="1" s="1"/>
  <c r="I1668" i="1" a="1"/>
  <c r="I1668" i="1" s="1"/>
  <c r="J1668" i="1" s="1"/>
  <c r="L1668" i="1" s="1"/>
  <c r="I1659" i="1" a="1"/>
  <c r="I1659" i="1" s="1"/>
  <c r="J1659" i="1" s="1"/>
  <c r="L1659" i="1" s="1"/>
  <c r="I1535" i="1" a="1"/>
  <c r="I1535" i="1" s="1"/>
  <c r="J1535" i="1" s="1"/>
  <c r="L1535" i="1" s="1"/>
  <c r="I1487" i="1" a="1"/>
  <c r="I1487" i="1" s="1"/>
  <c r="J1487" i="1" s="1"/>
  <c r="L1487" i="1" s="1"/>
  <c r="I1439" i="1" a="1"/>
  <c r="I1439" i="1" s="1"/>
  <c r="J1439" i="1" s="1"/>
  <c r="L1439" i="1" s="1"/>
  <c r="I1431" i="1" a="1"/>
  <c r="I1431" i="1" s="1"/>
  <c r="J1431" i="1" s="1"/>
  <c r="L1431" i="1" s="1"/>
  <c r="I1407" i="1" a="1"/>
  <c r="I1407" i="1" s="1"/>
  <c r="J1407" i="1" s="1"/>
  <c r="L1407" i="1" s="1"/>
  <c r="I2012" i="1" a="1"/>
  <c r="I2012" i="1" s="1"/>
  <c r="J2012" i="1" s="1"/>
  <c r="L2012" i="1" s="1"/>
  <c r="I1943" i="1" a="1"/>
  <c r="I1943" i="1" s="1"/>
  <c r="J1943" i="1" s="1"/>
  <c r="L1943" i="1" s="1"/>
  <c r="I1446" i="1" a="1"/>
  <c r="I1446" i="1" s="1"/>
  <c r="J1446" i="1" s="1"/>
  <c r="L1446" i="1" s="1"/>
  <c r="I1406" i="1" a="1"/>
  <c r="I1406" i="1" s="1"/>
  <c r="J1406" i="1" s="1"/>
  <c r="L1406" i="1" s="1"/>
  <c r="I1959" i="1" a="1"/>
  <c r="I1959" i="1" s="1"/>
  <c r="J1959" i="1" s="1"/>
  <c r="L1959" i="1" s="1"/>
  <c r="I1884" i="1" a="1"/>
  <c r="I1884" i="1" s="1"/>
  <c r="J1884" i="1" s="1"/>
  <c r="L1884" i="1" s="1"/>
  <c r="I1635" i="1" a="1"/>
  <c r="I1635" i="1" s="1"/>
  <c r="J1635" i="1" s="1"/>
  <c r="L1635" i="1" s="1"/>
  <c r="I1615" i="1" a="1"/>
  <c r="I1615" i="1" s="1"/>
  <c r="J1615" i="1" s="1"/>
  <c r="L1615" i="1" s="1"/>
  <c r="I1515" i="1" a="1"/>
  <c r="I1515" i="1" s="1"/>
  <c r="J1515" i="1" s="1"/>
  <c r="L1515" i="1" s="1"/>
  <c r="I1440" i="1" a="1"/>
  <c r="I1440" i="1" s="1"/>
  <c r="J1440" i="1" s="1"/>
  <c r="L1440" i="1" s="1"/>
  <c r="I1384" i="1" a="1"/>
  <c r="I1384" i="1" s="1"/>
  <c r="J1384" i="1" s="1"/>
  <c r="L1384" i="1" s="1"/>
  <c r="I1218" i="1" a="1"/>
  <c r="I1218" i="1" s="1"/>
  <c r="J1218" i="1" s="1"/>
  <c r="L1218" i="1" s="1"/>
  <c r="I2031" i="1" a="1"/>
  <c r="I2031" i="1" s="1"/>
  <c r="J2031" i="1" s="1"/>
  <c r="L2031" i="1" s="1"/>
  <c r="I1565" i="1" a="1"/>
  <c r="I1565" i="1" s="1"/>
  <c r="J1565" i="1" s="1"/>
  <c r="L1565" i="1" s="1"/>
  <c r="I1557" i="1" a="1"/>
  <c r="I1557" i="1" s="1"/>
  <c r="J1557" i="1" s="1"/>
  <c r="L1557" i="1" s="1"/>
  <c r="I1525" i="1" a="1"/>
  <c r="I1525" i="1" s="1"/>
  <c r="J1525" i="1" s="1"/>
  <c r="L1525" i="1" s="1"/>
  <c r="I1509" i="1" a="1"/>
  <c r="I1509" i="1" s="1"/>
  <c r="J1509" i="1" s="1"/>
  <c r="L1509" i="1" s="1"/>
  <c r="I1975" i="1" a="1"/>
  <c r="I1975" i="1" s="1"/>
  <c r="J1975" i="1" s="1"/>
  <c r="L1975" i="1" s="1"/>
  <c r="I1538" i="1" a="1"/>
  <c r="I1538" i="1" s="1"/>
  <c r="J1538" i="1" s="1"/>
  <c r="L1538" i="1" s="1"/>
  <c r="I1450" i="1" a="1"/>
  <c r="I1450" i="1" s="1"/>
  <c r="J1450" i="1" s="1"/>
  <c r="L1450" i="1" s="1"/>
  <c r="I1434" i="1" a="1"/>
  <c r="I1434" i="1" s="1"/>
  <c r="J1434" i="1" s="1"/>
  <c r="L1434" i="1" s="1"/>
  <c r="I1410" i="1" a="1"/>
  <c r="I1410" i="1" s="1"/>
  <c r="J1410" i="1" s="1"/>
  <c r="L1410" i="1" s="1"/>
  <c r="I1402" i="1" a="1"/>
  <c r="I1402" i="1" s="1"/>
  <c r="J1402" i="1" s="1"/>
  <c r="L1402" i="1" s="1"/>
  <c r="I2076" i="1" a="1"/>
  <c r="I2076" i="1" s="1"/>
  <c r="J2076" i="1" s="1"/>
  <c r="L2076" i="1" s="1"/>
  <c r="I2063" i="1" a="1"/>
  <c r="I2063" i="1" s="1"/>
  <c r="J2063" i="1" s="1"/>
  <c r="L2063" i="1" s="1"/>
  <c r="I2066" i="1" a="1"/>
  <c r="I2066" i="1" s="1"/>
  <c r="J2066" i="1" s="1"/>
  <c r="L2066" i="1" s="1"/>
  <c r="I1343" i="1" a="1"/>
  <c r="I1343" i="1" s="1"/>
  <c r="J1343" i="1" s="1"/>
  <c r="L1343" i="1" s="1"/>
  <c r="I1341" i="1" a="1"/>
  <c r="I1341" i="1" s="1"/>
  <c r="J1341" i="1" s="1"/>
  <c r="L1341" i="1" s="1"/>
  <c r="I1323" i="1" a="1"/>
  <c r="I1323" i="1" s="1"/>
  <c r="J1323" i="1" s="1"/>
  <c r="L1323" i="1" s="1"/>
  <c r="I1319" i="1" a="1"/>
  <c r="I1319" i="1" s="1"/>
  <c r="J1319" i="1" s="1"/>
  <c r="L1319" i="1" s="1"/>
  <c r="I1311" i="1" a="1"/>
  <c r="I1311" i="1" s="1"/>
  <c r="J1311" i="1" s="1"/>
  <c r="L1311" i="1" s="1"/>
  <c r="I1307" i="1" a="1"/>
  <c r="I1307" i="1" s="1"/>
  <c r="J1307" i="1" s="1"/>
  <c r="L1307" i="1" s="1"/>
  <c r="I1295" i="1" a="1"/>
  <c r="I1295" i="1" s="1"/>
  <c r="J1295" i="1" s="1"/>
  <c r="L1295" i="1" s="1"/>
  <c r="I1291" i="1" a="1"/>
  <c r="I1291" i="1" s="1"/>
  <c r="J1291" i="1" s="1"/>
  <c r="L1291" i="1" s="1"/>
  <c r="I1277" i="1" a="1"/>
  <c r="I1277" i="1" s="1"/>
  <c r="J1277" i="1" s="1"/>
  <c r="L1277" i="1" s="1"/>
  <c r="I1269" i="1" a="1"/>
  <c r="I1269" i="1" s="1"/>
  <c r="J1269" i="1" s="1"/>
  <c r="L1269" i="1" s="1"/>
  <c r="I1253" i="1" a="1"/>
  <c r="I1253" i="1" s="1"/>
  <c r="J1253" i="1" s="1"/>
  <c r="L1253" i="1" s="1"/>
  <c r="I1245" i="1" a="1"/>
  <c r="I1245" i="1" s="1"/>
  <c r="J1245" i="1" s="1"/>
  <c r="L1245" i="1" s="1"/>
  <c r="I1231" i="1" a="1"/>
  <c r="I1231" i="1" s="1"/>
  <c r="J1231" i="1" s="1"/>
  <c r="L1231" i="1" s="1"/>
  <c r="I1627" i="1" a="1"/>
  <c r="I1627" i="1" s="1"/>
  <c r="J1627" i="1" s="1"/>
  <c r="L1627" i="1" s="1"/>
  <c r="I1602" i="1" a="1"/>
  <c r="I1602" i="1" s="1"/>
  <c r="J1602" i="1" s="1"/>
  <c r="L1602" i="1" s="1"/>
  <c r="I1367" i="1" a="1"/>
  <c r="I1367" i="1" s="1"/>
  <c r="J1367" i="1" s="1"/>
  <c r="L1367" i="1" s="1"/>
  <c r="I1330" i="1" a="1"/>
  <c r="I1330" i="1" s="1"/>
  <c r="J1330" i="1" s="1"/>
  <c r="L1330" i="1" s="1"/>
  <c r="I1143" i="1" a="1"/>
  <c r="I1143" i="1" s="1"/>
  <c r="J1143" i="1" s="1"/>
  <c r="L1143" i="1" s="1"/>
  <c r="I1111" i="1" a="1"/>
  <c r="I1111" i="1" s="1"/>
  <c r="J1111" i="1" s="1"/>
  <c r="L1111" i="1" s="1"/>
  <c r="I1074" i="1" a="1"/>
  <c r="I1074" i="1" s="1"/>
  <c r="J1074" i="1" s="1"/>
  <c r="L1074" i="1" s="1"/>
  <c r="I938" i="1" a="1"/>
  <c r="I938" i="1" s="1"/>
  <c r="J938" i="1" s="1"/>
  <c r="L938" i="1" s="1"/>
  <c r="I930" i="1" a="1"/>
  <c r="I930" i="1" s="1"/>
  <c r="J930" i="1" s="1"/>
  <c r="L930" i="1" s="1"/>
  <c r="I1304" i="1" a="1"/>
  <c r="I1304" i="1" s="1"/>
  <c r="J1304" i="1" s="1"/>
  <c r="L1304" i="1" s="1"/>
  <c r="I1148" i="1" a="1"/>
  <c r="I1148" i="1" s="1"/>
  <c r="J1148" i="1" s="1"/>
  <c r="L1148" i="1" s="1"/>
  <c r="I965" i="1" a="1"/>
  <c r="I965" i="1" s="1"/>
  <c r="J965" i="1" s="1"/>
  <c r="L965" i="1" s="1"/>
  <c r="I917" i="1" a="1"/>
  <c r="I917" i="1" s="1"/>
  <c r="J917" i="1" s="1"/>
  <c r="L917" i="1" s="1"/>
  <c r="I1647" i="1" a="1"/>
  <c r="I1647" i="1" s="1"/>
  <c r="J1647" i="1" s="1"/>
  <c r="L1647" i="1" s="1"/>
  <c r="I1363" i="1" a="1"/>
  <c r="I1363" i="1" s="1"/>
  <c r="J1363" i="1" s="1"/>
  <c r="L1363" i="1" s="1"/>
  <c r="I912" i="1" a="1"/>
  <c r="I912" i="1" s="1"/>
  <c r="J912" i="1" s="1"/>
  <c r="L912" i="1" s="1"/>
  <c r="I1294" i="1" a="1"/>
  <c r="I1294" i="1" s="1"/>
  <c r="J1294" i="1" s="1"/>
  <c r="L1294" i="1" s="1"/>
  <c r="I945" i="1" a="1"/>
  <c r="I945" i="1" s="1"/>
  <c r="J945" i="1" s="1"/>
  <c r="L945" i="1" s="1"/>
  <c r="I875" i="1" a="1"/>
  <c r="I875" i="1" s="1"/>
  <c r="J875" i="1" s="1"/>
  <c r="L875" i="1" s="1"/>
  <c r="I852" i="1" a="1"/>
  <c r="I852" i="1" s="1"/>
  <c r="J852" i="1" s="1"/>
  <c r="L852" i="1" s="1"/>
  <c r="I836" i="1" a="1"/>
  <c r="I836" i="1" s="1"/>
  <c r="J836" i="1" s="1"/>
  <c r="L836" i="1" s="1"/>
  <c r="I693" i="1" a="1"/>
  <c r="I693" i="1" s="1"/>
  <c r="J693" i="1" s="1"/>
  <c r="L693" i="1" s="1"/>
  <c r="I533" i="1" a="1"/>
  <c r="I533" i="1" s="1"/>
  <c r="J533" i="1" s="1"/>
  <c r="L533" i="1" s="1"/>
  <c r="I477" i="1" a="1"/>
  <c r="I477" i="1" s="1"/>
  <c r="J477" i="1" s="1"/>
  <c r="L477" i="1" s="1"/>
  <c r="I333" i="1" a="1"/>
  <c r="I333" i="1" s="1"/>
  <c r="J333" i="1" s="1"/>
  <c r="L333" i="1" s="1"/>
  <c r="I229" i="1" a="1"/>
  <c r="I229" i="1" s="1"/>
  <c r="J229" i="1" s="1"/>
  <c r="L229" i="1" s="1"/>
  <c r="I1371" i="1" a="1"/>
  <c r="I1371" i="1" s="1"/>
  <c r="J1371" i="1" s="1"/>
  <c r="L1371" i="1" s="1"/>
  <c r="I1322" i="1" a="1"/>
  <c r="I1322" i="1" s="1"/>
  <c r="J1322" i="1" s="1"/>
  <c r="L1322" i="1" s="1"/>
  <c r="I1318" i="1" a="1"/>
  <c r="I1318" i="1" s="1"/>
  <c r="J1318" i="1" s="1"/>
  <c r="L1318" i="1" s="1"/>
  <c r="I1258" i="1" a="1"/>
  <c r="I1258" i="1" s="1"/>
  <c r="J1258" i="1" s="1"/>
  <c r="L1258" i="1" s="1"/>
  <c r="I866" i="1" a="1"/>
  <c r="I866" i="1" s="1"/>
  <c r="J866" i="1" s="1"/>
  <c r="L866" i="1" s="1"/>
  <c r="I712" i="1" a="1"/>
  <c r="I712" i="1" s="1"/>
  <c r="J712" i="1" s="1"/>
  <c r="L712" i="1" s="1"/>
  <c r="I512" i="1" a="1"/>
  <c r="I512" i="1" s="1"/>
  <c r="J512" i="1" s="1"/>
  <c r="L512" i="1" s="1"/>
  <c r="I464" i="1" a="1"/>
  <c r="I464" i="1" s="1"/>
  <c r="J464" i="1" s="1"/>
  <c r="L464" i="1" s="1"/>
  <c r="I264" i="1" a="1"/>
  <c r="I264" i="1" s="1"/>
  <c r="J264" i="1" s="1"/>
  <c r="L264" i="1" s="1"/>
  <c r="I56" i="1" a="1"/>
  <c r="I56" i="1" s="1"/>
  <c r="J56" i="1" s="1"/>
  <c r="L56" i="1" s="1"/>
  <c r="I1375" i="1" a="1"/>
  <c r="I1375" i="1" s="1"/>
  <c r="J1375" i="1" s="1"/>
  <c r="L1375" i="1" s="1"/>
  <c r="I1312" i="1" a="1"/>
  <c r="I1312" i="1" s="1"/>
  <c r="J1312" i="1" s="1"/>
  <c r="L1312" i="1" s="1"/>
  <c r="I924" i="1" a="1"/>
  <c r="I924" i="1" s="1"/>
  <c r="J924" i="1" s="1"/>
  <c r="L924" i="1" s="1"/>
  <c r="I911" i="1" a="1"/>
  <c r="I911" i="1" s="1"/>
  <c r="J911" i="1" s="1"/>
  <c r="L911" i="1" s="1"/>
  <c r="I807" i="1" a="1"/>
  <c r="I807" i="1" s="1"/>
  <c r="J807" i="1" s="1"/>
  <c r="L807" i="1" s="1"/>
  <c r="I499" i="1" a="1"/>
  <c r="I499" i="1" s="1"/>
  <c r="J499" i="1" s="1"/>
  <c r="L499" i="1" s="1"/>
  <c r="I259" i="1" a="1"/>
  <c r="I259" i="1" s="1"/>
  <c r="J259" i="1" s="1"/>
  <c r="L259" i="1" s="1"/>
  <c r="I195" i="1" a="1"/>
  <c r="I195" i="1" s="1"/>
  <c r="J195" i="1" s="1"/>
  <c r="L195" i="1" s="1"/>
  <c r="I1868" i="1" a="1"/>
  <c r="I1868" i="1" s="1"/>
  <c r="J1868" i="1" s="1"/>
  <c r="L1868" i="1" s="1"/>
  <c r="I913" i="1" a="1"/>
  <c r="I913" i="1" s="1"/>
  <c r="J913" i="1" s="1"/>
  <c r="L913" i="1" s="1"/>
  <c r="I926" i="1" a="1"/>
  <c r="I926" i="1" s="1"/>
  <c r="J926" i="1" s="1"/>
  <c r="L926" i="1" s="1"/>
  <c r="I1270" i="1" a="1"/>
  <c r="I1270" i="1" s="1"/>
  <c r="J1270" i="1" s="1"/>
  <c r="L1270" i="1" s="1"/>
  <c r="I1242" i="1" a="1"/>
  <c r="I1242" i="1" s="1"/>
  <c r="J1242" i="1" s="1"/>
  <c r="L1242" i="1" s="1"/>
  <c r="I1154" i="1" a="1"/>
  <c r="I1154" i="1" s="1"/>
  <c r="J1154" i="1" s="1"/>
  <c r="L1154" i="1" s="1"/>
  <c r="I1264" i="1" a="1"/>
  <c r="I1264" i="1" s="1"/>
  <c r="J1264" i="1" s="1"/>
  <c r="L1264" i="1" s="1"/>
  <c r="I847" i="1" a="1"/>
  <c r="I847" i="1" s="1"/>
  <c r="J847" i="1" s="1"/>
  <c r="L847" i="1" s="1"/>
  <c r="I1970" i="1" a="1"/>
  <c r="I1970" i="1" s="1"/>
  <c r="J1970" i="1" s="1"/>
  <c r="L1970" i="1" s="1"/>
  <c r="I1149" i="1" a="1"/>
  <c r="I1149" i="1" s="1"/>
  <c r="J1149" i="1" s="1"/>
  <c r="L1149" i="1" s="1"/>
  <c r="I902" i="1" a="1"/>
  <c r="I902" i="1" s="1"/>
  <c r="J902" i="1" s="1"/>
  <c r="L902" i="1" s="1"/>
  <c r="I822" i="1" a="1"/>
  <c r="I822" i="1" s="1"/>
  <c r="J822" i="1" s="1"/>
  <c r="L822" i="1" s="1"/>
  <c r="I618" i="1" a="1"/>
  <c r="I618" i="1" s="1"/>
  <c r="J618" i="1" s="1"/>
  <c r="L618" i="1" s="1"/>
  <c r="I522" i="1" a="1"/>
  <c r="I522" i="1" s="1"/>
  <c r="J522" i="1" s="1"/>
  <c r="L522" i="1" s="1"/>
  <c r="I514" i="1" a="1"/>
  <c r="I514" i="1" s="1"/>
  <c r="J514" i="1" s="1"/>
  <c r="L514" i="1" s="1"/>
  <c r="I490" i="1" a="1"/>
  <c r="I490" i="1" s="1"/>
  <c r="J490" i="1" s="1"/>
  <c r="L490" i="1" s="1"/>
  <c r="I298" i="1" a="1"/>
  <c r="I298" i="1" s="1"/>
  <c r="J298" i="1" s="1"/>
  <c r="L298" i="1" s="1"/>
  <c r="I234" i="1" a="1"/>
  <c r="I234" i="1" s="1"/>
  <c r="J234" i="1" s="1"/>
  <c r="L234" i="1" s="1"/>
  <c r="I82" i="1" a="1"/>
  <c r="I82" i="1" s="1"/>
  <c r="J82" i="1" s="1"/>
  <c r="L82" i="1" s="1"/>
  <c r="I740" i="1" a="1"/>
  <c r="I740" i="1" s="1"/>
  <c r="J740" i="1" s="1"/>
  <c r="L740" i="1" s="1"/>
  <c r="I265" i="1" a="1"/>
  <c r="I265" i="1" s="1"/>
  <c r="J265" i="1" s="1"/>
  <c r="L265" i="1" s="1"/>
  <c r="I233" i="1" a="1"/>
  <c r="I233" i="1" s="1"/>
  <c r="J233" i="1" s="1"/>
  <c r="L233" i="1" s="1"/>
  <c r="I542" i="1" a="1"/>
  <c r="I542" i="1" s="1"/>
  <c r="J542" i="1" s="1"/>
  <c r="L542" i="1" s="1"/>
  <c r="I476" i="1" a="1"/>
  <c r="I476" i="1" s="1"/>
  <c r="J476" i="1" s="1"/>
  <c r="L476" i="1" s="1"/>
  <c r="I420" i="1" a="1"/>
  <c r="I420" i="1" s="1"/>
  <c r="J420" i="1" s="1"/>
  <c r="L420" i="1" s="1"/>
  <c r="I313" i="1" a="1"/>
  <c r="I313" i="1" s="1"/>
  <c r="J313" i="1" s="1"/>
  <c r="L313" i="1" s="1"/>
  <c r="I883" i="1" a="1"/>
  <c r="I883" i="1" s="1"/>
  <c r="J883" i="1" s="1"/>
  <c r="L883" i="1" s="1"/>
  <c r="I270" i="1" a="1"/>
  <c r="I270" i="1" s="1"/>
  <c r="J270" i="1" s="1"/>
  <c r="L270" i="1" s="1"/>
  <c r="I689" i="1" a="1"/>
  <c r="I689" i="1" s="1"/>
  <c r="J689" i="1" s="1"/>
  <c r="L689" i="1" s="1"/>
  <c r="I625" i="1" a="1"/>
  <c r="I625" i="1" s="1"/>
  <c r="J625" i="1" s="1"/>
  <c r="L625" i="1" s="1"/>
  <c r="I545" i="1" a="1"/>
  <c r="I545" i="1" s="1"/>
  <c r="J545" i="1" s="1"/>
  <c r="L545" i="1" s="1"/>
  <c r="I622" i="1" a="1"/>
  <c r="I622" i="1" s="1"/>
  <c r="J622" i="1" s="1"/>
  <c r="L622" i="1" s="1"/>
  <c r="I497" i="1" a="1"/>
  <c r="I497" i="1" s="1"/>
  <c r="J497" i="1" s="1"/>
  <c r="L497" i="1" s="1"/>
  <c r="I428" i="1" a="1"/>
  <c r="I428" i="1" s="1"/>
  <c r="J428" i="1" s="1"/>
  <c r="L428" i="1" s="1"/>
  <c r="I415" i="1" a="1"/>
  <c r="I415" i="1" s="1"/>
  <c r="J415" i="1" s="1"/>
  <c r="L415" i="1" s="1"/>
  <c r="I396" i="1" a="1"/>
  <c r="I396" i="1" s="1"/>
  <c r="J396" i="1" s="1"/>
  <c r="L396" i="1" s="1"/>
  <c r="I790" i="1" a="1"/>
  <c r="I790" i="1" s="1"/>
  <c r="J790" i="1" s="1"/>
  <c r="L790" i="1" s="1"/>
  <c r="I623" i="1" a="1"/>
  <c r="I623" i="1" s="1"/>
  <c r="J623" i="1" s="1"/>
  <c r="L623" i="1" s="1"/>
  <c r="I612" i="1" a="1"/>
  <c r="I612" i="1" s="1"/>
  <c r="J612" i="1" s="1"/>
  <c r="L612" i="1" s="1"/>
  <c r="I591" i="1" a="1"/>
  <c r="I591" i="1" s="1"/>
  <c r="J591" i="1" s="1"/>
  <c r="L591" i="1" s="1"/>
  <c r="I516" i="1" a="1"/>
  <c r="I516" i="1" s="1"/>
  <c r="J516" i="1" s="1"/>
  <c r="L516" i="1" s="1"/>
  <c r="I606" i="1" a="1"/>
  <c r="I606" i="1" s="1"/>
  <c r="J606" i="1" s="1"/>
  <c r="L606" i="1" s="1"/>
  <c r="I471" i="1" a="1"/>
  <c r="I471" i="1" s="1"/>
  <c r="J471" i="1" s="1"/>
  <c r="L471" i="1" s="1"/>
  <c r="I404" i="1" a="1"/>
  <c r="I404" i="1" s="1"/>
  <c r="J404" i="1" s="1"/>
  <c r="L404" i="1" s="1"/>
  <c r="I359" i="1" a="1"/>
  <c r="I359" i="1" s="1"/>
  <c r="J359" i="1" s="1"/>
  <c r="L359" i="1" s="1"/>
  <c r="I409" i="1" a="1"/>
  <c r="I409" i="1" s="1"/>
  <c r="J409" i="1" s="1"/>
  <c r="L409" i="1" s="1"/>
  <c r="I846" i="1" a="1"/>
  <c r="I846" i="1" s="1"/>
  <c r="J846" i="1" s="1"/>
  <c r="L846" i="1" s="1"/>
  <c r="I821" i="1" a="1"/>
  <c r="I821" i="1" s="1"/>
  <c r="J821" i="1" s="1"/>
  <c r="L821" i="1" s="1"/>
  <c r="I399" i="1" a="1"/>
  <c r="I399" i="1" s="1"/>
  <c r="J399" i="1" s="1"/>
  <c r="L399" i="1" s="1"/>
  <c r="I401" i="1" a="1"/>
  <c r="I401" i="1" s="1"/>
  <c r="J401" i="1" s="1"/>
  <c r="L401" i="1" s="1"/>
  <c r="F51" i="3" l="1"/>
  <c r="I3324" i="1" a="1"/>
  <c r="I3324" i="1" s="1"/>
  <c r="J3324" i="1" s="1"/>
  <c r="L3324" i="1" s="1"/>
  <c r="I3323" i="1" a="1"/>
  <c r="I3323" i="1" s="1"/>
  <c r="J3323" i="1" s="1"/>
  <c r="L3323" i="1" s="1"/>
  <c r="I1864" i="1" a="1"/>
  <c r="I1864" i="1" s="1"/>
  <c r="J1864" i="1" s="1"/>
  <c r="L1864" i="1" s="1"/>
  <c r="I1720" i="1" a="1"/>
  <c r="I1720" i="1" s="1"/>
  <c r="J1720" i="1" s="1"/>
  <c r="L1720" i="1" s="1"/>
  <c r="I2059" i="1" a="1"/>
  <c r="I2059" i="1" s="1"/>
  <c r="J2059" i="1" s="1"/>
  <c r="L2059" i="1" s="1"/>
  <c r="I2011" i="1" a="1"/>
  <c r="I2011" i="1" s="1"/>
  <c r="J2011" i="1" s="1"/>
  <c r="L2011" i="1" s="1"/>
  <c r="I1947" i="1" a="1"/>
  <c r="I1947" i="1" s="1"/>
  <c r="J1947" i="1" s="1"/>
  <c r="L1947" i="1" s="1"/>
  <c r="I2100" i="1" a="1"/>
  <c r="I2100" i="1" s="1"/>
  <c r="J2100" i="1" s="1"/>
  <c r="L2100" i="1" s="1"/>
  <c r="I1718" i="1" a="1"/>
  <c r="I1718" i="1" s="1"/>
  <c r="J1718" i="1" s="1"/>
  <c r="L1718" i="1" s="1"/>
  <c r="I1670" i="1" a="1"/>
  <c r="I1670" i="1" s="1"/>
  <c r="J1670" i="1" s="1"/>
  <c r="L1670" i="1" s="1"/>
  <c r="I1582" i="1" a="1"/>
  <c r="I1582" i="1" s="1"/>
  <c r="J1582" i="1" s="1"/>
  <c r="L1582" i="1" s="1"/>
  <c r="I2285" i="1" a="1"/>
  <c r="I2285" i="1" s="1"/>
  <c r="J2285" i="1" s="1"/>
  <c r="L2285" i="1" s="1"/>
  <c r="I1909" i="1" a="1"/>
  <c r="I1909" i="1" s="1"/>
  <c r="J1909" i="1" s="1"/>
  <c r="L1909" i="1" s="1"/>
  <c r="I1885" i="1" a="1"/>
  <c r="I1885" i="1" s="1"/>
  <c r="J1885" i="1" s="1"/>
  <c r="L1885" i="1" s="1"/>
  <c r="I1669" i="1" a="1"/>
  <c r="I1669" i="1" s="1"/>
  <c r="J1669" i="1" s="1"/>
  <c r="L1669" i="1" s="1"/>
  <c r="I1985" i="1" a="1"/>
  <c r="I1985" i="1" s="1"/>
  <c r="J1985" i="1" s="1"/>
  <c r="L1985" i="1" s="1"/>
  <c r="I1927" i="1" a="1"/>
  <c r="I1927" i="1" s="1"/>
  <c r="J1927" i="1" s="1"/>
  <c r="L1927" i="1" s="1"/>
  <c r="I1321" i="1" a="1"/>
  <c r="I1321" i="1" s="1"/>
  <c r="J1321" i="1" s="1"/>
  <c r="L1321" i="1" s="1"/>
  <c r="I1297" i="1" a="1"/>
  <c r="I1297" i="1" s="1"/>
  <c r="J1297" i="1" s="1"/>
  <c r="L1297" i="1" s="1"/>
  <c r="I1289" i="1" a="1"/>
  <c r="I1289" i="1" s="1"/>
  <c r="J1289" i="1" s="1"/>
  <c r="L1289" i="1" s="1"/>
  <c r="I1273" i="1" a="1"/>
  <c r="I1273" i="1" s="1"/>
  <c r="J1273" i="1" s="1"/>
  <c r="L1273" i="1" s="1"/>
  <c r="I1257" i="1" a="1"/>
  <c r="I1257" i="1" s="1"/>
  <c r="J1257" i="1" s="1"/>
  <c r="L1257" i="1" s="1"/>
  <c r="I1940" i="1" a="1"/>
  <c r="I1940" i="1" s="1"/>
  <c r="J1940" i="1" s="1"/>
  <c r="L1940" i="1" s="1"/>
  <c r="I1572" i="1" a="1"/>
  <c r="I1572" i="1" s="1"/>
  <c r="J1572" i="1" s="1"/>
  <c r="L1572" i="1" s="1"/>
  <c r="I1428" i="1" a="1"/>
  <c r="I1428" i="1" s="1"/>
  <c r="J1428" i="1" s="1"/>
  <c r="L1428" i="1" s="1"/>
  <c r="I1412" i="1" a="1"/>
  <c r="I1412" i="1" s="1"/>
  <c r="J1412" i="1" s="1"/>
  <c r="L1412" i="1" s="1"/>
  <c r="I1300" i="1" a="1"/>
  <c r="I1300" i="1" s="1"/>
  <c r="J1300" i="1" s="1"/>
  <c r="L1300" i="1" s="1"/>
  <c r="I1284" i="1" a="1"/>
  <c r="I1284" i="1" s="1"/>
  <c r="J1284" i="1" s="1"/>
  <c r="L1284" i="1" s="1"/>
  <c r="I1268" i="1" a="1"/>
  <c r="I1268" i="1" s="1"/>
  <c r="J1268" i="1" s="1"/>
  <c r="L1268" i="1" s="1"/>
  <c r="I1252" i="1" a="1"/>
  <c r="I1252" i="1" s="1"/>
  <c r="J1252" i="1" s="1"/>
  <c r="L1252" i="1" s="1"/>
  <c r="I2102" i="1" a="1"/>
  <c r="I2102" i="1" s="1"/>
  <c r="J2102" i="1" s="1"/>
  <c r="L2102" i="1" s="1"/>
  <c r="I1887" i="1" a="1"/>
  <c r="I1887" i="1" s="1"/>
  <c r="J1887" i="1" s="1"/>
  <c r="L1887" i="1" s="1"/>
  <c r="I1847" i="1" a="1"/>
  <c r="I1847" i="1" s="1"/>
  <c r="J1847" i="1" s="1"/>
  <c r="L1847" i="1" s="1"/>
  <c r="I1650" i="1" a="1"/>
  <c r="I1650" i="1" s="1"/>
  <c r="J1650" i="1" s="1"/>
  <c r="L1650" i="1" s="1"/>
  <c r="I1575" i="1" a="1"/>
  <c r="I1575" i="1" s="1"/>
  <c r="J1575" i="1" s="1"/>
  <c r="L1575" i="1" s="1"/>
  <c r="I1719" i="1" a="1"/>
  <c r="I1719" i="1" s="1"/>
  <c r="J1719" i="1" s="1"/>
  <c r="L1719" i="1" s="1"/>
  <c r="I1628" i="1" a="1"/>
  <c r="I1628" i="1" s="1"/>
  <c r="J1628" i="1" s="1"/>
  <c r="L1628" i="1" s="1"/>
  <c r="I1603" i="1" a="1"/>
  <c r="I1603" i="1" s="1"/>
  <c r="J1603" i="1" s="1"/>
  <c r="L1603" i="1" s="1"/>
  <c r="I1580" i="1" a="1"/>
  <c r="I1580" i="1" s="1"/>
  <c r="J1580" i="1" s="1"/>
  <c r="L1580" i="1" s="1"/>
  <c r="I1560" i="1" a="1"/>
  <c r="I1560" i="1" s="1"/>
  <c r="J1560" i="1" s="1"/>
  <c r="L1560" i="1" s="1"/>
  <c r="I1547" i="1" a="1"/>
  <c r="I1547" i="1" s="1"/>
  <c r="J1547" i="1" s="1"/>
  <c r="L1547" i="1" s="1"/>
  <c r="I1467" i="1" a="1"/>
  <c r="I1467" i="1" s="1"/>
  <c r="J1467" i="1" s="1"/>
  <c r="L1467" i="1" s="1"/>
  <c r="I1451" i="1" a="1"/>
  <c r="I1451" i="1" s="1"/>
  <c r="J1451" i="1" s="1"/>
  <c r="L1451" i="1" s="1"/>
  <c r="I1432" i="1" a="1"/>
  <c r="I1432" i="1" s="1"/>
  <c r="J1432" i="1" s="1"/>
  <c r="L1432" i="1" s="1"/>
  <c r="I1155" i="1" a="1"/>
  <c r="I1155" i="1" s="1"/>
  <c r="J1155" i="1" s="1"/>
  <c r="L1155" i="1" s="1"/>
  <c r="I1579" i="1" a="1"/>
  <c r="I1579" i="1" s="1"/>
  <c r="J1579" i="1" s="1"/>
  <c r="L1579" i="1" s="1"/>
  <c r="I1541" i="1" a="1"/>
  <c r="I1541" i="1" s="1"/>
  <c r="J1541" i="1" s="1"/>
  <c r="L1541" i="1" s="1"/>
  <c r="I1405" i="1" a="1"/>
  <c r="I1405" i="1" s="1"/>
  <c r="J1405" i="1" s="1"/>
  <c r="L1405" i="1" s="1"/>
  <c r="I1368" i="1" a="1"/>
  <c r="I1368" i="1" s="1"/>
  <c r="J1368" i="1" s="1"/>
  <c r="L1368" i="1" s="1"/>
  <c r="I1225" i="1" a="1"/>
  <c r="I1225" i="1" s="1"/>
  <c r="J1225" i="1" s="1"/>
  <c r="L1225" i="1" s="1"/>
  <c r="I990" i="1" a="1"/>
  <c r="I990" i="1" s="1"/>
  <c r="J990" i="1" s="1"/>
  <c r="L990" i="1" s="1"/>
  <c r="I1374" i="1" a="1"/>
  <c r="I1374" i="1" s="1"/>
  <c r="J1374" i="1" s="1"/>
  <c r="L1374" i="1" s="1"/>
  <c r="I1358" i="1" a="1"/>
  <c r="I1358" i="1" s="1"/>
  <c r="J1358" i="1" s="1"/>
  <c r="L1358" i="1" s="1"/>
  <c r="I1161" i="1" a="1"/>
  <c r="I1161" i="1" s="1"/>
  <c r="J1161" i="1" s="1"/>
  <c r="L1161" i="1" s="1"/>
  <c r="I969" i="1" a="1"/>
  <c r="I969" i="1" s="1"/>
  <c r="J969" i="1" s="1"/>
  <c r="L969" i="1" s="1"/>
  <c r="I2074" i="1" a="1"/>
  <c r="I2074" i="1" s="1"/>
  <c r="J2074" i="1" s="1"/>
  <c r="L2074" i="1" s="1"/>
  <c r="I1335" i="1" a="1"/>
  <c r="I1335" i="1" s="1"/>
  <c r="J1335" i="1" s="1"/>
  <c r="L1335" i="1" s="1"/>
  <c r="I1327" i="1" a="1"/>
  <c r="I1327" i="1" s="1"/>
  <c r="J1327" i="1" s="1"/>
  <c r="L1327" i="1" s="1"/>
  <c r="I1325" i="1" a="1"/>
  <c r="I1325" i="1" s="1"/>
  <c r="J1325" i="1" s="1"/>
  <c r="L1325" i="1" s="1"/>
  <c r="I1317" i="1" a="1"/>
  <c r="I1317" i="1" s="1"/>
  <c r="J1317" i="1" s="1"/>
  <c r="L1317" i="1" s="1"/>
  <c r="I1303" i="1" a="1"/>
  <c r="I1303" i="1" s="1"/>
  <c r="J1303" i="1" s="1"/>
  <c r="L1303" i="1" s="1"/>
  <c r="I1293" i="1" a="1"/>
  <c r="I1293" i="1" s="1"/>
  <c r="J1293" i="1" s="1"/>
  <c r="L1293" i="1" s="1"/>
  <c r="I1255" i="1" a="1"/>
  <c r="I1255" i="1" s="1"/>
  <c r="J1255" i="1" s="1"/>
  <c r="L1255" i="1" s="1"/>
  <c r="I1064" i="1" a="1"/>
  <c r="I1064" i="1" s="1"/>
  <c r="J1064" i="1" s="1"/>
  <c r="L1064" i="1" s="1"/>
  <c r="I1032" i="1" a="1"/>
  <c r="I1032" i="1" s="1"/>
  <c r="J1032" i="1" s="1"/>
  <c r="L1032" i="1" s="1"/>
  <c r="I1282" i="1" a="1"/>
  <c r="I1282" i="1" s="1"/>
  <c r="J1282" i="1" s="1"/>
  <c r="L1282" i="1" s="1"/>
  <c r="I1266" i="1" a="1"/>
  <c r="I1266" i="1" s="1"/>
  <c r="J1266" i="1" s="1"/>
  <c r="L1266" i="1" s="1"/>
  <c r="I1373" i="1" a="1"/>
  <c r="I1373" i="1" s="1"/>
  <c r="J1373" i="1" s="1"/>
  <c r="L1373" i="1" s="1"/>
  <c r="I1320" i="1" a="1"/>
  <c r="I1320" i="1" s="1"/>
  <c r="J1320" i="1" s="1"/>
  <c r="L1320" i="1" s="1"/>
  <c r="I1288" i="1" a="1"/>
  <c r="I1288" i="1" s="1"/>
  <c r="J1288" i="1" s="1"/>
  <c r="L1288" i="1" s="1"/>
  <c r="I1256" i="1" a="1"/>
  <c r="I1256" i="1" s="1"/>
  <c r="J1256" i="1" s="1"/>
  <c r="L1256" i="1" s="1"/>
  <c r="I960" i="1" a="1"/>
  <c r="I960" i="1" s="1"/>
  <c r="J960" i="1" s="1"/>
  <c r="L960" i="1" s="1"/>
  <c r="I896" i="1" a="1"/>
  <c r="I896" i="1" s="1"/>
  <c r="J896" i="1" s="1"/>
  <c r="L896" i="1" s="1"/>
  <c r="I864" i="1" a="1"/>
  <c r="I864" i="1" s="1"/>
  <c r="J864" i="1" s="1"/>
  <c r="L864" i="1" s="1"/>
  <c r="I1326" i="1" a="1"/>
  <c r="I1326" i="1" s="1"/>
  <c r="J1326" i="1" s="1"/>
  <c r="L1326" i="1" s="1"/>
  <c r="I1262" i="1" a="1"/>
  <c r="I1262" i="1" s="1"/>
  <c r="J1262" i="1" s="1"/>
  <c r="L1262" i="1" s="1"/>
  <c r="I907" i="1" a="1"/>
  <c r="I907" i="1" s="1"/>
  <c r="J907" i="1" s="1"/>
  <c r="L907" i="1" s="1"/>
  <c r="I900" i="1" a="1"/>
  <c r="I900" i="1" s="1"/>
  <c r="J900" i="1" s="1"/>
  <c r="L900" i="1" s="1"/>
  <c r="I893" i="1" a="1"/>
  <c r="I893" i="1" s="1"/>
  <c r="J893" i="1" s="1"/>
  <c r="L893" i="1" s="1"/>
  <c r="I859" i="1" a="1"/>
  <c r="I859" i="1" s="1"/>
  <c r="J859" i="1" s="1"/>
  <c r="L859" i="1" s="1"/>
  <c r="I621" i="1" a="1"/>
  <c r="I621" i="1" s="1"/>
  <c r="J621" i="1" s="1"/>
  <c r="L621" i="1" s="1"/>
  <c r="I493" i="1" a="1"/>
  <c r="I493" i="1" s="1"/>
  <c r="J493" i="1" s="1"/>
  <c r="L493" i="1" s="1"/>
  <c r="I461" i="1" a="1"/>
  <c r="I461" i="1" s="1"/>
  <c r="J461" i="1" s="1"/>
  <c r="L461" i="1" s="1"/>
  <c r="I149" i="1" a="1"/>
  <c r="I149" i="1" s="1"/>
  <c r="J149" i="1" s="1"/>
  <c r="L149" i="1" s="1"/>
  <c r="I680" i="1" a="1"/>
  <c r="I680" i="1" s="1"/>
  <c r="J680" i="1" s="1"/>
  <c r="L680" i="1" s="1"/>
  <c r="I592" i="1" a="1"/>
  <c r="I592" i="1" s="1"/>
  <c r="J592" i="1" s="1"/>
  <c r="L592" i="1" s="1"/>
  <c r="I456" i="1" a="1"/>
  <c r="I456" i="1" s="1"/>
  <c r="J456" i="1" s="1"/>
  <c r="L456" i="1" s="1"/>
  <c r="I424" i="1" a="1"/>
  <c r="I424" i="1" s="1"/>
  <c r="J424" i="1" s="1"/>
  <c r="L424" i="1" s="1"/>
  <c r="I416" i="1" a="1"/>
  <c r="I416" i="1" s="1"/>
  <c r="J416" i="1" s="1"/>
  <c r="L416" i="1" s="1"/>
  <c r="I240" i="1" a="1"/>
  <c r="I240" i="1" s="1"/>
  <c r="J240" i="1" s="1"/>
  <c r="L240" i="1" s="1"/>
  <c r="I144" i="1" a="1"/>
  <c r="I144" i="1" s="1"/>
  <c r="J144" i="1" s="1"/>
  <c r="L144" i="1" s="1"/>
  <c r="I1130" i="1" a="1"/>
  <c r="I1130" i="1" s="1"/>
  <c r="J1130" i="1" s="1"/>
  <c r="L1130" i="1" s="1"/>
  <c r="I927" i="1" a="1"/>
  <c r="I927" i="1" s="1"/>
  <c r="J927" i="1" s="1"/>
  <c r="L927" i="1" s="1"/>
  <c r="I595" i="1" a="1"/>
  <c r="I595" i="1" s="1"/>
  <c r="J595" i="1" s="1"/>
  <c r="L595" i="1" s="1"/>
  <c r="I587" i="1" a="1"/>
  <c r="I587" i="1" s="1"/>
  <c r="J587" i="1" s="1"/>
  <c r="L587" i="1" s="1"/>
  <c r="I579" i="1" a="1"/>
  <c r="I579" i="1" s="1"/>
  <c r="J579" i="1" s="1"/>
  <c r="L579" i="1" s="1"/>
  <c r="I483" i="1" a="1"/>
  <c r="I483" i="1" s="1"/>
  <c r="J483" i="1" s="1"/>
  <c r="L483" i="1" s="1"/>
  <c r="I459" i="1" a="1"/>
  <c r="I459" i="1" s="1"/>
  <c r="J459" i="1" s="1"/>
  <c r="L459" i="1" s="1"/>
  <c r="I929" i="1" a="1"/>
  <c r="I929" i="1" s="1"/>
  <c r="J929" i="1" s="1"/>
  <c r="L929" i="1" s="1"/>
  <c r="I878" i="1" a="1"/>
  <c r="I878" i="1" s="1"/>
  <c r="J878" i="1" s="1"/>
  <c r="L878" i="1" s="1"/>
  <c r="I1665" i="1" a="1"/>
  <c r="I1665" i="1" s="1"/>
  <c r="J1665" i="1" s="1"/>
  <c r="L1665" i="1" s="1"/>
  <c r="I1599" i="1" a="1"/>
  <c r="I1599" i="1" s="1"/>
  <c r="J1599" i="1" s="1"/>
  <c r="L1599" i="1" s="1"/>
  <c r="I1306" i="1" a="1"/>
  <c r="I1306" i="1" s="1"/>
  <c r="J1306" i="1" s="1"/>
  <c r="L1306" i="1" s="1"/>
  <c r="I1302" i="1" a="1"/>
  <c r="I1302" i="1" s="1"/>
  <c r="J1302" i="1" s="1"/>
  <c r="L1302" i="1" s="1"/>
  <c r="I1238" i="1" a="1"/>
  <c r="I1238" i="1" s="1"/>
  <c r="J1238" i="1" s="1"/>
  <c r="L1238" i="1" s="1"/>
  <c r="I895" i="1" a="1"/>
  <c r="I895" i="1" s="1"/>
  <c r="J895" i="1" s="1"/>
  <c r="L895" i="1" s="1"/>
  <c r="I854" i="1" a="1"/>
  <c r="I854" i="1" s="1"/>
  <c r="J854" i="1" s="1"/>
  <c r="L854" i="1" s="1"/>
  <c r="I530" i="1" a="1"/>
  <c r="I530" i="1" s="1"/>
  <c r="J530" i="1" s="1"/>
  <c r="L530" i="1" s="1"/>
  <c r="I482" i="1" a="1"/>
  <c r="I482" i="1" s="1"/>
  <c r="J482" i="1" s="1"/>
  <c r="L482" i="1" s="1"/>
  <c r="I330" i="1" a="1"/>
  <c r="I330" i="1" s="1"/>
  <c r="J330" i="1" s="1"/>
  <c r="L330" i="1" s="1"/>
  <c r="I617" i="1" a="1"/>
  <c r="I617" i="1" s="1"/>
  <c r="J617" i="1" s="1"/>
  <c r="L617" i="1" s="1"/>
  <c r="I537" i="1" a="1"/>
  <c r="I537" i="1" s="1"/>
  <c r="J537" i="1" s="1"/>
  <c r="L537" i="1" s="1"/>
  <c r="I518" i="1" a="1"/>
  <c r="I518" i="1" s="1"/>
  <c r="J518" i="1" s="1"/>
  <c r="L518" i="1" s="1"/>
  <c r="I431" i="1" a="1"/>
  <c r="I431" i="1" s="1"/>
  <c r="J431" i="1" s="1"/>
  <c r="L431" i="1" s="1"/>
  <c r="I865" i="1" a="1"/>
  <c r="I865" i="1" s="1"/>
  <c r="J865" i="1" s="1"/>
  <c r="L865" i="1" s="1"/>
  <c r="I620" i="1" a="1"/>
  <c r="I620" i="1" s="1"/>
  <c r="J620" i="1" s="1"/>
  <c r="L620" i="1" s="1"/>
  <c r="I607" i="1" a="1"/>
  <c r="I607" i="1" s="1"/>
  <c r="J607" i="1" s="1"/>
  <c r="L607" i="1" s="1"/>
  <c r="I564" i="1" a="1"/>
  <c r="I564" i="1" s="1"/>
  <c r="J564" i="1" s="1"/>
  <c r="L564" i="1" s="1"/>
  <c r="I527" i="1" a="1"/>
  <c r="I527" i="1" s="1"/>
  <c r="J527" i="1" s="1"/>
  <c r="L527" i="1" s="1"/>
  <c r="I521" i="1" a="1"/>
  <c r="I521" i="1" s="1"/>
  <c r="J521" i="1" s="1"/>
  <c r="L521" i="1" s="1"/>
  <c r="I478" i="1" a="1"/>
  <c r="I478" i="1" s="1"/>
  <c r="J478" i="1" s="1"/>
  <c r="L478" i="1" s="1"/>
  <c r="I473" i="1" a="1"/>
  <c r="I473" i="1" s="1"/>
  <c r="J473" i="1" s="1"/>
  <c r="L473" i="1" s="1"/>
  <c r="I885" i="1" a="1"/>
  <c r="I885" i="1" s="1"/>
  <c r="J885" i="1" s="1"/>
  <c r="L885" i="1" s="1"/>
  <c r="I849" i="1" a="1"/>
  <c r="I849" i="1" s="1"/>
  <c r="J849" i="1" s="1"/>
  <c r="L849" i="1" s="1"/>
  <c r="I828" i="1" a="1"/>
  <c r="I828" i="1" s="1"/>
  <c r="J828" i="1" s="1"/>
  <c r="L828" i="1" s="1"/>
  <c r="I236" i="1" a="1"/>
  <c r="I236" i="1" s="1"/>
  <c r="J236" i="1" s="1"/>
  <c r="L236" i="1" s="1"/>
  <c r="I220" i="1" a="1"/>
  <c r="I220" i="1" s="1"/>
  <c r="J220" i="1" s="1"/>
  <c r="L220" i="1" s="1"/>
  <c r="I561" i="1" a="1"/>
  <c r="I561" i="1" s="1"/>
  <c r="J561" i="1" s="1"/>
  <c r="L561" i="1" s="1"/>
  <c r="I412" i="1" a="1"/>
  <c r="I412" i="1" s="1"/>
  <c r="J412" i="1" s="1"/>
  <c r="L412" i="1" s="1"/>
  <c r="F50" i="3" l="1"/>
  <c r="I3321" i="1" a="1"/>
  <c r="I3321" i="1" s="1"/>
  <c r="J3321" i="1" s="1"/>
  <c r="L3321" i="1" s="1"/>
  <c r="I3319" i="1" a="1"/>
  <c r="I3319" i="1" s="1"/>
  <c r="J3319" i="1" s="1"/>
  <c r="L3319" i="1" s="1"/>
  <c r="I3320" i="1" a="1"/>
  <c r="I3320" i="1" s="1"/>
  <c r="J3320" i="1" s="1"/>
  <c r="L3320" i="1" s="1"/>
  <c r="I3322" i="1" a="1"/>
  <c r="I3322" i="1" s="1"/>
  <c r="J3322" i="1" s="1"/>
  <c r="L3322" i="1" s="1"/>
  <c r="I1680" i="1" a="1"/>
  <c r="I1680" i="1" s="1"/>
  <c r="J1680" i="1" s="1"/>
  <c r="L1680" i="1" s="1"/>
  <c r="I1907" i="1" a="1"/>
  <c r="I1907" i="1" s="1"/>
  <c r="J1907" i="1" s="1"/>
  <c r="L1907" i="1" s="1"/>
  <c r="I2344" i="1" a="1"/>
  <c r="I2344" i="1" s="1"/>
  <c r="J2344" i="1" s="1"/>
  <c r="L2344" i="1" s="1"/>
  <c r="I2118" i="1" a="1"/>
  <c r="I2118" i="1" s="1"/>
  <c r="J2118" i="1" s="1"/>
  <c r="L2118" i="1" s="1"/>
  <c r="I1622" i="1" a="1"/>
  <c r="I1622" i="1" s="1"/>
  <c r="J1622" i="1" s="1"/>
  <c r="L1622" i="1" s="1"/>
  <c r="I1589" i="1" a="1"/>
  <c r="I1589" i="1" s="1"/>
  <c r="J1589" i="1" s="1"/>
  <c r="L1589" i="1" s="1"/>
  <c r="I2049" i="1" a="1"/>
  <c r="I2049" i="1" s="1"/>
  <c r="J2049" i="1" s="1"/>
  <c r="L2049" i="1" s="1"/>
  <c r="I1537" i="1" a="1"/>
  <c r="I1537" i="1" s="1"/>
  <c r="J1537" i="1" s="1"/>
  <c r="L1537" i="1" s="1"/>
  <c r="I1508" i="1" a="1"/>
  <c r="I1508" i="1" s="1"/>
  <c r="J1508" i="1" s="1"/>
  <c r="L1508" i="1" s="1"/>
  <c r="I1276" i="1" a="1"/>
  <c r="I1276" i="1" s="1"/>
  <c r="J1276" i="1" s="1"/>
  <c r="L1276" i="1" s="1"/>
  <c r="I1260" i="1" a="1"/>
  <c r="I1260" i="1" s="1"/>
  <c r="J1260" i="1" s="1"/>
  <c r="L1260" i="1" s="1"/>
  <c r="I1577" i="1" a="1"/>
  <c r="I1577" i="1" s="1"/>
  <c r="J1577" i="1" s="1"/>
  <c r="L1577" i="1" s="1"/>
  <c r="I1567" i="1" a="1"/>
  <c r="I1567" i="1" s="1"/>
  <c r="J1567" i="1" s="1"/>
  <c r="L1567" i="1" s="1"/>
  <c r="I1527" i="1" a="1"/>
  <c r="I1527" i="1" s="1"/>
  <c r="J1527" i="1" s="1"/>
  <c r="L1527" i="1" s="1"/>
  <c r="I1494" i="1" a="1"/>
  <c r="I1494" i="1" s="1"/>
  <c r="J1494" i="1" s="1"/>
  <c r="L1494" i="1" s="1"/>
  <c r="I1563" i="1" a="1"/>
  <c r="I1563" i="1" s="1"/>
  <c r="J1563" i="1" s="1"/>
  <c r="L1563" i="1" s="1"/>
  <c r="I1424" i="1" a="1"/>
  <c r="I1424" i="1" s="1"/>
  <c r="J1424" i="1" s="1"/>
  <c r="L1424" i="1" s="1"/>
  <c r="I1631" i="1" a="1"/>
  <c r="I1631" i="1" s="1"/>
  <c r="J1631" i="1" s="1"/>
  <c r="L1631" i="1" s="1"/>
  <c r="I1586" i="1" a="1"/>
  <c r="I1586" i="1" s="1"/>
  <c r="J1586" i="1" s="1"/>
  <c r="L1586" i="1" s="1"/>
  <c r="I1533" i="1" a="1"/>
  <c r="I1533" i="1" s="1"/>
  <c r="J1533" i="1" s="1"/>
  <c r="L1533" i="1" s="1"/>
  <c r="I1437" i="1" a="1"/>
  <c r="I1437" i="1" s="1"/>
  <c r="J1437" i="1" s="1"/>
  <c r="L1437" i="1" s="1"/>
  <c r="I1397" i="1" a="1"/>
  <c r="I1397" i="1" s="1"/>
  <c r="J1397" i="1" s="1"/>
  <c r="L1397" i="1" s="1"/>
  <c r="I2055" i="1" a="1"/>
  <c r="I2055" i="1" s="1"/>
  <c r="J2055" i="1" s="1"/>
  <c r="L2055" i="1" s="1"/>
  <c r="I1667" i="1" a="1"/>
  <c r="I1667" i="1" s="1"/>
  <c r="J1667" i="1" s="1"/>
  <c r="L1667" i="1" s="1"/>
  <c r="I1315" i="1" a="1"/>
  <c r="I1315" i="1" s="1"/>
  <c r="J1315" i="1" s="1"/>
  <c r="L1315" i="1" s="1"/>
  <c r="I1261" i="1" a="1"/>
  <c r="I1261" i="1" s="1"/>
  <c r="J1261" i="1" s="1"/>
  <c r="L1261" i="1" s="1"/>
  <c r="I1243" i="1" a="1"/>
  <c r="I1243" i="1" s="1"/>
  <c r="J1243" i="1" s="1"/>
  <c r="L1243" i="1" s="1"/>
  <c r="I1239" i="1" a="1"/>
  <c r="I1239" i="1" s="1"/>
  <c r="J1239" i="1" s="1"/>
  <c r="L1239" i="1" s="1"/>
  <c r="I1235" i="1" a="1"/>
  <c r="I1235" i="1" s="1"/>
  <c r="J1235" i="1" s="1"/>
  <c r="L1235" i="1" s="1"/>
  <c r="I1056" i="1" a="1"/>
  <c r="I1056" i="1" s="1"/>
  <c r="J1056" i="1" s="1"/>
  <c r="L1056" i="1" s="1"/>
  <c r="I1314" i="1" a="1"/>
  <c r="I1314" i="1" s="1"/>
  <c r="J1314" i="1" s="1"/>
  <c r="L1314" i="1" s="1"/>
  <c r="I909" i="1" a="1"/>
  <c r="I909" i="1" s="1"/>
  <c r="J909" i="1" s="1"/>
  <c r="L909" i="1" s="1"/>
  <c r="I880" i="1" a="1"/>
  <c r="I880" i="1" s="1"/>
  <c r="J880" i="1" s="1"/>
  <c r="L880" i="1" s="1"/>
  <c r="I923" i="1" a="1"/>
  <c r="I923" i="1" s="1"/>
  <c r="J923" i="1" s="1"/>
  <c r="L923" i="1" s="1"/>
  <c r="I1178" i="1" a="1"/>
  <c r="I1178" i="1" s="1"/>
  <c r="J1178" i="1" s="1"/>
  <c r="L1178" i="1" s="1"/>
  <c r="I953" i="1" a="1"/>
  <c r="I953" i="1" s="1"/>
  <c r="J953" i="1" s="1"/>
  <c r="L953" i="1" s="1"/>
  <c r="I245" i="1" a="1"/>
  <c r="I245" i="1" s="1"/>
  <c r="J245" i="1" s="1"/>
  <c r="L245" i="1" s="1"/>
  <c r="I616" i="1" a="1"/>
  <c r="I616" i="1" s="1"/>
  <c r="J616" i="1" s="1"/>
  <c r="L616" i="1" s="1"/>
  <c r="I544" i="1" a="1"/>
  <c r="I544" i="1" s="1"/>
  <c r="J544" i="1" s="1"/>
  <c r="L544" i="1" s="1"/>
  <c r="I619" i="1" a="1"/>
  <c r="I619" i="1" s="1"/>
  <c r="J619" i="1" s="1"/>
  <c r="L619" i="1" s="1"/>
  <c r="I563" i="1" a="1"/>
  <c r="I563" i="1" s="1"/>
  <c r="J563" i="1" s="1"/>
  <c r="L563" i="1" s="1"/>
  <c r="I435" i="1" a="1"/>
  <c r="I435" i="1" s="1"/>
  <c r="J435" i="1" s="1"/>
  <c r="L435" i="1" s="1"/>
  <c r="I107" i="1" a="1"/>
  <c r="I107" i="1" s="1"/>
  <c r="J107" i="1" s="1"/>
  <c r="L107" i="1" s="1"/>
  <c r="I918" i="1" a="1"/>
  <c r="I918" i="1" s="1"/>
  <c r="J918" i="1" s="1"/>
  <c r="L918" i="1" s="1"/>
  <c r="I1296" i="1" a="1"/>
  <c r="I1296" i="1" s="1"/>
  <c r="J1296" i="1" s="1"/>
  <c r="L1296" i="1" s="1"/>
  <c r="I863" i="1" a="1"/>
  <c r="I863" i="1" s="1"/>
  <c r="J863" i="1" s="1"/>
  <c r="L863" i="1" s="1"/>
  <c r="I546" i="1" a="1"/>
  <c r="I546" i="1" s="1"/>
  <c r="J546" i="1" s="1"/>
  <c r="L546" i="1" s="1"/>
  <c r="I162" i="1" a="1"/>
  <c r="I162" i="1" s="1"/>
  <c r="J162" i="1" s="1"/>
  <c r="L162" i="1" s="1"/>
  <c r="I122" i="1" a="1"/>
  <c r="I122" i="1" s="1"/>
  <c r="J122" i="1" s="1"/>
  <c r="L122" i="1" s="1"/>
  <c r="I7" i="1" a="1"/>
  <c r="I7" i="1" s="1"/>
  <c r="J7" i="1" s="1"/>
  <c r="L7" i="1" s="1"/>
  <c r="I569" i="1" a="1"/>
  <c r="I569" i="1" s="1"/>
  <c r="J569" i="1" s="1"/>
  <c r="L569" i="1" s="1"/>
  <c r="I897" i="1" a="1"/>
  <c r="I897" i="1" s="1"/>
  <c r="J897" i="1" s="1"/>
  <c r="L897" i="1" s="1"/>
  <c r="I851" i="1" a="1"/>
  <c r="I851" i="1" s="1"/>
  <c r="J851" i="1" s="1"/>
  <c r="L851" i="1" s="1"/>
  <c r="I572" i="1" a="1"/>
  <c r="I572" i="1" s="1"/>
  <c r="J572" i="1" s="1"/>
  <c r="L572" i="1" s="1"/>
  <c r="I694" i="1" a="1"/>
  <c r="I694" i="1" s="1"/>
  <c r="J694" i="1" s="1"/>
  <c r="L694" i="1" s="1"/>
  <c r="I263" i="1" a="1"/>
  <c r="I263" i="1" s="1"/>
  <c r="J263" i="1" s="1"/>
  <c r="L263" i="1" s="1"/>
  <c r="I145" i="1" a="1"/>
  <c r="I145" i="1" s="1"/>
  <c r="J145" i="1" s="1"/>
  <c r="L145" i="1" s="1"/>
  <c r="I116" i="1" a="1"/>
  <c r="I116" i="1" s="1"/>
  <c r="J116" i="1" s="1"/>
  <c r="L116" i="1" s="1"/>
  <c r="I84" i="1" a="1"/>
  <c r="I84" i="1" s="1"/>
  <c r="J84" i="1" s="1"/>
  <c r="L84" i="1" s="1"/>
  <c r="I3317" i="1" l="1" a="1"/>
  <c r="I3317" i="1" s="1"/>
  <c r="J3317" i="1" s="1"/>
  <c r="L3317" i="1" s="1"/>
  <c r="I3318" i="1" a="1"/>
  <c r="I3318" i="1" s="1"/>
  <c r="J3318" i="1" s="1"/>
  <c r="L3318" i="1" s="1"/>
  <c r="F49" i="3"/>
  <c r="I2035" i="1" a="1"/>
  <c r="I2035" i="1" s="1"/>
  <c r="J2035" i="1" s="1"/>
  <c r="L2035" i="1" s="1"/>
  <c r="I2028" i="1" a="1"/>
  <c r="I2028" i="1" s="1"/>
  <c r="J2028" i="1" s="1"/>
  <c r="L2028" i="1" s="1"/>
  <c r="I1596" i="1" a="1"/>
  <c r="I1596" i="1" s="1"/>
  <c r="J1596" i="1" s="1"/>
  <c r="L1596" i="1" s="1"/>
  <c r="I1488" i="1" a="1"/>
  <c r="I1488" i="1" s="1"/>
  <c r="J1488" i="1" s="1"/>
  <c r="L1488" i="1" s="1"/>
  <c r="I1107" i="1" a="1"/>
  <c r="I1107" i="1" s="1"/>
  <c r="J1107" i="1" s="1"/>
  <c r="L1107" i="1" s="1"/>
  <c r="I1205" i="1" a="1"/>
  <c r="I1205" i="1" s="1"/>
  <c r="J1205" i="1" s="1"/>
  <c r="L1205" i="1" s="1"/>
  <c r="I1080" i="1" a="1"/>
  <c r="I1080" i="1" s="1"/>
  <c r="J1080" i="1" s="1"/>
  <c r="L1080" i="1" s="1"/>
  <c r="I1298" i="1" a="1"/>
  <c r="I1298" i="1" s="1"/>
  <c r="J1298" i="1" s="1"/>
  <c r="L1298" i="1" s="1"/>
  <c r="I773" i="1" a="1"/>
  <c r="I773" i="1" s="1"/>
  <c r="J773" i="1" s="1"/>
  <c r="L773" i="1" s="1"/>
  <c r="I557" i="1" a="1"/>
  <c r="I557" i="1" s="1"/>
  <c r="J557" i="1" s="1"/>
  <c r="L557" i="1" s="1"/>
  <c r="I517" i="1" a="1"/>
  <c r="I517" i="1" s="1"/>
  <c r="J517" i="1" s="1"/>
  <c r="L517" i="1" s="1"/>
  <c r="I809" i="1" a="1"/>
  <c r="I809" i="1" s="1"/>
  <c r="J809" i="1" s="1"/>
  <c r="L809" i="1" s="1"/>
  <c r="I344" i="1" a="1"/>
  <c r="I344" i="1" s="1"/>
  <c r="J344" i="1" s="1"/>
  <c r="L344" i="1" s="1"/>
  <c r="I232" i="1" a="1"/>
  <c r="I232" i="1" s="1"/>
  <c r="J232" i="1" s="1"/>
  <c r="L232" i="1" s="1"/>
  <c r="I91" i="1" a="1"/>
  <c r="I91" i="1" s="1"/>
  <c r="J91" i="1" s="1"/>
  <c r="L91" i="1" s="1"/>
  <c r="I934" i="1" a="1"/>
  <c r="I934" i="1" s="1"/>
  <c r="J934" i="1" s="1"/>
  <c r="L934" i="1" s="1"/>
  <c r="I714" i="1" a="1"/>
  <c r="I714" i="1" s="1"/>
  <c r="J714" i="1" s="1"/>
  <c r="L714" i="1" s="1"/>
  <c r="I698" i="1" a="1"/>
  <c r="I698" i="1" s="1"/>
  <c r="J698" i="1" s="1"/>
  <c r="L698" i="1" s="1"/>
  <c r="I474" i="1" a="1"/>
  <c r="I474" i="1" s="1"/>
  <c r="J474" i="1" s="1"/>
  <c r="L474" i="1" s="1"/>
  <c r="I819" i="1" a="1"/>
  <c r="I819" i="1" s="1"/>
  <c r="J819" i="1" s="1"/>
  <c r="L819" i="1" s="1"/>
  <c r="I788" i="1" a="1"/>
  <c r="I788" i="1" s="1"/>
  <c r="J788" i="1" s="1"/>
  <c r="L788" i="1" s="1"/>
  <c r="I438" i="1" a="1"/>
  <c r="I438" i="1" s="1"/>
  <c r="J438" i="1" s="1"/>
  <c r="L438" i="1" s="1"/>
  <c r="I484" i="1" a="1"/>
  <c r="I484" i="1" s="1"/>
  <c r="J484" i="1" s="1"/>
  <c r="L484" i="1" s="1"/>
  <c r="I3309" i="1" l="1" a="1"/>
  <c r="I3309" i="1" s="1"/>
  <c r="J3309" i="1" s="1"/>
  <c r="L3309" i="1" s="1"/>
  <c r="I3310" i="1" a="1"/>
  <c r="I3310" i="1" s="1"/>
  <c r="J3310" i="1" s="1"/>
  <c r="L3310" i="1" s="1"/>
  <c r="I3313" i="1" a="1"/>
  <c r="I3313" i="1" s="1"/>
  <c r="J3313" i="1" s="1"/>
  <c r="L3313" i="1" s="1"/>
  <c r="F48" i="3"/>
  <c r="I3311" i="1" a="1"/>
  <c r="I3311" i="1" s="1"/>
  <c r="J3311" i="1" s="1"/>
  <c r="L3311" i="1" s="1"/>
  <c r="I3316" i="1" a="1"/>
  <c r="I3316" i="1" s="1"/>
  <c r="J3316" i="1" s="1"/>
  <c r="L3316" i="1" s="1"/>
  <c r="I3312" i="1" a="1"/>
  <c r="I3312" i="1" s="1"/>
  <c r="J3312" i="1" s="1"/>
  <c r="L3312" i="1" s="1"/>
  <c r="I3315" i="1" a="1"/>
  <c r="I3315" i="1" s="1"/>
  <c r="J3315" i="1" s="1"/>
  <c r="L3315" i="1" s="1"/>
  <c r="I3314" i="1" a="1"/>
  <c r="I3314" i="1" s="1"/>
  <c r="J3314" i="1" s="1"/>
  <c r="L3314" i="1" s="1"/>
  <c r="I2189" i="1" a="1"/>
  <c r="I2189" i="1" s="1"/>
  <c r="J2189" i="1" s="1"/>
  <c r="L2189" i="1" s="1"/>
  <c r="I2091" i="1" a="1"/>
  <c r="I2091" i="1" s="1"/>
  <c r="J2091" i="1" s="1"/>
  <c r="L2091" i="1" s="1"/>
  <c r="I1091" i="1" a="1"/>
  <c r="I1091" i="1" s="1"/>
  <c r="J1091" i="1" s="1"/>
  <c r="L1091" i="1" s="1"/>
  <c r="I1421" i="1" a="1"/>
  <c r="I1421" i="1" s="1"/>
  <c r="J1421" i="1" s="1"/>
  <c r="L1421" i="1" s="1"/>
  <c r="I1108" i="1" a="1"/>
  <c r="I1108" i="1" s="1"/>
  <c r="J1108" i="1" s="1"/>
  <c r="L1108" i="1" s="1"/>
  <c r="I820" i="1" a="1"/>
  <c r="I820" i="1" s="1"/>
  <c r="J820" i="1" s="1"/>
  <c r="L820" i="1" s="1"/>
  <c r="I951" i="1" a="1"/>
  <c r="I951" i="1" s="1"/>
  <c r="J951" i="1" s="1"/>
  <c r="L951" i="1" s="1"/>
  <c r="I281" i="1" a="1"/>
  <c r="I281" i="1" s="1"/>
  <c r="J281" i="1" s="1"/>
  <c r="L281" i="1" s="1"/>
  <c r="I598" i="1" a="1"/>
  <c r="I598" i="1" s="1"/>
  <c r="J598" i="1" s="1"/>
  <c r="L598" i="1" s="1"/>
  <c r="I793" i="1" a="1"/>
  <c r="I793" i="1" s="1"/>
  <c r="J793" i="1" s="1"/>
  <c r="L793" i="1" s="1"/>
  <c r="I380" i="1" a="1"/>
  <c r="I380" i="1" s="1"/>
  <c r="J380" i="1" s="1"/>
  <c r="L380" i="1" s="1"/>
  <c r="I46" i="1" a="1"/>
  <c r="I46" i="1" s="1"/>
  <c r="J46" i="1" s="1"/>
  <c r="L46" i="1" s="1"/>
  <c r="I100" i="1" a="1"/>
  <c r="I100" i="1" s="1"/>
  <c r="J100" i="1" s="1"/>
  <c r="L100" i="1" s="1"/>
  <c r="F47" i="3" l="1"/>
  <c r="I3308" i="1" a="1"/>
  <c r="I3308" i="1" s="1"/>
  <c r="J3308" i="1" s="1"/>
  <c r="L3308" i="1" s="1"/>
  <c r="I3306" i="1" a="1"/>
  <c r="I3306" i="1" s="1"/>
  <c r="J3306" i="1" s="1"/>
  <c r="L3306" i="1" s="1"/>
  <c r="I3307" i="1" a="1"/>
  <c r="I3307" i="1" s="1"/>
  <c r="J3307" i="1" s="1"/>
  <c r="L3307" i="1" s="1"/>
  <c r="I1925" i="1" a="1"/>
  <c r="I1925" i="1" s="1"/>
  <c r="J1925" i="1" s="1"/>
  <c r="L1925" i="1" s="1"/>
  <c r="I2060" i="1" a="1"/>
  <c r="I2060" i="1" s="1"/>
  <c r="J2060" i="1" s="1"/>
  <c r="L2060" i="1" s="1"/>
  <c r="I1137" i="1" a="1"/>
  <c r="I1137" i="1" s="1"/>
  <c r="J1137" i="1" s="1"/>
  <c r="L1137" i="1" s="1"/>
  <c r="I1127" i="1" a="1"/>
  <c r="I1127" i="1" s="1"/>
  <c r="J1127" i="1" s="1"/>
  <c r="L1127" i="1" s="1"/>
  <c r="I944" i="1" a="1"/>
  <c r="I944" i="1" s="1"/>
  <c r="J944" i="1" s="1"/>
  <c r="L944" i="1" s="1"/>
  <c r="I397" i="1" a="1"/>
  <c r="I397" i="1" s="1"/>
  <c r="J397" i="1" s="1"/>
  <c r="L397" i="1" s="1"/>
  <c r="I940" i="1" a="1"/>
  <c r="I940" i="1" s="1"/>
  <c r="J940" i="1" s="1"/>
  <c r="L940" i="1" s="1"/>
  <c r="I806" i="1" a="1"/>
  <c r="I806" i="1" s="1"/>
  <c r="J806" i="1" s="1"/>
  <c r="L806" i="1" s="1"/>
  <c r="I394" i="1" a="1"/>
  <c r="I394" i="1" s="1"/>
  <c r="J394" i="1" s="1"/>
  <c r="L394" i="1" s="1"/>
  <c r="I39" i="1" a="1"/>
  <c r="I39" i="1" s="1"/>
  <c r="J39" i="1" s="1"/>
  <c r="L39" i="1" s="1"/>
  <c r="I436" i="1" a="1"/>
  <c r="I436" i="1" s="1"/>
  <c r="J436" i="1" s="1"/>
  <c r="L436" i="1" s="1"/>
  <c r="F46" i="3" l="1"/>
  <c r="I3305" i="1" a="1"/>
  <c r="I3305" i="1" s="1"/>
  <c r="J3305" i="1" s="1"/>
  <c r="L3305" i="1" s="1"/>
  <c r="I3304" i="1" a="1"/>
  <c r="I3304" i="1" s="1"/>
  <c r="J3304" i="1" s="1"/>
  <c r="L3304" i="1" s="1"/>
  <c r="I2122" i="1" a="1"/>
  <c r="I2122" i="1" s="1"/>
  <c r="J2122" i="1" s="1"/>
  <c r="L2122" i="1" s="1"/>
  <c r="I1157" i="1" a="1"/>
  <c r="I1157" i="1" s="1"/>
  <c r="J1157" i="1" s="1"/>
  <c r="L1157" i="1" s="1"/>
  <c r="I937" i="1" a="1"/>
  <c r="I937" i="1" s="1"/>
  <c r="J937" i="1" s="1"/>
  <c r="L937" i="1" s="1"/>
  <c r="I117" i="1" a="1"/>
  <c r="I117" i="1" s="1"/>
  <c r="J117" i="1" s="1"/>
  <c r="L117" i="1" s="1"/>
  <c r="I458" i="1" a="1"/>
  <c r="I458" i="1" s="1"/>
  <c r="J458" i="1" s="1"/>
  <c r="L458" i="1" s="1"/>
  <c r="I114" i="1" a="1"/>
  <c r="I114" i="1" s="1"/>
  <c r="J114" i="1" s="1"/>
  <c r="L114" i="1" s="1"/>
  <c r="I78" i="1" a="1"/>
  <c r="I78" i="1" s="1"/>
  <c r="J78" i="1" s="1"/>
  <c r="L78" i="1" s="1"/>
  <c r="I230" i="1" a="1"/>
  <c r="I230" i="1" s="1"/>
  <c r="J230" i="1" s="1"/>
  <c r="L230" i="1" s="1"/>
  <c r="I102" i="1" a="1"/>
  <c r="I102" i="1" s="1"/>
  <c r="J102" i="1" s="1"/>
  <c r="L102" i="1" s="1"/>
  <c r="I124" i="1" a="1"/>
  <c r="I124" i="1" s="1"/>
  <c r="J124" i="1" s="1"/>
  <c r="L124" i="1" s="1"/>
  <c r="I44" i="1" a="1"/>
  <c r="I44" i="1" s="1"/>
  <c r="J44" i="1" s="1"/>
  <c r="L44" i="1" s="1"/>
  <c r="F45" i="3" l="1"/>
  <c r="I3302" i="1" a="1"/>
  <c r="I3302" i="1" s="1"/>
  <c r="J3302" i="1" s="1"/>
  <c r="L3302" i="1" s="1"/>
  <c r="I3303" i="1" a="1"/>
  <c r="I3303" i="1" s="1"/>
  <c r="J3303" i="1" s="1"/>
  <c r="L3303" i="1" s="1"/>
  <c r="I1564" i="1" a="1"/>
  <c r="I1564" i="1" s="1"/>
  <c r="J1564" i="1" s="1"/>
  <c r="L1564" i="1" s="1"/>
  <c r="I1626" i="1" a="1"/>
  <c r="I1626" i="1" s="1"/>
  <c r="J1626" i="1" s="1"/>
  <c r="L1626" i="1" s="1"/>
  <c r="I1604" i="1" a="1"/>
  <c r="I1604" i="1" s="1"/>
  <c r="J1604" i="1" s="1"/>
  <c r="L1604" i="1" s="1"/>
  <c r="I1128" i="1" a="1"/>
  <c r="I1128" i="1" s="1"/>
  <c r="J1128" i="1" s="1"/>
  <c r="L1128" i="1" s="1"/>
  <c r="I1120" i="1" a="1"/>
  <c r="I1120" i="1" s="1"/>
  <c r="J1120" i="1" s="1"/>
  <c r="L1120" i="1" s="1"/>
  <c r="I914" i="1" a="1"/>
  <c r="I914" i="1" s="1"/>
  <c r="J914" i="1" s="1"/>
  <c r="L914" i="1" s="1"/>
  <c r="I872" i="1" a="1"/>
  <c r="I872" i="1" s="1"/>
  <c r="J872" i="1" s="1"/>
  <c r="L872" i="1" s="1"/>
  <c r="I800" i="1" a="1"/>
  <c r="I800" i="1" s="1"/>
  <c r="J800" i="1" s="1"/>
  <c r="L800" i="1" s="1"/>
  <c r="I829" i="1" a="1"/>
  <c r="I829" i="1" s="1"/>
  <c r="J829" i="1" s="1"/>
  <c r="L829" i="1" s="1"/>
  <c r="I408" i="1" a="1"/>
  <c r="I408" i="1" s="1"/>
  <c r="J408" i="1" s="1"/>
  <c r="L408" i="1" s="1"/>
  <c r="I200" i="1" a="1"/>
  <c r="I200" i="1" s="1"/>
  <c r="J200" i="1" s="1"/>
  <c r="L200" i="1" s="1"/>
  <c r="I547" i="1" a="1"/>
  <c r="I547" i="1" s="1"/>
  <c r="J547" i="1" s="1"/>
  <c r="L547" i="1" s="1"/>
  <c r="I115" i="1" a="1"/>
  <c r="I115" i="1" s="1"/>
  <c r="J115" i="1" s="1"/>
  <c r="L115" i="1" s="1"/>
  <c r="I1125" i="1" a="1"/>
  <c r="I1125" i="1" s="1"/>
  <c r="J1125" i="1" s="1"/>
  <c r="L1125" i="1" s="1"/>
  <c r="I973" i="1" a="1"/>
  <c r="I973" i="1" s="1"/>
  <c r="J973" i="1" s="1"/>
  <c r="L973" i="1" s="1"/>
  <c r="I786" i="1" a="1"/>
  <c r="I786" i="1" s="1"/>
  <c r="J786" i="1" s="1"/>
  <c r="L786" i="1" s="1"/>
  <c r="I222" i="1" a="1"/>
  <c r="I222" i="1" s="1"/>
  <c r="J222" i="1" s="1"/>
  <c r="L222" i="1" s="1"/>
  <c r="I126" i="1" a="1"/>
  <c r="I126" i="1" s="1"/>
  <c r="J126" i="1" s="1"/>
  <c r="L126" i="1" s="1"/>
  <c r="I188" i="1" a="1"/>
  <c r="I188" i="1" s="1"/>
  <c r="J188" i="1" s="1"/>
  <c r="L188" i="1" s="1"/>
  <c r="I29" i="1" a="1"/>
  <c r="I29" i="1" s="1"/>
  <c r="J29" i="1" s="1"/>
  <c r="L29" i="1" s="1"/>
  <c r="I38" i="1" a="1"/>
  <c r="I38" i="1" s="1"/>
  <c r="J38" i="1" s="1"/>
  <c r="L38" i="1" s="1"/>
  <c r="I559" i="1" a="1"/>
  <c r="I559" i="1" s="1"/>
  <c r="J559" i="1" s="1"/>
  <c r="L559" i="1" s="1"/>
  <c r="I532" i="1" a="1"/>
  <c r="I532" i="1" s="1"/>
  <c r="J532" i="1" s="1"/>
  <c r="L532" i="1" s="1"/>
  <c r="I32" i="1" a="1"/>
  <c r="I32" i="1" s="1"/>
  <c r="J32" i="1" s="1"/>
  <c r="L32" i="1" s="1"/>
  <c r="I30" i="1" a="1"/>
  <c r="I30" i="1" s="1"/>
  <c r="J30" i="1" s="1"/>
  <c r="L30" i="1" s="1"/>
  <c r="I494" i="1" a="1"/>
  <c r="I494" i="1" s="1"/>
  <c r="J494" i="1" s="1"/>
  <c r="L494" i="1" s="1"/>
  <c r="I182" i="1" a="1"/>
  <c r="I182" i="1" s="1"/>
  <c r="J182" i="1" s="1"/>
  <c r="L182" i="1" s="1"/>
  <c r="I3301" i="1" l="1" a="1"/>
  <c r="I3301" i="1" s="1"/>
  <c r="J3301" i="1" s="1"/>
  <c r="L3301" i="1" s="1"/>
  <c r="F44" i="3"/>
  <c r="I3300" i="1" a="1"/>
  <c r="I3300" i="1" s="1"/>
  <c r="J3300" i="1" s="1"/>
  <c r="L3300" i="1" s="1"/>
  <c r="I2119" i="1" a="1"/>
  <c r="I2119" i="1" s="1"/>
  <c r="J2119" i="1" s="1"/>
  <c r="L2119" i="1" s="1"/>
  <c r="I2038" i="1" a="1"/>
  <c r="I2038" i="1" s="1"/>
  <c r="J2038" i="1" s="1"/>
  <c r="L2038" i="1" s="1"/>
  <c r="I1902" i="1" a="1"/>
  <c r="I1902" i="1" s="1"/>
  <c r="J1902" i="1" s="1"/>
  <c r="L1902" i="1" s="1"/>
  <c r="I1997" i="1" a="1"/>
  <c r="I1997" i="1" s="1"/>
  <c r="J1997" i="1" s="1"/>
  <c r="L1997" i="1" s="1"/>
  <c r="I1922" i="1" a="1"/>
  <c r="I1922" i="1" s="1"/>
  <c r="J1922" i="1" s="1"/>
  <c r="L1922" i="1" s="1"/>
  <c r="I1486" i="1" a="1"/>
  <c r="I1486" i="1" s="1"/>
  <c r="J1486" i="1" s="1"/>
  <c r="L1486" i="1" s="1"/>
  <c r="I1198" i="1" a="1"/>
  <c r="I1198" i="1" s="1"/>
  <c r="J1198" i="1" s="1"/>
  <c r="L1198" i="1" s="1"/>
  <c r="I1355" i="1" a="1"/>
  <c r="I1355" i="1" s="1"/>
  <c r="J1355" i="1" s="1"/>
  <c r="L1355" i="1" s="1"/>
  <c r="I221" i="1" a="1"/>
  <c r="I221" i="1" s="1"/>
  <c r="J221" i="1" s="1"/>
  <c r="L221" i="1" s="1"/>
  <c r="I328" i="1" a="1"/>
  <c r="I328" i="1" s="1"/>
  <c r="J328" i="1" s="1"/>
  <c r="L328" i="1" s="1"/>
  <c r="I256" i="1" a="1"/>
  <c r="I256" i="1" s="1"/>
  <c r="J256" i="1" s="1"/>
  <c r="L256" i="1" s="1"/>
  <c r="I120" i="1" a="1"/>
  <c r="I120" i="1" s="1"/>
  <c r="J120" i="1" s="1"/>
  <c r="L120" i="1" s="1"/>
  <c r="I211" i="1" a="1"/>
  <c r="I211" i="1" s="1"/>
  <c r="J211" i="1" s="1"/>
  <c r="L211" i="1" s="1"/>
  <c r="I179" i="1" a="1"/>
  <c r="I179" i="1" s="1"/>
  <c r="J179" i="1" s="1"/>
  <c r="L179" i="1" s="1"/>
  <c r="I426" i="1" a="1"/>
  <c r="I426" i="1" s="1"/>
  <c r="J426" i="1" s="1"/>
  <c r="L426" i="1" s="1"/>
  <c r="I340" i="1" a="1"/>
  <c r="I340" i="1" s="1"/>
  <c r="J340" i="1" s="1"/>
  <c r="L340" i="1" s="1"/>
  <c r="I49" i="1" a="1"/>
  <c r="I49" i="1" s="1"/>
  <c r="J49" i="1" s="1"/>
  <c r="L49" i="1" s="1"/>
  <c r="I700" i="1" a="1"/>
  <c r="I700" i="1" s="1"/>
  <c r="J700" i="1" s="1"/>
  <c r="L700" i="1" s="1"/>
  <c r="I826" i="1" a="1"/>
  <c r="I826" i="1" s="1"/>
  <c r="J826" i="1" s="1"/>
  <c r="L826" i="1" s="1"/>
  <c r="F43" i="3" l="1"/>
  <c r="I3299" i="1" a="1"/>
  <c r="I3299" i="1" s="1"/>
  <c r="J3299" i="1" s="1"/>
  <c r="L3299" i="1" s="1"/>
  <c r="I2114" i="1" a="1"/>
  <c r="I2114" i="1" s="1"/>
  <c r="J2114" i="1" s="1"/>
  <c r="L2114" i="1" s="1"/>
  <c r="I1598" i="1" a="1"/>
  <c r="I1598" i="1" s="1"/>
  <c r="J1598" i="1" s="1"/>
  <c r="L1598" i="1" s="1"/>
  <c r="I1645" i="1" a="1"/>
  <c r="I1645" i="1" s="1"/>
  <c r="J1645" i="1" s="1"/>
  <c r="L1645" i="1" s="1"/>
  <c r="I1441" i="1" a="1"/>
  <c r="I1441" i="1" s="1"/>
  <c r="J1441" i="1" s="1"/>
  <c r="L1441" i="1" s="1"/>
  <c r="I1636" i="1" a="1"/>
  <c r="I1636" i="1" s="1"/>
  <c r="J1636" i="1" s="1"/>
  <c r="L1636" i="1" s="1"/>
  <c r="I1094" i="1" a="1"/>
  <c r="I1094" i="1" s="1"/>
  <c r="J1094" i="1" s="1"/>
  <c r="L1094" i="1" s="1"/>
  <c r="I1394" i="1" a="1"/>
  <c r="I1394" i="1" s="1"/>
  <c r="J1394" i="1" s="1"/>
  <c r="L1394" i="1" s="1"/>
  <c r="I808" i="1" a="1"/>
  <c r="I808" i="1" s="1"/>
  <c r="J808" i="1" s="1"/>
  <c r="L808" i="1" s="1"/>
  <c r="I709" i="1" a="1"/>
  <c r="I709" i="1" s="1"/>
  <c r="J709" i="1" s="1"/>
  <c r="L709" i="1" s="1"/>
  <c r="I908" i="1" a="1"/>
  <c r="I908" i="1" s="1"/>
  <c r="J908" i="1" s="1"/>
  <c r="L908" i="1" s="1"/>
  <c r="I870" i="1" a="1"/>
  <c r="I870" i="1" s="1"/>
  <c r="J870" i="1" s="1"/>
  <c r="L870" i="1" s="1"/>
  <c r="I783" i="1" a="1"/>
  <c r="I783" i="1" s="1"/>
  <c r="J783" i="1" s="1"/>
  <c r="L783" i="1" s="1"/>
  <c r="I11" i="1" a="1"/>
  <c r="I11" i="1" s="1"/>
  <c r="J11" i="1" s="1"/>
  <c r="L11" i="1" s="1"/>
  <c r="I721" i="1" a="1"/>
  <c r="I721" i="1" s="1"/>
  <c r="J721" i="1" s="1"/>
  <c r="L721" i="1" s="1"/>
  <c r="I452" i="1" a="1"/>
  <c r="I452" i="1" s="1"/>
  <c r="J452" i="1" s="1"/>
  <c r="L452" i="1" s="1"/>
  <c r="I137" i="1" a="1"/>
  <c r="I137" i="1" s="1"/>
  <c r="J137" i="1" s="1"/>
  <c r="L137" i="1" s="1"/>
  <c r="I433" i="1" a="1"/>
  <c r="I433" i="1" s="1"/>
  <c r="J433" i="1" s="1"/>
  <c r="L433" i="1" s="1"/>
  <c r="I337" i="1" a="1"/>
  <c r="I337" i="1" s="1"/>
  <c r="J337" i="1" s="1"/>
  <c r="L337" i="1" s="1"/>
  <c r="F42" i="3" l="1"/>
  <c r="I3298" i="1" a="1"/>
  <c r="I3298" i="1" s="1"/>
  <c r="J3298" i="1" s="1"/>
  <c r="L3298" i="1" s="1"/>
  <c r="I1357" i="1" a="1"/>
  <c r="I1357" i="1" s="1"/>
  <c r="J1357" i="1" s="1"/>
  <c r="L1357" i="1" s="1"/>
  <c r="I77" i="1" a="1"/>
  <c r="I77" i="1" s="1"/>
  <c r="J77" i="1" s="1"/>
  <c r="L77" i="1" s="1"/>
  <c r="I1021" i="1" a="1"/>
  <c r="I1021" i="1" s="1"/>
  <c r="J1021" i="1" s="1"/>
  <c r="L1021" i="1" s="1"/>
  <c r="I554" i="1" a="1"/>
  <c r="I554" i="1" s="1"/>
  <c r="J554" i="1" s="1"/>
  <c r="L554" i="1" s="1"/>
  <c r="I172" i="1" a="1"/>
  <c r="I172" i="1" s="1"/>
  <c r="J172" i="1" s="1"/>
  <c r="L172" i="1" s="1"/>
  <c r="I383" i="1" a="1"/>
  <c r="I383" i="1" s="1"/>
  <c r="J383" i="1" s="1"/>
  <c r="L383" i="1" s="1"/>
  <c r="I593" i="1" a="1"/>
  <c r="I593" i="1" s="1"/>
  <c r="J593" i="1" s="1"/>
  <c r="L593" i="1" s="1"/>
  <c r="I495" i="1" a="1"/>
  <c r="I495" i="1" s="1"/>
  <c r="J495" i="1" s="1"/>
  <c r="L495" i="1" s="1"/>
  <c r="I17" i="1" a="1"/>
  <c r="I17" i="1" s="1"/>
  <c r="J17" i="1" s="1"/>
  <c r="L17" i="1" s="1"/>
  <c r="I457" i="1" a="1"/>
  <c r="I457" i="1" s="1"/>
  <c r="J457" i="1" s="1"/>
  <c r="L457" i="1" s="1"/>
  <c r="I3293" i="1" l="1" a="1"/>
  <c r="I3293" i="1" s="1"/>
  <c r="J3293" i="1" s="1"/>
  <c r="L3293" i="1" s="1"/>
  <c r="I3294" i="1" a="1"/>
  <c r="I3294" i="1" s="1"/>
  <c r="J3294" i="1" s="1"/>
  <c r="L3294" i="1" s="1"/>
  <c r="I3297" i="1" a="1"/>
  <c r="I3297" i="1" s="1"/>
  <c r="J3297" i="1" s="1"/>
  <c r="L3297" i="1" s="1"/>
  <c r="F41" i="3"/>
  <c r="I3295" i="1" a="1"/>
  <c r="I3295" i="1" s="1"/>
  <c r="J3295" i="1" s="1"/>
  <c r="L3295" i="1" s="1"/>
  <c r="I3296" i="1" a="1"/>
  <c r="I3296" i="1" s="1"/>
  <c r="J3296" i="1" s="1"/>
  <c r="L3296" i="1" s="1"/>
  <c r="I2029" i="1" a="1"/>
  <c r="I2029" i="1" s="1"/>
  <c r="J2029" i="1" s="1"/>
  <c r="L2029" i="1" s="1"/>
  <c r="I1930" i="1" a="1"/>
  <c r="I1930" i="1" s="1"/>
  <c r="J1930" i="1" s="1"/>
  <c r="L1930" i="1" s="1"/>
  <c r="I1532" i="1" a="1"/>
  <c r="I1532" i="1" s="1"/>
  <c r="J1532" i="1" s="1"/>
  <c r="L1532" i="1" s="1"/>
  <c r="I1552" i="1" a="1"/>
  <c r="I1552" i="1" s="1"/>
  <c r="J1552" i="1" s="1"/>
  <c r="L1552" i="1" s="1"/>
  <c r="I1413" i="1" a="1"/>
  <c r="I1413" i="1" s="1"/>
  <c r="J1413" i="1" s="1"/>
  <c r="L1413" i="1" s="1"/>
  <c r="I1046" i="1" a="1"/>
  <c r="I1046" i="1" s="1"/>
  <c r="J1046" i="1" s="1"/>
  <c r="L1046" i="1" s="1"/>
  <c r="I253" i="1" a="1"/>
  <c r="I253" i="1" s="1"/>
  <c r="J253" i="1" s="1"/>
  <c r="L253" i="1" s="1"/>
  <c r="I197" i="1" a="1"/>
  <c r="I197" i="1" s="1"/>
  <c r="J197" i="1" s="1"/>
  <c r="L197" i="1" s="1"/>
  <c r="I802" i="1" a="1"/>
  <c r="I802" i="1" s="1"/>
  <c r="J802" i="1" s="1"/>
  <c r="L802" i="1" s="1"/>
  <c r="I34" i="1" a="1"/>
  <c r="I34" i="1" s="1"/>
  <c r="J34" i="1" s="1"/>
  <c r="L34" i="1" s="1"/>
  <c r="I577" i="1" a="1"/>
  <c r="I577" i="1" s="1"/>
  <c r="J577" i="1" s="1"/>
  <c r="L577" i="1" s="1"/>
  <c r="I441" i="1" a="1"/>
  <c r="I441" i="1" s="1"/>
  <c r="J441" i="1" s="1"/>
  <c r="L441" i="1" s="1"/>
  <c r="I108" i="1" a="1"/>
  <c r="I108" i="1" s="1"/>
  <c r="J108" i="1" s="1"/>
  <c r="L108" i="1" s="1"/>
  <c r="I3289" i="1" l="1" a="1"/>
  <c r="I3289" i="1" s="1"/>
  <c r="J3289" i="1" s="1"/>
  <c r="L3289" i="1" s="1"/>
  <c r="F40" i="3"/>
  <c r="I3292" i="1" a="1"/>
  <c r="I3292" i="1" s="1"/>
  <c r="J3292" i="1" s="1"/>
  <c r="L3292" i="1" s="1"/>
  <c r="I3291" i="1" a="1"/>
  <c r="I3291" i="1" s="1"/>
  <c r="J3291" i="1" s="1"/>
  <c r="L3291" i="1" s="1"/>
  <c r="I3290" i="1" a="1"/>
  <c r="I3290" i="1" s="1"/>
  <c r="J3290" i="1" s="1"/>
  <c r="L3290" i="1" s="1"/>
  <c r="I2210" i="1" a="1"/>
  <c r="I2210" i="1" s="1"/>
  <c r="J2210" i="1" s="1"/>
  <c r="L2210" i="1" s="1"/>
  <c r="I2222" i="1" a="1"/>
  <c r="I2222" i="1" s="1"/>
  <c r="J2222" i="1" s="1"/>
  <c r="L2222" i="1" s="1"/>
  <c r="I1190" i="1" a="1"/>
  <c r="I1190" i="1" s="1"/>
  <c r="J1190" i="1" s="1"/>
  <c r="L1190" i="1" s="1"/>
  <c r="I1092" i="1" a="1"/>
  <c r="I1092" i="1" s="1"/>
  <c r="J1092" i="1" s="1"/>
  <c r="L1092" i="1" s="1"/>
  <c r="I797" i="1" a="1"/>
  <c r="I797" i="1" s="1"/>
  <c r="J797" i="1" s="1"/>
  <c r="L797" i="1" s="1"/>
  <c r="I448" i="1" a="1"/>
  <c r="I448" i="1" s="1"/>
  <c r="J448" i="1" s="1"/>
  <c r="L448" i="1" s="1"/>
  <c r="I451" i="1" a="1"/>
  <c r="I451" i="1" s="1"/>
  <c r="J451" i="1" s="1"/>
  <c r="L451" i="1" s="1"/>
  <c r="I262" i="1" a="1"/>
  <c r="I262" i="1" s="1"/>
  <c r="J262" i="1" s="1"/>
  <c r="L262" i="1" s="1"/>
  <c r="I526" i="1" a="1"/>
  <c r="I526" i="1" s="1"/>
  <c r="J526" i="1" s="1"/>
  <c r="L526" i="1" s="1"/>
  <c r="I174" i="1" a="1"/>
  <c r="I174" i="1" s="1"/>
  <c r="J174" i="1" s="1"/>
  <c r="L174" i="1" s="1"/>
  <c r="I76" i="1" a="1"/>
  <c r="I76" i="1" s="1"/>
  <c r="J76" i="1" s="1"/>
  <c r="L76" i="1" s="1"/>
  <c r="I35" i="1" a="1"/>
  <c r="I35" i="1" s="1"/>
  <c r="J35" i="1" s="1"/>
  <c r="L35" i="1" s="1"/>
  <c r="I3287" i="1" l="1" a="1"/>
  <c r="I3287" i="1" s="1"/>
  <c r="J3287" i="1" s="1"/>
  <c r="L3287" i="1" s="1"/>
  <c r="F39" i="3"/>
  <c r="I3288" i="1" a="1"/>
  <c r="I3288" i="1" s="1"/>
  <c r="J3288" i="1" s="1"/>
  <c r="L3288" i="1" s="1"/>
  <c r="I1265" i="1" a="1"/>
  <c r="I1265" i="1" s="1"/>
  <c r="J1265" i="1" s="1"/>
  <c r="L1265" i="1" s="1"/>
  <c r="I1639" i="1" a="1"/>
  <c r="I1639" i="1" s="1"/>
  <c r="J1639" i="1" s="1"/>
  <c r="L1639" i="1" s="1"/>
  <c r="I1073" i="1" a="1"/>
  <c r="I1073" i="1" s="1"/>
  <c r="J1073" i="1" s="1"/>
  <c r="L1073" i="1" s="1"/>
  <c r="I832" i="1" a="1"/>
  <c r="I832" i="1" s="1"/>
  <c r="J832" i="1" s="1"/>
  <c r="L832" i="1" s="1"/>
  <c r="I389" i="1" a="1"/>
  <c r="I389" i="1" s="1"/>
  <c r="J389" i="1" s="1"/>
  <c r="L389" i="1" s="1"/>
  <c r="I125" i="1" a="1"/>
  <c r="I125" i="1" s="1"/>
  <c r="J125" i="1" s="1"/>
  <c r="L125" i="1" s="1"/>
  <c r="I101" i="1" a="1"/>
  <c r="I101" i="1" s="1"/>
  <c r="J101" i="1" s="1"/>
  <c r="L101" i="1" s="1"/>
  <c r="I504" i="1" a="1"/>
  <c r="I504" i="1" s="1"/>
  <c r="J504" i="1" s="1"/>
  <c r="L504" i="1" s="1"/>
  <c r="I443" i="1" a="1"/>
  <c r="I443" i="1" s="1"/>
  <c r="J443" i="1" s="1"/>
  <c r="L443" i="1" s="1"/>
  <c r="I506" i="1" a="1"/>
  <c r="I506" i="1" s="1"/>
  <c r="J506" i="1" s="1"/>
  <c r="L506" i="1" s="1"/>
  <c r="I314" i="1" a="1"/>
  <c r="I314" i="1" s="1"/>
  <c r="J314" i="1" s="1"/>
  <c r="L314" i="1" s="1"/>
  <c r="I154" i="1" a="1"/>
  <c r="I154" i="1" s="1"/>
  <c r="J154" i="1" s="1"/>
  <c r="L154" i="1" s="1"/>
  <c r="I830" i="1" a="1"/>
  <c r="I830" i="1" s="1"/>
  <c r="J830" i="1" s="1"/>
  <c r="L830" i="1" s="1"/>
  <c r="I273" i="1" a="1"/>
  <c r="I273" i="1" s="1"/>
  <c r="J273" i="1" s="1"/>
  <c r="L273" i="1" s="1"/>
  <c r="I31" i="1" a="1"/>
  <c r="I31" i="1" s="1"/>
  <c r="J31" i="1" s="1"/>
  <c r="L31" i="1" s="1"/>
  <c r="I51" i="1" a="1"/>
  <c r="I51" i="1" s="1"/>
  <c r="J51" i="1" s="1"/>
  <c r="L51" i="1" s="1"/>
  <c r="I246" i="1" a="1"/>
  <c r="I246" i="1" s="1"/>
  <c r="J246" i="1" s="1"/>
  <c r="L246" i="1" s="1"/>
  <c r="I447" i="1" a="1"/>
  <c r="I447" i="1" s="1"/>
  <c r="J447" i="1" s="1"/>
  <c r="L447" i="1" s="1"/>
  <c r="I430" i="1" a="1"/>
  <c r="I430" i="1" s="1"/>
  <c r="J430" i="1" s="1"/>
  <c r="L430" i="1" s="1"/>
  <c r="I756" i="1" a="1"/>
  <c r="I756" i="1" s="1"/>
  <c r="J756" i="1" s="1"/>
  <c r="L756" i="1" s="1"/>
  <c r="I247" i="1" a="1"/>
  <c r="I247" i="1" s="1"/>
  <c r="J247" i="1" s="1"/>
  <c r="L247" i="1" s="1"/>
  <c r="I308" i="1" a="1"/>
  <c r="I308" i="1" s="1"/>
  <c r="J308" i="1" s="1"/>
  <c r="L308" i="1" s="1"/>
  <c r="F38" i="3" l="1"/>
  <c r="I3285" i="1" a="1"/>
  <c r="I3285" i="1" s="1"/>
  <c r="J3285" i="1" s="1"/>
  <c r="L3285" i="1" s="1"/>
  <c r="I3286" i="1" a="1"/>
  <c r="I3286" i="1" s="1"/>
  <c r="J3286" i="1" s="1"/>
  <c r="L3286" i="1" s="1"/>
  <c r="I1423" i="1" a="1"/>
  <c r="I1423" i="1" s="1"/>
  <c r="J1423" i="1" s="1"/>
  <c r="L1423" i="1" s="1"/>
  <c r="I1510" i="1" a="1"/>
  <c r="I1510" i="1" s="1"/>
  <c r="J1510" i="1" s="1"/>
  <c r="L1510" i="1" s="1"/>
  <c r="I1152" i="1" a="1"/>
  <c r="I1152" i="1" s="1"/>
  <c r="J1152" i="1" s="1"/>
  <c r="L1152" i="1" s="1"/>
  <c r="I1055" i="1" a="1"/>
  <c r="I1055" i="1" s="1"/>
  <c r="J1055" i="1" s="1"/>
  <c r="L1055" i="1" s="1"/>
  <c r="I955" i="1" a="1"/>
  <c r="I955" i="1" s="1"/>
  <c r="J955" i="1" s="1"/>
  <c r="L955" i="1" s="1"/>
  <c r="I405" i="1" a="1"/>
  <c r="I405" i="1" s="1"/>
  <c r="J405" i="1" s="1"/>
  <c r="L405" i="1" s="1"/>
  <c r="I472" i="1" a="1"/>
  <c r="I472" i="1" s="1"/>
  <c r="J472" i="1" s="1"/>
  <c r="L472" i="1" s="1"/>
  <c r="I168" i="1" a="1"/>
  <c r="I168" i="1" s="1"/>
  <c r="J168" i="1" s="1"/>
  <c r="L168" i="1" s="1"/>
  <c r="I88" i="1" a="1"/>
  <c r="I88" i="1" s="1"/>
  <c r="J88" i="1" s="1"/>
  <c r="L88" i="1" s="1"/>
  <c r="I531" i="1" a="1"/>
  <c r="I531" i="1" s="1"/>
  <c r="J531" i="1" s="1"/>
  <c r="L531" i="1" s="1"/>
  <c r="I363" i="1" a="1"/>
  <c r="I363" i="1" s="1"/>
  <c r="J363" i="1" s="1"/>
  <c r="L363" i="1" s="1"/>
  <c r="I123" i="1" a="1"/>
  <c r="I123" i="1" s="1"/>
  <c r="J123" i="1" s="1"/>
  <c r="L123" i="1" s="1"/>
  <c r="I218" i="1" a="1"/>
  <c r="I218" i="1" s="1"/>
  <c r="J218" i="1" s="1"/>
  <c r="L218" i="1" s="1"/>
  <c r="I158" i="1" a="1"/>
  <c r="I158" i="1" s="1"/>
  <c r="J158" i="1" s="1"/>
  <c r="L158" i="1" s="1"/>
  <c r="I423" i="1" a="1"/>
  <c r="I423" i="1" s="1"/>
  <c r="J423" i="1" s="1"/>
  <c r="L423" i="1" s="1"/>
  <c r="I503" i="1" a="1"/>
  <c r="I503" i="1" s="1"/>
  <c r="J503" i="1" s="1"/>
  <c r="L503" i="1" s="1"/>
  <c r="I462" i="1" a="1"/>
  <c r="I462" i="1" s="1"/>
  <c r="J462" i="1" s="1"/>
  <c r="L462" i="1" s="1"/>
  <c r="F37" i="3" l="1"/>
  <c r="I3281" i="1" a="1"/>
  <c r="I3281" i="1" s="1"/>
  <c r="J3281" i="1" s="1"/>
  <c r="L3281" i="1" s="1"/>
  <c r="I3284" i="1" a="1"/>
  <c r="I3284" i="1" s="1"/>
  <c r="J3284" i="1" s="1"/>
  <c r="L3284" i="1" s="1"/>
  <c r="I3282" i="1" a="1"/>
  <c r="I3282" i="1" s="1"/>
  <c r="J3282" i="1" s="1"/>
  <c r="L3282" i="1" s="1"/>
  <c r="I3283" i="1" a="1"/>
  <c r="I3283" i="1" s="1"/>
  <c r="J3283" i="1" s="1"/>
  <c r="L3283" i="1" s="1"/>
  <c r="I2154" i="1" a="1"/>
  <c r="I2154" i="1" s="1"/>
  <c r="J2154" i="1" s="1"/>
  <c r="L2154" i="1" s="1"/>
  <c r="I1702" i="1" a="1"/>
  <c r="I1702" i="1" s="1"/>
  <c r="J1702" i="1" s="1"/>
  <c r="L1702" i="1" s="1"/>
  <c r="I1171" i="1" a="1"/>
  <c r="I1171" i="1" s="1"/>
  <c r="J1171" i="1" s="1"/>
  <c r="L1171" i="1" s="1"/>
  <c r="I1085" i="1" a="1"/>
  <c r="I1085" i="1" s="1"/>
  <c r="J1085" i="1" s="1"/>
  <c r="L1085" i="1" s="1"/>
  <c r="I891" i="1" a="1"/>
  <c r="I891" i="1" s="1"/>
  <c r="J891" i="1" s="1"/>
  <c r="L891" i="1" s="1"/>
  <c r="I725" i="1" a="1"/>
  <c r="I725" i="1" s="1"/>
  <c r="J725" i="1" s="1"/>
  <c r="L725" i="1" s="1"/>
  <c r="I509" i="1" a="1"/>
  <c r="I509" i="1" s="1"/>
  <c r="J509" i="1" s="1"/>
  <c r="L509" i="1" s="1"/>
  <c r="I501" i="1" a="1"/>
  <c r="I501" i="1" s="1"/>
  <c r="J501" i="1" s="1"/>
  <c r="L501" i="1" s="1"/>
  <c r="I958" i="1" a="1"/>
  <c r="I958" i="1" s="1"/>
  <c r="J958" i="1" s="1"/>
  <c r="L958" i="1" s="1"/>
  <c r="I576" i="1" a="1"/>
  <c r="I576" i="1" s="1"/>
  <c r="J576" i="1" s="1"/>
  <c r="L576" i="1" s="1"/>
  <c r="I568" i="1" a="1"/>
  <c r="I568" i="1" s="1"/>
  <c r="J568" i="1" s="1"/>
  <c r="L568" i="1" s="1"/>
  <c r="I560" i="1" a="1"/>
  <c r="I560" i="1" s="1"/>
  <c r="J560" i="1" s="1"/>
  <c r="L560" i="1" s="1"/>
  <c r="I224" i="1" a="1"/>
  <c r="I224" i="1" s="1"/>
  <c r="J224" i="1" s="1"/>
  <c r="L224" i="1" s="1"/>
  <c r="I171" i="1" a="1"/>
  <c r="I171" i="1" s="1"/>
  <c r="J171" i="1" s="1"/>
  <c r="L171" i="1" s="1"/>
  <c r="I75" i="1" a="1"/>
  <c r="I75" i="1" s="1"/>
  <c r="J75" i="1" s="1"/>
  <c r="L75" i="1" s="1"/>
  <c r="I594" i="1" a="1"/>
  <c r="I594" i="1" s="1"/>
  <c r="J594" i="1" s="1"/>
  <c r="L594" i="1" s="1"/>
  <c r="I138" i="1" a="1"/>
  <c r="I138" i="1" s="1"/>
  <c r="J138" i="1" s="1"/>
  <c r="L138" i="1" s="1"/>
  <c r="I209" i="1" a="1"/>
  <c r="I209" i="1" s="1"/>
  <c r="J209" i="1" s="1"/>
  <c r="L209" i="1" s="1"/>
  <c r="I254" i="1" a="1"/>
  <c r="I254" i="1" s="1"/>
  <c r="J254" i="1" s="1"/>
  <c r="L254" i="1" s="1"/>
  <c r="I65" i="1" a="1"/>
  <c r="I65" i="1" s="1"/>
  <c r="J65" i="1" s="1"/>
  <c r="L65" i="1" s="1"/>
  <c r="I422" i="1" a="1"/>
  <c r="I422" i="1" s="1"/>
  <c r="J422" i="1" s="1"/>
  <c r="L422" i="1" s="1"/>
  <c r="I692" i="1" a="1"/>
  <c r="I692" i="1" s="1"/>
  <c r="J692" i="1" s="1"/>
  <c r="L692" i="1" s="1"/>
  <c r="I596" i="1" a="1"/>
  <c r="I596" i="1" s="1"/>
  <c r="J596" i="1" s="1"/>
  <c r="L596" i="1" s="1"/>
  <c r="I169" i="1" a="1"/>
  <c r="I169" i="1" s="1"/>
  <c r="J169" i="1" s="1"/>
  <c r="L169" i="1" s="1"/>
  <c r="I867" i="1" a="1"/>
  <c r="I867" i="1" s="1"/>
  <c r="J867" i="1" s="1"/>
  <c r="L867" i="1" s="1"/>
  <c r="I758" i="1" a="1"/>
  <c r="I758" i="1" s="1"/>
  <c r="J758" i="1" s="1"/>
  <c r="L758" i="1" s="1"/>
  <c r="I279" i="1" a="1"/>
  <c r="I279" i="1" s="1"/>
  <c r="J279" i="1" s="1"/>
  <c r="L279" i="1" s="1"/>
  <c r="I111" i="1" a="1"/>
  <c r="I111" i="1" s="1"/>
  <c r="J111" i="1" s="1"/>
  <c r="L111" i="1" s="1"/>
  <c r="I71" i="1" a="1"/>
  <c r="I71" i="1" s="1"/>
  <c r="J71" i="1" s="1"/>
  <c r="L71" i="1" s="1"/>
  <c r="I3277" i="1" l="1" a="1"/>
  <c r="I3277" i="1" s="1"/>
  <c r="J3277" i="1" s="1"/>
  <c r="L3277" i="1" s="1"/>
  <c r="I3269" i="1" a="1"/>
  <c r="I3269" i="1" s="1"/>
  <c r="J3269" i="1" s="1"/>
  <c r="L3269" i="1" s="1"/>
  <c r="F36" i="3"/>
  <c r="I3278" i="1" a="1"/>
  <c r="I3278" i="1" s="1"/>
  <c r="J3278" i="1" s="1"/>
  <c r="L3278" i="1" s="1"/>
  <c r="I3270" i="1" a="1"/>
  <c r="I3270" i="1" s="1"/>
  <c r="J3270" i="1" s="1"/>
  <c r="L3270" i="1" s="1"/>
  <c r="I3273" i="1" a="1"/>
  <c r="I3273" i="1" s="1"/>
  <c r="J3273" i="1" s="1"/>
  <c r="L3273" i="1" s="1"/>
  <c r="I3279" i="1" a="1"/>
  <c r="I3279" i="1" s="1"/>
  <c r="J3279" i="1" s="1"/>
  <c r="L3279" i="1" s="1"/>
  <c r="I3271" i="1" a="1"/>
  <c r="I3271" i="1" s="1"/>
  <c r="J3271" i="1" s="1"/>
  <c r="L3271" i="1" s="1"/>
  <c r="I3276" i="1" a="1"/>
  <c r="I3276" i="1" s="1"/>
  <c r="J3276" i="1" s="1"/>
  <c r="L3276" i="1" s="1"/>
  <c r="I3268" i="1" a="1"/>
  <c r="I3268" i="1" s="1"/>
  <c r="J3268" i="1" s="1"/>
  <c r="L3268" i="1" s="1"/>
  <c r="I3275" i="1" a="1"/>
  <c r="I3275" i="1" s="1"/>
  <c r="J3275" i="1" s="1"/>
  <c r="L3275" i="1" s="1"/>
  <c r="I3272" i="1" a="1"/>
  <c r="I3272" i="1" s="1"/>
  <c r="J3272" i="1" s="1"/>
  <c r="L3272" i="1" s="1"/>
  <c r="I3274" i="1" a="1"/>
  <c r="I3274" i="1" s="1"/>
  <c r="J3274" i="1" s="1"/>
  <c r="L3274" i="1" s="1"/>
  <c r="I3280" i="1" a="1"/>
  <c r="I3280" i="1" s="1"/>
  <c r="J3280" i="1" s="1"/>
  <c r="L3280" i="1" s="1"/>
  <c r="I3267" i="1" a="1"/>
  <c r="I3267" i="1" s="1"/>
  <c r="J3267" i="1" s="1"/>
  <c r="L3267" i="1" s="1"/>
  <c r="I3266" i="1" a="1"/>
  <c r="I3266" i="1" s="1"/>
  <c r="J3266" i="1" s="1"/>
  <c r="L3266" i="1" s="1"/>
  <c r="I2099" i="1" a="1"/>
  <c r="I2099" i="1" s="1"/>
  <c r="J2099" i="1" s="1"/>
  <c r="L2099" i="1" s="1"/>
  <c r="I2098" i="1" a="1"/>
  <c r="I2098" i="1" s="1"/>
  <c r="J2098" i="1" s="1"/>
  <c r="L2098" i="1" s="1"/>
  <c r="I1640" i="1" a="1"/>
  <c r="I1640" i="1" s="1"/>
  <c r="J1640" i="1" s="1"/>
  <c r="L1640" i="1" s="1"/>
  <c r="I2166" i="1" a="1"/>
  <c r="I2166" i="1" s="1"/>
  <c r="J2166" i="1" s="1"/>
  <c r="L2166" i="1" s="1"/>
  <c r="I2069" i="1" a="1"/>
  <c r="I2069" i="1" s="1"/>
  <c r="J2069" i="1" s="1"/>
  <c r="L2069" i="1" s="1"/>
  <c r="I1593" i="1" a="1"/>
  <c r="I1593" i="1" s="1"/>
  <c r="J1593" i="1" s="1"/>
  <c r="L1593" i="1" s="1"/>
  <c r="I1220" i="1" a="1"/>
  <c r="I1220" i="1" s="1"/>
  <c r="J1220" i="1" s="1"/>
  <c r="L1220" i="1" s="1"/>
  <c r="I1898" i="1" a="1"/>
  <c r="I1898" i="1" s="1"/>
  <c r="J1898" i="1" s="1"/>
  <c r="L1898" i="1" s="1"/>
  <c r="I1700" i="1" a="1"/>
  <c r="I1700" i="1" s="1"/>
  <c r="J1700" i="1" s="1"/>
  <c r="L1700" i="1" s="1"/>
  <c r="I1551" i="1" a="1"/>
  <c r="I1551" i="1" s="1"/>
  <c r="J1551" i="1" s="1"/>
  <c r="L1551" i="1" s="1"/>
  <c r="I1518" i="1" a="1"/>
  <c r="I1518" i="1" s="1"/>
  <c r="J1518" i="1" s="1"/>
  <c r="L1518" i="1" s="1"/>
  <c r="I1642" i="1" a="1"/>
  <c r="I1642" i="1" s="1"/>
  <c r="J1642" i="1" s="1"/>
  <c r="L1642" i="1" s="1"/>
  <c r="I1493" i="1" a="1"/>
  <c r="I1493" i="1" s="1"/>
  <c r="J1493" i="1" s="1"/>
  <c r="L1493" i="1" s="1"/>
  <c r="I1216" i="1" a="1"/>
  <c r="I1216" i="1" s="1"/>
  <c r="J1216" i="1" s="1"/>
  <c r="L1216" i="1" s="1"/>
  <c r="I1126" i="1" a="1"/>
  <c r="I1126" i="1" s="1"/>
  <c r="J1126" i="1" s="1"/>
  <c r="L1126" i="1" s="1"/>
  <c r="I1014" i="1" a="1"/>
  <c r="I1014" i="1" s="1"/>
  <c r="J1014" i="1" s="1"/>
  <c r="L1014" i="1" s="1"/>
  <c r="I974" i="1" a="1"/>
  <c r="I974" i="1" s="1"/>
  <c r="J974" i="1" s="1"/>
  <c r="L974" i="1" s="1"/>
  <c r="I1001" i="1" a="1"/>
  <c r="I1001" i="1" s="1"/>
  <c r="J1001" i="1" s="1"/>
  <c r="L1001" i="1" s="1"/>
  <c r="I2094" i="1" a="1"/>
  <c r="I2094" i="1" s="1"/>
  <c r="J2094" i="1" s="1"/>
  <c r="L2094" i="1" s="1"/>
  <c r="I1999" i="1" a="1"/>
  <c r="I1999" i="1" s="1"/>
  <c r="J1999" i="1" s="1"/>
  <c r="L1999" i="1" s="1"/>
  <c r="I2089" i="1" a="1"/>
  <c r="I2089" i="1" s="1"/>
  <c r="J2089" i="1" s="1"/>
  <c r="L2089" i="1" s="1"/>
  <c r="I1339" i="1" a="1"/>
  <c r="I1339" i="1" s="1"/>
  <c r="J1339" i="1" s="1"/>
  <c r="L1339" i="1" s="1"/>
  <c r="I980" i="1" a="1"/>
  <c r="I980" i="1" s="1"/>
  <c r="J980" i="1" s="1"/>
  <c r="L980" i="1" s="1"/>
  <c r="I962" i="1" a="1"/>
  <c r="I962" i="1" s="1"/>
  <c r="J962" i="1" s="1"/>
  <c r="L962" i="1" s="1"/>
  <c r="I1087" i="1" a="1"/>
  <c r="I1087" i="1" s="1"/>
  <c r="J1087" i="1" s="1"/>
  <c r="L1087" i="1" s="1"/>
  <c r="I1620" i="1" a="1"/>
  <c r="I1620" i="1" s="1"/>
  <c r="J1620" i="1" s="1"/>
  <c r="L1620" i="1" s="1"/>
  <c r="I840" i="1" a="1"/>
  <c r="I840" i="1" s="1"/>
  <c r="J840" i="1" s="1"/>
  <c r="L840" i="1" s="1"/>
  <c r="I824" i="1" a="1"/>
  <c r="I824" i="1" s="1"/>
  <c r="J824" i="1" s="1"/>
  <c r="L824" i="1" s="1"/>
  <c r="I939" i="1" a="1"/>
  <c r="I939" i="1" s="1"/>
  <c r="J939" i="1" s="1"/>
  <c r="L939" i="1" s="1"/>
  <c r="I765" i="1" a="1"/>
  <c r="I765" i="1" s="1"/>
  <c r="J765" i="1" s="1"/>
  <c r="L765" i="1" s="1"/>
  <c r="I741" i="1" a="1"/>
  <c r="I741" i="1" s="1"/>
  <c r="J741" i="1" s="1"/>
  <c r="L741" i="1" s="1"/>
  <c r="I581" i="1" a="1"/>
  <c r="I581" i="1" s="1"/>
  <c r="J581" i="1" s="1"/>
  <c r="L581" i="1" s="1"/>
  <c r="I285" i="1" a="1"/>
  <c r="I285" i="1" s="1"/>
  <c r="J285" i="1" s="1"/>
  <c r="L285" i="1" s="1"/>
  <c r="I85" i="1" a="1"/>
  <c r="I85" i="1" s="1"/>
  <c r="J85" i="1" s="1"/>
  <c r="L85" i="1" s="1"/>
  <c r="I1595" i="1" a="1"/>
  <c r="I1595" i="1" s="1"/>
  <c r="J1595" i="1" s="1"/>
  <c r="L1595" i="1" s="1"/>
  <c r="I795" i="1" a="1"/>
  <c r="I795" i="1" s="1"/>
  <c r="J795" i="1" s="1"/>
  <c r="L795" i="1" s="1"/>
  <c r="I403" i="1" a="1"/>
  <c r="I403" i="1" s="1"/>
  <c r="J403" i="1" s="1"/>
  <c r="L403" i="1" s="1"/>
  <c r="I243" i="1" a="1"/>
  <c r="I243" i="1" s="1"/>
  <c r="J243" i="1" s="1"/>
  <c r="L243" i="1" s="1"/>
  <c r="I227" i="1" a="1"/>
  <c r="I227" i="1" s="1"/>
  <c r="J227" i="1" s="1"/>
  <c r="L227" i="1" s="1"/>
  <c r="I155" i="1" a="1"/>
  <c r="I155" i="1" s="1"/>
  <c r="J155" i="1" s="1"/>
  <c r="L155" i="1" s="1"/>
  <c r="I794" i="1" a="1"/>
  <c r="I794" i="1" s="1"/>
  <c r="J794" i="1" s="1"/>
  <c r="L794" i="1" s="1"/>
  <c r="I778" i="1" a="1"/>
  <c r="I778" i="1" s="1"/>
  <c r="J778" i="1" s="1"/>
  <c r="L778" i="1" s="1"/>
  <c r="I578" i="1" a="1"/>
  <c r="I578" i="1" s="1"/>
  <c r="J578" i="1" s="1"/>
  <c r="L578" i="1" s="1"/>
  <c r="I442" i="1" a="1"/>
  <c r="I442" i="1" s="1"/>
  <c r="J442" i="1" s="1"/>
  <c r="L442" i="1" s="1"/>
  <c r="I282" i="1" a="1"/>
  <c r="I282" i="1" s="1"/>
  <c r="J282" i="1" s="1"/>
  <c r="L282" i="1" s="1"/>
  <c r="I791" i="1" a="1"/>
  <c r="I791" i="1" s="1"/>
  <c r="J791" i="1" s="1"/>
  <c r="L791" i="1" s="1"/>
  <c r="I142" i="1" a="1"/>
  <c r="I142" i="1" s="1"/>
  <c r="J142" i="1" s="1"/>
  <c r="L142" i="1" s="1"/>
  <c r="I40" i="1" a="1"/>
  <c r="I40" i="1" s="1"/>
  <c r="J40" i="1" s="1"/>
  <c r="L40" i="1" s="1"/>
  <c r="I166" i="1" a="1"/>
  <c r="I166" i="1" s="1"/>
  <c r="J166" i="1" s="1"/>
  <c r="L166" i="1" s="1"/>
  <c r="I24" i="1" a="1"/>
  <c r="I24" i="1" s="1"/>
  <c r="J24" i="1" s="1"/>
  <c r="L24" i="1" s="1"/>
  <c r="I566" i="1" a="1"/>
  <c r="I566" i="1" s="1"/>
  <c r="J566" i="1" s="1"/>
  <c r="L566" i="1" s="1"/>
  <c r="I33" i="1" a="1"/>
  <c r="I33" i="1" s="1"/>
  <c r="J33" i="1" s="1"/>
  <c r="L33" i="1" s="1"/>
  <c r="I705" i="1" a="1"/>
  <c r="I705" i="1" s="1"/>
  <c r="J705" i="1" s="1"/>
  <c r="L705" i="1" s="1"/>
  <c r="I583" i="1" a="1"/>
  <c r="I583" i="1" s="1"/>
  <c r="J583" i="1" s="1"/>
  <c r="L583" i="1" s="1"/>
  <c r="I164" i="1" a="1"/>
  <c r="I164" i="1" s="1"/>
  <c r="J164" i="1" s="1"/>
  <c r="L164" i="1" s="1"/>
  <c r="I505" i="1" a="1"/>
  <c r="I505" i="1" s="1"/>
  <c r="J505" i="1" s="1"/>
  <c r="L505" i="1" s="1"/>
  <c r="I353" i="1" a="1"/>
  <c r="I353" i="1" s="1"/>
  <c r="J353" i="1" s="1"/>
  <c r="L353" i="1" s="1"/>
  <c r="I153" i="1" a="1"/>
  <c r="I153" i="1" s="1"/>
  <c r="J153" i="1" s="1"/>
  <c r="L153" i="1" s="1"/>
  <c r="I143" i="1" a="1"/>
  <c r="I143" i="1" s="1"/>
  <c r="J143" i="1" s="1"/>
  <c r="L143" i="1" s="1"/>
  <c r="I812" i="1" a="1"/>
  <c r="I812" i="1" s="1"/>
  <c r="J812" i="1" s="1"/>
  <c r="L812" i="1" s="1"/>
  <c r="I814" i="1" a="1"/>
  <c r="I814" i="1" s="1"/>
  <c r="J814" i="1" s="1"/>
  <c r="L814" i="1" s="1"/>
  <c r="I13" i="1" a="1"/>
  <c r="I13" i="1" s="1"/>
  <c r="J13" i="1" s="1"/>
  <c r="L13" i="1" s="1"/>
  <c r="I151" i="1" a="1"/>
  <c r="I151" i="1" s="1"/>
  <c r="J151" i="1" s="1"/>
  <c r="L151" i="1" s="1"/>
  <c r="I3261" i="1" l="1" a="1"/>
  <c r="I3261" i="1" s="1"/>
  <c r="J3261" i="1" s="1"/>
  <c r="L3261" i="1" s="1"/>
  <c r="F35" i="3"/>
  <c r="I3262" i="1" a="1"/>
  <c r="I3262" i="1" s="1"/>
  <c r="J3262" i="1" s="1"/>
  <c r="L3262" i="1" s="1"/>
  <c r="I3265" i="1" a="1"/>
  <c r="I3265" i="1" s="1"/>
  <c r="J3265" i="1" s="1"/>
  <c r="L3265" i="1" s="1"/>
  <c r="I3257" i="1" a="1"/>
  <c r="I3257" i="1" s="1"/>
  <c r="J3257" i="1" s="1"/>
  <c r="L3257" i="1" s="1"/>
  <c r="I3263" i="1" a="1"/>
  <c r="I3263" i="1" s="1"/>
  <c r="J3263" i="1" s="1"/>
  <c r="L3263" i="1" s="1"/>
  <c r="I3255" i="1" a="1"/>
  <c r="I3255" i="1" s="1"/>
  <c r="J3255" i="1" s="1"/>
  <c r="L3255" i="1" s="1"/>
  <c r="I3260" i="1" a="1"/>
  <c r="I3260" i="1" s="1"/>
  <c r="J3260" i="1" s="1"/>
  <c r="L3260" i="1" s="1"/>
  <c r="I3258" i="1" a="1"/>
  <c r="I3258" i="1" s="1"/>
  <c r="J3258" i="1" s="1"/>
  <c r="L3258" i="1" s="1"/>
  <c r="I3264" i="1" a="1"/>
  <c r="I3264" i="1" s="1"/>
  <c r="J3264" i="1" s="1"/>
  <c r="L3264" i="1" s="1"/>
  <c r="I3259" i="1" a="1"/>
  <c r="I3259" i="1" s="1"/>
  <c r="J3259" i="1" s="1"/>
  <c r="L3259" i="1" s="1"/>
  <c r="I3256" i="1" a="1"/>
  <c r="I3256" i="1" s="1"/>
  <c r="J3256" i="1" s="1"/>
  <c r="L3256" i="1" s="1"/>
  <c r="I2350" i="1" a="1"/>
  <c r="I2350" i="1" s="1"/>
  <c r="J2350" i="1" s="1"/>
  <c r="L2350" i="1" s="1"/>
  <c r="I2363" i="1" a="1"/>
  <c r="I2363" i="1" s="1"/>
  <c r="J2363" i="1" s="1"/>
  <c r="L2363" i="1" s="1"/>
  <c r="I2246" i="1" a="1"/>
  <c r="I2246" i="1" s="1"/>
  <c r="J2246" i="1" s="1"/>
  <c r="L2246" i="1" s="1"/>
  <c r="I2424" i="1" a="1"/>
  <c r="I2424" i="1" s="1"/>
  <c r="J2424" i="1" s="1"/>
  <c r="L2424" i="1" s="1"/>
  <c r="I2411" i="1" a="1"/>
  <c r="I2411" i="1" s="1"/>
  <c r="J2411" i="1" s="1"/>
  <c r="L2411" i="1" s="1"/>
  <c r="I2263" i="1" a="1"/>
  <c r="I2263" i="1" s="1"/>
  <c r="J2263" i="1" s="1"/>
  <c r="L2263" i="1" s="1"/>
  <c r="I1937" i="1" a="1"/>
  <c r="I1937" i="1" s="1"/>
  <c r="J1937" i="1" s="1"/>
  <c r="L1937" i="1" s="1"/>
  <c r="I1207" i="1" a="1"/>
  <c r="I1207" i="1" s="1"/>
  <c r="J1207" i="1" s="1"/>
  <c r="L1207" i="1" s="1"/>
  <c r="I1184" i="1" a="1"/>
  <c r="I1184" i="1" s="1"/>
  <c r="J1184" i="1" s="1"/>
  <c r="L1184" i="1" s="1"/>
  <c r="I1160" i="1" a="1"/>
  <c r="I1160" i="1" s="1"/>
  <c r="J1160" i="1" s="1"/>
  <c r="L1160" i="1" s="1"/>
  <c r="I1000" i="1" a="1"/>
  <c r="I1000" i="1" s="1"/>
  <c r="J1000" i="1" s="1"/>
  <c r="L1000" i="1" s="1"/>
  <c r="I1199" i="1" a="1"/>
  <c r="I1199" i="1" s="1"/>
  <c r="J1199" i="1" s="1"/>
  <c r="L1199" i="1" s="1"/>
  <c r="I1159" i="1" a="1"/>
  <c r="I1159" i="1" s="1"/>
  <c r="J1159" i="1" s="1"/>
  <c r="L1159" i="1" s="1"/>
  <c r="I967" i="1" a="1"/>
  <c r="I967" i="1" s="1"/>
  <c r="J967" i="1" s="1"/>
  <c r="L967" i="1" s="1"/>
  <c r="I1095" i="1" a="1"/>
  <c r="I1095" i="1" s="1"/>
  <c r="J1095" i="1" s="1"/>
  <c r="L1095" i="1" s="1"/>
  <c r="I1050" i="1" a="1"/>
  <c r="I1050" i="1" s="1"/>
  <c r="J1050" i="1" s="1"/>
  <c r="L1050" i="1" s="1"/>
  <c r="I1026" i="1" a="1"/>
  <c r="I1026" i="1" s="1"/>
  <c r="J1026" i="1" s="1"/>
  <c r="L1026" i="1" s="1"/>
  <c r="I312" i="1" a="1"/>
  <c r="I312" i="1" s="1"/>
  <c r="J312" i="1" s="1"/>
  <c r="L312" i="1" s="1"/>
  <c r="I379" i="1" a="1"/>
  <c r="I379" i="1" s="1"/>
  <c r="J379" i="1" s="1"/>
  <c r="L379" i="1" s="1"/>
  <c r="I1138" i="1" a="1"/>
  <c r="I1138" i="1" s="1"/>
  <c r="J1138" i="1" s="1"/>
  <c r="L1138" i="1" s="1"/>
  <c r="I1005" i="1" a="1"/>
  <c r="I1005" i="1" s="1"/>
  <c r="J1005" i="1" s="1"/>
  <c r="L1005" i="1" s="1"/>
  <c r="I943" i="1" a="1"/>
  <c r="I943" i="1" s="1"/>
  <c r="J943" i="1" s="1"/>
  <c r="L943" i="1" s="1"/>
  <c r="I466" i="1" a="1"/>
  <c r="I466" i="1" s="1"/>
  <c r="J466" i="1" s="1"/>
  <c r="L466" i="1" s="1"/>
  <c r="I250" i="1" a="1"/>
  <c r="I250" i="1" s="1"/>
  <c r="J250" i="1" s="1"/>
  <c r="L250" i="1" s="1"/>
  <c r="I134" i="1" a="1"/>
  <c r="I134" i="1" s="1"/>
  <c r="J134" i="1" s="1"/>
  <c r="L134" i="1" s="1"/>
  <c r="I356" i="1" a="1"/>
  <c r="I356" i="1" s="1"/>
  <c r="J356" i="1" s="1"/>
  <c r="L356" i="1" s="1"/>
  <c r="I335" i="1" a="1"/>
  <c r="I335" i="1" s="1"/>
  <c r="J335" i="1" s="1"/>
  <c r="L335" i="1" s="1"/>
  <c r="I449" i="1" a="1"/>
  <c r="I449" i="1" s="1"/>
  <c r="J449" i="1" s="1"/>
  <c r="L449" i="1" s="1"/>
  <c r="I348" i="1" a="1"/>
  <c r="I348" i="1" s="1"/>
  <c r="J348" i="1" s="1"/>
  <c r="L348" i="1" s="1"/>
  <c r="I292" i="1" a="1"/>
  <c r="I292" i="1" s="1"/>
  <c r="J292" i="1" s="1"/>
  <c r="L292" i="1" s="1"/>
  <c r="I252" i="1" a="1"/>
  <c r="I252" i="1" s="1"/>
  <c r="J252" i="1" s="1"/>
  <c r="L252" i="1" s="1"/>
  <c r="I3253" i="1" l="1" a="1"/>
  <c r="I3253" i="1" s="1"/>
  <c r="J3253" i="1" s="1"/>
  <c r="L3253" i="1" s="1"/>
  <c r="I3245" i="1" a="1"/>
  <c r="I3245" i="1" s="1"/>
  <c r="J3245" i="1" s="1"/>
  <c r="L3245" i="1" s="1"/>
  <c r="I3254" i="1" a="1"/>
  <c r="I3254" i="1" s="1"/>
  <c r="J3254" i="1" s="1"/>
  <c r="L3254" i="1" s="1"/>
  <c r="I3246" i="1" a="1"/>
  <c r="I3246" i="1" s="1"/>
  <c r="J3246" i="1" s="1"/>
  <c r="L3246" i="1" s="1"/>
  <c r="F34" i="3"/>
  <c r="I3249" i="1" a="1"/>
  <c r="I3249" i="1" s="1"/>
  <c r="J3249" i="1" s="1"/>
  <c r="L3249" i="1" s="1"/>
  <c r="I3241" i="1" a="1"/>
  <c r="I3241" i="1" s="1"/>
  <c r="J3241" i="1" s="1"/>
  <c r="L3241" i="1" s="1"/>
  <c r="I3247" i="1" a="1"/>
  <c r="I3247" i="1" s="1"/>
  <c r="J3247" i="1" s="1"/>
  <c r="L3247" i="1" s="1"/>
  <c r="I3252" i="1" a="1"/>
  <c r="I3252" i="1" s="1"/>
  <c r="J3252" i="1" s="1"/>
  <c r="L3252" i="1" s="1"/>
  <c r="I3244" i="1" a="1"/>
  <c r="I3244" i="1" s="1"/>
  <c r="J3244" i="1" s="1"/>
  <c r="L3244" i="1" s="1"/>
  <c r="I3248" i="1" a="1"/>
  <c r="I3248" i="1" s="1"/>
  <c r="J3248" i="1" s="1"/>
  <c r="L3248" i="1" s="1"/>
  <c r="I3242" i="1" a="1"/>
  <c r="I3242" i="1" s="1"/>
  <c r="J3242" i="1" s="1"/>
  <c r="L3242" i="1" s="1"/>
  <c r="I3251" i="1" a="1"/>
  <c r="I3251" i="1" s="1"/>
  <c r="J3251" i="1" s="1"/>
  <c r="L3251" i="1" s="1"/>
  <c r="I3250" i="1" a="1"/>
  <c r="I3250" i="1" s="1"/>
  <c r="J3250" i="1" s="1"/>
  <c r="L3250" i="1" s="1"/>
  <c r="I3240" i="1" a="1"/>
  <c r="I3240" i="1" s="1"/>
  <c r="J3240" i="1" s="1"/>
  <c r="L3240" i="1" s="1"/>
  <c r="I2871" i="1" a="1"/>
  <c r="I2871" i="1" s="1"/>
  <c r="J2871" i="1" s="1"/>
  <c r="L2871" i="1" s="1"/>
  <c r="I3243" i="1" a="1"/>
  <c r="I3243" i="1" s="1"/>
  <c r="J3243" i="1" s="1"/>
  <c r="L3243" i="1" s="1"/>
  <c r="I2879" i="1" a="1"/>
  <c r="I2879" i="1" s="1"/>
  <c r="J2879" i="1" s="1"/>
  <c r="L2879" i="1" s="1"/>
  <c r="I2291" i="1" a="1"/>
  <c r="I2291" i="1" s="1"/>
  <c r="J2291" i="1" s="1"/>
  <c r="L2291" i="1" s="1"/>
  <c r="I2277" i="1" a="1"/>
  <c r="I2277" i="1" s="1"/>
  <c r="J2277" i="1" s="1"/>
  <c r="L2277" i="1" s="1"/>
  <c r="I2852" i="1" a="1"/>
  <c r="I2852" i="1" s="1"/>
  <c r="J2852" i="1" s="1"/>
  <c r="L2852" i="1" s="1"/>
  <c r="I2387" i="1" a="1"/>
  <c r="I2387" i="1" s="1"/>
  <c r="J2387" i="1" s="1"/>
  <c r="L2387" i="1" s="1"/>
  <c r="I2381" i="1" a="1"/>
  <c r="I2381" i="1" s="1"/>
  <c r="J2381" i="1" s="1"/>
  <c r="L2381" i="1" s="1"/>
  <c r="I2318" i="1" a="1"/>
  <c r="I2318" i="1" s="1"/>
  <c r="J2318" i="1" s="1"/>
  <c r="L2318" i="1" s="1"/>
  <c r="I2148" i="1" a="1"/>
  <c r="I2148" i="1" s="1"/>
  <c r="J2148" i="1" s="1"/>
  <c r="L2148" i="1" s="1"/>
  <c r="I2142" i="1" a="1"/>
  <c r="I2142" i="1" s="1"/>
  <c r="J2142" i="1" s="1"/>
  <c r="L2142" i="1" s="1"/>
  <c r="I2294" i="1" a="1"/>
  <c r="I2294" i="1" s="1"/>
  <c r="J2294" i="1" s="1"/>
  <c r="L2294" i="1" s="1"/>
  <c r="I2378" i="1" a="1"/>
  <c r="I2378" i="1" s="1"/>
  <c r="J2378" i="1" s="1"/>
  <c r="L2378" i="1" s="1"/>
  <c r="I2247" i="1" a="1"/>
  <c r="I2247" i="1" s="1"/>
  <c r="J2247" i="1" s="1"/>
  <c r="L2247" i="1" s="1"/>
  <c r="I1075" i="1" a="1"/>
  <c r="I1075" i="1" s="1"/>
  <c r="J1075" i="1" s="1"/>
  <c r="L1075" i="1" s="1"/>
  <c r="I1177" i="1" a="1"/>
  <c r="I1177" i="1" s="1"/>
  <c r="J1177" i="1" s="1"/>
  <c r="L1177" i="1" s="1"/>
  <c r="I977" i="1" a="1"/>
  <c r="I977" i="1" s="1"/>
  <c r="J977" i="1" s="1"/>
  <c r="L977" i="1" s="1"/>
  <c r="I1151" i="1" a="1"/>
  <c r="I1151" i="1" s="1"/>
  <c r="J1151" i="1" s="1"/>
  <c r="L1151" i="1" s="1"/>
  <c r="I269" i="1" a="1"/>
  <c r="I269" i="1" s="1"/>
  <c r="J269" i="1" s="1"/>
  <c r="L269" i="1" s="1"/>
  <c r="I261" i="1" a="1"/>
  <c r="I261" i="1" s="1"/>
  <c r="J261" i="1" s="1"/>
  <c r="L261" i="1" s="1"/>
  <c r="I173" i="1" a="1"/>
  <c r="I173" i="1" s="1"/>
  <c r="J173" i="1" s="1"/>
  <c r="L173" i="1" s="1"/>
  <c r="I672" i="1" a="1"/>
  <c r="I672" i="1" s="1"/>
  <c r="J672" i="1" s="1"/>
  <c r="L672" i="1" s="1"/>
  <c r="I656" i="1" a="1"/>
  <c r="I656" i="1" s="1"/>
  <c r="J656" i="1" s="1"/>
  <c r="L656" i="1" s="1"/>
  <c r="I411" i="1" a="1"/>
  <c r="I411" i="1" s="1"/>
  <c r="J411" i="1" s="1"/>
  <c r="L411" i="1" s="1"/>
  <c r="I1133" i="1" a="1"/>
  <c r="I1133" i="1" s="1"/>
  <c r="J1133" i="1" s="1"/>
  <c r="L1133" i="1" s="1"/>
  <c r="I674" i="1" a="1"/>
  <c r="I674" i="1" s="1"/>
  <c r="J674" i="1" s="1"/>
  <c r="L674" i="1" s="1"/>
  <c r="I370" i="1" a="1"/>
  <c r="I370" i="1" s="1"/>
  <c r="J370" i="1" s="1"/>
  <c r="L370" i="1" s="1"/>
  <c r="I170" i="1" a="1"/>
  <c r="I170" i="1" s="1"/>
  <c r="J170" i="1" s="1"/>
  <c r="L170" i="1" s="1"/>
  <c r="I98" i="1" a="1"/>
  <c r="I98" i="1" s="1"/>
  <c r="J98" i="1" s="1"/>
  <c r="L98" i="1" s="1"/>
  <c r="I257" i="1" a="1"/>
  <c r="I257" i="1" s="1"/>
  <c r="J257" i="1" s="1"/>
  <c r="L257" i="1" s="1"/>
  <c r="I23" i="1" a="1"/>
  <c r="I23" i="1" s="1"/>
  <c r="J23" i="1" s="1"/>
  <c r="L23" i="1" s="1"/>
  <c r="I681" i="1" a="1"/>
  <c r="I681" i="1" s="1"/>
  <c r="J681" i="1" s="1"/>
  <c r="L681" i="1" s="1"/>
  <c r="I22" i="1" a="1"/>
  <c r="I22" i="1" s="1"/>
  <c r="J22" i="1" s="1"/>
  <c r="L22" i="1" s="1"/>
  <c r="I302" i="1" a="1"/>
  <c r="I302" i="1" s="1"/>
  <c r="J302" i="1" s="1"/>
  <c r="L302" i="1" s="1"/>
  <c r="I18" i="1" a="1"/>
  <c r="I18" i="1" s="1"/>
  <c r="J18" i="1" s="1"/>
  <c r="L18" i="1" s="1"/>
  <c r="I19" i="1" a="1"/>
  <c r="I19" i="1" s="1"/>
  <c r="J19" i="1" s="1"/>
  <c r="L19" i="1" s="1"/>
  <c r="I713" i="1" a="1"/>
  <c r="I713" i="1" s="1"/>
  <c r="J713" i="1" s="1"/>
  <c r="L713" i="1" s="1"/>
  <c r="I639" i="1" a="1"/>
  <c r="I639" i="1" s="1"/>
  <c r="J639" i="1" s="1"/>
  <c r="L639" i="1" s="1"/>
  <c r="I21" i="1" a="1"/>
  <c r="I21" i="1" s="1"/>
  <c r="J21" i="1" s="1"/>
  <c r="L21" i="1" s="1"/>
  <c r="I406" i="1" a="1"/>
  <c r="I406" i="1" s="1"/>
  <c r="J406" i="1" s="1"/>
  <c r="L406" i="1" s="1"/>
  <c r="I20" i="1" a="1"/>
  <c r="I20" i="1" s="1"/>
  <c r="J20" i="1" s="1"/>
  <c r="L20" i="1" s="1"/>
  <c r="I16" i="1" a="1"/>
  <c r="I16" i="1" s="1"/>
  <c r="J16" i="1" s="1"/>
  <c r="L16" i="1" s="1"/>
  <c r="F33" i="3" l="1"/>
  <c r="I3239" i="1" a="1"/>
  <c r="I3239" i="1" s="1"/>
  <c r="J3239" i="1" s="1"/>
  <c r="L3239" i="1" s="1"/>
  <c r="I3238" i="1" a="1"/>
  <c r="I3238" i="1" s="1"/>
  <c r="J3238" i="1" s="1"/>
  <c r="L3238" i="1" s="1"/>
  <c r="I3237" i="1" a="1"/>
  <c r="I3237" i="1" s="1"/>
  <c r="J3237" i="1" s="1"/>
  <c r="L3237" i="1" s="1"/>
  <c r="I2869" i="1" a="1"/>
  <c r="I2869" i="1" s="1"/>
  <c r="J2869" i="1" s="1"/>
  <c r="L2869" i="1" s="1"/>
  <c r="I2245" i="1" a="1"/>
  <c r="I2245" i="1" s="1"/>
  <c r="J2245" i="1" s="1"/>
  <c r="L2245" i="1" s="1"/>
  <c r="I2203" i="1" a="1"/>
  <c r="I2203" i="1" s="1"/>
  <c r="J2203" i="1" s="1"/>
  <c r="L2203" i="1" s="1"/>
  <c r="I1153" i="1" a="1"/>
  <c r="I1153" i="1" s="1"/>
  <c r="J1153" i="1" s="1"/>
  <c r="L1153" i="1" s="1"/>
  <c r="I984" i="1" a="1"/>
  <c r="I984" i="1" s="1"/>
  <c r="J984" i="1" s="1"/>
  <c r="L984" i="1" s="1"/>
  <c r="I376" i="1" a="1"/>
  <c r="I376" i="1" s="1"/>
  <c r="J376" i="1" s="1"/>
  <c r="L376" i="1" s="1"/>
  <c r="I296" i="1" a="1"/>
  <c r="I296" i="1" s="1"/>
  <c r="J296" i="1" s="1"/>
  <c r="L296" i="1" s="1"/>
  <c r="I539" i="1" a="1"/>
  <c r="I539" i="1" s="1"/>
  <c r="J539" i="1" s="1"/>
  <c r="L539" i="1" s="1"/>
  <c r="I989" i="1" a="1"/>
  <c r="I989" i="1" s="1"/>
  <c r="J989" i="1" s="1"/>
  <c r="L989" i="1" s="1"/>
  <c r="I906" i="1" a="1"/>
  <c r="I906" i="1" s="1"/>
  <c r="J906" i="1" s="1"/>
  <c r="L906" i="1" s="1"/>
  <c r="I1194" i="1" a="1"/>
  <c r="I1194" i="1" s="1"/>
  <c r="J1194" i="1" s="1"/>
  <c r="L1194" i="1" s="1"/>
  <c r="I350" i="1" a="1"/>
  <c r="I350" i="1" s="1"/>
  <c r="J350" i="1" s="1"/>
  <c r="L350" i="1" s="1"/>
  <c r="I535" i="1" a="1"/>
  <c r="I535" i="1" s="1"/>
  <c r="J535" i="1" s="1"/>
  <c r="L535" i="1" s="1"/>
  <c r="I191" i="1" a="1"/>
  <c r="I191" i="1" s="1"/>
  <c r="J191" i="1" s="1"/>
  <c r="L191" i="1" s="1"/>
  <c r="I513" i="1" a="1"/>
  <c r="I513" i="1" s="1"/>
  <c r="J513" i="1" s="1"/>
  <c r="L513" i="1" s="1"/>
  <c r="I3233" i="1" l="1" a="1"/>
  <c r="I3233" i="1" s="1"/>
  <c r="J3233" i="1" s="1"/>
  <c r="L3233" i="1" s="1"/>
  <c r="F32" i="3"/>
  <c r="I3236" i="1" a="1"/>
  <c r="I3236" i="1" s="1"/>
  <c r="J3236" i="1" s="1"/>
  <c r="L3236" i="1" s="1"/>
  <c r="I3234" i="1" a="1"/>
  <c r="I3234" i="1" s="1"/>
  <c r="J3234" i="1" s="1"/>
  <c r="L3234" i="1" s="1"/>
  <c r="I2892" i="1" a="1"/>
  <c r="I2892" i="1" s="1"/>
  <c r="J2892" i="1" s="1"/>
  <c r="L2892" i="1" s="1"/>
  <c r="I3235" i="1" a="1"/>
  <c r="I3235" i="1" s="1"/>
  <c r="J3235" i="1" s="1"/>
  <c r="L3235" i="1" s="1"/>
  <c r="I3232" i="1" a="1"/>
  <c r="I3232" i="1" s="1"/>
  <c r="J3232" i="1" s="1"/>
  <c r="L3232" i="1" s="1"/>
  <c r="I2345" i="1" a="1"/>
  <c r="I2345" i="1" s="1"/>
  <c r="J2345" i="1" s="1"/>
  <c r="L2345" i="1" s="1"/>
  <c r="I2319" i="1" a="1"/>
  <c r="I2319" i="1" s="1"/>
  <c r="J2319" i="1" s="1"/>
  <c r="L2319" i="1" s="1"/>
  <c r="I1856" i="1" a="1"/>
  <c r="I1856" i="1" s="1"/>
  <c r="J1856" i="1" s="1"/>
  <c r="L1856" i="1" s="1"/>
  <c r="I1590" i="1" a="1"/>
  <c r="I1590" i="1" s="1"/>
  <c r="J1590" i="1" s="1"/>
  <c r="L1590" i="1" s="1"/>
  <c r="I1147" i="1" a="1"/>
  <c r="I1147" i="1" s="1"/>
  <c r="J1147" i="1" s="1"/>
  <c r="L1147" i="1" s="1"/>
  <c r="I1083" i="1" a="1"/>
  <c r="I1083" i="1" s="1"/>
  <c r="J1083" i="1" s="1"/>
  <c r="L1083" i="1" s="1"/>
  <c r="I1223" i="1" a="1"/>
  <c r="I1223" i="1" s="1"/>
  <c r="J1223" i="1" s="1"/>
  <c r="L1223" i="1" s="1"/>
  <c r="I1078" i="1" a="1"/>
  <c r="I1078" i="1" s="1"/>
  <c r="J1078" i="1" s="1"/>
  <c r="L1078" i="1" s="1"/>
  <c r="I1072" i="1" a="1"/>
  <c r="I1072" i="1" s="1"/>
  <c r="J1072" i="1" s="1"/>
  <c r="L1072" i="1" s="1"/>
  <c r="I954" i="1" a="1"/>
  <c r="I954" i="1" s="1"/>
  <c r="J954" i="1" s="1"/>
  <c r="L954" i="1" s="1"/>
  <c r="I1172" i="1" a="1"/>
  <c r="I1172" i="1" s="1"/>
  <c r="J1172" i="1" s="1"/>
  <c r="L1172" i="1" s="1"/>
  <c r="I1122" i="1" a="1"/>
  <c r="I1122" i="1" s="1"/>
  <c r="J1122" i="1" s="1"/>
  <c r="L1122" i="1" s="1"/>
  <c r="I432" i="1" a="1"/>
  <c r="I432" i="1" s="1"/>
  <c r="J432" i="1" s="1"/>
  <c r="L432" i="1" s="1"/>
  <c r="I112" i="1" a="1"/>
  <c r="I112" i="1" s="1"/>
  <c r="J112" i="1" s="1"/>
  <c r="L112" i="1" s="1"/>
  <c r="I491" i="1" a="1"/>
  <c r="I491" i="1" s="1"/>
  <c r="J491" i="1" s="1"/>
  <c r="L491" i="1" s="1"/>
  <c r="I1146" i="1" a="1"/>
  <c r="I1146" i="1" s="1"/>
  <c r="J1146" i="1" s="1"/>
  <c r="L1146" i="1" s="1"/>
  <c r="I225" i="1" a="1"/>
  <c r="I225" i="1" s="1"/>
  <c r="J225" i="1" s="1"/>
  <c r="L225" i="1" s="1"/>
  <c r="I113" i="1" a="1"/>
  <c r="I113" i="1" s="1"/>
  <c r="J113" i="1" s="1"/>
  <c r="L113" i="1" s="1"/>
  <c r="I286" i="1" a="1"/>
  <c r="I286" i="1" s="1"/>
  <c r="J286" i="1" s="1"/>
  <c r="L286" i="1" s="1"/>
  <c r="I382" i="1" a="1"/>
  <c r="I382" i="1" s="1"/>
  <c r="J382" i="1" s="1"/>
  <c r="L382" i="1" s="1"/>
  <c r="I524" i="1" a="1"/>
  <c r="I524" i="1" s="1"/>
  <c r="J524" i="1" s="1"/>
  <c r="L524" i="1" s="1"/>
  <c r="I284" i="1" a="1"/>
  <c r="I284" i="1" s="1"/>
  <c r="J284" i="1" s="1"/>
  <c r="L284" i="1" s="1"/>
  <c r="I3231" i="1" l="1" a="1"/>
  <c r="I3231" i="1" s="1"/>
  <c r="J3231" i="1" s="1"/>
  <c r="L3231" i="1" s="1"/>
  <c r="I3223" i="1" a="1"/>
  <c r="I3223" i="1" s="1"/>
  <c r="J3223" i="1" s="1"/>
  <c r="L3223" i="1" s="1"/>
  <c r="F31" i="3"/>
  <c r="I3230" i="1" a="1"/>
  <c r="I3230" i="1" s="1"/>
  <c r="J3230" i="1" s="1"/>
  <c r="L3230" i="1" s="1"/>
  <c r="I3228" i="1" a="1"/>
  <c r="I3228" i="1" s="1"/>
  <c r="J3228" i="1" s="1"/>
  <c r="L3228" i="1" s="1"/>
  <c r="I3224" i="1" a="1"/>
  <c r="I3224" i="1" s="1"/>
  <c r="J3224" i="1" s="1"/>
  <c r="L3224" i="1" s="1"/>
  <c r="I3226" i="1" a="1"/>
  <c r="I3226" i="1" s="1"/>
  <c r="J3226" i="1" s="1"/>
  <c r="L3226" i="1" s="1"/>
  <c r="I3229" i="1" a="1"/>
  <c r="I3229" i="1" s="1"/>
  <c r="J3229" i="1" s="1"/>
  <c r="L3229" i="1" s="1"/>
  <c r="I3225" i="1" a="1"/>
  <c r="I3225" i="1" s="1"/>
  <c r="J3225" i="1" s="1"/>
  <c r="L3225" i="1" s="1"/>
  <c r="I3227" i="1" a="1"/>
  <c r="I3227" i="1" s="1"/>
  <c r="J3227" i="1" s="1"/>
  <c r="L3227" i="1" s="1"/>
  <c r="I2818" i="1" a="1"/>
  <c r="I2818" i="1" s="1"/>
  <c r="J2818" i="1" s="1"/>
  <c r="L2818" i="1" s="1"/>
  <c r="I2329" i="1" a="1"/>
  <c r="I2329" i="1" s="1"/>
  <c r="J2329" i="1" s="1"/>
  <c r="L2329" i="1" s="1"/>
  <c r="I2422" i="1" a="1"/>
  <c r="I2422" i="1" s="1"/>
  <c r="J2422" i="1" s="1"/>
  <c r="L2422" i="1" s="1"/>
  <c r="I2157" i="1" a="1"/>
  <c r="I2157" i="1" s="1"/>
  <c r="J2157" i="1" s="1"/>
  <c r="L2157" i="1" s="1"/>
  <c r="I2146" i="1" a="1"/>
  <c r="I2146" i="1" s="1"/>
  <c r="J2146" i="1" s="1"/>
  <c r="L2146" i="1" s="1"/>
  <c r="I2331" i="1" a="1"/>
  <c r="I2331" i="1" s="1"/>
  <c r="J2331" i="1" s="1"/>
  <c r="L2331" i="1" s="1"/>
  <c r="I2328" i="1" a="1"/>
  <c r="I2328" i="1" s="1"/>
  <c r="J2328" i="1" s="1"/>
  <c r="L2328" i="1" s="1"/>
  <c r="I2151" i="1" a="1"/>
  <c r="I2151" i="1" s="1"/>
  <c r="J2151" i="1" s="1"/>
  <c r="L2151" i="1" s="1"/>
  <c r="I2339" i="1" a="1"/>
  <c r="I2339" i="1" s="1"/>
  <c r="J2339" i="1" s="1"/>
  <c r="L2339" i="1" s="1"/>
  <c r="I1166" i="1" a="1"/>
  <c r="I1166" i="1" s="1"/>
  <c r="J1166" i="1" s="1"/>
  <c r="L1166" i="1" s="1"/>
  <c r="I1144" i="1" a="1"/>
  <c r="I1144" i="1" s="1"/>
  <c r="J1144" i="1" s="1"/>
  <c r="L1144" i="1" s="1"/>
  <c r="I968" i="1" a="1"/>
  <c r="I968" i="1" s="1"/>
  <c r="J968" i="1" s="1"/>
  <c r="L968" i="1" s="1"/>
  <c r="I1090" i="1" a="1"/>
  <c r="I1090" i="1" s="1"/>
  <c r="J1090" i="1" s="1"/>
  <c r="L1090" i="1" s="1"/>
  <c r="I1069" i="1" a="1"/>
  <c r="I1069" i="1" s="1"/>
  <c r="J1069" i="1" s="1"/>
  <c r="L1069" i="1" s="1"/>
  <c r="I429" i="1" a="1"/>
  <c r="I429" i="1" s="1"/>
  <c r="J429" i="1" s="1"/>
  <c r="L429" i="1" s="1"/>
  <c r="I373" i="1" a="1"/>
  <c r="I373" i="1" s="1"/>
  <c r="J373" i="1" s="1"/>
  <c r="L373" i="1" s="1"/>
  <c r="I349" i="1" a="1"/>
  <c r="I349" i="1" s="1"/>
  <c r="J349" i="1" s="1"/>
  <c r="L349" i="1" s="1"/>
  <c r="I133" i="1" a="1"/>
  <c r="I133" i="1" s="1"/>
  <c r="J133" i="1" s="1"/>
  <c r="L133" i="1" s="1"/>
  <c r="I288" i="1" a="1"/>
  <c r="I288" i="1" s="1"/>
  <c r="J288" i="1" s="1"/>
  <c r="L288" i="1" s="1"/>
  <c r="I322" i="1" a="1"/>
  <c r="I322" i="1" s="1"/>
  <c r="J322" i="1" s="1"/>
  <c r="L322" i="1" s="1"/>
  <c r="I306" i="1" a="1"/>
  <c r="I306" i="1" s="1"/>
  <c r="J306" i="1" s="1"/>
  <c r="L306" i="1" s="1"/>
  <c r="I121" i="1" a="1"/>
  <c r="I121" i="1" s="1"/>
  <c r="J121" i="1" s="1"/>
  <c r="L121" i="1" s="1"/>
  <c r="I835" i="1" a="1"/>
  <c r="I835" i="1" s="1"/>
  <c r="J835" i="1" s="1"/>
  <c r="L835" i="1" s="1"/>
  <c r="I374" i="1" a="1"/>
  <c r="I374" i="1" s="1"/>
  <c r="J374" i="1" s="1"/>
  <c r="L374" i="1" s="1"/>
  <c r="I287" i="1" a="1"/>
  <c r="I287" i="1" s="1"/>
  <c r="J287" i="1" s="1"/>
  <c r="L287" i="1" s="1"/>
  <c r="I129" i="1" a="1"/>
  <c r="I129" i="1" s="1"/>
  <c r="J129" i="1" s="1"/>
  <c r="L129" i="1" s="1"/>
  <c r="I127" i="1" a="1"/>
  <c r="I127" i="1" s="1"/>
  <c r="J127" i="1" s="1"/>
  <c r="L127" i="1" s="1"/>
  <c r="F30" i="3" l="1"/>
  <c r="I3217" i="1" a="1"/>
  <c r="I3217" i="1" s="1"/>
  <c r="J3217" i="1" s="1"/>
  <c r="L3217" i="1" s="1"/>
  <c r="I3222" i="1" a="1"/>
  <c r="I3222" i="1" s="1"/>
  <c r="J3222" i="1" s="1"/>
  <c r="L3222" i="1" s="1"/>
  <c r="I3215" i="1" a="1"/>
  <c r="I3215" i="1" s="1"/>
  <c r="J3215" i="1" s="1"/>
  <c r="L3215" i="1" s="1"/>
  <c r="I3218" i="1" a="1"/>
  <c r="I3218" i="1" s="1"/>
  <c r="J3218" i="1" s="1"/>
  <c r="L3218" i="1" s="1"/>
  <c r="I3220" i="1" a="1"/>
  <c r="I3220" i="1" s="1"/>
  <c r="J3220" i="1" s="1"/>
  <c r="L3220" i="1" s="1"/>
  <c r="I3221" i="1" a="1"/>
  <c r="I3221" i="1" s="1"/>
  <c r="J3221" i="1" s="1"/>
  <c r="L3221" i="1" s="1"/>
  <c r="I3216" i="1" a="1"/>
  <c r="I3216" i="1" s="1"/>
  <c r="J3216" i="1" s="1"/>
  <c r="L3216" i="1" s="1"/>
  <c r="I3214" i="1" a="1"/>
  <c r="I3214" i="1" s="1"/>
  <c r="J3214" i="1" s="1"/>
  <c r="L3214" i="1" s="1"/>
  <c r="I3213" i="1" a="1"/>
  <c r="I3213" i="1" s="1"/>
  <c r="J3213" i="1" s="1"/>
  <c r="L3213" i="1" s="1"/>
  <c r="I2865" i="1" a="1"/>
  <c r="I2865" i="1" s="1"/>
  <c r="J2865" i="1" s="1"/>
  <c r="L2865" i="1" s="1"/>
  <c r="I3013" i="1" a="1"/>
  <c r="I3013" i="1" s="1"/>
  <c r="J3013" i="1" s="1"/>
  <c r="L3013" i="1" s="1"/>
  <c r="I2819" i="1" a="1"/>
  <c r="I2819" i="1" s="1"/>
  <c r="J2819" i="1" s="1"/>
  <c r="L2819" i="1" s="1"/>
  <c r="I2862" i="1" a="1"/>
  <c r="I2862" i="1" s="1"/>
  <c r="J2862" i="1" s="1"/>
  <c r="L2862" i="1" s="1"/>
  <c r="I2841" i="1" a="1"/>
  <c r="I2841" i="1" s="1"/>
  <c r="J2841" i="1" s="1"/>
  <c r="L2841" i="1" s="1"/>
  <c r="I3219" i="1" a="1"/>
  <c r="I3219" i="1" s="1"/>
  <c r="J3219" i="1" s="1"/>
  <c r="L3219" i="1" s="1"/>
  <c r="I2845" i="1" a="1"/>
  <c r="I2845" i="1" s="1"/>
  <c r="J2845" i="1" s="1"/>
  <c r="L2845" i="1" s="1"/>
  <c r="I2364" i="1" a="1"/>
  <c r="I2364" i="1" s="1"/>
  <c r="J2364" i="1" s="1"/>
  <c r="L2364" i="1" s="1"/>
  <c r="I2165" i="1" a="1"/>
  <c r="I2165" i="1" s="1"/>
  <c r="J2165" i="1" s="1"/>
  <c r="L2165" i="1" s="1"/>
  <c r="I2162" i="1" a="1"/>
  <c r="I2162" i="1" s="1"/>
  <c r="J2162" i="1" s="1"/>
  <c r="L2162" i="1" s="1"/>
  <c r="I2311" i="1" a="1"/>
  <c r="I2311" i="1" s="1"/>
  <c r="J2311" i="1" s="1"/>
  <c r="L2311" i="1" s="1"/>
  <c r="I2217" i="1" a="1"/>
  <c r="I2217" i="1" s="1"/>
  <c r="J2217" i="1" s="1"/>
  <c r="L2217" i="1" s="1"/>
  <c r="I2159" i="1" a="1"/>
  <c r="I2159" i="1" s="1"/>
  <c r="J2159" i="1" s="1"/>
  <c r="L2159" i="1" s="1"/>
  <c r="I1968" i="1" a="1"/>
  <c r="I1968" i="1" s="1"/>
  <c r="J1968" i="1" s="1"/>
  <c r="L1968" i="1" s="1"/>
  <c r="I1872" i="1" a="1"/>
  <c r="I1872" i="1" s="1"/>
  <c r="J1872" i="1" s="1"/>
  <c r="L1872" i="1" s="1"/>
  <c r="I2341" i="1" a="1"/>
  <c r="I2341" i="1" s="1"/>
  <c r="J2341" i="1" s="1"/>
  <c r="L2341" i="1" s="1"/>
  <c r="I2298" i="1" a="1"/>
  <c r="I2298" i="1" s="1"/>
  <c r="J2298" i="1" s="1"/>
  <c r="L2298" i="1" s="1"/>
  <c r="I2174" i="1" a="1"/>
  <c r="I2174" i="1" s="1"/>
  <c r="J2174" i="1" s="1"/>
  <c r="L2174" i="1" s="1"/>
  <c r="I1875" i="1" a="1"/>
  <c r="I1875" i="1" s="1"/>
  <c r="J1875" i="1" s="1"/>
  <c r="L1875" i="1" s="1"/>
  <c r="I2307" i="1" a="1"/>
  <c r="I2307" i="1" s="1"/>
  <c r="J2307" i="1" s="1"/>
  <c r="L2307" i="1" s="1"/>
  <c r="I2289" i="1" a="1"/>
  <c r="I2289" i="1" s="1"/>
  <c r="J2289" i="1" s="1"/>
  <c r="L2289" i="1" s="1"/>
  <c r="I2271" i="1" a="1"/>
  <c r="I2271" i="1" s="1"/>
  <c r="J2271" i="1" s="1"/>
  <c r="L2271" i="1" s="1"/>
  <c r="I2255" i="1" a="1"/>
  <c r="I2255" i="1" s="1"/>
  <c r="J2255" i="1" s="1"/>
  <c r="L2255" i="1" s="1"/>
  <c r="I2239" i="1" a="1"/>
  <c r="I2239" i="1" s="1"/>
  <c r="J2239" i="1" s="1"/>
  <c r="L2239" i="1" s="1"/>
  <c r="I2228" i="1" a="1"/>
  <c r="I2228" i="1" s="1"/>
  <c r="J2228" i="1" s="1"/>
  <c r="L2228" i="1" s="1"/>
  <c r="I2220" i="1" a="1"/>
  <c r="I2220" i="1" s="1"/>
  <c r="J2220" i="1" s="1"/>
  <c r="L2220" i="1" s="1"/>
  <c r="I2215" i="1" a="1"/>
  <c r="I2215" i="1" s="1"/>
  <c r="J2215" i="1" s="1"/>
  <c r="L2215" i="1" s="1"/>
  <c r="I2164" i="1" a="1"/>
  <c r="I2164" i="1" s="1"/>
  <c r="J2164" i="1" s="1"/>
  <c r="L2164" i="1" s="1"/>
  <c r="I1813" i="1" a="1"/>
  <c r="I1813" i="1" s="1"/>
  <c r="J1813" i="1" s="1"/>
  <c r="L1813" i="1" s="1"/>
  <c r="I1773" i="1" a="1"/>
  <c r="I1773" i="1" s="1"/>
  <c r="J1773" i="1" s="1"/>
  <c r="L1773" i="1" s="1"/>
  <c r="I2044" i="1" a="1"/>
  <c r="I2044" i="1" s="1"/>
  <c r="J2044" i="1" s="1"/>
  <c r="L2044" i="1" s="1"/>
  <c r="I2020" i="1" a="1"/>
  <c r="I2020" i="1" s="1"/>
  <c r="J2020" i="1" s="1"/>
  <c r="L2020" i="1" s="1"/>
  <c r="I1988" i="1" a="1"/>
  <c r="I1988" i="1" s="1"/>
  <c r="J1988" i="1" s="1"/>
  <c r="L1988" i="1" s="1"/>
  <c r="I1456" i="1" a="1"/>
  <c r="I1456" i="1" s="1"/>
  <c r="J1456" i="1" s="1"/>
  <c r="L1456" i="1" s="1"/>
  <c r="I1419" i="1" a="1"/>
  <c r="I1419" i="1" s="1"/>
  <c r="J1419" i="1" s="1"/>
  <c r="L1419" i="1" s="1"/>
  <c r="I1202" i="1" a="1"/>
  <c r="I1202" i="1" s="1"/>
  <c r="J1202" i="1" s="1"/>
  <c r="L1202" i="1" s="1"/>
  <c r="I1027" i="1" a="1"/>
  <c r="I1027" i="1" s="1"/>
  <c r="J1027" i="1" s="1"/>
  <c r="L1027" i="1" s="1"/>
  <c r="I987" i="1" a="1"/>
  <c r="I987" i="1" s="1"/>
  <c r="J987" i="1" s="1"/>
  <c r="L987" i="1" s="1"/>
  <c r="I1150" i="1" a="1"/>
  <c r="I1150" i="1" s="1"/>
  <c r="J1150" i="1" s="1"/>
  <c r="L1150" i="1" s="1"/>
  <c r="I1118" i="1" a="1"/>
  <c r="I1118" i="1" s="1"/>
  <c r="J1118" i="1" s="1"/>
  <c r="L1118" i="1" s="1"/>
  <c r="I1086" i="1" a="1"/>
  <c r="I1086" i="1" s="1"/>
  <c r="J1086" i="1" s="1"/>
  <c r="L1086" i="1" s="1"/>
  <c r="I1169" i="1" a="1"/>
  <c r="I1169" i="1" s="1"/>
  <c r="J1169" i="1" s="1"/>
  <c r="L1169" i="1" s="1"/>
  <c r="I1097" i="1" a="1"/>
  <c r="I1097" i="1" s="1"/>
  <c r="J1097" i="1" s="1"/>
  <c r="L1097" i="1" s="1"/>
  <c r="I1081" i="1" a="1"/>
  <c r="I1081" i="1" s="1"/>
  <c r="J1081" i="1" s="1"/>
  <c r="L1081" i="1" s="1"/>
  <c r="I1017" i="1" a="1"/>
  <c r="I1017" i="1" s="1"/>
  <c r="J1017" i="1" s="1"/>
  <c r="L1017" i="1" s="1"/>
  <c r="I2034" i="1" a="1"/>
  <c r="I2034" i="1" s="1"/>
  <c r="J2034" i="1" s="1"/>
  <c r="L2034" i="1" s="1"/>
  <c r="I1817" i="1" a="1"/>
  <c r="I1817" i="1" s="1"/>
  <c r="J1817" i="1" s="1"/>
  <c r="L1817" i="1" s="1"/>
  <c r="I1192" i="1" a="1"/>
  <c r="I1192" i="1" s="1"/>
  <c r="J1192" i="1" s="1"/>
  <c r="L1192" i="1" s="1"/>
  <c r="I946" i="1" a="1"/>
  <c r="I946" i="1" s="1"/>
  <c r="J946" i="1" s="1"/>
  <c r="L946" i="1" s="1"/>
  <c r="I1156" i="1" a="1"/>
  <c r="I1156" i="1" s="1"/>
  <c r="J1156" i="1" s="1"/>
  <c r="L1156" i="1" s="1"/>
  <c r="I1053" i="1" a="1"/>
  <c r="I1053" i="1" s="1"/>
  <c r="J1053" i="1" s="1"/>
  <c r="L1053" i="1" s="1"/>
  <c r="I941" i="1" a="1"/>
  <c r="I941" i="1" s="1"/>
  <c r="J941" i="1" s="1"/>
  <c r="L941" i="1" s="1"/>
  <c r="I1210" i="1" a="1"/>
  <c r="I1210" i="1" s="1"/>
  <c r="J1210" i="1" s="1"/>
  <c r="L1210" i="1" s="1"/>
  <c r="I1052" i="1" a="1"/>
  <c r="I1052" i="1" s="1"/>
  <c r="J1052" i="1" s="1"/>
  <c r="L1052" i="1" s="1"/>
  <c r="I1044" i="1" a="1"/>
  <c r="I1044" i="1" s="1"/>
  <c r="J1044" i="1" s="1"/>
  <c r="L1044" i="1" s="1"/>
  <c r="I991" i="1" a="1"/>
  <c r="I991" i="1" s="1"/>
  <c r="J991" i="1" s="1"/>
  <c r="L991" i="1" s="1"/>
  <c r="I789" i="1" a="1"/>
  <c r="I789" i="1" s="1"/>
  <c r="J789" i="1" s="1"/>
  <c r="L789" i="1" s="1"/>
  <c r="I613" i="1" a="1"/>
  <c r="I613" i="1" s="1"/>
  <c r="J613" i="1" s="1"/>
  <c r="L613" i="1" s="1"/>
  <c r="I357" i="1" a="1"/>
  <c r="I357" i="1" s="1"/>
  <c r="J357" i="1" s="1"/>
  <c r="L357" i="1" s="1"/>
  <c r="I1165" i="1" a="1"/>
  <c r="I1165" i="1" s="1"/>
  <c r="J1165" i="1" s="1"/>
  <c r="L1165" i="1" s="1"/>
  <c r="I1002" i="1" a="1"/>
  <c r="I1002" i="1" s="1"/>
  <c r="J1002" i="1" s="1"/>
  <c r="L1002" i="1" s="1"/>
  <c r="I978" i="1" a="1"/>
  <c r="I978" i="1" s="1"/>
  <c r="J978" i="1" s="1"/>
  <c r="L978" i="1" s="1"/>
  <c r="I818" i="1" a="1"/>
  <c r="I818" i="1" s="1"/>
  <c r="J818" i="1" s="1"/>
  <c r="L818" i="1" s="1"/>
  <c r="I600" i="1" a="1"/>
  <c r="I600" i="1" s="1"/>
  <c r="J600" i="1" s="1"/>
  <c r="L600" i="1" s="1"/>
  <c r="I360" i="1" a="1"/>
  <c r="I360" i="1" s="1"/>
  <c r="J360" i="1" s="1"/>
  <c r="L360" i="1" s="1"/>
  <c r="I320" i="1" a="1"/>
  <c r="I320" i="1" s="1"/>
  <c r="J320" i="1" s="1"/>
  <c r="L320" i="1" s="1"/>
  <c r="I739" i="1" a="1"/>
  <c r="I739" i="1" s="1"/>
  <c r="J739" i="1" s="1"/>
  <c r="L739" i="1" s="1"/>
  <c r="I99" i="1" a="1"/>
  <c r="I99" i="1" s="1"/>
  <c r="J99" i="1" s="1"/>
  <c r="L99" i="1" s="1"/>
  <c r="I83" i="1" a="1"/>
  <c r="I83" i="1" s="1"/>
  <c r="J83" i="1" s="1"/>
  <c r="L83" i="1" s="1"/>
  <c r="I1905" i="1" a="1"/>
  <c r="I1905" i="1" s="1"/>
  <c r="J1905" i="1" s="1"/>
  <c r="L1905" i="1" s="1"/>
  <c r="I1029" i="1" a="1"/>
  <c r="I1029" i="1" s="1"/>
  <c r="J1029" i="1" s="1"/>
  <c r="L1029" i="1" s="1"/>
  <c r="I1779" i="1" a="1"/>
  <c r="I1779" i="1" s="1"/>
  <c r="J1779" i="1" s="1"/>
  <c r="L1779" i="1" s="1"/>
  <c r="I1203" i="1" a="1"/>
  <c r="I1203" i="1" s="1"/>
  <c r="J1203" i="1" s="1"/>
  <c r="L1203" i="1" s="1"/>
  <c r="I610" i="1" a="1"/>
  <c r="I610" i="1" s="1"/>
  <c r="J610" i="1" s="1"/>
  <c r="L610" i="1" s="1"/>
  <c r="I570" i="1" a="1"/>
  <c r="I570" i="1" s="1"/>
  <c r="J570" i="1" s="1"/>
  <c r="L570" i="1" s="1"/>
  <c r="I274" i="1" a="1"/>
  <c r="I274" i="1" s="1"/>
  <c r="J274" i="1" s="1"/>
  <c r="L274" i="1" s="1"/>
  <c r="I94" i="1" a="1"/>
  <c r="I94" i="1" s="1"/>
  <c r="J94" i="1" s="1"/>
  <c r="L94" i="1" s="1"/>
  <c r="I26" i="1" a="1"/>
  <c r="I26" i="1" s="1"/>
  <c r="J26" i="1" s="1"/>
  <c r="L26" i="1" s="1"/>
  <c r="I2" i="1" a="1"/>
  <c r="I2" i="1" s="1"/>
  <c r="J2" i="1" s="1"/>
  <c r="L2" i="1" s="1"/>
  <c r="I8" i="1" a="1"/>
  <c r="I8" i="1" s="1"/>
  <c r="J8" i="1" s="1"/>
  <c r="L8" i="1" s="1"/>
  <c r="I9" i="1" a="1"/>
  <c r="I9" i="1" s="1"/>
  <c r="J9" i="1" s="1"/>
  <c r="L9" i="1" s="1"/>
  <c r="I6" i="1" a="1"/>
  <c r="I6" i="1" s="1"/>
  <c r="J6" i="1" s="1"/>
  <c r="L6" i="1" s="1"/>
  <c r="I764" i="1" a="1"/>
  <c r="I764" i="1" s="1"/>
  <c r="J764" i="1" s="1"/>
  <c r="L764" i="1" s="1"/>
  <c r="I580" i="1" a="1"/>
  <c r="I580" i="1" s="1"/>
  <c r="J580" i="1" s="1"/>
  <c r="L580" i="1" s="1"/>
  <c r="I316" i="1" a="1"/>
  <c r="I316" i="1" s="1"/>
  <c r="J316" i="1" s="1"/>
  <c r="L316" i="1" s="1"/>
  <c r="I3" i="1" a="1"/>
  <c r="I3" i="1" s="1"/>
  <c r="J3" i="1" s="1"/>
  <c r="L3" i="1" s="1"/>
  <c r="I837" i="1" a="1"/>
  <c r="I837" i="1" s="1"/>
  <c r="J837" i="1" s="1"/>
  <c r="L837" i="1" s="1"/>
  <c r="I303" i="1" a="1"/>
  <c r="I303" i="1" s="1"/>
  <c r="J303" i="1" s="1"/>
  <c r="L303" i="1" s="1"/>
  <c r="I268" i="1" a="1"/>
  <c r="I268" i="1" s="1"/>
  <c r="J268" i="1" s="1"/>
  <c r="L268" i="1" s="1"/>
  <c r="I260" i="1" a="1"/>
  <c r="I260" i="1" s="1"/>
  <c r="J260" i="1" s="1"/>
  <c r="L260" i="1" s="1"/>
  <c r="I95" i="1" a="1"/>
  <c r="I95" i="1" s="1"/>
  <c r="J95" i="1" s="1"/>
  <c r="L95" i="1" s="1"/>
  <c r="I369" i="1" a="1"/>
  <c r="I369" i="1" s="1"/>
  <c r="J369" i="1" s="1"/>
  <c r="L369" i="1" s="1"/>
  <c r="F29" i="3" l="1"/>
  <c r="I3212" i="1" a="1"/>
  <c r="I3212" i="1" s="1"/>
  <c r="J3212" i="1" s="1"/>
  <c r="L3212" i="1" s="1"/>
  <c r="I3207" i="1" a="1"/>
  <c r="I3207" i="1" s="1"/>
  <c r="J3207" i="1" s="1"/>
  <c r="L3207" i="1" s="1"/>
  <c r="I3210" i="1" a="1"/>
  <c r="I3210" i="1" s="1"/>
  <c r="J3210" i="1" s="1"/>
  <c r="L3210" i="1" s="1"/>
  <c r="I3033" i="1" a="1"/>
  <c r="I3033" i="1" s="1"/>
  <c r="J3033" i="1" s="1"/>
  <c r="L3033" i="1" s="1"/>
  <c r="I3017" i="1" a="1"/>
  <c r="I3017" i="1" s="1"/>
  <c r="J3017" i="1" s="1"/>
  <c r="L3017" i="1" s="1"/>
  <c r="I3023" i="1" a="1"/>
  <c r="I3023" i="1" s="1"/>
  <c r="J3023" i="1" s="1"/>
  <c r="L3023" i="1" s="1"/>
  <c r="I3208" i="1" a="1"/>
  <c r="I3208" i="1" s="1"/>
  <c r="J3208" i="1" s="1"/>
  <c r="L3208" i="1" s="1"/>
  <c r="I3211" i="1" a="1"/>
  <c r="I3211" i="1" s="1"/>
  <c r="J3211" i="1" s="1"/>
  <c r="L3211" i="1" s="1"/>
  <c r="I2985" i="1" a="1"/>
  <c r="I2985" i="1" s="1"/>
  <c r="J2985" i="1" s="1"/>
  <c r="L2985" i="1" s="1"/>
  <c r="I2980" i="1" a="1"/>
  <c r="I2980" i="1" s="1"/>
  <c r="J2980" i="1" s="1"/>
  <c r="L2980" i="1" s="1"/>
  <c r="I3026" i="1" a="1"/>
  <c r="I3026" i="1" s="1"/>
  <c r="J3026" i="1" s="1"/>
  <c r="L3026" i="1" s="1"/>
  <c r="I3015" i="1" a="1"/>
  <c r="I3015" i="1" s="1"/>
  <c r="J3015" i="1" s="1"/>
  <c r="L3015" i="1" s="1"/>
  <c r="I2983" i="1" a="1"/>
  <c r="I2983" i="1" s="1"/>
  <c r="J2983" i="1" s="1"/>
  <c r="L2983" i="1" s="1"/>
  <c r="I2975" i="1" a="1"/>
  <c r="I2975" i="1" s="1"/>
  <c r="J2975" i="1" s="1"/>
  <c r="L2975" i="1" s="1"/>
  <c r="I3027" i="1" a="1"/>
  <c r="I3027" i="1" s="1"/>
  <c r="J3027" i="1" s="1"/>
  <c r="L3027" i="1" s="1"/>
  <c r="I3021" i="1" a="1"/>
  <c r="I3021" i="1" s="1"/>
  <c r="J3021" i="1" s="1"/>
  <c r="L3021" i="1" s="1"/>
  <c r="I3014" i="1" a="1"/>
  <c r="I3014" i="1" s="1"/>
  <c r="J3014" i="1" s="1"/>
  <c r="L3014" i="1" s="1"/>
  <c r="I2998" i="1" a="1"/>
  <c r="I2998" i="1" s="1"/>
  <c r="J2998" i="1" s="1"/>
  <c r="L2998" i="1" s="1"/>
  <c r="I2982" i="1" a="1"/>
  <c r="I2982" i="1" s="1"/>
  <c r="J2982" i="1" s="1"/>
  <c r="L2982" i="1" s="1"/>
  <c r="I3209" i="1" a="1"/>
  <c r="I3209" i="1" s="1"/>
  <c r="J3209" i="1" s="1"/>
  <c r="L3209" i="1" s="1"/>
  <c r="I2946" i="1" a="1"/>
  <c r="I2946" i="1" s="1"/>
  <c r="J2946" i="1" s="1"/>
  <c r="L2946" i="1" s="1"/>
  <c r="I2739" i="1" a="1"/>
  <c r="I2739" i="1" s="1"/>
  <c r="J2739" i="1" s="1"/>
  <c r="L2739" i="1" s="1"/>
  <c r="I2691" i="1" a="1"/>
  <c r="I2691" i="1" s="1"/>
  <c r="J2691" i="1" s="1"/>
  <c r="L2691" i="1" s="1"/>
  <c r="I3018" i="1" a="1"/>
  <c r="I3018" i="1" s="1"/>
  <c r="J3018" i="1" s="1"/>
  <c r="L3018" i="1" s="1"/>
  <c r="I2878" i="1" a="1"/>
  <c r="I2878" i="1" s="1"/>
  <c r="J2878" i="1" s="1"/>
  <c r="L2878" i="1" s="1"/>
  <c r="I2822" i="1" a="1"/>
  <c r="I2822" i="1" s="1"/>
  <c r="J2822" i="1" s="1"/>
  <c r="L2822" i="1" s="1"/>
  <c r="I2941" i="1" a="1"/>
  <c r="I2941" i="1" s="1"/>
  <c r="J2941" i="1" s="1"/>
  <c r="L2941" i="1" s="1"/>
  <c r="I2935" i="1" a="1"/>
  <c r="I2935" i="1" s="1"/>
  <c r="J2935" i="1" s="1"/>
  <c r="L2935" i="1" s="1"/>
  <c r="I2885" i="1" a="1"/>
  <c r="I2885" i="1" s="1"/>
  <c r="J2885" i="1" s="1"/>
  <c r="L2885" i="1" s="1"/>
  <c r="I2883" i="1" a="1"/>
  <c r="I2883" i="1" s="1"/>
  <c r="J2883" i="1" s="1"/>
  <c r="L2883" i="1" s="1"/>
  <c r="I2867" i="1" a="1"/>
  <c r="I2867" i="1" s="1"/>
  <c r="J2867" i="1" s="1"/>
  <c r="L2867" i="1" s="1"/>
  <c r="I2857" i="1" a="1"/>
  <c r="I2857" i="1" s="1"/>
  <c r="J2857" i="1" s="1"/>
  <c r="L2857" i="1" s="1"/>
  <c r="I3028" i="1" a="1"/>
  <c r="I3028" i="1" s="1"/>
  <c r="J3028" i="1" s="1"/>
  <c r="L3028" i="1" s="1"/>
  <c r="I2997" i="1" a="1"/>
  <c r="I2997" i="1" s="1"/>
  <c r="J2997" i="1" s="1"/>
  <c r="L2997" i="1" s="1"/>
  <c r="I2942" i="1" a="1"/>
  <c r="I2942" i="1" s="1"/>
  <c r="J2942" i="1" s="1"/>
  <c r="L2942" i="1" s="1"/>
  <c r="I2886" i="1" a="1"/>
  <c r="I2886" i="1" s="1"/>
  <c r="J2886" i="1" s="1"/>
  <c r="L2886" i="1" s="1"/>
  <c r="I2848" i="1" a="1"/>
  <c r="I2848" i="1" s="1"/>
  <c r="J2848" i="1" s="1"/>
  <c r="L2848" i="1" s="1"/>
  <c r="I2693" i="1" a="1"/>
  <c r="I2693" i="1" s="1"/>
  <c r="J2693" i="1" s="1"/>
  <c r="L2693" i="1" s="1"/>
  <c r="I2602" i="1" a="1"/>
  <c r="I2602" i="1" s="1"/>
  <c r="J2602" i="1" s="1"/>
  <c r="L2602" i="1" s="1"/>
  <c r="I2629" i="1" a="1"/>
  <c r="I2629" i="1" s="1"/>
  <c r="J2629" i="1" s="1"/>
  <c r="L2629" i="1" s="1"/>
  <c r="I2861" i="1" a="1"/>
  <c r="I2861" i="1" s="1"/>
  <c r="J2861" i="1" s="1"/>
  <c r="L2861" i="1" s="1"/>
  <c r="I2850" i="1" a="1"/>
  <c r="I2850" i="1" s="1"/>
  <c r="J2850" i="1" s="1"/>
  <c r="L2850" i="1" s="1"/>
  <c r="I2615" i="1" a="1"/>
  <c r="I2615" i="1" s="1"/>
  <c r="J2615" i="1" s="1"/>
  <c r="L2615" i="1" s="1"/>
  <c r="I2583" i="1" a="1"/>
  <c r="I2583" i="1" s="1"/>
  <c r="J2583" i="1" s="1"/>
  <c r="L2583" i="1" s="1"/>
  <c r="I2952" i="1" a="1"/>
  <c r="I2952" i="1" s="1"/>
  <c r="J2952" i="1" s="1"/>
  <c r="L2952" i="1" s="1"/>
  <c r="I2823" i="1" a="1"/>
  <c r="I2823" i="1" s="1"/>
  <c r="J2823" i="1" s="1"/>
  <c r="L2823" i="1" s="1"/>
  <c r="I2468" i="1" a="1"/>
  <c r="I2468" i="1" s="1"/>
  <c r="J2468" i="1" s="1"/>
  <c r="L2468" i="1" s="1"/>
  <c r="I2356" i="1" a="1"/>
  <c r="I2356" i="1" s="1"/>
  <c r="J2356" i="1" s="1"/>
  <c r="L2356" i="1" s="1"/>
  <c r="I2340" i="1" a="1"/>
  <c r="I2340" i="1" s="1"/>
  <c r="J2340" i="1" s="1"/>
  <c r="L2340" i="1" s="1"/>
  <c r="I2868" i="1" a="1"/>
  <c r="I2868" i="1" s="1"/>
  <c r="J2868" i="1" s="1"/>
  <c r="L2868" i="1" s="1"/>
  <c r="I2507" i="1" a="1"/>
  <c r="I2507" i="1" s="1"/>
  <c r="J2507" i="1" s="1"/>
  <c r="L2507" i="1" s="1"/>
  <c r="I2497" i="1" a="1"/>
  <c r="I2497" i="1" s="1"/>
  <c r="J2497" i="1" s="1"/>
  <c r="L2497" i="1" s="1"/>
  <c r="I2489" i="1" a="1"/>
  <c r="I2489" i="1" s="1"/>
  <c r="J2489" i="1" s="1"/>
  <c r="L2489" i="1" s="1"/>
  <c r="I2820" i="1" a="1"/>
  <c r="I2820" i="1" s="1"/>
  <c r="J2820" i="1" s="1"/>
  <c r="L2820" i="1" s="1"/>
  <c r="I2588" i="1" a="1"/>
  <c r="I2588" i="1" s="1"/>
  <c r="J2588" i="1" s="1"/>
  <c r="L2588" i="1" s="1"/>
  <c r="I2548" i="1" a="1"/>
  <c r="I2548" i="1" s="1"/>
  <c r="J2548" i="1" s="1"/>
  <c r="L2548" i="1" s="1"/>
  <c r="I2875" i="1" a="1"/>
  <c r="I2875" i="1" s="1"/>
  <c r="J2875" i="1" s="1"/>
  <c r="L2875" i="1" s="1"/>
  <c r="I2844" i="1" a="1"/>
  <c r="I2844" i="1" s="1"/>
  <c r="J2844" i="1" s="1"/>
  <c r="L2844" i="1" s="1"/>
  <c r="I2504" i="1" a="1"/>
  <c r="I2504" i="1" s="1"/>
  <c r="J2504" i="1" s="1"/>
  <c r="L2504" i="1" s="1"/>
  <c r="I2500" i="1" a="1"/>
  <c r="I2500" i="1" s="1"/>
  <c r="J2500" i="1" s="1"/>
  <c r="L2500" i="1" s="1"/>
  <c r="I2261" i="1" a="1"/>
  <c r="I2261" i="1" s="1"/>
  <c r="J2261" i="1" s="1"/>
  <c r="L2261" i="1" s="1"/>
  <c r="I2144" i="1" a="1"/>
  <c r="I2144" i="1" s="1"/>
  <c r="J2144" i="1" s="1"/>
  <c r="L2144" i="1" s="1"/>
  <c r="I2582" i="1" a="1"/>
  <c r="I2582" i="1" s="1"/>
  <c r="J2582" i="1" s="1"/>
  <c r="L2582" i="1" s="1"/>
  <c r="I2485" i="1" a="1"/>
  <c r="I2485" i="1" s="1"/>
  <c r="J2485" i="1" s="1"/>
  <c r="L2485" i="1" s="1"/>
  <c r="I2312" i="1" a="1"/>
  <c r="I2312" i="1" s="1"/>
  <c r="J2312" i="1" s="1"/>
  <c r="L2312" i="1" s="1"/>
  <c r="I2293" i="1" a="1"/>
  <c r="I2293" i="1" s="1"/>
  <c r="J2293" i="1" s="1"/>
  <c r="L2293" i="1" s="1"/>
  <c r="I2219" i="1" a="1"/>
  <c r="I2219" i="1" s="1"/>
  <c r="J2219" i="1" s="1"/>
  <c r="L2219" i="1" s="1"/>
  <c r="I3022" i="1" a="1"/>
  <c r="I3022" i="1" s="1"/>
  <c r="J3022" i="1" s="1"/>
  <c r="L3022" i="1" s="1"/>
  <c r="I2635" i="1" a="1"/>
  <c r="I2635" i="1" s="1"/>
  <c r="J2635" i="1" s="1"/>
  <c r="L2635" i="1" s="1"/>
  <c r="I2828" i="1" a="1"/>
  <c r="I2828" i="1" s="1"/>
  <c r="J2828" i="1" s="1"/>
  <c r="L2828" i="1" s="1"/>
  <c r="I2550" i="1" a="1"/>
  <c r="I2550" i="1" s="1"/>
  <c r="J2550" i="1" s="1"/>
  <c r="L2550" i="1" s="1"/>
  <c r="I2194" i="1" a="1"/>
  <c r="I2194" i="1" s="1"/>
  <c r="J2194" i="1" s="1"/>
  <c r="L2194" i="1" s="1"/>
  <c r="I1936" i="1" a="1"/>
  <c r="I1936" i="1" s="1"/>
  <c r="J1936" i="1" s="1"/>
  <c r="L1936" i="1" s="1"/>
  <c r="I1800" i="1" a="1"/>
  <c r="I1800" i="1" s="1"/>
  <c r="J1800" i="1" s="1"/>
  <c r="L1800" i="1" s="1"/>
  <c r="I2238" i="1" a="1"/>
  <c r="I2238" i="1" s="1"/>
  <c r="J2238" i="1" s="1"/>
  <c r="L2238" i="1" s="1"/>
  <c r="I2043" i="1" a="1"/>
  <c r="I2043" i="1" s="1"/>
  <c r="J2043" i="1" s="1"/>
  <c r="L2043" i="1" s="1"/>
  <c r="I2150" i="1" a="1"/>
  <c r="I2150" i="1" s="1"/>
  <c r="J2150" i="1" s="1"/>
  <c r="L2150" i="1" s="1"/>
  <c r="I2469" i="1" a="1"/>
  <c r="I2469" i="1" s="1"/>
  <c r="J2469" i="1" s="1"/>
  <c r="L2469" i="1" s="1"/>
  <c r="I2309" i="1" a="1"/>
  <c r="I2309" i="1" s="1"/>
  <c r="J2309" i="1" s="1"/>
  <c r="L2309" i="1" s="1"/>
  <c r="I2236" i="1" a="1"/>
  <c r="I2236" i="1" s="1"/>
  <c r="J2236" i="1" s="1"/>
  <c r="L2236" i="1" s="1"/>
  <c r="I1869" i="1" a="1"/>
  <c r="I1869" i="1" s="1"/>
  <c r="J1869" i="1" s="1"/>
  <c r="L1869" i="1" s="1"/>
  <c r="I1723" i="1" a="1"/>
  <c r="I1723" i="1" s="1"/>
  <c r="J1723" i="1" s="1"/>
  <c r="L1723" i="1" s="1"/>
  <c r="I1706" i="1" a="1"/>
  <c r="I1706" i="1" s="1"/>
  <c r="J1706" i="1" s="1"/>
  <c r="L1706" i="1" s="1"/>
  <c r="I1115" i="1" a="1"/>
  <c r="I1115" i="1" s="1"/>
  <c r="J1115" i="1" s="1"/>
  <c r="L1115" i="1" s="1"/>
  <c r="I1099" i="1" a="1"/>
  <c r="I1099" i="1" s="1"/>
  <c r="J1099" i="1" s="1"/>
  <c r="L1099" i="1" s="1"/>
  <c r="I1110" i="1" a="1"/>
  <c r="I1110" i="1" s="1"/>
  <c r="J1110" i="1" s="1"/>
  <c r="L1110" i="1" s="1"/>
  <c r="I1022" i="1" a="1"/>
  <c r="I1022" i="1" s="1"/>
  <c r="J1022" i="1" s="1"/>
  <c r="L1022" i="1" s="1"/>
  <c r="I1025" i="1" a="1"/>
  <c r="I1025" i="1" s="1"/>
  <c r="J1025" i="1" s="1"/>
  <c r="L1025" i="1" s="1"/>
  <c r="I1756" i="1" a="1"/>
  <c r="I1756" i="1" s="1"/>
  <c r="J1756" i="1" s="1"/>
  <c r="L1756" i="1" s="1"/>
  <c r="I1731" i="1" a="1"/>
  <c r="I1731" i="1" s="1"/>
  <c r="J1731" i="1" s="1"/>
  <c r="L1731" i="1" s="1"/>
  <c r="I1040" i="1" a="1"/>
  <c r="I1040" i="1" s="1"/>
  <c r="J1040" i="1" s="1"/>
  <c r="L1040" i="1" s="1"/>
  <c r="I975" i="1" a="1"/>
  <c r="I975" i="1" s="1"/>
  <c r="J975" i="1" s="1"/>
  <c r="L975" i="1" s="1"/>
  <c r="I384" i="1" a="1"/>
  <c r="I384" i="1" s="1"/>
  <c r="J384" i="1" s="1"/>
  <c r="L384" i="1" s="1"/>
  <c r="I96" i="1" a="1"/>
  <c r="I96" i="1" s="1"/>
  <c r="J96" i="1" s="1"/>
  <c r="L96" i="1" s="1"/>
  <c r="I935" i="1" a="1"/>
  <c r="I935" i="1" s="1"/>
  <c r="J935" i="1" s="1"/>
  <c r="L935" i="1" s="1"/>
  <c r="I747" i="1" a="1"/>
  <c r="I747" i="1" s="1"/>
  <c r="J747" i="1" s="1"/>
  <c r="L747" i="1" s="1"/>
  <c r="I235" i="1" a="1"/>
  <c r="I235" i="1" s="1"/>
  <c r="J235" i="1" s="1"/>
  <c r="L235" i="1" s="1"/>
  <c r="I1844" i="1" a="1"/>
  <c r="I1844" i="1" s="1"/>
  <c r="J1844" i="1" s="1"/>
  <c r="L1844" i="1" s="1"/>
  <c r="I997" i="1" a="1"/>
  <c r="I997" i="1" s="1"/>
  <c r="J997" i="1" s="1"/>
  <c r="L997" i="1" s="1"/>
  <c r="I1713" i="1" a="1"/>
  <c r="I1713" i="1" s="1"/>
  <c r="J1713" i="1" s="1"/>
  <c r="L1713" i="1" s="1"/>
  <c r="I346" i="1" a="1"/>
  <c r="I346" i="1" s="1"/>
  <c r="J346" i="1" s="1"/>
  <c r="L346" i="1" s="1"/>
  <c r="I796" i="1" a="1"/>
  <c r="I796" i="1" s="1"/>
  <c r="J796" i="1" s="1"/>
  <c r="L796" i="1" s="1"/>
  <c r="I745" i="1" a="1"/>
  <c r="I745" i="1" s="1"/>
  <c r="J745" i="1" s="1"/>
  <c r="L745" i="1" s="1"/>
  <c r="I708" i="1" a="1"/>
  <c r="I708" i="1" s="1"/>
  <c r="J708" i="1" s="1"/>
  <c r="L708" i="1" s="1"/>
  <c r="I326" i="1" a="1"/>
  <c r="I326" i="1" s="1"/>
  <c r="J326" i="1" s="1"/>
  <c r="L326" i="1" s="1"/>
  <c r="I636" i="1" a="1"/>
  <c r="I636" i="1" s="1"/>
  <c r="J636" i="1" s="1"/>
  <c r="L636" i="1" s="1"/>
  <c r="I753" i="1" a="1"/>
  <c r="I753" i="1" s="1"/>
  <c r="J753" i="1" s="1"/>
  <c r="L753" i="1" s="1"/>
  <c r="F28" i="3" l="1"/>
  <c r="I3204" i="1" a="1"/>
  <c r="I3204" i="1" s="1"/>
  <c r="J3204" i="1" s="1"/>
  <c r="L3204" i="1" s="1"/>
  <c r="I3196" i="1" a="1"/>
  <c r="I3196" i="1" s="1"/>
  <c r="J3196" i="1" s="1"/>
  <c r="L3196" i="1" s="1"/>
  <c r="I3188" i="1" a="1"/>
  <c r="I3188" i="1" s="1"/>
  <c r="J3188" i="1" s="1"/>
  <c r="L3188" i="1" s="1"/>
  <c r="I3199" i="1" a="1"/>
  <c r="I3199" i="1" s="1"/>
  <c r="J3199" i="1" s="1"/>
  <c r="L3199" i="1" s="1"/>
  <c r="I3191" i="1" a="1"/>
  <c r="I3191" i="1" s="1"/>
  <c r="J3191" i="1" s="1"/>
  <c r="L3191" i="1" s="1"/>
  <c r="I3202" i="1" a="1"/>
  <c r="I3202" i="1" s="1"/>
  <c r="J3202" i="1" s="1"/>
  <c r="L3202" i="1" s="1"/>
  <c r="I3194" i="1" a="1"/>
  <c r="I3194" i="1" s="1"/>
  <c r="J3194" i="1" s="1"/>
  <c r="L3194" i="1" s="1"/>
  <c r="I3205" i="1" a="1"/>
  <c r="I3205" i="1" s="1"/>
  <c r="J3205" i="1" s="1"/>
  <c r="L3205" i="1" s="1"/>
  <c r="I3200" i="1" a="1"/>
  <c r="I3200" i="1" s="1"/>
  <c r="J3200" i="1" s="1"/>
  <c r="L3200" i="1" s="1"/>
  <c r="I3197" i="1" a="1"/>
  <c r="I3197" i="1" s="1"/>
  <c r="J3197" i="1" s="1"/>
  <c r="L3197" i="1" s="1"/>
  <c r="I3192" i="1" a="1"/>
  <c r="I3192" i="1" s="1"/>
  <c r="J3192" i="1" s="1"/>
  <c r="L3192" i="1" s="1"/>
  <c r="I3189" i="1" a="1"/>
  <c r="I3189" i="1" s="1"/>
  <c r="J3189" i="1" s="1"/>
  <c r="L3189" i="1" s="1"/>
  <c r="I2873" i="1" a="1"/>
  <c r="I2873" i="1" s="1"/>
  <c r="J2873" i="1" s="1"/>
  <c r="L2873" i="1" s="1"/>
  <c r="I3206" i="1" a="1"/>
  <c r="I3206" i="1" s="1"/>
  <c r="J3206" i="1" s="1"/>
  <c r="L3206" i="1" s="1"/>
  <c r="I3198" i="1" a="1"/>
  <c r="I3198" i="1" s="1"/>
  <c r="J3198" i="1" s="1"/>
  <c r="L3198" i="1" s="1"/>
  <c r="I3190" i="1" a="1"/>
  <c r="I3190" i="1" s="1"/>
  <c r="J3190" i="1" s="1"/>
  <c r="L3190" i="1" s="1"/>
  <c r="I3203" i="1" a="1"/>
  <c r="I3203" i="1" s="1"/>
  <c r="J3203" i="1" s="1"/>
  <c r="L3203" i="1" s="1"/>
  <c r="I3195" i="1" a="1"/>
  <c r="I3195" i="1" s="1"/>
  <c r="J3195" i="1" s="1"/>
  <c r="L3195" i="1" s="1"/>
  <c r="I3193" i="1" a="1"/>
  <c r="I3193" i="1" s="1"/>
  <c r="J3193" i="1" s="1"/>
  <c r="L3193" i="1" s="1"/>
  <c r="I2876" i="1" a="1"/>
  <c r="I2876" i="1" s="1"/>
  <c r="J2876" i="1" s="1"/>
  <c r="L2876" i="1" s="1"/>
  <c r="I2814" i="1" a="1"/>
  <c r="I2814" i="1" s="1"/>
  <c r="J2814" i="1" s="1"/>
  <c r="L2814" i="1" s="1"/>
  <c r="I2849" i="1" a="1"/>
  <c r="I2849" i="1" s="1"/>
  <c r="J2849" i="1" s="1"/>
  <c r="L2849" i="1" s="1"/>
  <c r="I3201" i="1" a="1"/>
  <c r="I3201" i="1" s="1"/>
  <c r="J3201" i="1" s="1"/>
  <c r="L3201" i="1" s="1"/>
  <c r="I3011" i="1" a="1"/>
  <c r="I3011" i="1" s="1"/>
  <c r="J3011" i="1" s="1"/>
  <c r="L3011" i="1" s="1"/>
  <c r="I2864" i="1" a="1"/>
  <c r="I2864" i="1" s="1"/>
  <c r="J2864" i="1" s="1"/>
  <c r="L2864" i="1" s="1"/>
  <c r="I2856" i="1" a="1"/>
  <c r="I2856" i="1" s="1"/>
  <c r="J2856" i="1" s="1"/>
  <c r="L2856" i="1" s="1"/>
  <c r="I2832" i="1" a="1"/>
  <c r="I2832" i="1" s="1"/>
  <c r="J2832" i="1" s="1"/>
  <c r="L2832" i="1" s="1"/>
  <c r="I2858" i="1" a="1"/>
  <c r="I2858" i="1" s="1"/>
  <c r="J2858" i="1" s="1"/>
  <c r="L2858" i="1" s="1"/>
  <c r="I2821" i="1" a="1"/>
  <c r="I2821" i="1" s="1"/>
  <c r="J2821" i="1" s="1"/>
  <c r="L2821" i="1" s="1"/>
  <c r="I2831" i="1" a="1"/>
  <c r="I2831" i="1" s="1"/>
  <c r="J2831" i="1" s="1"/>
  <c r="L2831" i="1" s="1"/>
  <c r="I2353" i="1" a="1"/>
  <c r="I2353" i="1" s="1"/>
  <c r="J2353" i="1" s="1"/>
  <c r="L2353" i="1" s="1"/>
  <c r="I2332" i="1" a="1"/>
  <c r="I2332" i="1" s="1"/>
  <c r="J2332" i="1" s="1"/>
  <c r="L2332" i="1" s="1"/>
  <c r="I2399" i="1" a="1"/>
  <c r="I2399" i="1" s="1"/>
  <c r="J2399" i="1" s="1"/>
  <c r="L2399" i="1" s="1"/>
  <c r="I2391" i="1" a="1"/>
  <c r="I2391" i="1" s="1"/>
  <c r="J2391" i="1" s="1"/>
  <c r="L2391" i="1" s="1"/>
  <c r="I2275" i="1" a="1"/>
  <c r="I2275" i="1" s="1"/>
  <c r="J2275" i="1" s="1"/>
  <c r="L2275" i="1" s="1"/>
  <c r="I2863" i="1" a="1"/>
  <c r="I2863" i="1" s="1"/>
  <c r="J2863" i="1" s="1"/>
  <c r="L2863" i="1" s="1"/>
  <c r="I2334" i="1" a="1"/>
  <c r="I2334" i="1" s="1"/>
  <c r="J2334" i="1" s="1"/>
  <c r="L2334" i="1" s="1"/>
  <c r="I2269" i="1" a="1"/>
  <c r="I2269" i="1" s="1"/>
  <c r="J2269" i="1" s="1"/>
  <c r="L2269" i="1" s="1"/>
  <c r="I2221" i="1" a="1"/>
  <c r="I2221" i="1" s="1"/>
  <c r="J2221" i="1" s="1"/>
  <c r="L2221" i="1" s="1"/>
  <c r="I2173" i="1" a="1"/>
  <c r="I2173" i="1" s="1"/>
  <c r="J2173" i="1" s="1"/>
  <c r="L2173" i="1" s="1"/>
  <c r="I2360" i="1" a="1"/>
  <c r="I2360" i="1" s="1"/>
  <c r="J2360" i="1" s="1"/>
  <c r="L2360" i="1" s="1"/>
  <c r="I2327" i="1" a="1"/>
  <c r="I2327" i="1" s="1"/>
  <c r="J2327" i="1" s="1"/>
  <c r="L2327" i="1" s="1"/>
  <c r="I2323" i="1" a="1"/>
  <c r="I2323" i="1" s="1"/>
  <c r="J2323" i="1" s="1"/>
  <c r="L2323" i="1" s="1"/>
  <c r="I2232" i="1" a="1"/>
  <c r="I2232" i="1" s="1"/>
  <c r="J2232" i="1" s="1"/>
  <c r="L2232" i="1" s="1"/>
  <c r="I2176" i="1" a="1"/>
  <c r="I2176" i="1" s="1"/>
  <c r="J2176" i="1" s="1"/>
  <c r="L2176" i="1" s="1"/>
  <c r="I2284" i="1" a="1"/>
  <c r="I2284" i="1" s="1"/>
  <c r="J2284" i="1" s="1"/>
  <c r="L2284" i="1" s="1"/>
  <c r="I2259" i="1" a="1"/>
  <c r="I2259" i="1" s="1"/>
  <c r="J2259" i="1" s="1"/>
  <c r="L2259" i="1" s="1"/>
  <c r="I2235" i="1" a="1"/>
  <c r="I2235" i="1" s="1"/>
  <c r="J2235" i="1" s="1"/>
  <c r="L2235" i="1" s="1"/>
  <c r="I2226" i="1" a="1"/>
  <c r="I2226" i="1" s="1"/>
  <c r="J2226" i="1" s="1"/>
  <c r="L2226" i="1" s="1"/>
  <c r="I2218" i="1" a="1"/>
  <c r="I2218" i="1" s="1"/>
  <c r="J2218" i="1" s="1"/>
  <c r="L2218" i="1" s="1"/>
  <c r="I2241" i="1" a="1"/>
  <c r="I2241" i="1" s="1"/>
  <c r="J2241" i="1" s="1"/>
  <c r="L2241" i="1" s="1"/>
  <c r="I2201" i="1" a="1"/>
  <c r="I2201" i="1" s="1"/>
  <c r="J2201" i="1" s="1"/>
  <c r="L2201" i="1" s="1"/>
  <c r="I2143" i="1" a="1"/>
  <c r="I2143" i="1" s="1"/>
  <c r="J2143" i="1" s="1"/>
  <c r="L2143" i="1" s="1"/>
  <c r="I2135" i="1" a="1"/>
  <c r="I2135" i="1" s="1"/>
  <c r="J2135" i="1" s="1"/>
  <c r="L2135" i="1" s="1"/>
  <c r="I2270" i="1" a="1"/>
  <c r="I2270" i="1" s="1"/>
  <c r="J2270" i="1" s="1"/>
  <c r="L2270" i="1" s="1"/>
  <c r="I2198" i="1" a="1"/>
  <c r="I2198" i="1" s="1"/>
  <c r="J2198" i="1" s="1"/>
  <c r="L2198" i="1" s="1"/>
  <c r="I2301" i="1" a="1"/>
  <c r="I2301" i="1" s="1"/>
  <c r="J2301" i="1" s="1"/>
  <c r="L2301" i="1" s="1"/>
  <c r="I2292" i="1" a="1"/>
  <c r="I2292" i="1" s="1"/>
  <c r="J2292" i="1" s="1"/>
  <c r="L2292" i="1" s="1"/>
  <c r="I2347" i="1" a="1"/>
  <c r="I2347" i="1" s="1"/>
  <c r="J2347" i="1" s="1"/>
  <c r="L2347" i="1" s="1"/>
  <c r="I2326" i="1" a="1"/>
  <c r="I2326" i="1" s="1"/>
  <c r="J2326" i="1" s="1"/>
  <c r="L2326" i="1" s="1"/>
  <c r="I2296" i="1" a="1"/>
  <c r="I2296" i="1" s="1"/>
  <c r="J2296" i="1" s="1"/>
  <c r="L2296" i="1" s="1"/>
  <c r="I2260" i="1" a="1"/>
  <c r="I2260" i="1" s="1"/>
  <c r="J2260" i="1" s="1"/>
  <c r="L2260" i="1" s="1"/>
  <c r="I1471" i="1" a="1"/>
  <c r="I1471" i="1" s="1"/>
  <c r="J1471" i="1" s="1"/>
  <c r="L1471" i="1" s="1"/>
  <c r="I1415" i="1" a="1"/>
  <c r="I1415" i="1" s="1"/>
  <c r="J1415" i="1" s="1"/>
  <c r="L1415" i="1" s="1"/>
  <c r="I1687" i="1" a="1"/>
  <c r="I1687" i="1" s="1"/>
  <c r="J1687" i="1" s="1"/>
  <c r="L1687" i="1" s="1"/>
  <c r="I1472" i="1" a="1"/>
  <c r="I1472" i="1" s="1"/>
  <c r="J1472" i="1" s="1"/>
  <c r="L1472" i="1" s="1"/>
  <c r="I1131" i="1" a="1"/>
  <c r="I1131" i="1" s="1"/>
  <c r="J1131" i="1" s="1"/>
  <c r="L1131" i="1" s="1"/>
  <c r="I1129" i="1" a="1"/>
  <c r="I1129" i="1" s="1"/>
  <c r="J1129" i="1" s="1"/>
  <c r="L1129" i="1" s="1"/>
  <c r="I1041" i="1" a="1"/>
  <c r="I1041" i="1" s="1"/>
  <c r="J1041" i="1" s="1"/>
  <c r="L1041" i="1" s="1"/>
  <c r="I1016" i="1" a="1"/>
  <c r="I1016" i="1" s="1"/>
  <c r="J1016" i="1" s="1"/>
  <c r="L1016" i="1" s="1"/>
  <c r="I1188" i="1" a="1"/>
  <c r="I1188" i="1" s="1"/>
  <c r="J1188" i="1" s="1"/>
  <c r="L1188" i="1" s="1"/>
  <c r="I1175" i="1" a="1"/>
  <c r="I1175" i="1" s="1"/>
  <c r="J1175" i="1" s="1"/>
  <c r="L1175" i="1" s="1"/>
  <c r="I988" i="1" a="1"/>
  <c r="I988" i="1" s="1"/>
  <c r="J988" i="1" s="1"/>
  <c r="L988" i="1" s="1"/>
  <c r="I972" i="1" a="1"/>
  <c r="I972" i="1" s="1"/>
  <c r="J972" i="1" s="1"/>
  <c r="L972" i="1" s="1"/>
  <c r="I1047" i="1" a="1"/>
  <c r="I1047" i="1" s="1"/>
  <c r="J1047" i="1" s="1"/>
  <c r="L1047" i="1" s="1"/>
  <c r="I963" i="1" a="1"/>
  <c r="I963" i="1" s="1"/>
  <c r="J963" i="1" s="1"/>
  <c r="L963" i="1" s="1"/>
  <c r="I381" i="1" a="1"/>
  <c r="I381" i="1" s="1"/>
  <c r="J381" i="1" s="1"/>
  <c r="L381" i="1" s="1"/>
  <c r="I352" i="1" a="1"/>
  <c r="I352" i="1" s="1"/>
  <c r="J352" i="1" s="1"/>
  <c r="L352" i="1" s="1"/>
  <c r="I1206" i="1" a="1"/>
  <c r="I1206" i="1" s="1"/>
  <c r="J1206" i="1" s="1"/>
  <c r="L1206" i="1" s="1"/>
  <c r="I1189" i="1" a="1"/>
  <c r="I1189" i="1" s="1"/>
  <c r="J1189" i="1" s="1"/>
  <c r="L1189" i="1" s="1"/>
  <c r="I970" i="1" a="1"/>
  <c r="I970" i="1" s="1"/>
  <c r="J970" i="1" s="1"/>
  <c r="L970" i="1" s="1"/>
  <c r="I1117" i="1" a="1"/>
  <c r="I1117" i="1" s="1"/>
  <c r="J1117" i="1" s="1"/>
  <c r="L1117" i="1" s="1"/>
  <c r="I892" i="1" a="1"/>
  <c r="I892" i="1" s="1"/>
  <c r="J892" i="1" s="1"/>
  <c r="L892" i="1" s="1"/>
  <c r="I1106" i="1" a="1"/>
  <c r="I1106" i="1" s="1"/>
  <c r="J1106" i="1" s="1"/>
  <c r="L1106" i="1" s="1"/>
  <c r="I1013" i="1" a="1"/>
  <c r="I1013" i="1" s="1"/>
  <c r="J1013" i="1" s="1"/>
  <c r="L1013" i="1" s="1"/>
  <c r="I386" i="1" a="1"/>
  <c r="I386" i="1" s="1"/>
  <c r="J386" i="1" s="1"/>
  <c r="L386" i="1" s="1"/>
  <c r="I354" i="1" a="1"/>
  <c r="I354" i="1" s="1"/>
  <c r="J354" i="1" s="1"/>
  <c r="L354" i="1" s="1"/>
  <c r="I290" i="1" a="1"/>
  <c r="I290" i="1" s="1"/>
  <c r="J290" i="1" s="1"/>
  <c r="L290" i="1" s="1"/>
  <c r="I27" i="1" a="1"/>
  <c r="I27" i="1" s="1"/>
  <c r="J27" i="1" s="1"/>
  <c r="L27" i="1" s="1"/>
  <c r="I385" i="1" a="1"/>
  <c r="I385" i="1" s="1"/>
  <c r="J385" i="1" s="1"/>
  <c r="L385" i="1" s="1"/>
  <c r="I364" i="1" a="1"/>
  <c r="I364" i="1" s="1"/>
  <c r="J364" i="1" s="1"/>
  <c r="L364" i="1" s="1"/>
  <c r="F27" i="3" l="1"/>
  <c r="I3180" i="1" a="1"/>
  <c r="I3180" i="1" s="1"/>
  <c r="J3180" i="1" s="1"/>
  <c r="L3180" i="1" s="1"/>
  <c r="I3172" i="1" a="1"/>
  <c r="I3172" i="1" s="1"/>
  <c r="J3172" i="1" s="1"/>
  <c r="L3172" i="1" s="1"/>
  <c r="I3164" i="1" a="1"/>
  <c r="I3164" i="1" s="1"/>
  <c r="J3164" i="1" s="1"/>
  <c r="L3164" i="1" s="1"/>
  <c r="I3183" i="1" a="1"/>
  <c r="I3183" i="1" s="1"/>
  <c r="J3183" i="1" s="1"/>
  <c r="L3183" i="1" s="1"/>
  <c r="I3175" i="1" a="1"/>
  <c r="I3175" i="1" s="1"/>
  <c r="J3175" i="1" s="1"/>
  <c r="L3175" i="1" s="1"/>
  <c r="I3167" i="1" a="1"/>
  <c r="I3167" i="1" s="1"/>
  <c r="J3167" i="1" s="1"/>
  <c r="L3167" i="1" s="1"/>
  <c r="I3159" i="1" a="1"/>
  <c r="I3159" i="1" s="1"/>
  <c r="J3159" i="1" s="1"/>
  <c r="L3159" i="1" s="1"/>
  <c r="I3186" i="1" a="1"/>
  <c r="I3186" i="1" s="1"/>
  <c r="J3186" i="1" s="1"/>
  <c r="L3186" i="1" s="1"/>
  <c r="I3178" i="1" a="1"/>
  <c r="I3178" i="1" s="1"/>
  <c r="J3178" i="1" s="1"/>
  <c r="L3178" i="1" s="1"/>
  <c r="I3170" i="1" a="1"/>
  <c r="I3170" i="1" s="1"/>
  <c r="J3170" i="1" s="1"/>
  <c r="L3170" i="1" s="1"/>
  <c r="I3162" i="1" a="1"/>
  <c r="I3162" i="1" s="1"/>
  <c r="J3162" i="1" s="1"/>
  <c r="L3162" i="1" s="1"/>
  <c r="I3184" i="1" a="1"/>
  <c r="I3184" i="1" s="1"/>
  <c r="J3184" i="1" s="1"/>
  <c r="L3184" i="1" s="1"/>
  <c r="I3181" i="1" a="1"/>
  <c r="I3181" i="1" s="1"/>
  <c r="J3181" i="1" s="1"/>
  <c r="L3181" i="1" s="1"/>
  <c r="I3176" i="1" a="1"/>
  <c r="I3176" i="1" s="1"/>
  <c r="J3176" i="1" s="1"/>
  <c r="L3176" i="1" s="1"/>
  <c r="I3173" i="1" a="1"/>
  <c r="I3173" i="1" s="1"/>
  <c r="J3173" i="1" s="1"/>
  <c r="L3173" i="1" s="1"/>
  <c r="I3168" i="1" a="1"/>
  <c r="I3168" i="1" s="1"/>
  <c r="J3168" i="1" s="1"/>
  <c r="L3168" i="1" s="1"/>
  <c r="I3165" i="1" a="1"/>
  <c r="I3165" i="1" s="1"/>
  <c r="J3165" i="1" s="1"/>
  <c r="L3165" i="1" s="1"/>
  <c r="I3160" i="1" a="1"/>
  <c r="I3160" i="1" s="1"/>
  <c r="J3160" i="1" s="1"/>
  <c r="L3160" i="1" s="1"/>
  <c r="I3012" i="1" a="1"/>
  <c r="I3012" i="1" s="1"/>
  <c r="J3012" i="1" s="1"/>
  <c r="L3012" i="1" s="1"/>
  <c r="I3182" i="1" a="1"/>
  <c r="I3182" i="1" s="1"/>
  <c r="J3182" i="1" s="1"/>
  <c r="L3182" i="1" s="1"/>
  <c r="I3174" i="1" a="1"/>
  <c r="I3174" i="1" s="1"/>
  <c r="J3174" i="1" s="1"/>
  <c r="L3174" i="1" s="1"/>
  <c r="I3166" i="1" a="1"/>
  <c r="I3166" i="1" s="1"/>
  <c r="J3166" i="1" s="1"/>
  <c r="L3166" i="1" s="1"/>
  <c r="I3158" i="1" a="1"/>
  <c r="I3158" i="1" s="1"/>
  <c r="J3158" i="1" s="1"/>
  <c r="L3158" i="1" s="1"/>
  <c r="I3187" i="1" a="1"/>
  <c r="I3187" i="1" s="1"/>
  <c r="J3187" i="1" s="1"/>
  <c r="L3187" i="1" s="1"/>
  <c r="I3179" i="1" a="1"/>
  <c r="I3179" i="1" s="1"/>
  <c r="J3179" i="1" s="1"/>
  <c r="L3179" i="1" s="1"/>
  <c r="I3171" i="1" a="1"/>
  <c r="I3171" i="1" s="1"/>
  <c r="J3171" i="1" s="1"/>
  <c r="L3171" i="1" s="1"/>
  <c r="I3163" i="1" a="1"/>
  <c r="I3163" i="1" s="1"/>
  <c r="J3163" i="1" s="1"/>
  <c r="L3163" i="1" s="1"/>
  <c r="I3177" i="1" a="1"/>
  <c r="I3177" i="1" s="1"/>
  <c r="J3177" i="1" s="1"/>
  <c r="L3177" i="1" s="1"/>
  <c r="I3161" i="1" a="1"/>
  <c r="I3161" i="1" s="1"/>
  <c r="J3161" i="1" s="1"/>
  <c r="L3161" i="1" s="1"/>
  <c r="I2851" i="1" a="1"/>
  <c r="I2851" i="1" s="1"/>
  <c r="J2851" i="1" s="1"/>
  <c r="L2851" i="1" s="1"/>
  <c r="I2843" i="1" a="1"/>
  <c r="I2843" i="1" s="1"/>
  <c r="J2843" i="1" s="1"/>
  <c r="L2843" i="1" s="1"/>
  <c r="I2827" i="1" a="1"/>
  <c r="I2827" i="1" s="1"/>
  <c r="J2827" i="1" s="1"/>
  <c r="L2827" i="1" s="1"/>
  <c r="I3010" i="1" a="1"/>
  <c r="I3010" i="1" s="1"/>
  <c r="J3010" i="1" s="1"/>
  <c r="L3010" i="1" s="1"/>
  <c r="I2854" i="1" a="1"/>
  <c r="I2854" i="1" s="1"/>
  <c r="J2854" i="1" s="1"/>
  <c r="L2854" i="1" s="1"/>
  <c r="I2893" i="1" a="1"/>
  <c r="I2893" i="1" s="1"/>
  <c r="J2893" i="1" s="1"/>
  <c r="L2893" i="1" s="1"/>
  <c r="I2874" i="1" a="1"/>
  <c r="I2874" i="1" s="1"/>
  <c r="J2874" i="1" s="1"/>
  <c r="L2874" i="1" s="1"/>
  <c r="I2825" i="1" a="1"/>
  <c r="I2825" i="1" s="1"/>
  <c r="J2825" i="1" s="1"/>
  <c r="L2825" i="1" s="1"/>
  <c r="I3185" i="1" a="1"/>
  <c r="I3185" i="1" s="1"/>
  <c r="J3185" i="1" s="1"/>
  <c r="L3185" i="1" s="1"/>
  <c r="I3169" i="1" a="1"/>
  <c r="I3169" i="1" s="1"/>
  <c r="J3169" i="1" s="1"/>
  <c r="L3169" i="1" s="1"/>
  <c r="I2880" i="1" a="1"/>
  <c r="I2880" i="1" s="1"/>
  <c r="J2880" i="1" s="1"/>
  <c r="L2880" i="1" s="1"/>
  <c r="I2824" i="1" a="1"/>
  <c r="I2824" i="1" s="1"/>
  <c r="J2824" i="1" s="1"/>
  <c r="L2824" i="1" s="1"/>
  <c r="I2837" i="1" a="1"/>
  <c r="I2837" i="1" s="1"/>
  <c r="J2837" i="1" s="1"/>
  <c r="L2837" i="1" s="1"/>
  <c r="I2308" i="1" a="1"/>
  <c r="I2308" i="1" s="1"/>
  <c r="J2308" i="1" s="1"/>
  <c r="L2308" i="1" s="1"/>
  <c r="I2351" i="1" a="1"/>
  <c r="I2351" i="1" s="1"/>
  <c r="J2351" i="1" s="1"/>
  <c r="L2351" i="1" s="1"/>
  <c r="I2839" i="1" a="1"/>
  <c r="I2839" i="1" s="1"/>
  <c r="J2839" i="1" s="1"/>
  <c r="L2839" i="1" s="1"/>
  <c r="I2836" i="1" a="1"/>
  <c r="I2836" i="1" s="1"/>
  <c r="J2836" i="1" s="1"/>
  <c r="L2836" i="1" s="1"/>
  <c r="I2855" i="1" a="1"/>
  <c r="I2855" i="1" s="1"/>
  <c r="J2855" i="1" s="1"/>
  <c r="L2855" i="1" s="1"/>
  <c r="I2890" i="1" a="1"/>
  <c r="I2890" i="1" s="1"/>
  <c r="J2890" i="1" s="1"/>
  <c r="L2890" i="1" s="1"/>
  <c r="I2181" i="1" a="1"/>
  <c r="I2181" i="1" s="1"/>
  <c r="J2181" i="1" s="1"/>
  <c r="L2181" i="1" s="1"/>
  <c r="I2224" i="1" a="1"/>
  <c r="I2224" i="1" s="1"/>
  <c r="J2224" i="1" s="1"/>
  <c r="L2224" i="1" s="1"/>
  <c r="I2184" i="1" a="1"/>
  <c r="I2184" i="1" s="1"/>
  <c r="J2184" i="1" s="1"/>
  <c r="L2184" i="1" s="1"/>
  <c r="I2147" i="1" a="1"/>
  <c r="I2147" i="1" s="1"/>
  <c r="J2147" i="1" s="1"/>
  <c r="L2147" i="1" s="1"/>
  <c r="I2847" i="1" a="1"/>
  <c r="I2847" i="1" s="1"/>
  <c r="J2847" i="1" s="1"/>
  <c r="L2847" i="1" s="1"/>
  <c r="I1960" i="1" a="1"/>
  <c r="I1960" i="1" s="1"/>
  <c r="J1960" i="1" s="1"/>
  <c r="L1960" i="1" s="1"/>
  <c r="I1904" i="1" a="1"/>
  <c r="I1904" i="1" s="1"/>
  <c r="J1904" i="1" s="1"/>
  <c r="L1904" i="1" s="1"/>
  <c r="I2362" i="1" a="1"/>
  <c r="I2362" i="1" s="1"/>
  <c r="J2362" i="1" s="1"/>
  <c r="L2362" i="1" s="1"/>
  <c r="I2158" i="1" a="1"/>
  <c r="I2158" i="1" s="1"/>
  <c r="J2158" i="1" s="1"/>
  <c r="L2158" i="1" s="1"/>
  <c r="I1870" i="1" a="1"/>
  <c r="I1870" i="1" s="1"/>
  <c r="J1870" i="1" s="1"/>
  <c r="L1870" i="1" s="1"/>
  <c r="I1830" i="1" a="1"/>
  <c r="I1830" i="1" s="1"/>
  <c r="J1830" i="1" s="1"/>
  <c r="L1830" i="1" s="1"/>
  <c r="I1806" i="1" a="1"/>
  <c r="I1806" i="1" s="1"/>
  <c r="J1806" i="1" s="1"/>
  <c r="L1806" i="1" s="1"/>
  <c r="I1774" i="1" a="1"/>
  <c r="I1774" i="1" s="1"/>
  <c r="J1774" i="1" s="1"/>
  <c r="L1774" i="1" s="1"/>
  <c r="I2335" i="1" a="1"/>
  <c r="I2335" i="1" s="1"/>
  <c r="J2335" i="1" s="1"/>
  <c r="L2335" i="1" s="1"/>
  <c r="I2244" i="1" a="1"/>
  <c r="I2244" i="1" s="1"/>
  <c r="J2244" i="1" s="1"/>
  <c r="L2244" i="1" s="1"/>
  <c r="I2223" i="1" a="1"/>
  <c r="I2223" i="1" s="1"/>
  <c r="J2223" i="1" s="1"/>
  <c r="L2223" i="1" s="1"/>
  <c r="I1473" i="1" a="1"/>
  <c r="I1473" i="1" s="1"/>
  <c r="J1473" i="1" s="1"/>
  <c r="L1473" i="1" s="1"/>
  <c r="I1823" i="1" a="1"/>
  <c r="I1823" i="1" s="1"/>
  <c r="J1823" i="1" s="1"/>
  <c r="L1823" i="1" s="1"/>
  <c r="I1818" i="1" a="1"/>
  <c r="I1818" i="1" s="1"/>
  <c r="J1818" i="1" s="1"/>
  <c r="L1818" i="1" s="1"/>
  <c r="I1778" i="1" a="1"/>
  <c r="I1778" i="1" s="1"/>
  <c r="J1778" i="1" s="1"/>
  <c r="L1778" i="1" s="1"/>
  <c r="I1770" i="1" a="1"/>
  <c r="I1770" i="1" s="1"/>
  <c r="J1770" i="1" s="1"/>
  <c r="L1770" i="1" s="1"/>
  <c r="I995" i="1" a="1"/>
  <c r="I995" i="1" s="1"/>
  <c r="J995" i="1" s="1"/>
  <c r="L995" i="1" s="1"/>
  <c r="I1054" i="1" a="1"/>
  <c r="I1054" i="1" s="1"/>
  <c r="J1054" i="1" s="1"/>
  <c r="L1054" i="1" s="1"/>
  <c r="I1185" i="1" a="1"/>
  <c r="I1185" i="1" s="1"/>
  <c r="J1185" i="1" s="1"/>
  <c r="L1185" i="1" s="1"/>
  <c r="I1065" i="1" a="1"/>
  <c r="I1065" i="1" s="1"/>
  <c r="J1065" i="1" s="1"/>
  <c r="L1065" i="1" s="1"/>
  <c r="I1033" i="1" a="1"/>
  <c r="I1033" i="1" s="1"/>
  <c r="J1033" i="1" s="1"/>
  <c r="L1033" i="1" s="1"/>
  <c r="I1176" i="1" a="1"/>
  <c r="I1176" i="1" s="1"/>
  <c r="J1176" i="1" s="1"/>
  <c r="L1176" i="1" s="1"/>
  <c r="I1024" i="1" a="1"/>
  <c r="I1024" i="1" s="1"/>
  <c r="J1024" i="1" s="1"/>
  <c r="L1024" i="1" s="1"/>
  <c r="I1772" i="1" a="1"/>
  <c r="I1772" i="1" s="1"/>
  <c r="J1772" i="1" s="1"/>
  <c r="L1772" i="1" s="1"/>
  <c r="I996" i="1" a="1"/>
  <c r="I996" i="1" s="1"/>
  <c r="J996" i="1" s="1"/>
  <c r="L996" i="1" s="1"/>
  <c r="I1222" i="1" a="1"/>
  <c r="I1222" i="1" s="1"/>
  <c r="J1222" i="1" s="1"/>
  <c r="L1222" i="1" s="1"/>
  <c r="I1103" i="1" a="1"/>
  <c r="I1103" i="1" s="1"/>
  <c r="J1103" i="1" s="1"/>
  <c r="L1103" i="1" s="1"/>
  <c r="I1045" i="1" a="1"/>
  <c r="I1045" i="1" s="1"/>
  <c r="J1045" i="1" s="1"/>
  <c r="L1045" i="1" s="1"/>
  <c r="I1042" i="1" a="1"/>
  <c r="I1042" i="1" s="1"/>
  <c r="J1042" i="1" s="1"/>
  <c r="L1042" i="1" s="1"/>
  <c r="I1039" i="1" a="1"/>
  <c r="I1039" i="1" s="1"/>
  <c r="J1039" i="1" s="1"/>
  <c r="L1039" i="1" s="1"/>
  <c r="I1037" i="1" a="1"/>
  <c r="I1037" i="1" s="1"/>
  <c r="J1037" i="1" s="1"/>
  <c r="L1037" i="1" s="1"/>
  <c r="I365" i="1" a="1"/>
  <c r="I365" i="1" s="1"/>
  <c r="J365" i="1" s="1"/>
  <c r="L365" i="1" s="1"/>
  <c r="I93" i="1" a="1"/>
  <c r="I93" i="1" s="1"/>
  <c r="J93" i="1" s="1"/>
  <c r="L93" i="1" s="1"/>
  <c r="I1777" i="1" a="1"/>
  <c r="I1777" i="1" s="1"/>
  <c r="J1777" i="1" s="1"/>
  <c r="L1777" i="1" s="1"/>
  <c r="I932" i="1" a="1"/>
  <c r="I932" i="1" s="1"/>
  <c r="J932" i="1" s="1"/>
  <c r="L932" i="1" s="1"/>
  <c r="I331" i="1" a="1"/>
  <c r="I331" i="1" s="1"/>
  <c r="J331" i="1" s="1"/>
  <c r="L331" i="1" s="1"/>
  <c r="I323" i="1" a="1"/>
  <c r="I323" i="1" s="1"/>
  <c r="J323" i="1" s="1"/>
  <c r="L323" i="1" s="1"/>
  <c r="I307" i="1" a="1"/>
  <c r="I307" i="1" s="1"/>
  <c r="J307" i="1" s="1"/>
  <c r="L307" i="1" s="1"/>
  <c r="I275" i="1" a="1"/>
  <c r="I275" i="1" s="1"/>
  <c r="J275" i="1" s="1"/>
  <c r="L275" i="1" s="1"/>
  <c r="I203" i="1" a="1"/>
  <c r="I203" i="1" s="1"/>
  <c r="J203" i="1" s="1"/>
  <c r="L203" i="1" s="1"/>
  <c r="I981" i="1" a="1"/>
  <c r="I981" i="1" s="1"/>
  <c r="J981" i="1" s="1"/>
  <c r="L981" i="1" s="1"/>
  <c r="I338" i="1" a="1"/>
  <c r="I338" i="1" s="1"/>
  <c r="J338" i="1" s="1"/>
  <c r="L338" i="1" s="1"/>
  <c r="I217" i="1" a="1"/>
  <c r="I217" i="1" s="1"/>
  <c r="J217" i="1" s="1"/>
  <c r="L217" i="1" s="1"/>
  <c r="I201" i="1" a="1"/>
  <c r="I201" i="1" s="1"/>
  <c r="J201" i="1" s="1"/>
  <c r="L201" i="1" s="1"/>
  <c r="I81" i="1" a="1"/>
  <c r="I81" i="1" s="1"/>
  <c r="J81" i="1" s="1"/>
  <c r="L81" i="1" s="1"/>
  <c r="I388" i="1" a="1"/>
  <c r="I388" i="1" s="1"/>
  <c r="J388" i="1" s="1"/>
  <c r="L388" i="1" s="1"/>
  <c r="I361" i="1" a="1"/>
  <c r="I361" i="1" s="1"/>
  <c r="J361" i="1" s="1"/>
  <c r="L361" i="1" s="1"/>
  <c r="I321" i="1" a="1"/>
  <c r="I321" i="1" s="1"/>
  <c r="J321" i="1" s="1"/>
  <c r="L321" i="1" s="1"/>
  <c r="I329" i="1" a="1"/>
  <c r="I329" i="1" s="1"/>
  <c r="J329" i="1" s="1"/>
  <c r="L329" i="1" s="1"/>
  <c r="I228" i="1" a="1"/>
  <c r="I228" i="1" s="1"/>
  <c r="J228" i="1" s="1"/>
  <c r="L228" i="1" s="1"/>
  <c r="I223" i="1" a="1"/>
  <c r="I223" i="1" s="1"/>
  <c r="J223" i="1" s="1"/>
  <c r="L223" i="1" s="1"/>
  <c r="I212" i="1" a="1"/>
  <c r="I212" i="1" s="1"/>
  <c r="J212" i="1" s="1"/>
  <c r="L212" i="1" s="1"/>
  <c r="F26" i="3" l="1"/>
  <c r="I3156" i="1" a="1"/>
  <c r="I3156" i="1" s="1"/>
  <c r="J3156" i="1" s="1"/>
  <c r="L3156" i="1" s="1"/>
  <c r="I3151" i="1" a="1"/>
  <c r="I3151" i="1" s="1"/>
  <c r="J3151" i="1" s="1"/>
  <c r="L3151" i="1" s="1"/>
  <c r="I3143" i="1" a="1"/>
  <c r="I3143" i="1" s="1"/>
  <c r="J3143" i="1" s="1"/>
  <c r="L3143" i="1" s="1"/>
  <c r="I3154" i="1" a="1"/>
  <c r="I3154" i="1" s="1"/>
  <c r="J3154" i="1" s="1"/>
  <c r="L3154" i="1" s="1"/>
  <c r="I3149" i="1" a="1"/>
  <c r="I3149" i="1" s="1"/>
  <c r="J3149" i="1" s="1"/>
  <c r="L3149" i="1" s="1"/>
  <c r="I3152" i="1" a="1"/>
  <c r="I3152" i="1" s="1"/>
  <c r="J3152" i="1" s="1"/>
  <c r="L3152" i="1" s="1"/>
  <c r="I3148" i="1" a="1"/>
  <c r="I3148" i="1" s="1"/>
  <c r="J3148" i="1" s="1"/>
  <c r="L3148" i="1" s="1"/>
  <c r="I3146" i="1" a="1"/>
  <c r="I3146" i="1" s="1"/>
  <c r="J3146" i="1" s="1"/>
  <c r="L3146" i="1" s="1"/>
  <c r="I3144" i="1" a="1"/>
  <c r="I3144" i="1" s="1"/>
  <c r="J3144" i="1" s="1"/>
  <c r="L3144" i="1" s="1"/>
  <c r="I3157" i="1" a="1"/>
  <c r="I3157" i="1" s="1"/>
  <c r="J3157" i="1" s="1"/>
  <c r="L3157" i="1" s="1"/>
  <c r="I3150" i="1" a="1"/>
  <c r="I3150" i="1" s="1"/>
  <c r="J3150" i="1" s="1"/>
  <c r="L3150" i="1" s="1"/>
  <c r="I3155" i="1" a="1"/>
  <c r="I3155" i="1" s="1"/>
  <c r="J3155" i="1" s="1"/>
  <c r="L3155" i="1" s="1"/>
  <c r="I3145" i="1" a="1"/>
  <c r="I3145" i="1" s="1"/>
  <c r="J3145" i="1" s="1"/>
  <c r="L3145" i="1" s="1"/>
  <c r="I2889" i="1" a="1"/>
  <c r="I2889" i="1" s="1"/>
  <c r="J2889" i="1" s="1"/>
  <c r="L2889" i="1" s="1"/>
  <c r="I3147" i="1" a="1"/>
  <c r="I3147" i="1" s="1"/>
  <c r="J3147" i="1" s="1"/>
  <c r="L3147" i="1" s="1"/>
  <c r="I2771" i="1" a="1"/>
  <c r="I2771" i="1" s="1"/>
  <c r="J2771" i="1" s="1"/>
  <c r="L2771" i="1" s="1"/>
  <c r="I2909" i="1" a="1"/>
  <c r="I2909" i="1" s="1"/>
  <c r="J2909" i="1" s="1"/>
  <c r="L2909" i="1" s="1"/>
  <c r="I2887" i="1" a="1"/>
  <c r="I2887" i="1" s="1"/>
  <c r="J2887" i="1" s="1"/>
  <c r="L2887" i="1" s="1"/>
  <c r="I3153" i="1" a="1"/>
  <c r="I3153" i="1" s="1"/>
  <c r="J3153" i="1" s="1"/>
  <c r="L3153" i="1" s="1"/>
  <c r="I2816" i="1" a="1"/>
  <c r="I2816" i="1" s="1"/>
  <c r="J2816" i="1" s="1"/>
  <c r="L2816" i="1" s="1"/>
  <c r="I2728" i="1" a="1"/>
  <c r="I2728" i="1" s="1"/>
  <c r="J2728" i="1" s="1"/>
  <c r="L2728" i="1" s="1"/>
  <c r="I2586" i="1" a="1"/>
  <c r="I2586" i="1" s="1"/>
  <c r="J2586" i="1" s="1"/>
  <c r="L2586" i="1" s="1"/>
  <c r="I2613" i="1" a="1"/>
  <c r="I2613" i="1" s="1"/>
  <c r="J2613" i="1" s="1"/>
  <c r="L2613" i="1" s="1"/>
  <c r="I2676" i="1" a="1"/>
  <c r="I2676" i="1" s="1"/>
  <c r="J2676" i="1" s="1"/>
  <c r="L2676" i="1" s="1"/>
  <c r="I2608" i="1" a="1"/>
  <c r="I2608" i="1" s="1"/>
  <c r="J2608" i="1" s="1"/>
  <c r="L2608" i="1" s="1"/>
  <c r="I2544" i="1" a="1"/>
  <c r="I2544" i="1" s="1"/>
  <c r="J2544" i="1" s="1"/>
  <c r="L2544" i="1" s="1"/>
  <c r="I2599" i="1" a="1"/>
  <c r="I2599" i="1" s="1"/>
  <c r="J2599" i="1" s="1"/>
  <c r="L2599" i="1" s="1"/>
  <c r="I2860" i="1" a="1"/>
  <c r="I2860" i="1" s="1"/>
  <c r="J2860" i="1" s="1"/>
  <c r="L2860" i="1" s="1"/>
  <c r="I2692" i="1" a="1"/>
  <c r="I2692" i="1" s="1"/>
  <c r="J2692" i="1" s="1"/>
  <c r="L2692" i="1" s="1"/>
  <c r="I2406" i="1" a="1"/>
  <c r="I2406" i="1" s="1"/>
  <c r="J2406" i="1" s="1"/>
  <c r="L2406" i="1" s="1"/>
  <c r="I2598" i="1" a="1"/>
  <c r="I2598" i="1" s="1"/>
  <c r="J2598" i="1" s="1"/>
  <c r="L2598" i="1" s="1"/>
  <c r="I2679" i="1" a="1"/>
  <c r="I2679" i="1" s="1"/>
  <c r="J2679" i="1" s="1"/>
  <c r="L2679" i="1" s="1"/>
  <c r="I2601" i="1" a="1"/>
  <c r="I2601" i="1" s="1"/>
  <c r="J2601" i="1" s="1"/>
  <c r="L2601" i="1" s="1"/>
  <c r="I2325" i="1" a="1"/>
  <c r="I2325" i="1" s="1"/>
  <c r="J2325" i="1" s="1"/>
  <c r="L2325" i="1" s="1"/>
  <c r="I2136" i="1" a="1"/>
  <c r="I2136" i="1" s="1"/>
  <c r="J2136" i="1" s="1"/>
  <c r="L2136" i="1" s="1"/>
  <c r="I2227" i="1" a="1"/>
  <c r="I2227" i="1" s="1"/>
  <c r="J2227" i="1" s="1"/>
  <c r="L2227" i="1" s="1"/>
  <c r="I2716" i="1" a="1"/>
  <c r="I2716" i="1" s="1"/>
  <c r="J2716" i="1" s="1"/>
  <c r="L2716" i="1" s="1"/>
  <c r="I2426" i="1" a="1"/>
  <c r="I2426" i="1" s="1"/>
  <c r="J2426" i="1" s="1"/>
  <c r="L2426" i="1" s="1"/>
  <c r="I2437" i="1" a="1"/>
  <c r="I2437" i="1" s="1"/>
  <c r="J2437" i="1" s="1"/>
  <c r="L2437" i="1" s="1"/>
  <c r="I2121" i="1" a="1"/>
  <c r="I2121" i="1" s="1"/>
  <c r="J2121" i="1" s="1"/>
  <c r="L2121" i="1" s="1"/>
  <c r="I2111" i="1" a="1"/>
  <c r="I2111" i="1" s="1"/>
  <c r="J2111" i="1" s="1"/>
  <c r="L2111" i="1" s="1"/>
  <c r="I1982" i="1" a="1"/>
  <c r="I1982" i="1" s="1"/>
  <c r="J1982" i="1" s="1"/>
  <c r="L1982" i="1" s="1"/>
  <c r="I1798" i="1" a="1"/>
  <c r="I1798" i="1" s="1"/>
  <c r="J1798" i="1" s="1"/>
  <c r="L1798" i="1" s="1"/>
  <c r="I1782" i="1" a="1"/>
  <c r="I1782" i="1" s="1"/>
  <c r="J1782" i="1" s="1"/>
  <c r="L1782" i="1" s="1"/>
  <c r="I2400" i="1" a="1"/>
  <c r="I2400" i="1" s="1"/>
  <c r="J2400" i="1" s="1"/>
  <c r="L2400" i="1" s="1"/>
  <c r="I2005" i="1" a="1"/>
  <c r="I2005" i="1" s="1"/>
  <c r="J2005" i="1" s="1"/>
  <c r="L2005" i="1" s="1"/>
  <c r="I1829" i="1" a="1"/>
  <c r="I1829" i="1" s="1"/>
  <c r="J1829" i="1" s="1"/>
  <c r="L1829" i="1" s="1"/>
  <c r="I1977" i="1" a="1"/>
  <c r="I1977" i="1" s="1"/>
  <c r="J1977" i="1" s="1"/>
  <c r="L1977" i="1" s="1"/>
  <c r="I1924" i="1" a="1"/>
  <c r="I1924" i="1" s="1"/>
  <c r="J1924" i="1" s="1"/>
  <c r="L1924" i="1" s="1"/>
  <c r="I1204" i="1" a="1"/>
  <c r="I1204" i="1" s="1"/>
  <c r="J1204" i="1" s="1"/>
  <c r="L1204" i="1" s="1"/>
  <c r="I1858" i="1" a="1"/>
  <c r="I1858" i="1" s="1"/>
  <c r="J1858" i="1" s="1"/>
  <c r="L1858" i="1" s="1"/>
  <c r="I1764" i="1" a="1"/>
  <c r="I1764" i="1" s="1"/>
  <c r="J1764" i="1" s="1"/>
  <c r="L1764" i="1" s="1"/>
  <c r="I1996" i="1" a="1"/>
  <c r="I1996" i="1" s="1"/>
  <c r="J1996" i="1" s="1"/>
  <c r="L1996" i="1" s="1"/>
  <c r="I1820" i="1" a="1"/>
  <c r="I1820" i="1" s="1"/>
  <c r="J1820" i="1" s="1"/>
  <c r="L1820" i="1" s="1"/>
  <c r="I1200" i="1" a="1"/>
  <c r="I1200" i="1" s="1"/>
  <c r="J1200" i="1" s="1"/>
  <c r="L1200" i="1" s="1"/>
  <c r="I1030" i="1" a="1"/>
  <c r="I1030" i="1" s="1"/>
  <c r="J1030" i="1" s="1"/>
  <c r="L1030" i="1" s="1"/>
  <c r="I1951" i="1" a="1"/>
  <c r="I1951" i="1" s="1"/>
  <c r="J1951" i="1" s="1"/>
  <c r="L1951" i="1" s="1"/>
  <c r="I1211" i="1" a="1"/>
  <c r="I1211" i="1" s="1"/>
  <c r="J1211" i="1" s="1"/>
  <c r="L1211" i="1" s="1"/>
  <c r="I1168" i="1" a="1"/>
  <c r="I1168" i="1" s="1"/>
  <c r="J1168" i="1" s="1"/>
  <c r="L1168" i="1" s="1"/>
  <c r="I1164" i="1" a="1"/>
  <c r="I1164" i="1" s="1"/>
  <c r="J1164" i="1" s="1"/>
  <c r="L1164" i="1" s="1"/>
  <c r="I1124" i="1" a="1"/>
  <c r="I1124" i="1" s="1"/>
  <c r="J1124" i="1" s="1"/>
  <c r="L1124" i="1" s="1"/>
  <c r="I925" i="1" a="1"/>
  <c r="I925" i="1" s="1"/>
  <c r="J925" i="1" s="1"/>
  <c r="L925" i="1" s="1"/>
  <c r="I1201" i="1" a="1"/>
  <c r="I1201" i="1" s="1"/>
  <c r="J1201" i="1" s="1"/>
  <c r="L1201" i="1" s="1"/>
  <c r="I931" i="1" a="1"/>
  <c r="I931" i="1" s="1"/>
  <c r="J931" i="1" s="1"/>
  <c r="L931" i="1" s="1"/>
  <c r="I733" i="1" a="1"/>
  <c r="I733" i="1" s="1"/>
  <c r="J733" i="1" s="1"/>
  <c r="L733" i="1" s="1"/>
  <c r="I677" i="1" a="1"/>
  <c r="I677" i="1" s="1"/>
  <c r="J677" i="1" s="1"/>
  <c r="L677" i="1" s="1"/>
  <c r="I341" i="1" a="1"/>
  <c r="I341" i="1" s="1"/>
  <c r="J341" i="1" s="1"/>
  <c r="L341" i="1" s="1"/>
  <c r="I277" i="1" a="1"/>
  <c r="I277" i="1" s="1"/>
  <c r="J277" i="1" s="1"/>
  <c r="L277" i="1" s="1"/>
  <c r="I80" i="1" a="1"/>
  <c r="I80" i="1" s="1"/>
  <c r="J80" i="1" s="1"/>
  <c r="L80" i="1" s="1"/>
  <c r="I1181" i="1" a="1"/>
  <c r="I1181" i="1" s="1"/>
  <c r="J1181" i="1" s="1"/>
  <c r="L1181" i="1" s="1"/>
  <c r="I755" i="1" a="1"/>
  <c r="I755" i="1" s="1"/>
  <c r="J755" i="1" s="1"/>
  <c r="L755" i="1" s="1"/>
  <c r="I707" i="1" a="1"/>
  <c r="I707" i="1" s="1"/>
  <c r="J707" i="1" s="1"/>
  <c r="L707" i="1" s="1"/>
  <c r="I627" i="1" a="1"/>
  <c r="I627" i="1" s="1"/>
  <c r="J627" i="1" s="1"/>
  <c r="L627" i="1" s="1"/>
  <c r="I650" i="1" a="1"/>
  <c r="I650" i="1" s="1"/>
  <c r="J650" i="1" s="1"/>
  <c r="L650" i="1" s="1"/>
  <c r="I842" i="1" a="1"/>
  <c r="I842" i="1" s="1"/>
  <c r="J842" i="1" s="1"/>
  <c r="L842" i="1" s="1"/>
  <c r="I654" i="1" a="1"/>
  <c r="I654" i="1" s="1"/>
  <c r="J654" i="1" s="1"/>
  <c r="L654" i="1" s="1"/>
  <c r="I676" i="1" a="1"/>
  <c r="I676" i="1" s="1"/>
  <c r="J676" i="1" s="1"/>
  <c r="L676" i="1" s="1"/>
  <c r="I671" i="1" a="1"/>
  <c r="I671" i="1" s="1"/>
  <c r="J671" i="1" s="1"/>
  <c r="L671" i="1" s="1"/>
  <c r="I646" i="1" a="1"/>
  <c r="I646" i="1" s="1"/>
  <c r="J646" i="1" s="1"/>
  <c r="L646" i="1" s="1"/>
  <c r="I391" i="1" a="1"/>
  <c r="I391" i="1" s="1"/>
  <c r="J391" i="1" s="1"/>
  <c r="L391" i="1" s="1"/>
  <c r="I678" i="1" a="1"/>
  <c r="I678" i="1" s="1"/>
  <c r="J678" i="1" s="1"/>
  <c r="L678" i="1" s="1"/>
  <c r="I751" i="1" a="1"/>
  <c r="I751" i="1" s="1"/>
  <c r="J751" i="1" s="1"/>
  <c r="L751" i="1" s="1"/>
  <c r="I300" i="1" a="1"/>
  <c r="I300" i="1" s="1"/>
  <c r="J300" i="1" s="1"/>
  <c r="L300" i="1" s="1"/>
  <c r="F25" i="3" l="1"/>
  <c r="I3137" i="1" a="1"/>
  <c r="I3137" i="1" s="1"/>
  <c r="J3137" i="1" s="1"/>
  <c r="L3137" i="1" s="1"/>
  <c r="I3142" i="1" a="1"/>
  <c r="I3142" i="1" s="1"/>
  <c r="J3142" i="1" s="1"/>
  <c r="L3142" i="1" s="1"/>
  <c r="I3139" i="1" a="1"/>
  <c r="I3139" i="1" s="1"/>
  <c r="J3139" i="1" s="1"/>
  <c r="L3139" i="1" s="1"/>
  <c r="I3136" i="1" a="1"/>
  <c r="I3136" i="1" s="1"/>
  <c r="J3136" i="1" s="1"/>
  <c r="L3136" i="1" s="1"/>
  <c r="I3138" i="1" a="1"/>
  <c r="I3138" i="1" s="1"/>
  <c r="J3138" i="1" s="1"/>
  <c r="L3138" i="1" s="1"/>
  <c r="I2811" i="1" a="1"/>
  <c r="I2811" i="1" s="1"/>
  <c r="J2811" i="1" s="1"/>
  <c r="L2811" i="1" s="1"/>
  <c r="I3141" i="1" a="1"/>
  <c r="I3141" i="1" s="1"/>
  <c r="J3141" i="1" s="1"/>
  <c r="L3141" i="1" s="1"/>
  <c r="I3140" i="1" a="1"/>
  <c r="I3140" i="1" s="1"/>
  <c r="J3140" i="1" s="1"/>
  <c r="L3140" i="1" s="1"/>
  <c r="I2740" i="1" a="1"/>
  <c r="I2740" i="1" s="1"/>
  <c r="J2740" i="1" s="1"/>
  <c r="L2740" i="1" s="1"/>
  <c r="I2618" i="1" a="1"/>
  <c r="I2618" i="1" s="1"/>
  <c r="J2618" i="1" s="1"/>
  <c r="L2618" i="1" s="1"/>
  <c r="I2872" i="1" a="1"/>
  <c r="I2872" i="1" s="1"/>
  <c r="J2872" i="1" s="1"/>
  <c r="L2872" i="1" s="1"/>
  <c r="I2813" i="1" a="1"/>
  <c r="I2813" i="1" s="1"/>
  <c r="J2813" i="1" s="1"/>
  <c r="L2813" i="1" s="1"/>
  <c r="I2592" i="1" a="1"/>
  <c r="I2592" i="1" s="1"/>
  <c r="J2592" i="1" s="1"/>
  <c r="L2592" i="1" s="1"/>
  <c r="I2481" i="1" a="1"/>
  <c r="I2481" i="1" s="1"/>
  <c r="J2481" i="1" s="1"/>
  <c r="L2481" i="1" s="1"/>
  <c r="I2313" i="1" a="1"/>
  <c r="I2313" i="1" s="1"/>
  <c r="J2313" i="1" s="1"/>
  <c r="L2313" i="1" s="1"/>
  <c r="I2476" i="1" a="1"/>
  <c r="I2476" i="1" s="1"/>
  <c r="J2476" i="1" s="1"/>
  <c r="L2476" i="1" s="1"/>
  <c r="I2348" i="1" a="1"/>
  <c r="I2348" i="1" s="1"/>
  <c r="J2348" i="1" s="1"/>
  <c r="L2348" i="1" s="1"/>
  <c r="I2620" i="1" a="1"/>
  <c r="I2620" i="1" s="1"/>
  <c r="J2620" i="1" s="1"/>
  <c r="L2620" i="1" s="1"/>
  <c r="I2698" i="1" a="1"/>
  <c r="I2698" i="1" s="1"/>
  <c r="J2698" i="1" s="1"/>
  <c r="L2698" i="1" s="1"/>
  <c r="I2630" i="1" a="1"/>
  <c r="I2630" i="1" s="1"/>
  <c r="J2630" i="1" s="1"/>
  <c r="L2630" i="1" s="1"/>
  <c r="I2336" i="1" a="1"/>
  <c r="I2336" i="1" s="1"/>
  <c r="J2336" i="1" s="1"/>
  <c r="L2336" i="1" s="1"/>
  <c r="I2281" i="1" a="1"/>
  <c r="I2281" i="1" s="1"/>
  <c r="J2281" i="1" s="1"/>
  <c r="L2281" i="1" s="1"/>
  <c r="I2482" i="1" a="1"/>
  <c r="I2482" i="1" s="1"/>
  <c r="J2482" i="1" s="1"/>
  <c r="L2482" i="1" s="1"/>
  <c r="I2389" i="1" a="1"/>
  <c r="I2389" i="1" s="1"/>
  <c r="J2389" i="1" s="1"/>
  <c r="L2389" i="1" s="1"/>
  <c r="I2306" i="1" a="1"/>
  <c r="I2306" i="1" s="1"/>
  <c r="J2306" i="1" s="1"/>
  <c r="L2306" i="1" s="1"/>
  <c r="I2200" i="1" a="1"/>
  <c r="I2200" i="1" s="1"/>
  <c r="J2200" i="1" s="1"/>
  <c r="L2200" i="1" s="1"/>
  <c r="I2267" i="1" a="1"/>
  <c r="I2267" i="1" s="1"/>
  <c r="J2267" i="1" s="1"/>
  <c r="L2267" i="1" s="1"/>
  <c r="I2211" i="1" a="1"/>
  <c r="I2211" i="1" s="1"/>
  <c r="J2211" i="1" s="1"/>
  <c r="L2211" i="1" s="1"/>
  <c r="I2681" i="1" a="1"/>
  <c r="I2681" i="1" s="1"/>
  <c r="J2681" i="1" s="1"/>
  <c r="L2681" i="1" s="1"/>
  <c r="I2258" i="1" a="1"/>
  <c r="I2258" i="1" s="1"/>
  <c r="J2258" i="1" s="1"/>
  <c r="L2258" i="1" s="1"/>
  <c r="I2242" i="1" a="1"/>
  <c r="I2242" i="1" s="1"/>
  <c r="J2242" i="1" s="1"/>
  <c r="L2242" i="1" s="1"/>
  <c r="I2178" i="1" a="1"/>
  <c r="I2178" i="1" s="1"/>
  <c r="J2178" i="1" s="1"/>
  <c r="L2178" i="1" s="1"/>
  <c r="I2130" i="1" a="1"/>
  <c r="I2130" i="1" s="1"/>
  <c r="J2130" i="1" s="1"/>
  <c r="L2130" i="1" s="1"/>
  <c r="I2132" i="1" a="1"/>
  <c r="I2132" i="1" s="1"/>
  <c r="J2132" i="1" s="1"/>
  <c r="L2132" i="1" s="1"/>
  <c r="I1944" i="1" a="1"/>
  <c r="I1944" i="1" s="1"/>
  <c r="J1944" i="1" s="1"/>
  <c r="L1944" i="1" s="1"/>
  <c r="I1840" i="1" a="1"/>
  <c r="I1840" i="1" s="1"/>
  <c r="J1840" i="1" s="1"/>
  <c r="L1840" i="1" s="1"/>
  <c r="I1808" i="1" a="1"/>
  <c r="I1808" i="1" s="1"/>
  <c r="J1808" i="1" s="1"/>
  <c r="L1808" i="1" s="1"/>
  <c r="I1760" i="1" a="1"/>
  <c r="I1760" i="1" s="1"/>
  <c r="J1760" i="1" s="1"/>
  <c r="L1760" i="1" s="1"/>
  <c r="I1696" i="1" a="1"/>
  <c r="I1696" i="1" s="1"/>
  <c r="J1696" i="1" s="1"/>
  <c r="L1696" i="1" s="1"/>
  <c r="I1624" i="1" a="1"/>
  <c r="I1624" i="1" s="1"/>
  <c r="J1624" i="1" s="1"/>
  <c r="L1624" i="1" s="1"/>
  <c r="I2254" i="1" a="1"/>
  <c r="I2254" i="1" s="1"/>
  <c r="J2254" i="1" s="1"/>
  <c r="L2254" i="1" s="1"/>
  <c r="I1795" i="1" a="1"/>
  <c r="I1795" i="1" s="1"/>
  <c r="J1795" i="1" s="1"/>
  <c r="L1795" i="1" s="1"/>
  <c r="I1838" i="1" a="1"/>
  <c r="I1838" i="1" s="1"/>
  <c r="J1838" i="1" s="1"/>
  <c r="L1838" i="1" s="1"/>
  <c r="I2322" i="1" a="1"/>
  <c r="I2322" i="1" s="1"/>
  <c r="J2322" i="1" s="1"/>
  <c r="L2322" i="1" s="1"/>
  <c r="I2487" i="1" a="1"/>
  <c r="I2487" i="1" s="1"/>
  <c r="J2487" i="1" s="1"/>
  <c r="L2487" i="1" s="1"/>
  <c r="I2346" i="1" a="1"/>
  <c r="I2346" i="1" s="1"/>
  <c r="J2346" i="1" s="1"/>
  <c r="L2346" i="1" s="1"/>
  <c r="I2183" i="1" a="1"/>
  <c r="I2183" i="1" s="1"/>
  <c r="J2183" i="1" s="1"/>
  <c r="L2183" i="1" s="1"/>
  <c r="I1981" i="1" a="1"/>
  <c r="I1981" i="1" s="1"/>
  <c r="J1981" i="1" s="1"/>
  <c r="L1981" i="1" s="1"/>
  <c r="I1901" i="1" a="1"/>
  <c r="I1901" i="1" s="1"/>
  <c r="J1901" i="1" s="1"/>
  <c r="L1901" i="1" s="1"/>
  <c r="I1837" i="1" a="1"/>
  <c r="I1837" i="1" s="1"/>
  <c r="J1837" i="1" s="1"/>
  <c r="L1837" i="1" s="1"/>
  <c r="I1805" i="1" a="1"/>
  <c r="I1805" i="1" s="1"/>
  <c r="J1805" i="1" s="1"/>
  <c r="L1805" i="1" s="1"/>
  <c r="I1797" i="1" a="1"/>
  <c r="I1797" i="1" s="1"/>
  <c r="J1797" i="1" s="1"/>
  <c r="L1797" i="1" s="1"/>
  <c r="I1765" i="1" a="1"/>
  <c r="I1765" i="1" s="1"/>
  <c r="J1765" i="1" s="1"/>
  <c r="L1765" i="1" s="1"/>
  <c r="I1709" i="1" a="1"/>
  <c r="I1709" i="1" s="1"/>
  <c r="J1709" i="1" s="1"/>
  <c r="L1709" i="1" s="1"/>
  <c r="I1932" i="1" a="1"/>
  <c r="I1932" i="1" s="1"/>
  <c r="J1932" i="1" s="1"/>
  <c r="L1932" i="1" s="1"/>
  <c r="I1921" i="1" a="1"/>
  <c r="I1921" i="1" s="1"/>
  <c r="J1921" i="1" s="1"/>
  <c r="L1921" i="1" s="1"/>
  <c r="I1882" i="1" a="1"/>
  <c r="I1882" i="1" s="1"/>
  <c r="J1882" i="1" s="1"/>
  <c r="L1882" i="1" s="1"/>
  <c r="I1698" i="1" a="1"/>
  <c r="I1698" i="1" s="1"/>
  <c r="J1698" i="1" s="1"/>
  <c r="L1698" i="1" s="1"/>
  <c r="I1703" i="1" a="1"/>
  <c r="I1703" i="1" s="1"/>
  <c r="J1703" i="1" s="1"/>
  <c r="L1703" i="1" s="1"/>
  <c r="I1139" i="1" a="1"/>
  <c r="I1139" i="1" s="1"/>
  <c r="J1139" i="1" s="1"/>
  <c r="L1139" i="1" s="1"/>
  <c r="I1067" i="1" a="1"/>
  <c r="I1067" i="1" s="1"/>
  <c r="J1067" i="1" s="1"/>
  <c r="L1067" i="1" s="1"/>
  <c r="I1209" i="1" a="1"/>
  <c r="I1209" i="1" s="1"/>
  <c r="J1209" i="1" s="1"/>
  <c r="L1209" i="1" s="1"/>
  <c r="I1697" i="1" a="1"/>
  <c r="I1697" i="1" s="1"/>
  <c r="J1697" i="1" s="1"/>
  <c r="L1697" i="1" s="1"/>
  <c r="I1466" i="1" a="1"/>
  <c r="I1466" i="1" s="1"/>
  <c r="J1466" i="1" s="1"/>
  <c r="L1466" i="1" s="1"/>
  <c r="I1763" i="1" a="1"/>
  <c r="I1763" i="1" s="1"/>
  <c r="J1763" i="1" s="1"/>
  <c r="L1763" i="1" s="1"/>
  <c r="I1695" i="1" a="1"/>
  <c r="I1695" i="1" s="1"/>
  <c r="J1695" i="1" s="1"/>
  <c r="L1695" i="1" s="1"/>
  <c r="I1104" i="1" a="1"/>
  <c r="I1104" i="1" s="1"/>
  <c r="J1104" i="1" s="1"/>
  <c r="L1104" i="1" s="1"/>
  <c r="I1008" i="1" a="1"/>
  <c r="I1008" i="1" s="1"/>
  <c r="J1008" i="1" s="1"/>
  <c r="L1008" i="1" s="1"/>
  <c r="I1135" i="1" a="1"/>
  <c r="I1135" i="1" s="1"/>
  <c r="J1135" i="1" s="1"/>
  <c r="L1135" i="1" s="1"/>
  <c r="I1004" i="1" a="1"/>
  <c r="I1004" i="1" s="1"/>
  <c r="J1004" i="1" s="1"/>
  <c r="L1004" i="1" s="1"/>
  <c r="I1983" i="1" a="1"/>
  <c r="I1983" i="1" s="1"/>
  <c r="J1983" i="1" s="1"/>
  <c r="L1983" i="1" s="1"/>
  <c r="I1978" i="1" a="1"/>
  <c r="I1978" i="1" s="1"/>
  <c r="J1978" i="1" s="1"/>
  <c r="L1978" i="1" s="1"/>
  <c r="I1071" i="1" a="1"/>
  <c r="I1071" i="1" s="1"/>
  <c r="J1071" i="1" s="1"/>
  <c r="L1071" i="1" s="1"/>
  <c r="I317" i="1" a="1"/>
  <c r="I317" i="1" s="1"/>
  <c r="J317" i="1" s="1"/>
  <c r="L317" i="1" s="1"/>
  <c r="I841" i="1" a="1"/>
  <c r="I841" i="1" s="1"/>
  <c r="J841" i="1" s="1"/>
  <c r="L841" i="1" s="1"/>
  <c r="I272" i="1" a="1"/>
  <c r="I272" i="1" s="1"/>
  <c r="J272" i="1" s="1"/>
  <c r="L272" i="1" s="1"/>
  <c r="I1197" i="1" a="1"/>
  <c r="I1197" i="1" s="1"/>
  <c r="J1197" i="1" s="1"/>
  <c r="L1197" i="1" s="1"/>
  <c r="I339" i="1" a="1"/>
  <c r="I339" i="1" s="1"/>
  <c r="J339" i="1" s="1"/>
  <c r="L339" i="1" s="1"/>
  <c r="I283" i="1" a="1"/>
  <c r="I283" i="1" s="1"/>
  <c r="J283" i="1" s="1"/>
  <c r="L283" i="1" s="1"/>
  <c r="I1690" i="1" a="1"/>
  <c r="I1690" i="1" s="1"/>
  <c r="J1690" i="1" s="1"/>
  <c r="L1690" i="1" s="1"/>
  <c r="I463" i="1" a="1"/>
  <c r="I463" i="1" s="1"/>
  <c r="J463" i="1" s="1"/>
  <c r="L463" i="1" s="1"/>
  <c r="I377" i="1" a="1"/>
  <c r="I377" i="1" s="1"/>
  <c r="J377" i="1" s="1"/>
  <c r="L377" i="1" s="1"/>
  <c r="I366" i="1" a="1"/>
  <c r="I366" i="1" s="1"/>
  <c r="J366" i="1" s="1"/>
  <c r="L366" i="1" s="1"/>
  <c r="I454" i="1" a="1"/>
  <c r="I454" i="1" s="1"/>
  <c r="J454" i="1" s="1"/>
  <c r="L454" i="1" s="1"/>
  <c r="I305" i="1" a="1"/>
  <c r="I305" i="1" s="1"/>
  <c r="J305" i="1" s="1"/>
  <c r="L305" i="1" s="1"/>
  <c r="I372" i="1" a="1"/>
  <c r="I372" i="1" s="1"/>
  <c r="J372" i="1" s="1"/>
  <c r="L372" i="1" s="1"/>
  <c r="I295" i="1" a="1"/>
  <c r="I295" i="1" s="1"/>
  <c r="J295" i="1" s="1"/>
  <c r="L295" i="1" s="1"/>
  <c r="I239" i="1" a="1"/>
  <c r="I239" i="1" s="1"/>
  <c r="J239" i="1" s="1"/>
  <c r="L239" i="1" s="1"/>
  <c r="I342" i="1" a="1"/>
  <c r="I342" i="1" s="1"/>
  <c r="J342" i="1" s="1"/>
  <c r="L342" i="1" s="1"/>
  <c r="F24" i="3" l="1"/>
  <c r="I3135" i="1" a="1"/>
  <c r="I3135" i="1" s="1"/>
  <c r="J3135" i="1" s="1"/>
  <c r="L3135" i="1" s="1"/>
  <c r="I3133" i="1" a="1"/>
  <c r="I3133" i="1" s="1"/>
  <c r="J3133" i="1" s="1"/>
  <c r="L3133" i="1" s="1"/>
  <c r="I3132" i="1" a="1"/>
  <c r="I3132" i="1" s="1"/>
  <c r="J3132" i="1" s="1"/>
  <c r="L3132" i="1" s="1"/>
  <c r="I3130" i="1" a="1"/>
  <c r="I3130" i="1" s="1"/>
  <c r="J3130" i="1" s="1"/>
  <c r="L3130" i="1" s="1"/>
  <c r="I3129" i="1" a="1"/>
  <c r="I3129" i="1" s="1"/>
  <c r="J3129" i="1" s="1"/>
  <c r="L3129" i="1" s="1"/>
  <c r="I2755" i="1" a="1"/>
  <c r="I2755" i="1" s="1"/>
  <c r="J2755" i="1" s="1"/>
  <c r="L2755" i="1" s="1"/>
  <c r="I3131" i="1" a="1"/>
  <c r="I3131" i="1" s="1"/>
  <c r="J3131" i="1" s="1"/>
  <c r="L3131" i="1" s="1"/>
  <c r="I3134" i="1" a="1"/>
  <c r="I3134" i="1" s="1"/>
  <c r="J3134" i="1" s="1"/>
  <c r="L3134" i="1" s="1"/>
  <c r="I2720" i="1" a="1"/>
  <c r="I2720" i="1" s="1"/>
  <c r="J2720" i="1" s="1"/>
  <c r="L2720" i="1" s="1"/>
  <c r="I2554" i="1" a="1"/>
  <c r="I2554" i="1" s="1"/>
  <c r="J2554" i="1" s="1"/>
  <c r="L2554" i="1" s="1"/>
  <c r="I2538" i="1" a="1"/>
  <c r="I2538" i="1" s="1"/>
  <c r="J2538" i="1" s="1"/>
  <c r="L2538" i="1" s="1"/>
  <c r="I2581" i="1" a="1"/>
  <c r="I2581" i="1" s="1"/>
  <c r="J2581" i="1" s="1"/>
  <c r="L2581" i="1" s="1"/>
  <c r="I2748" i="1" a="1"/>
  <c r="I2748" i="1" s="1"/>
  <c r="J2748" i="1" s="1"/>
  <c r="L2748" i="1" s="1"/>
  <c r="I2369" i="1" a="1"/>
  <c r="I2369" i="1" s="1"/>
  <c r="J2369" i="1" s="1"/>
  <c r="L2369" i="1" s="1"/>
  <c r="I2359" i="1" a="1"/>
  <c r="I2359" i="1" s="1"/>
  <c r="J2359" i="1" s="1"/>
  <c r="L2359" i="1" s="1"/>
  <c r="I2358" i="1" a="1"/>
  <c r="I2358" i="1" s="1"/>
  <c r="J2358" i="1" s="1"/>
  <c r="L2358" i="1" s="1"/>
  <c r="I2288" i="1" a="1"/>
  <c r="I2288" i="1" s="1"/>
  <c r="J2288" i="1" s="1"/>
  <c r="L2288" i="1" s="1"/>
  <c r="I2171" i="1" a="1"/>
  <c r="I2171" i="1" s="1"/>
  <c r="J2171" i="1" s="1"/>
  <c r="L2171" i="1" s="1"/>
  <c r="I1992" i="1" a="1"/>
  <c r="I1992" i="1" s="1"/>
  <c r="J1992" i="1" s="1"/>
  <c r="L1992" i="1" s="1"/>
  <c r="I1768" i="1" a="1"/>
  <c r="I1768" i="1" s="1"/>
  <c r="J1768" i="1" s="1"/>
  <c r="L1768" i="1" s="1"/>
  <c r="I1744" i="1" a="1"/>
  <c r="I1744" i="1" s="1"/>
  <c r="J1744" i="1" s="1"/>
  <c r="L1744" i="1" s="1"/>
  <c r="I1664" i="1" a="1"/>
  <c r="I1664" i="1" s="1"/>
  <c r="J1664" i="1" s="1"/>
  <c r="L1664" i="1" s="1"/>
  <c r="I1632" i="1" a="1"/>
  <c r="I1632" i="1" s="1"/>
  <c r="J1632" i="1" s="1"/>
  <c r="L1632" i="1" s="1"/>
  <c r="I2206" i="1" a="1"/>
  <c r="I2206" i="1" s="1"/>
  <c r="J2206" i="1" s="1"/>
  <c r="L2206" i="1" s="1"/>
  <c r="I2003" i="1" a="1"/>
  <c r="I2003" i="1" s="1"/>
  <c r="J2003" i="1" s="1"/>
  <c r="L2003" i="1" s="1"/>
  <c r="I1867" i="1" a="1"/>
  <c r="I1867" i="1" s="1"/>
  <c r="J1867" i="1" s="1"/>
  <c r="L1867" i="1" s="1"/>
  <c r="I1811" i="1" a="1"/>
  <c r="I1811" i="1" s="1"/>
  <c r="J1811" i="1" s="1"/>
  <c r="L1811" i="1" s="1"/>
  <c r="I1766" i="1" a="1"/>
  <c r="I1766" i="1" s="1"/>
  <c r="J1766" i="1" s="1"/>
  <c r="L1766" i="1" s="1"/>
  <c r="I1742" i="1" a="1"/>
  <c r="I1742" i="1" s="1"/>
  <c r="J1742" i="1" s="1"/>
  <c r="L1742" i="1" s="1"/>
  <c r="I1734" i="1" a="1"/>
  <c r="I1734" i="1" s="1"/>
  <c r="J1734" i="1" s="1"/>
  <c r="L1734" i="1" s="1"/>
  <c r="I1710" i="1" a="1"/>
  <c r="I1710" i="1" s="1"/>
  <c r="J1710" i="1" s="1"/>
  <c r="L1710" i="1" s="1"/>
  <c r="I2207" i="1" a="1"/>
  <c r="I2207" i="1" s="1"/>
  <c r="J2207" i="1" s="1"/>
  <c r="L2207" i="1" s="1"/>
  <c r="I2191" i="1" a="1"/>
  <c r="I2191" i="1" s="1"/>
  <c r="J2191" i="1" s="1"/>
  <c r="L2191" i="1" s="1"/>
  <c r="I1933" i="1" a="1"/>
  <c r="I1933" i="1" s="1"/>
  <c r="J1933" i="1" s="1"/>
  <c r="L1933" i="1" s="1"/>
  <c r="I1781" i="1" a="1"/>
  <c r="I1781" i="1" s="1"/>
  <c r="J1781" i="1" s="1"/>
  <c r="L1781" i="1" s="1"/>
  <c r="I1757" i="1" a="1"/>
  <c r="I1757" i="1" s="1"/>
  <c r="J1757" i="1" s="1"/>
  <c r="L1757" i="1" s="1"/>
  <c r="I2041" i="1" a="1"/>
  <c r="I2041" i="1" s="1"/>
  <c r="J2041" i="1" s="1"/>
  <c r="L2041" i="1" s="1"/>
  <c r="I1737" i="1" a="1"/>
  <c r="I1737" i="1" s="1"/>
  <c r="J1737" i="1" s="1"/>
  <c r="L1737" i="1" s="1"/>
  <c r="I1609" i="1" a="1"/>
  <c r="I1609" i="1" s="1"/>
  <c r="J1609" i="1" s="1"/>
  <c r="L1609" i="1" s="1"/>
  <c r="I1420" i="1" a="1"/>
  <c r="I1420" i="1" s="1"/>
  <c r="J1420" i="1" s="1"/>
  <c r="L1420" i="1" s="1"/>
  <c r="I1914" i="1" a="1"/>
  <c r="I1914" i="1" s="1"/>
  <c r="J1914" i="1" s="1"/>
  <c r="L1914" i="1" s="1"/>
  <c r="I1911" i="1" a="1"/>
  <c r="I1911" i="1" s="1"/>
  <c r="J1911" i="1" s="1"/>
  <c r="L1911" i="1" s="1"/>
  <c r="I1762" i="1" a="1"/>
  <c r="I1762" i="1" s="1"/>
  <c r="J1762" i="1" s="1"/>
  <c r="L1762" i="1" s="1"/>
  <c r="I1748" i="1" a="1"/>
  <c r="I1748" i="1" s="1"/>
  <c r="J1748" i="1" s="1"/>
  <c r="L1748" i="1" s="1"/>
  <c r="I1714" i="1" a="1"/>
  <c r="I1714" i="1" s="1"/>
  <c r="J1714" i="1" s="1"/>
  <c r="L1714" i="1" s="1"/>
  <c r="I1691" i="1" a="1"/>
  <c r="I1691" i="1" s="1"/>
  <c r="J1691" i="1" s="1"/>
  <c r="L1691" i="1" s="1"/>
  <c r="I1946" i="1" a="1"/>
  <c r="I1946" i="1" s="1"/>
  <c r="J1946" i="1" s="1"/>
  <c r="L1946" i="1" s="1"/>
  <c r="I1610" i="1" a="1"/>
  <c r="I1610" i="1" s="1"/>
  <c r="J1610" i="1" s="1"/>
  <c r="L1610" i="1" s="1"/>
  <c r="I1422" i="1" a="1"/>
  <c r="I1422" i="1" s="1"/>
  <c r="J1422" i="1" s="1"/>
  <c r="L1422" i="1" s="1"/>
  <c r="I1390" i="1" a="1"/>
  <c r="I1390" i="1" s="1"/>
  <c r="J1390" i="1" s="1"/>
  <c r="L1390" i="1" s="1"/>
  <c r="I1809" i="1" a="1"/>
  <c r="I1809" i="1" s="1"/>
  <c r="J1809" i="1" s="1"/>
  <c r="L1809" i="1" s="1"/>
  <c r="I1801" i="1" a="1"/>
  <c r="I1801" i="1" s="1"/>
  <c r="J1801" i="1" s="1"/>
  <c r="L1801" i="1" s="1"/>
  <c r="I1482" i="1" a="1"/>
  <c r="I1482" i="1" s="1"/>
  <c r="J1482" i="1" s="1"/>
  <c r="L1482" i="1" s="1"/>
  <c r="I1214" i="1" a="1"/>
  <c r="I1214" i="1" s="1"/>
  <c r="J1214" i="1" s="1"/>
  <c r="L1214" i="1" s="1"/>
  <c r="I1692" i="1" a="1"/>
  <c r="I1692" i="1" s="1"/>
  <c r="J1692" i="1" s="1"/>
  <c r="L1692" i="1" s="1"/>
  <c r="I1096" i="1" a="1"/>
  <c r="I1096" i="1" s="1"/>
  <c r="J1096" i="1" s="1"/>
  <c r="L1096" i="1" s="1"/>
  <c r="I1852" i="1" a="1"/>
  <c r="I1852" i="1" s="1"/>
  <c r="J1852" i="1" s="1"/>
  <c r="L1852" i="1" s="1"/>
  <c r="I1093" i="1" a="1"/>
  <c r="I1093" i="1" s="1"/>
  <c r="J1093" i="1" s="1"/>
  <c r="L1093" i="1" s="1"/>
  <c r="I1860" i="1" a="1"/>
  <c r="I1860" i="1" s="1"/>
  <c r="J1860" i="1" s="1"/>
  <c r="L1860" i="1" s="1"/>
  <c r="I1745" i="1" a="1"/>
  <c r="I1745" i="1" s="1"/>
  <c r="J1745" i="1" s="1"/>
  <c r="L1745" i="1" s="1"/>
  <c r="I669" i="1" a="1"/>
  <c r="I669" i="1" s="1"/>
  <c r="J669" i="1" s="1"/>
  <c r="L669" i="1" s="1"/>
  <c r="I857" i="1" a="1"/>
  <c r="I857" i="1" s="1"/>
  <c r="J857" i="1" s="1"/>
  <c r="L857" i="1" s="1"/>
  <c r="I632" i="1" a="1"/>
  <c r="I632" i="1" s="1"/>
  <c r="J632" i="1" s="1"/>
  <c r="L632" i="1" s="1"/>
  <c r="I248" i="1" a="1"/>
  <c r="I248" i="1" s="1"/>
  <c r="J248" i="1" s="1"/>
  <c r="L248" i="1" s="1"/>
  <c r="I1109" i="1" a="1"/>
  <c r="I1109" i="1" s="1"/>
  <c r="J1109" i="1" s="1"/>
  <c r="L1109" i="1" s="1"/>
  <c r="I715" i="1" a="1"/>
  <c r="I715" i="1" s="1"/>
  <c r="J715" i="1" s="1"/>
  <c r="L715" i="1" s="1"/>
  <c r="I1018" i="1" a="1"/>
  <c r="I1018" i="1" s="1"/>
  <c r="J1018" i="1" s="1"/>
  <c r="L1018" i="1" s="1"/>
  <c r="I1986" i="1" a="1"/>
  <c r="I1986" i="1" s="1"/>
  <c r="J1986" i="1" s="1"/>
  <c r="L1986" i="1" s="1"/>
  <c r="I642" i="1" a="1"/>
  <c r="I642" i="1" s="1"/>
  <c r="J642" i="1" s="1"/>
  <c r="L642" i="1" s="1"/>
  <c r="I410" i="1" a="1"/>
  <c r="I410" i="1" s="1"/>
  <c r="J410" i="1" s="1"/>
  <c r="L410" i="1" s="1"/>
  <c r="I780" i="1" a="1"/>
  <c r="I780" i="1" s="1"/>
  <c r="J780" i="1" s="1"/>
  <c r="L780" i="1" s="1"/>
  <c r="I249" i="1" a="1"/>
  <c r="I249" i="1" s="1"/>
  <c r="J249" i="1" s="1"/>
  <c r="L249" i="1" s="1"/>
  <c r="I785" i="1" a="1"/>
  <c r="I785" i="1" s="1"/>
  <c r="J785" i="1" s="1"/>
  <c r="L785" i="1" s="1"/>
  <c r="I345" i="1" a="1"/>
  <c r="I345" i="1" s="1"/>
  <c r="J345" i="1" s="1"/>
  <c r="L345" i="1" s="1"/>
  <c r="I726" i="1" a="1"/>
  <c r="I726" i="1" s="1"/>
  <c r="J726" i="1" s="1"/>
  <c r="L726" i="1" s="1"/>
  <c r="I652" i="1" a="1"/>
  <c r="I652" i="1" s="1"/>
  <c r="J652" i="1" s="1"/>
  <c r="L652" i="1" s="1"/>
  <c r="I647" i="1" a="1"/>
  <c r="I647" i="1" s="1"/>
  <c r="J647" i="1" s="1"/>
  <c r="L647" i="1" s="1"/>
  <c r="I665" i="1" a="1"/>
  <c r="I665" i="1" s="1"/>
  <c r="J665" i="1" s="1"/>
  <c r="L665" i="1" s="1"/>
  <c r="I641" i="1" a="1"/>
  <c r="I641" i="1" s="1"/>
  <c r="J641" i="1" s="1"/>
  <c r="L641" i="1" s="1"/>
  <c r="I318" i="1" a="1"/>
  <c r="I318" i="1" s="1"/>
  <c r="J318" i="1" s="1"/>
  <c r="L318" i="1" s="1"/>
  <c r="I199" i="1" a="1"/>
  <c r="I199" i="1" s="1"/>
  <c r="J199" i="1" s="1"/>
  <c r="L199" i="1" s="1"/>
  <c r="I633" i="1" a="1"/>
  <c r="I633" i="1" s="1"/>
  <c r="J633" i="1" s="1"/>
  <c r="L633" i="1" s="1"/>
  <c r="F23" i="3" l="1"/>
  <c r="I3127" i="1" a="1"/>
  <c r="I3127" i="1" s="1"/>
  <c r="J3127" i="1" s="1"/>
  <c r="L3127" i="1" s="1"/>
  <c r="I3119" i="1" a="1"/>
  <c r="I3119" i="1" s="1"/>
  <c r="J3119" i="1" s="1"/>
  <c r="L3119" i="1" s="1"/>
  <c r="I3111" i="1" a="1"/>
  <c r="I3111" i="1" s="1"/>
  <c r="J3111" i="1" s="1"/>
  <c r="L3111" i="1" s="1"/>
  <c r="I3128" i="1" a="1"/>
  <c r="I3128" i="1" s="1"/>
  <c r="J3128" i="1" s="1"/>
  <c r="L3128" i="1" s="1"/>
  <c r="I3121" i="1" a="1"/>
  <c r="I3121" i="1" s="1"/>
  <c r="J3121" i="1" s="1"/>
  <c r="L3121" i="1" s="1"/>
  <c r="I3112" i="1" a="1"/>
  <c r="I3112" i="1" s="1"/>
  <c r="J3112" i="1" s="1"/>
  <c r="L3112" i="1" s="1"/>
  <c r="I3126" i="1" a="1"/>
  <c r="I3126" i="1" s="1"/>
  <c r="J3126" i="1" s="1"/>
  <c r="L3126" i="1" s="1"/>
  <c r="I3110" i="1" a="1"/>
  <c r="I3110" i="1" s="1"/>
  <c r="J3110" i="1" s="1"/>
  <c r="L3110" i="1" s="1"/>
  <c r="I3117" i="1" a="1"/>
  <c r="I3117" i="1" s="1"/>
  <c r="J3117" i="1" s="1"/>
  <c r="L3117" i="1" s="1"/>
  <c r="I3123" i="1" a="1"/>
  <c r="I3123" i="1" s="1"/>
  <c r="J3123" i="1" s="1"/>
  <c r="L3123" i="1" s="1"/>
  <c r="I3116" i="1" a="1"/>
  <c r="I3116" i="1" s="1"/>
  <c r="J3116" i="1" s="1"/>
  <c r="L3116" i="1" s="1"/>
  <c r="I3114" i="1" a="1"/>
  <c r="I3114" i="1" s="1"/>
  <c r="J3114" i="1" s="1"/>
  <c r="L3114" i="1" s="1"/>
  <c r="I3113" i="1" a="1"/>
  <c r="I3113" i="1" s="1"/>
  <c r="J3113" i="1" s="1"/>
  <c r="L3113" i="1" s="1"/>
  <c r="I2921" i="1" a="1"/>
  <c r="I2921" i="1" s="1"/>
  <c r="J2921" i="1" s="1"/>
  <c r="L2921" i="1" s="1"/>
  <c r="I3124" i="1" a="1"/>
  <c r="I3124" i="1" s="1"/>
  <c r="J3124" i="1" s="1"/>
  <c r="L3124" i="1" s="1"/>
  <c r="I2988" i="1" a="1"/>
  <c r="I2988" i="1" s="1"/>
  <c r="J2988" i="1" s="1"/>
  <c r="L2988" i="1" s="1"/>
  <c r="I2964" i="1" a="1"/>
  <c r="I2964" i="1" s="1"/>
  <c r="J2964" i="1" s="1"/>
  <c r="L2964" i="1" s="1"/>
  <c r="I2924" i="1" a="1"/>
  <c r="I2924" i="1" s="1"/>
  <c r="J2924" i="1" s="1"/>
  <c r="L2924" i="1" s="1"/>
  <c r="I2884" i="1" a="1"/>
  <c r="I2884" i="1" s="1"/>
  <c r="J2884" i="1" s="1"/>
  <c r="L2884" i="1" s="1"/>
  <c r="I3118" i="1" a="1"/>
  <c r="I3118" i="1" s="1"/>
  <c r="J3118" i="1" s="1"/>
  <c r="L3118" i="1" s="1"/>
  <c r="I3115" i="1" a="1"/>
  <c r="I3115" i="1" s="1"/>
  <c r="J3115" i="1" s="1"/>
  <c r="L3115" i="1" s="1"/>
  <c r="I2951" i="1" a="1"/>
  <c r="I2951" i="1" s="1"/>
  <c r="J2951" i="1" s="1"/>
  <c r="L2951" i="1" s="1"/>
  <c r="I3125" i="1" a="1"/>
  <c r="I3125" i="1" s="1"/>
  <c r="J3125" i="1" s="1"/>
  <c r="L3125" i="1" s="1"/>
  <c r="I2990" i="1" a="1"/>
  <c r="I2990" i="1" s="1"/>
  <c r="J2990" i="1" s="1"/>
  <c r="L2990" i="1" s="1"/>
  <c r="I3120" i="1" a="1"/>
  <c r="I3120" i="1" s="1"/>
  <c r="J3120" i="1" s="1"/>
  <c r="L3120" i="1" s="1"/>
  <c r="I3108" i="1" a="1"/>
  <c r="I3108" i="1" s="1"/>
  <c r="J3108" i="1" s="1"/>
  <c r="L3108" i="1" s="1"/>
  <c r="I2927" i="1" a="1"/>
  <c r="I2927" i="1" s="1"/>
  <c r="J2927" i="1" s="1"/>
  <c r="L2927" i="1" s="1"/>
  <c r="I2923" i="1" a="1"/>
  <c r="I2923" i="1" s="1"/>
  <c r="J2923" i="1" s="1"/>
  <c r="L2923" i="1" s="1"/>
  <c r="I3122" i="1" a="1"/>
  <c r="I3122" i="1" s="1"/>
  <c r="J3122" i="1" s="1"/>
  <c r="L3122" i="1" s="1"/>
  <c r="I3109" i="1" a="1"/>
  <c r="I3109" i="1" s="1"/>
  <c r="J3109" i="1" s="1"/>
  <c r="L3109" i="1" s="1"/>
  <c r="I2642" i="1" a="1"/>
  <c r="I2642" i="1" s="1"/>
  <c r="J2642" i="1" s="1"/>
  <c r="L2642" i="1" s="1"/>
  <c r="I2626" i="1" a="1"/>
  <c r="I2626" i="1" s="1"/>
  <c r="J2626" i="1" s="1"/>
  <c r="L2626" i="1" s="1"/>
  <c r="I2562" i="1" a="1"/>
  <c r="I2562" i="1" s="1"/>
  <c r="J2562" i="1" s="1"/>
  <c r="L2562" i="1" s="1"/>
  <c r="I2930" i="1" a="1"/>
  <c r="I2930" i="1" s="1"/>
  <c r="J2930" i="1" s="1"/>
  <c r="L2930" i="1" s="1"/>
  <c r="I2559" i="1" a="1"/>
  <c r="I2559" i="1" s="1"/>
  <c r="J2559" i="1" s="1"/>
  <c r="L2559" i="1" s="1"/>
  <c r="I2433" i="1" a="1"/>
  <c r="I2433" i="1" s="1"/>
  <c r="J2433" i="1" s="1"/>
  <c r="L2433" i="1" s="1"/>
  <c r="I2425" i="1" a="1"/>
  <c r="I2425" i="1" s="1"/>
  <c r="J2425" i="1" s="1"/>
  <c r="L2425" i="1" s="1"/>
  <c r="I2305" i="1" a="1"/>
  <c r="I2305" i="1" s="1"/>
  <c r="J2305" i="1" s="1"/>
  <c r="L2305" i="1" s="1"/>
  <c r="I2404" i="1" a="1"/>
  <c r="I2404" i="1" s="1"/>
  <c r="J2404" i="1" s="1"/>
  <c r="L2404" i="1" s="1"/>
  <c r="I2971" i="1" a="1"/>
  <c r="I2971" i="1" s="1"/>
  <c r="J2971" i="1" s="1"/>
  <c r="L2971" i="1" s="1"/>
  <c r="I2815" i="1" a="1"/>
  <c r="I2815" i="1" s="1"/>
  <c r="J2815" i="1" s="1"/>
  <c r="L2815" i="1" s="1"/>
  <c r="I2479" i="1" a="1"/>
  <c r="I2479" i="1" s="1"/>
  <c r="J2479" i="1" s="1"/>
  <c r="L2479" i="1" s="1"/>
  <c r="I2471" i="1" a="1"/>
  <c r="I2471" i="1" s="1"/>
  <c r="J2471" i="1" s="1"/>
  <c r="L2471" i="1" s="1"/>
  <c r="I2414" i="1" a="1"/>
  <c r="I2414" i="1" s="1"/>
  <c r="J2414" i="1" s="1"/>
  <c r="L2414" i="1" s="1"/>
  <c r="I2866" i="1" a="1"/>
  <c r="I2866" i="1" s="1"/>
  <c r="J2866" i="1" s="1"/>
  <c r="L2866" i="1" s="1"/>
  <c r="I2957" i="1" a="1"/>
  <c r="I2957" i="1" s="1"/>
  <c r="J2957" i="1" s="1"/>
  <c r="L2957" i="1" s="1"/>
  <c r="I2670" i="1" a="1"/>
  <c r="I2670" i="1" s="1"/>
  <c r="J2670" i="1" s="1"/>
  <c r="L2670" i="1" s="1"/>
  <c r="I2555" i="1" a="1"/>
  <c r="I2555" i="1" s="1"/>
  <c r="J2555" i="1" s="1"/>
  <c r="L2555" i="1" s="1"/>
  <c r="I2300" i="1" a="1"/>
  <c r="I2300" i="1" s="1"/>
  <c r="J2300" i="1" s="1"/>
  <c r="L2300" i="1" s="1"/>
  <c r="I2458" i="1" a="1"/>
  <c r="I2458" i="1" s="1"/>
  <c r="J2458" i="1" s="1"/>
  <c r="L2458" i="1" s="1"/>
  <c r="I2451" i="1" a="1"/>
  <c r="I2451" i="1" s="1"/>
  <c r="J2451" i="1" s="1"/>
  <c r="L2451" i="1" s="1"/>
  <c r="I2287" i="1" a="1"/>
  <c r="I2287" i="1" s="1"/>
  <c r="J2287" i="1" s="1"/>
  <c r="L2287" i="1" s="1"/>
  <c r="I1816" i="1" a="1"/>
  <c r="I1816" i="1" s="1"/>
  <c r="J1816" i="1" s="1"/>
  <c r="L1816" i="1" s="1"/>
  <c r="I2190" i="1" a="1"/>
  <c r="I2190" i="1" s="1"/>
  <c r="J2190" i="1" s="1"/>
  <c r="L2190" i="1" s="1"/>
  <c r="I2161" i="1" a="1"/>
  <c r="I2161" i="1" s="1"/>
  <c r="J2161" i="1" s="1"/>
  <c r="L2161" i="1" s="1"/>
  <c r="I2421" i="1" a="1"/>
  <c r="I2421" i="1" s="1"/>
  <c r="J2421" i="1" s="1"/>
  <c r="L2421" i="1" s="1"/>
  <c r="I1689" i="1" a="1"/>
  <c r="I1689" i="1" s="1"/>
  <c r="J1689" i="1" s="1"/>
  <c r="L1689" i="1" s="1"/>
  <c r="I1460" i="1" a="1"/>
  <c r="I1460" i="1" s="1"/>
  <c r="J1460" i="1" s="1"/>
  <c r="L1460" i="1" s="1"/>
  <c r="I1652" i="1" a="1"/>
  <c r="I1652" i="1" s="1"/>
  <c r="J1652" i="1" s="1"/>
  <c r="L1652" i="1" s="1"/>
  <c r="I1956" i="1" a="1"/>
  <c r="I1956" i="1" s="1"/>
  <c r="J1956" i="1" s="1"/>
  <c r="L1956" i="1" s="1"/>
  <c r="I1783" i="1" a="1"/>
  <c r="I1783" i="1" s="1"/>
  <c r="J1783" i="1" s="1"/>
  <c r="L1783" i="1" s="1"/>
  <c r="I1158" i="1" a="1"/>
  <c r="I1158" i="1" s="1"/>
  <c r="J1158" i="1" s="1"/>
  <c r="L1158" i="1" s="1"/>
  <c r="I1857" i="1" a="1"/>
  <c r="I1857" i="1" s="1"/>
  <c r="J1857" i="1" s="1"/>
  <c r="L1857" i="1" s="1"/>
  <c r="I1812" i="1" a="1"/>
  <c r="I1812" i="1" s="1"/>
  <c r="J1812" i="1" s="1"/>
  <c r="L1812" i="1" s="1"/>
  <c r="I1759" i="1" a="1"/>
  <c r="I1759" i="1" s="1"/>
  <c r="J1759" i="1" s="1"/>
  <c r="L1759" i="1" s="1"/>
  <c r="I1649" i="1" a="1"/>
  <c r="I1649" i="1" s="1"/>
  <c r="J1649" i="1" s="1"/>
  <c r="L1649" i="1" s="1"/>
  <c r="I976" i="1" a="1"/>
  <c r="I976" i="1" s="1"/>
  <c r="J976" i="1" s="1"/>
  <c r="L976" i="1" s="1"/>
  <c r="I1681" i="1" a="1"/>
  <c r="I1681" i="1" s="1"/>
  <c r="J1681" i="1" s="1"/>
  <c r="L1681" i="1" s="1"/>
  <c r="I1114" i="1" a="1"/>
  <c r="I1114" i="1" s="1"/>
  <c r="J1114" i="1" s="1"/>
  <c r="L1114" i="1" s="1"/>
  <c r="I192" i="1" a="1"/>
  <c r="I192" i="1" s="1"/>
  <c r="J192" i="1" s="1"/>
  <c r="L192" i="1" s="1"/>
  <c r="I387" i="1" a="1"/>
  <c r="I387" i="1" s="1"/>
  <c r="J387" i="1" s="1"/>
  <c r="L387" i="1" s="1"/>
  <c r="I139" i="1" a="1"/>
  <c r="I139" i="1" s="1"/>
  <c r="J139" i="1" s="1"/>
  <c r="L139" i="1" s="1"/>
  <c r="I1028" i="1" a="1"/>
  <c r="I1028" i="1" s="1"/>
  <c r="J1028" i="1" s="1"/>
  <c r="L1028" i="1" s="1"/>
  <c r="I434" i="1" a="1"/>
  <c r="I434" i="1" s="1"/>
  <c r="J434" i="1" s="1"/>
  <c r="L434" i="1" s="1"/>
  <c r="I194" i="1" a="1"/>
  <c r="I194" i="1" s="1"/>
  <c r="J194" i="1" s="1"/>
  <c r="L194" i="1" s="1"/>
  <c r="I193" i="1" a="1"/>
  <c r="I193" i="1" s="1"/>
  <c r="J193" i="1" s="1"/>
  <c r="L193" i="1" s="1"/>
  <c r="I190" i="1" a="1"/>
  <c r="I190" i="1" s="1"/>
  <c r="J190" i="1" s="1"/>
  <c r="L190" i="1" s="1"/>
  <c r="I334" i="1" a="1"/>
  <c r="I334" i="1" s="1"/>
  <c r="J334" i="1" s="1"/>
  <c r="L334" i="1" s="1"/>
  <c r="I207" i="1" a="1"/>
  <c r="I207" i="1" s="1"/>
  <c r="J207" i="1" s="1"/>
  <c r="L207" i="1" s="1"/>
  <c r="I204" i="1" a="1"/>
  <c r="I204" i="1" s="1"/>
  <c r="J204" i="1" s="1"/>
  <c r="L204" i="1" s="1"/>
  <c r="I79" i="1" a="1"/>
  <c r="I79" i="1" s="1"/>
  <c r="J79" i="1" s="1"/>
  <c r="L79" i="1" s="1"/>
  <c r="F22" i="3" l="1"/>
  <c r="I3105" i="1" a="1"/>
  <c r="I3105" i="1" s="1"/>
  <c r="J3105" i="1" s="1"/>
  <c r="L3105" i="1" s="1"/>
  <c r="I3107" i="1" a="1"/>
  <c r="I3107" i="1" s="1"/>
  <c r="J3107" i="1" s="1"/>
  <c r="L3107" i="1" s="1"/>
  <c r="I3106" i="1" a="1"/>
  <c r="I3106" i="1" s="1"/>
  <c r="J3106" i="1" s="1"/>
  <c r="L3106" i="1" s="1"/>
  <c r="I2901" i="1" a="1"/>
  <c r="I2901" i="1" s="1"/>
  <c r="J2901" i="1" s="1"/>
  <c r="L2901" i="1" s="1"/>
  <c r="I2817" i="1" a="1"/>
  <c r="I2817" i="1" s="1"/>
  <c r="J2817" i="1" s="1"/>
  <c r="L2817" i="1" s="1"/>
  <c r="I2324" i="1" a="1"/>
  <c r="I2324" i="1" s="1"/>
  <c r="J2324" i="1" s="1"/>
  <c r="L2324" i="1" s="1"/>
  <c r="I2354" i="1" a="1"/>
  <c r="I2354" i="1" s="1"/>
  <c r="J2354" i="1" s="1"/>
  <c r="L2354" i="1" s="1"/>
  <c r="I2216" i="1" a="1"/>
  <c r="I2216" i="1" s="1"/>
  <c r="J2216" i="1" s="1"/>
  <c r="L2216" i="1" s="1"/>
  <c r="I2310" i="1" a="1"/>
  <c r="I2310" i="1" s="1"/>
  <c r="J2310" i="1" s="1"/>
  <c r="L2310" i="1" s="1"/>
  <c r="I2403" i="1" a="1"/>
  <c r="I2403" i="1" s="1"/>
  <c r="J2403" i="1" s="1"/>
  <c r="L2403" i="1" s="1"/>
  <c r="I2395" i="1" a="1"/>
  <c r="I2395" i="1" s="1"/>
  <c r="J2395" i="1" s="1"/>
  <c r="L2395" i="1" s="1"/>
  <c r="I2265" i="1" a="1"/>
  <c r="I2265" i="1" s="1"/>
  <c r="J2265" i="1" s="1"/>
  <c r="L2265" i="1" s="1"/>
  <c r="I1776" i="1" a="1"/>
  <c r="I1776" i="1" s="1"/>
  <c r="J1776" i="1" s="1"/>
  <c r="L1776" i="1" s="1"/>
  <c r="I2129" i="1" a="1"/>
  <c r="I2129" i="1" s="1"/>
  <c r="J2129" i="1" s="1"/>
  <c r="L2129" i="1" s="1"/>
  <c r="I1915" i="1" a="1"/>
  <c r="I1915" i="1" s="1"/>
  <c r="J1915" i="1" s="1"/>
  <c r="L1915" i="1" s="1"/>
  <c r="I1973" i="1" a="1"/>
  <c r="I1973" i="1" s="1"/>
  <c r="J1973" i="1" s="1"/>
  <c r="L1973" i="1" s="1"/>
  <c r="I1785" i="1" a="1"/>
  <c r="I1785" i="1" s="1"/>
  <c r="J1785" i="1" s="1"/>
  <c r="L1785" i="1" s="1"/>
  <c r="I1705" i="1" a="1"/>
  <c r="I1705" i="1" s="1"/>
  <c r="J1705" i="1" s="1"/>
  <c r="L1705" i="1" s="1"/>
  <c r="I1707" i="1" a="1"/>
  <c r="I1707" i="1" s="1"/>
  <c r="J1707" i="1" s="1"/>
  <c r="L1707" i="1" s="1"/>
  <c r="I1767" i="1" a="1"/>
  <c r="I1767" i="1" s="1"/>
  <c r="J1767" i="1" s="1"/>
  <c r="L1767" i="1" s="1"/>
  <c r="I1462" i="1" a="1"/>
  <c r="I1462" i="1" s="1"/>
  <c r="J1462" i="1" s="1"/>
  <c r="L1462" i="1" s="1"/>
  <c r="I1187" i="1" a="1"/>
  <c r="I1187" i="1" s="1"/>
  <c r="J1187" i="1" s="1"/>
  <c r="L1187" i="1" s="1"/>
  <c r="I1916" i="1" a="1"/>
  <c r="I1916" i="1" s="1"/>
  <c r="J1916" i="1" s="1"/>
  <c r="L1916" i="1" s="1"/>
  <c r="I986" i="1" a="1"/>
  <c r="I986" i="1" s="1"/>
  <c r="J986" i="1" s="1"/>
  <c r="L986" i="1" s="1"/>
  <c r="I889" i="1" a="1"/>
  <c r="I889" i="1" s="1"/>
  <c r="J889" i="1" s="1"/>
  <c r="L889" i="1" s="1"/>
  <c r="I876" i="1" a="1"/>
  <c r="I876" i="1" s="1"/>
  <c r="J876" i="1" s="1"/>
  <c r="L876" i="1" s="1"/>
  <c r="I183" i="1" a="1"/>
  <c r="I183" i="1" s="1"/>
  <c r="J183" i="1" s="1"/>
  <c r="L183" i="1" s="1"/>
  <c r="I615" i="1" a="1"/>
  <c r="I615" i="1" s="1"/>
  <c r="J615" i="1" s="1"/>
  <c r="L615" i="1" s="1"/>
  <c r="I468" i="1" a="1"/>
  <c r="I468" i="1" s="1"/>
  <c r="J468" i="1" s="1"/>
  <c r="L468" i="1" s="1"/>
  <c r="F21" i="3" l="1"/>
  <c r="I2916" i="1" a="1"/>
  <c r="I2916" i="1" s="1"/>
  <c r="J2916" i="1" s="1"/>
  <c r="L2916" i="1" s="1"/>
  <c r="I2915" i="1" a="1"/>
  <c r="I2915" i="1" s="1"/>
  <c r="J2915" i="1" s="1"/>
  <c r="L2915" i="1" s="1"/>
  <c r="I2911" i="1" a="1"/>
  <c r="I2911" i="1" s="1"/>
  <c r="J2911" i="1" s="1"/>
  <c r="L2911" i="1" s="1"/>
  <c r="I2894" i="1" a="1"/>
  <c r="I2894" i="1" s="1"/>
  <c r="J2894" i="1" s="1"/>
  <c r="L2894" i="1" s="1"/>
  <c r="I2664" i="1" a="1"/>
  <c r="I2664" i="1" s="1"/>
  <c r="J2664" i="1" s="1"/>
  <c r="L2664" i="1" s="1"/>
  <c r="I2914" i="1" a="1"/>
  <c r="I2914" i="1" s="1"/>
  <c r="J2914" i="1" s="1"/>
  <c r="L2914" i="1" s="1"/>
  <c r="I2393" i="1" a="1"/>
  <c r="I2393" i="1" s="1"/>
  <c r="J2393" i="1" s="1"/>
  <c r="L2393" i="1" s="1"/>
  <c r="I2402" i="1" a="1"/>
  <c r="I2402" i="1" s="1"/>
  <c r="J2402" i="1" s="1"/>
  <c r="L2402" i="1" s="1"/>
  <c r="I2123" i="1" a="1"/>
  <c r="I2123" i="1" s="1"/>
  <c r="J2123" i="1" s="1"/>
  <c r="L2123" i="1" s="1"/>
  <c r="I1888" i="1" a="1"/>
  <c r="I1888" i="1" s="1"/>
  <c r="J1888" i="1" s="1"/>
  <c r="L1888" i="1" s="1"/>
  <c r="I1792" i="1" a="1"/>
  <c r="I1792" i="1" s="1"/>
  <c r="J1792" i="1" s="1"/>
  <c r="L1792" i="1" s="1"/>
  <c r="I1819" i="1" a="1"/>
  <c r="I1819" i="1" s="1"/>
  <c r="J1819" i="1" s="1"/>
  <c r="L1819" i="1" s="1"/>
  <c r="I1974" i="1" a="1"/>
  <c r="I1974" i="1" s="1"/>
  <c r="J1974" i="1" s="1"/>
  <c r="L1974" i="1" s="1"/>
  <c r="I1950" i="1" a="1"/>
  <c r="I1950" i="1" s="1"/>
  <c r="J1950" i="1" s="1"/>
  <c r="L1950" i="1" s="1"/>
  <c r="I1822" i="1" a="1"/>
  <c r="I1822" i="1" s="1"/>
  <c r="J1822" i="1" s="1"/>
  <c r="L1822" i="1" s="1"/>
  <c r="I1758" i="1" a="1"/>
  <c r="I1758" i="1" s="1"/>
  <c r="J1758" i="1" s="1"/>
  <c r="L1758" i="1" s="1"/>
  <c r="I2045" i="1" a="1"/>
  <c r="I2045" i="1" s="1"/>
  <c r="J2045" i="1" s="1"/>
  <c r="L2045" i="1" s="1"/>
  <c r="I1893" i="1" a="1"/>
  <c r="I1893" i="1" s="1"/>
  <c r="J1893" i="1" s="1"/>
  <c r="L1893" i="1" s="1"/>
  <c r="I1685" i="1" a="1"/>
  <c r="I1685" i="1" s="1"/>
  <c r="J1685" i="1" s="1"/>
  <c r="L1685" i="1" s="1"/>
  <c r="I2009" i="1" a="1"/>
  <c r="I2009" i="1" s="1"/>
  <c r="J2009" i="1" s="1"/>
  <c r="L2009" i="1" s="1"/>
  <c r="I1969" i="1" a="1"/>
  <c r="I1969" i="1" s="1"/>
  <c r="J1969" i="1" s="1"/>
  <c r="L1969" i="1" s="1"/>
  <c r="I1919" i="1" a="1"/>
  <c r="I1919" i="1" s="1"/>
  <c r="J1919" i="1" s="1"/>
  <c r="L1919" i="1" s="1"/>
  <c r="I1879" i="1" a="1"/>
  <c r="I1879" i="1" s="1"/>
  <c r="J1879" i="1" s="1"/>
  <c r="L1879" i="1" s="1"/>
  <c r="I1831" i="1" a="1"/>
  <c r="I1831" i="1" s="1"/>
  <c r="J1831" i="1" s="1"/>
  <c r="L1831" i="1" s="1"/>
  <c r="I1815" i="1" a="1"/>
  <c r="I1815" i="1" s="1"/>
  <c r="J1815" i="1" s="1"/>
  <c r="L1815" i="1" s="1"/>
  <c r="I1810" i="1" a="1"/>
  <c r="I1810" i="1" s="1"/>
  <c r="J1810" i="1" s="1"/>
  <c r="L1810" i="1" s="1"/>
  <c r="I1802" i="1" a="1"/>
  <c r="I1802" i="1" s="1"/>
  <c r="J1802" i="1" s="1"/>
  <c r="L1802" i="1" s="1"/>
  <c r="I2052" i="1" a="1"/>
  <c r="I2052" i="1" s="1"/>
  <c r="J2052" i="1" s="1"/>
  <c r="L2052" i="1" s="1"/>
  <c r="I1865" i="1" a="1"/>
  <c r="I1865" i="1" s="1"/>
  <c r="J1865" i="1" s="1"/>
  <c r="L1865" i="1" s="1"/>
  <c r="I1761" i="1" a="1"/>
  <c r="I1761" i="1" s="1"/>
  <c r="J1761" i="1" s="1"/>
  <c r="L1761" i="1" s="1"/>
  <c r="I2026" i="1" a="1"/>
  <c r="I2026" i="1" s="1"/>
  <c r="J2026" i="1" s="1"/>
  <c r="L2026" i="1" s="1"/>
  <c r="I1788" i="1" a="1"/>
  <c r="I1788" i="1" s="1"/>
  <c r="J1788" i="1" s="1"/>
  <c r="L1788" i="1" s="1"/>
  <c r="I1112" i="1" a="1"/>
  <c r="I1112" i="1" s="1"/>
  <c r="J1112" i="1" s="1"/>
  <c r="L1112" i="1" s="1"/>
  <c r="I1180" i="1" a="1"/>
  <c r="I1180" i="1" s="1"/>
  <c r="J1180" i="1" s="1"/>
  <c r="L1180" i="1" s="1"/>
  <c r="I1786" i="1" a="1"/>
  <c r="I1786" i="1" s="1"/>
  <c r="J1786" i="1" s="1"/>
  <c r="L1786" i="1" s="1"/>
  <c r="I1076" i="1" a="1"/>
  <c r="I1076" i="1" s="1"/>
  <c r="J1076" i="1" s="1"/>
  <c r="L1076" i="1" s="1"/>
  <c r="I653" i="1" a="1"/>
  <c r="I653" i="1" s="1"/>
  <c r="J653" i="1" s="1"/>
  <c r="L653" i="1" s="1"/>
  <c r="I565" i="1" a="1"/>
  <c r="I565" i="1" s="1"/>
  <c r="J565" i="1" s="1"/>
  <c r="L565" i="1" s="1"/>
  <c r="I549" i="1" a="1"/>
  <c r="I549" i="1" s="1"/>
  <c r="J549" i="1" s="1"/>
  <c r="L549" i="1" s="1"/>
  <c r="I1962" i="1" a="1"/>
  <c r="I1962" i="1" s="1"/>
  <c r="J1962" i="1" s="1"/>
  <c r="L1962" i="1" s="1"/>
  <c r="I400" i="1" a="1"/>
  <c r="I400" i="1" s="1"/>
  <c r="J400" i="1" s="1"/>
  <c r="L400" i="1" s="1"/>
  <c r="I1173" i="1" a="1"/>
  <c r="I1173" i="1" s="1"/>
  <c r="J1173" i="1" s="1"/>
  <c r="L1173" i="1" s="1"/>
  <c r="I887" i="1" a="1"/>
  <c r="I887" i="1" s="1"/>
  <c r="J887" i="1" s="1"/>
  <c r="L887" i="1" s="1"/>
  <c r="I659" i="1" a="1"/>
  <c r="I659" i="1" s="1"/>
  <c r="J659" i="1" s="1"/>
  <c r="L659" i="1" s="1"/>
  <c r="I603" i="1" a="1"/>
  <c r="I603" i="1" s="1"/>
  <c r="J603" i="1" s="1"/>
  <c r="L603" i="1" s="1"/>
  <c r="I1007" i="1" a="1"/>
  <c r="I1007" i="1" s="1"/>
  <c r="J1007" i="1" s="1"/>
  <c r="L1007" i="1" s="1"/>
  <c r="I658" i="1" a="1"/>
  <c r="I658" i="1" s="1"/>
  <c r="J658" i="1" s="1"/>
  <c r="L658" i="1" s="1"/>
  <c r="I402" i="1" a="1"/>
  <c r="I402" i="1" s="1"/>
  <c r="J402" i="1" s="1"/>
  <c r="L402" i="1" s="1"/>
  <c r="I630" i="1" a="1"/>
  <c r="I630" i="1" s="1"/>
  <c r="J630" i="1" s="1"/>
  <c r="L630" i="1" s="1"/>
  <c r="I311" i="1" a="1"/>
  <c r="I311" i="1" s="1"/>
  <c r="J311" i="1" s="1"/>
  <c r="L311" i="1" s="1"/>
  <c r="I135" i="1" a="1"/>
  <c r="I135" i="1" s="1"/>
  <c r="J135" i="1" s="1"/>
  <c r="L135" i="1" s="1"/>
  <c r="I774" i="1" a="1"/>
  <c r="I774" i="1" s="1"/>
  <c r="J774" i="1" s="1"/>
  <c r="L774" i="1" s="1"/>
  <c r="I853" i="1" a="1"/>
  <c r="I853" i="1" s="1"/>
  <c r="J853" i="1" s="1"/>
  <c r="L853" i="1" s="1"/>
  <c r="I718" i="1" a="1"/>
  <c r="I718" i="1" s="1"/>
  <c r="J718" i="1" s="1"/>
  <c r="L718" i="1" s="1"/>
  <c r="F20" i="3" l="1"/>
  <c r="I3104" i="1" a="1"/>
  <c r="I3104" i="1" s="1"/>
  <c r="J3104" i="1" s="1"/>
  <c r="L3104" i="1" s="1"/>
  <c r="I2830" i="1" a="1"/>
  <c r="I2830" i="1" s="1"/>
  <c r="J2830" i="1" s="1"/>
  <c r="L2830" i="1" s="1"/>
  <c r="I2502" i="1" a="1"/>
  <c r="I2502" i="1" s="1"/>
  <c r="J2502" i="1" s="1"/>
  <c r="L2502" i="1" s="1"/>
  <c r="I2115" i="1" a="1"/>
  <c r="I2115" i="1" s="1"/>
  <c r="J2115" i="1" s="1"/>
  <c r="L2115" i="1" s="1"/>
  <c r="I2214" i="1" a="1"/>
  <c r="I2214" i="1" s="1"/>
  <c r="J2214" i="1" s="1"/>
  <c r="L2214" i="1" s="1"/>
  <c r="I2303" i="1" a="1"/>
  <c r="I2303" i="1" s="1"/>
  <c r="J2303" i="1" s="1"/>
  <c r="L2303" i="1" s="1"/>
  <c r="I1481" i="1" a="1"/>
  <c r="I1481" i="1" s="1"/>
  <c r="J1481" i="1" s="1"/>
  <c r="L1481" i="1" s="1"/>
  <c r="I1061" i="1" a="1"/>
  <c r="I1061" i="1" s="1"/>
  <c r="J1061" i="1" s="1"/>
  <c r="L1061" i="1" s="1"/>
  <c r="I877" i="1" a="1"/>
  <c r="I877" i="1" s="1"/>
  <c r="J877" i="1" s="1"/>
  <c r="L877" i="1" s="1"/>
  <c r="I749" i="1" a="1"/>
  <c r="I749" i="1" s="1"/>
  <c r="J749" i="1" s="1"/>
  <c r="L749" i="1" s="1"/>
  <c r="I181" i="1" a="1"/>
  <c r="I181" i="1" s="1"/>
  <c r="J181" i="1" s="1"/>
  <c r="L181" i="1" s="1"/>
  <c r="I141" i="1" a="1"/>
  <c r="I141" i="1" s="1"/>
  <c r="J141" i="1" s="1"/>
  <c r="L141" i="1" s="1"/>
  <c r="I624" i="1" a="1"/>
  <c r="I624" i="1" s="1"/>
  <c r="J624" i="1" s="1"/>
  <c r="L624" i="1" s="1"/>
  <c r="I176" i="1" a="1"/>
  <c r="I176" i="1" s="1"/>
  <c r="J176" i="1" s="1"/>
  <c r="L176" i="1" s="1"/>
  <c r="I104" i="1" a="1"/>
  <c r="I104" i="1" s="1"/>
  <c r="J104" i="1" s="1"/>
  <c r="L104" i="1" s="1"/>
  <c r="I299" i="1" a="1"/>
  <c r="I299" i="1" s="1"/>
  <c r="J299" i="1" s="1"/>
  <c r="L299" i="1" s="1"/>
  <c r="I147" i="1" a="1"/>
  <c r="I147" i="1" s="1"/>
  <c r="J147" i="1" s="1"/>
  <c r="L147" i="1" s="1"/>
  <c r="I150" i="1" a="1"/>
  <c r="I150" i="1" s="1"/>
  <c r="J150" i="1" s="1"/>
  <c r="L150" i="1" s="1"/>
  <c r="I327" i="1" a="1"/>
  <c r="I327" i="1" s="1"/>
  <c r="J327" i="1" s="1"/>
  <c r="L327" i="1" s="1"/>
  <c r="I177" i="1" a="1"/>
  <c r="I177" i="1" s="1"/>
  <c r="J177" i="1" s="1"/>
  <c r="L177" i="1" s="1"/>
  <c r="I167" i="1" a="1"/>
  <c r="I167" i="1" s="1"/>
  <c r="J167" i="1" s="1"/>
  <c r="L167" i="1" s="1"/>
  <c r="I351" i="1" a="1"/>
  <c r="I351" i="1" s="1"/>
  <c r="J351" i="1" s="1"/>
  <c r="L351" i="1" s="1"/>
  <c r="I319" i="1" a="1"/>
  <c r="I319" i="1" s="1"/>
  <c r="J319" i="1" s="1"/>
  <c r="L319" i="1" s="1"/>
  <c r="I772" i="1" a="1"/>
  <c r="I772" i="1" s="1"/>
  <c r="J772" i="1" s="1"/>
  <c r="L772" i="1" s="1"/>
  <c r="I742" i="1" a="1"/>
  <c r="I742" i="1" s="1"/>
  <c r="J742" i="1" s="1"/>
  <c r="L742" i="1" s="1"/>
  <c r="I684" i="1" a="1"/>
  <c r="I684" i="1" s="1"/>
  <c r="J684" i="1" s="1"/>
  <c r="L684" i="1" s="1"/>
  <c r="I655" i="1" a="1"/>
  <c r="I655" i="1" s="1"/>
  <c r="J655" i="1" s="1"/>
  <c r="L655" i="1" s="1"/>
  <c r="I556" i="1" a="1"/>
  <c r="I556" i="1" s="1"/>
  <c r="J556" i="1" s="1"/>
  <c r="L556" i="1" s="1"/>
  <c r="I180" i="1" a="1"/>
  <c r="I180" i="1" s="1"/>
  <c r="J180" i="1" s="1"/>
  <c r="L180" i="1" s="1"/>
  <c r="I92" i="1" a="1"/>
  <c r="I92" i="1" s="1"/>
  <c r="J92" i="1" s="1"/>
  <c r="L92" i="1" s="1"/>
  <c r="I175" i="1" a="1"/>
  <c r="I175" i="1" s="1"/>
  <c r="J175" i="1" s="1"/>
  <c r="L175" i="1" s="1"/>
  <c r="F19" i="3" l="1"/>
  <c r="I2974" i="1" a="1"/>
  <c r="I2974" i="1" s="1"/>
  <c r="J2974" i="1" s="1"/>
  <c r="L2974" i="1" s="1"/>
  <c r="I2984" i="1" a="1"/>
  <c r="I2984" i="1" s="1"/>
  <c r="J2984" i="1" s="1"/>
  <c r="L2984" i="1" s="1"/>
  <c r="I2979" i="1" a="1"/>
  <c r="I2979" i="1" s="1"/>
  <c r="J2979" i="1" s="1"/>
  <c r="L2979" i="1" s="1"/>
  <c r="I2963" i="1" a="1"/>
  <c r="I2963" i="1" s="1"/>
  <c r="J2963" i="1" s="1"/>
  <c r="L2963" i="1" s="1"/>
  <c r="I2742" i="1" a="1"/>
  <c r="I2742" i="1" s="1"/>
  <c r="J2742" i="1" s="1"/>
  <c r="L2742" i="1" s="1"/>
  <c r="I2702" i="1" a="1"/>
  <c r="I2702" i="1" s="1"/>
  <c r="J2702" i="1" s="1"/>
  <c r="L2702" i="1" s="1"/>
  <c r="I3016" i="1" a="1"/>
  <c r="I3016" i="1" s="1"/>
  <c r="J3016" i="1" s="1"/>
  <c r="L3016" i="1" s="1"/>
  <c r="I2934" i="1" a="1"/>
  <c r="I2934" i="1" s="1"/>
  <c r="J2934" i="1" s="1"/>
  <c r="L2934" i="1" s="1"/>
  <c r="I2573" i="1" a="1"/>
  <c r="I2573" i="1" s="1"/>
  <c r="J2573" i="1" s="1"/>
  <c r="L2573" i="1" s="1"/>
  <c r="I2372" i="1" a="1"/>
  <c r="I2372" i="1" s="1"/>
  <c r="J2372" i="1" s="1"/>
  <c r="L2372" i="1" s="1"/>
  <c r="I2938" i="1" a="1"/>
  <c r="I2938" i="1" s="1"/>
  <c r="J2938" i="1" s="1"/>
  <c r="L2938" i="1" s="1"/>
  <c r="I2382" i="1" a="1"/>
  <c r="I2382" i="1" s="1"/>
  <c r="J2382" i="1" s="1"/>
  <c r="L2382" i="1" s="1"/>
  <c r="I2767" i="1" a="1"/>
  <c r="I2767" i="1" s="1"/>
  <c r="J2767" i="1" s="1"/>
  <c r="L2767" i="1" s="1"/>
  <c r="I2376" i="1" a="1"/>
  <c r="I2376" i="1" s="1"/>
  <c r="J2376" i="1" s="1"/>
  <c r="L2376" i="1" s="1"/>
  <c r="I2373" i="1" a="1"/>
  <c r="I2373" i="1" s="1"/>
  <c r="J2373" i="1" s="1"/>
  <c r="L2373" i="1" s="1"/>
  <c r="I2338" i="1" a="1"/>
  <c r="I2338" i="1" s="1"/>
  <c r="J2338" i="1" s="1"/>
  <c r="L2338" i="1" s="1"/>
  <c r="I2614" i="1" a="1"/>
  <c r="I2614" i="1" s="1"/>
  <c r="J2614" i="1" s="1"/>
  <c r="L2614" i="1" s="1"/>
  <c r="I2593" i="1" a="1"/>
  <c r="I2593" i="1" s="1"/>
  <c r="J2593" i="1" s="1"/>
  <c r="L2593" i="1" s="1"/>
  <c r="I2048" i="1" a="1"/>
  <c r="I2048" i="1" s="1"/>
  <c r="J2048" i="1" s="1"/>
  <c r="L2048" i="1" s="1"/>
  <c r="I1827" i="1" a="1"/>
  <c r="I1827" i="1" s="1"/>
  <c r="J1827" i="1" s="1"/>
  <c r="L1827" i="1" s="1"/>
  <c r="I2394" i="1" a="1"/>
  <c r="I2394" i="1" s="1"/>
  <c r="J2394" i="1" s="1"/>
  <c r="L2394" i="1" s="1"/>
  <c r="I2365" i="1" a="1"/>
  <c r="I2365" i="1" s="1"/>
  <c r="J2365" i="1" s="1"/>
  <c r="L2365" i="1" s="1"/>
  <c r="I2368" i="1" a="1"/>
  <c r="I2368" i="1" s="1"/>
  <c r="J2368" i="1" s="1"/>
  <c r="L2368" i="1" s="1"/>
  <c r="I1929" i="1" a="1"/>
  <c r="I1929" i="1" s="1"/>
  <c r="J1929" i="1" s="1"/>
  <c r="L1929" i="1" s="1"/>
  <c r="I1839" i="1" a="1"/>
  <c r="I1839" i="1" s="1"/>
  <c r="J1839" i="1" s="1"/>
  <c r="L1839" i="1" s="1"/>
  <c r="I1834" i="1" a="1"/>
  <c r="I1834" i="1" s="1"/>
  <c r="J1834" i="1" s="1"/>
  <c r="L1834" i="1" s="1"/>
  <c r="I1121" i="1" a="1"/>
  <c r="I1121" i="1" s="1"/>
  <c r="J1121" i="1" s="1"/>
  <c r="L1121" i="1" s="1"/>
  <c r="I1836" i="1" a="1"/>
  <c r="I1836" i="1" s="1"/>
  <c r="J1836" i="1" s="1"/>
  <c r="L1836" i="1" s="1"/>
  <c r="I1287" i="1" a="1"/>
  <c r="I1287" i="1" s="1"/>
  <c r="J1287" i="1" s="1"/>
  <c r="L1287" i="1" s="1"/>
  <c r="I717" i="1" a="1"/>
  <c r="I717" i="1" s="1"/>
  <c r="J717" i="1" s="1"/>
  <c r="L717" i="1" s="1"/>
  <c r="I645" i="1" a="1"/>
  <c r="I645" i="1" s="1"/>
  <c r="J645" i="1" s="1"/>
  <c r="L645" i="1" s="1"/>
  <c r="I1183" i="1" a="1"/>
  <c r="I1183" i="1" s="1"/>
  <c r="J1183" i="1" s="1"/>
  <c r="L1183" i="1" s="1"/>
  <c r="I959" i="1" a="1"/>
  <c r="I959" i="1" s="1"/>
  <c r="J959" i="1" s="1"/>
  <c r="L959" i="1" s="1"/>
  <c r="I730" i="1" a="1"/>
  <c r="I730" i="1" s="1"/>
  <c r="J730" i="1" s="1"/>
  <c r="L730" i="1" s="1"/>
  <c r="I663" i="1" a="1"/>
  <c r="I663" i="1" s="1"/>
  <c r="J663" i="1" s="1"/>
  <c r="L663" i="1" s="1"/>
  <c r="I628" i="1" a="1"/>
  <c r="I628" i="1" s="1"/>
  <c r="J628" i="1" s="1"/>
  <c r="L628" i="1" s="1"/>
  <c r="I761" i="1" a="1"/>
  <c r="I761" i="1" s="1"/>
  <c r="J761" i="1" s="1"/>
  <c r="L761" i="1" s="1"/>
  <c r="I196" i="1" a="1"/>
  <c r="I196" i="1" s="1"/>
  <c r="J196" i="1" s="1"/>
  <c r="L196" i="1" s="1"/>
  <c r="I132" i="1" a="1"/>
  <c r="I132" i="1" s="1"/>
  <c r="J132" i="1" s="1"/>
  <c r="L132" i="1" s="1"/>
  <c r="F18" i="3" l="1"/>
  <c r="I2961" i="1" a="1"/>
  <c r="I2961" i="1" s="1"/>
  <c r="J2961" i="1" s="1"/>
  <c r="L2961" i="1" s="1"/>
  <c r="I2945" i="1" a="1"/>
  <c r="I2945" i="1" s="1"/>
  <c r="J2945" i="1" s="1"/>
  <c r="L2945" i="1" s="1"/>
  <c r="I2937" i="1" a="1"/>
  <c r="I2937" i="1" s="1"/>
  <c r="J2937" i="1" s="1"/>
  <c r="L2937" i="1" s="1"/>
  <c r="I2881" i="1" a="1"/>
  <c r="I2881" i="1" s="1"/>
  <c r="J2881" i="1" s="1"/>
  <c r="L2881" i="1" s="1"/>
  <c r="I2956" i="1" a="1"/>
  <c r="I2956" i="1" s="1"/>
  <c r="J2956" i="1" s="1"/>
  <c r="L2956" i="1" s="1"/>
  <c r="I2948" i="1" a="1"/>
  <c r="I2948" i="1" s="1"/>
  <c r="J2948" i="1" s="1"/>
  <c r="L2948" i="1" s="1"/>
  <c r="I2940" i="1" a="1"/>
  <c r="I2940" i="1" s="1"/>
  <c r="J2940" i="1" s="1"/>
  <c r="L2940" i="1" s="1"/>
  <c r="I2932" i="1" a="1"/>
  <c r="I2932" i="1" s="1"/>
  <c r="J2932" i="1" s="1"/>
  <c r="L2932" i="1" s="1"/>
  <c r="I2943" i="1" a="1"/>
  <c r="I2943" i="1" s="1"/>
  <c r="J2943" i="1" s="1"/>
  <c r="L2943" i="1" s="1"/>
  <c r="I2950" i="1" a="1"/>
  <c r="I2950" i="1" s="1"/>
  <c r="J2950" i="1" s="1"/>
  <c r="L2950" i="1" s="1"/>
  <c r="I2675" i="1" a="1"/>
  <c r="I2675" i="1" s="1"/>
  <c r="J2675" i="1" s="1"/>
  <c r="L2675" i="1" s="1"/>
  <c r="I2726" i="1" a="1"/>
  <c r="I2726" i="1" s="1"/>
  <c r="J2726" i="1" s="1"/>
  <c r="L2726" i="1" s="1"/>
  <c r="I2933" i="1" a="1"/>
  <c r="I2933" i="1" s="1"/>
  <c r="J2933" i="1" s="1"/>
  <c r="L2933" i="1" s="1"/>
  <c r="I2931" i="1" a="1"/>
  <c r="I2931" i="1" s="1"/>
  <c r="J2931" i="1" s="1"/>
  <c r="L2931" i="1" s="1"/>
  <c r="I2895" i="1" a="1"/>
  <c r="I2895" i="1" s="1"/>
  <c r="J2895" i="1" s="1"/>
  <c r="L2895" i="1" s="1"/>
  <c r="I2761" i="1" a="1"/>
  <c r="I2761" i="1" s="1"/>
  <c r="J2761" i="1" s="1"/>
  <c r="L2761" i="1" s="1"/>
  <c r="I2949" i="1" a="1"/>
  <c r="I2949" i="1" s="1"/>
  <c r="J2949" i="1" s="1"/>
  <c r="L2949" i="1" s="1"/>
  <c r="I2944" i="1" a="1"/>
  <c r="I2944" i="1" s="1"/>
  <c r="J2944" i="1" s="1"/>
  <c r="L2944" i="1" s="1"/>
  <c r="I2936" i="1" a="1"/>
  <c r="I2936" i="1" s="1"/>
  <c r="J2936" i="1" s="1"/>
  <c r="L2936" i="1" s="1"/>
  <c r="I2717" i="1" a="1"/>
  <c r="I2717" i="1" s="1"/>
  <c r="J2717" i="1" s="1"/>
  <c r="L2717" i="1" s="1"/>
  <c r="I2578" i="1" a="1"/>
  <c r="I2578" i="1" s="1"/>
  <c r="J2578" i="1" s="1"/>
  <c r="L2578" i="1" s="1"/>
  <c r="I2533" i="1" a="1"/>
  <c r="I2533" i="1" s="1"/>
  <c r="J2533" i="1" s="1"/>
  <c r="L2533" i="1" s="1"/>
  <c r="I2978" i="1" a="1"/>
  <c r="I2978" i="1" s="1"/>
  <c r="J2978" i="1" s="1"/>
  <c r="L2978" i="1" s="1"/>
  <c r="I2955" i="1" a="1"/>
  <c r="I2955" i="1" s="1"/>
  <c r="J2955" i="1" s="1"/>
  <c r="L2955" i="1" s="1"/>
  <c r="I2616" i="1" a="1"/>
  <c r="I2616" i="1" s="1"/>
  <c r="J2616" i="1" s="1"/>
  <c r="L2616" i="1" s="1"/>
  <c r="I2576" i="1" a="1"/>
  <c r="I2576" i="1" s="1"/>
  <c r="J2576" i="1" s="1"/>
  <c r="L2576" i="1" s="1"/>
  <c r="I2536" i="1" a="1"/>
  <c r="I2536" i="1" s="1"/>
  <c r="J2536" i="1" s="1"/>
  <c r="L2536" i="1" s="1"/>
  <c r="I2733" i="1" a="1"/>
  <c r="I2733" i="1" s="1"/>
  <c r="J2733" i="1" s="1"/>
  <c r="L2733" i="1" s="1"/>
  <c r="I2639" i="1" a="1"/>
  <c r="I2639" i="1" s="1"/>
  <c r="J2639" i="1" s="1"/>
  <c r="L2639" i="1" s="1"/>
  <c r="I2631" i="1" a="1"/>
  <c r="I2631" i="1" s="1"/>
  <c r="J2631" i="1" s="1"/>
  <c r="L2631" i="1" s="1"/>
  <c r="I2591" i="1" a="1"/>
  <c r="I2591" i="1" s="1"/>
  <c r="J2591" i="1" s="1"/>
  <c r="L2591" i="1" s="1"/>
  <c r="I2575" i="1" a="1"/>
  <c r="I2575" i="1" s="1"/>
  <c r="J2575" i="1" s="1"/>
  <c r="L2575" i="1" s="1"/>
  <c r="I2976" i="1" a="1"/>
  <c r="I2976" i="1" s="1"/>
  <c r="J2976" i="1" s="1"/>
  <c r="L2976" i="1" s="1"/>
  <c r="I2954" i="1" a="1"/>
  <c r="I2954" i="1" s="1"/>
  <c r="J2954" i="1" s="1"/>
  <c r="L2954" i="1" s="1"/>
  <c r="I2765" i="1" a="1"/>
  <c r="I2765" i="1" s="1"/>
  <c r="J2765" i="1" s="1"/>
  <c r="L2765" i="1" s="1"/>
  <c r="I2457" i="1" a="1"/>
  <c r="I2457" i="1" s="1"/>
  <c r="J2457" i="1" s="1"/>
  <c r="L2457" i="1" s="1"/>
  <c r="I2449" i="1" a="1"/>
  <c r="I2449" i="1" s="1"/>
  <c r="J2449" i="1" s="1"/>
  <c r="L2449" i="1" s="1"/>
  <c r="I2441" i="1" a="1"/>
  <c r="I2441" i="1" s="1"/>
  <c r="J2441" i="1" s="1"/>
  <c r="L2441" i="1" s="1"/>
  <c r="I2674" i="1" a="1"/>
  <c r="I2674" i="1" s="1"/>
  <c r="J2674" i="1" s="1"/>
  <c r="L2674" i="1" s="1"/>
  <c r="I2436" i="1" a="1"/>
  <c r="I2436" i="1" s="1"/>
  <c r="J2436" i="1" s="1"/>
  <c r="L2436" i="1" s="1"/>
  <c r="I2713" i="1" a="1"/>
  <c r="I2713" i="1" s="1"/>
  <c r="J2713" i="1" s="1"/>
  <c r="L2713" i="1" s="1"/>
  <c r="I2649" i="1" a="1"/>
  <c r="I2649" i="1" s="1"/>
  <c r="J2649" i="1" s="1"/>
  <c r="L2649" i="1" s="1"/>
  <c r="I2463" i="1" a="1"/>
  <c r="I2463" i="1" s="1"/>
  <c r="J2463" i="1" s="1"/>
  <c r="L2463" i="1" s="1"/>
  <c r="I2439" i="1" a="1"/>
  <c r="I2439" i="1" s="1"/>
  <c r="J2439" i="1" s="1"/>
  <c r="L2439" i="1" s="1"/>
  <c r="I2423" i="1" a="1"/>
  <c r="I2423" i="1" s="1"/>
  <c r="J2423" i="1" s="1"/>
  <c r="L2423" i="1" s="1"/>
  <c r="I2754" i="1" a="1"/>
  <c r="I2754" i="1" s="1"/>
  <c r="J2754" i="1" s="1"/>
  <c r="L2754" i="1" s="1"/>
  <c r="I2641" i="1" a="1"/>
  <c r="I2641" i="1" s="1"/>
  <c r="J2641" i="1" s="1"/>
  <c r="L2641" i="1" s="1"/>
  <c r="I2577" i="1" a="1"/>
  <c r="I2577" i="1" s="1"/>
  <c r="J2577" i="1" s="1"/>
  <c r="L2577" i="1" s="1"/>
  <c r="I2563" i="1" a="1"/>
  <c r="I2563" i="1" s="1"/>
  <c r="J2563" i="1" s="1"/>
  <c r="L2563" i="1" s="1"/>
  <c r="I2619" i="1" a="1"/>
  <c r="I2619" i="1" s="1"/>
  <c r="J2619" i="1" s="1"/>
  <c r="L2619" i="1" s="1"/>
  <c r="I2612" i="1" a="1"/>
  <c r="I2612" i="1" s="1"/>
  <c r="J2612" i="1" s="1"/>
  <c r="L2612" i="1" s="1"/>
  <c r="I2579" i="1" a="1"/>
  <c r="I2579" i="1" s="1"/>
  <c r="J2579" i="1" s="1"/>
  <c r="L2579" i="1" s="1"/>
  <c r="I2553" i="1" a="1"/>
  <c r="I2553" i="1" s="1"/>
  <c r="J2553" i="1" s="1"/>
  <c r="L2553" i="1" s="1"/>
  <c r="I2149" i="1" a="1"/>
  <c r="I2149" i="1" s="1"/>
  <c r="J2149" i="1" s="1"/>
  <c r="L2149" i="1" s="1"/>
  <c r="I2709" i="1" a="1"/>
  <c r="I2709" i="1" s="1"/>
  <c r="J2709" i="1" s="1"/>
  <c r="L2709" i="1" s="1"/>
  <c r="I2603" i="1" a="1"/>
  <c r="I2603" i="1" s="1"/>
  <c r="J2603" i="1" s="1"/>
  <c r="L2603" i="1" s="1"/>
  <c r="I2357" i="1" a="1"/>
  <c r="I2357" i="1" s="1"/>
  <c r="J2357" i="1" s="1"/>
  <c r="L2357" i="1" s="1"/>
  <c r="I2168" i="1" a="1"/>
  <c r="I2168" i="1" s="1"/>
  <c r="J2168" i="1" s="1"/>
  <c r="L2168" i="1" s="1"/>
  <c r="I2547" i="1" a="1"/>
  <c r="I2547" i="1" s="1"/>
  <c r="J2547" i="1" s="1"/>
  <c r="L2547" i="1" s="1"/>
  <c r="I2738" i="1" a="1"/>
  <c r="I2738" i="1" s="1"/>
  <c r="J2738" i="1" s="1"/>
  <c r="L2738" i="1" s="1"/>
  <c r="I2371" i="1" a="1"/>
  <c r="I2371" i="1" s="1"/>
  <c r="J2371" i="1" s="1"/>
  <c r="L2371" i="1" s="1"/>
  <c r="I1955" i="1" a="1"/>
  <c r="I1955" i="1" s="1"/>
  <c r="J1955" i="1" s="1"/>
  <c r="L1955" i="1" s="1"/>
  <c r="I1878" i="1" a="1"/>
  <c r="I1878" i="1" s="1"/>
  <c r="J1878" i="1" s="1"/>
  <c r="L1878" i="1" s="1"/>
  <c r="I1790" i="1" a="1"/>
  <c r="I1790" i="1" s="1"/>
  <c r="J1790" i="1" s="1"/>
  <c r="L1790" i="1" s="1"/>
  <c r="I1686" i="1" a="1"/>
  <c r="I1686" i="1" s="1"/>
  <c r="J1686" i="1" s="1"/>
  <c r="L1686" i="1" s="1"/>
  <c r="I2459" i="1" a="1"/>
  <c r="I2459" i="1" s="1"/>
  <c r="J2459" i="1" s="1"/>
  <c r="L2459" i="1" s="1"/>
  <c r="I2435" i="1" a="1"/>
  <c r="I2435" i="1" s="1"/>
  <c r="J2435" i="1" s="1"/>
  <c r="L2435" i="1" s="1"/>
  <c r="I2037" i="1" a="1"/>
  <c r="I2037" i="1" s="1"/>
  <c r="J2037" i="1" s="1"/>
  <c r="L2037" i="1" s="1"/>
  <c r="I1861" i="1" a="1"/>
  <c r="I1861" i="1" s="1"/>
  <c r="J1861" i="1" s="1"/>
  <c r="L1861" i="1" s="1"/>
  <c r="I2033" i="1" a="1"/>
  <c r="I2033" i="1" s="1"/>
  <c r="J2033" i="1" s="1"/>
  <c r="L2033" i="1" s="1"/>
  <c r="I1993" i="1" a="1"/>
  <c r="I1993" i="1" s="1"/>
  <c r="J1993" i="1" s="1"/>
  <c r="L1993" i="1" s="1"/>
  <c r="I1769" i="1" a="1"/>
  <c r="I1769" i="1" s="1"/>
  <c r="J1769" i="1" s="1"/>
  <c r="L1769" i="1" s="1"/>
  <c r="I1771" i="1" a="1"/>
  <c r="I1771" i="1" s="1"/>
  <c r="J1771" i="1" s="1"/>
  <c r="L1771" i="1" s="1"/>
  <c r="I1967" i="1" a="1"/>
  <c r="I1967" i="1" s="1"/>
  <c r="J1967" i="1" s="1"/>
  <c r="L1967" i="1" s="1"/>
  <c r="I1453" i="1" a="1"/>
  <c r="I1453" i="1" s="1"/>
  <c r="J1453" i="1" s="1"/>
  <c r="L1453" i="1" s="1"/>
  <c r="I1793" i="1" a="1"/>
  <c r="I1793" i="1" s="1"/>
  <c r="J1793" i="1" s="1"/>
  <c r="L1793" i="1" s="1"/>
  <c r="I985" i="1" a="1"/>
  <c r="I985" i="1" s="1"/>
  <c r="J985" i="1" s="1"/>
  <c r="L985" i="1" s="1"/>
  <c r="I1791" i="1" a="1"/>
  <c r="I1791" i="1" s="1"/>
  <c r="J1791" i="1" s="1"/>
  <c r="L1791" i="1" s="1"/>
  <c r="I1101" i="1" a="1"/>
  <c r="I1101" i="1" s="1"/>
  <c r="J1101" i="1" s="1"/>
  <c r="L1101" i="1" s="1"/>
  <c r="I453" i="1" a="1"/>
  <c r="I453" i="1" s="1"/>
  <c r="J453" i="1" s="1"/>
  <c r="L453" i="1" s="1"/>
  <c r="I948" i="1" a="1"/>
  <c r="I948" i="1" s="1"/>
  <c r="J948" i="1" s="1"/>
  <c r="L948" i="1" s="1"/>
  <c r="I105" i="1" a="1"/>
  <c r="I105" i="1" s="1"/>
  <c r="J105" i="1" s="1"/>
  <c r="L105" i="1" s="1"/>
  <c r="F17" i="3" l="1"/>
  <c r="I2737" i="1" a="1"/>
  <c r="I2737" i="1" s="1"/>
  <c r="J2737" i="1" s="1"/>
  <c r="L2737" i="1" s="1"/>
  <c r="I2721" i="1" a="1"/>
  <c r="I2721" i="1" s="1"/>
  <c r="J2721" i="1" s="1"/>
  <c r="L2721" i="1" s="1"/>
  <c r="I2570" i="1" a="1"/>
  <c r="I2570" i="1" s="1"/>
  <c r="J2570" i="1" s="1"/>
  <c r="L2570" i="1" s="1"/>
  <c r="I2826" i="1" a="1"/>
  <c r="I2826" i="1" s="1"/>
  <c r="J2826" i="1" s="1"/>
  <c r="L2826" i="1" s="1"/>
  <c r="I2624" i="1" a="1"/>
  <c r="I2624" i="1" s="1"/>
  <c r="J2624" i="1" s="1"/>
  <c r="L2624" i="1" s="1"/>
  <c r="I2377" i="1" a="1"/>
  <c r="I2377" i="1" s="1"/>
  <c r="J2377" i="1" s="1"/>
  <c r="L2377" i="1" s="1"/>
  <c r="I2438" i="1" a="1"/>
  <c r="I2438" i="1" s="1"/>
  <c r="J2438" i="1" s="1"/>
  <c r="L2438" i="1" s="1"/>
  <c r="I2374" i="1" a="1"/>
  <c r="I2374" i="1" s="1"/>
  <c r="J2374" i="1" s="1"/>
  <c r="L2374" i="1" s="1"/>
  <c r="I2299" i="1" a="1"/>
  <c r="I2299" i="1" s="1"/>
  <c r="J2299" i="1" s="1"/>
  <c r="L2299" i="1" s="1"/>
  <c r="I2590" i="1" a="1"/>
  <c r="I2590" i="1" s="1"/>
  <c r="J2590" i="1" s="1"/>
  <c r="L2590" i="1" s="1"/>
  <c r="I2461" i="1" a="1"/>
  <c r="I2461" i="1" s="1"/>
  <c r="J2461" i="1" s="1"/>
  <c r="L2461" i="1" s="1"/>
  <c r="I2429" i="1" a="1"/>
  <c r="I2429" i="1" s="1"/>
  <c r="J2429" i="1" s="1"/>
  <c r="L2429" i="1" s="1"/>
  <c r="I2419" i="1" a="1"/>
  <c r="I2419" i="1" s="1"/>
  <c r="J2419" i="1" s="1"/>
  <c r="L2419" i="1" s="1"/>
  <c r="I2141" i="1" a="1"/>
  <c r="I2141" i="1" s="1"/>
  <c r="J2141" i="1" s="1"/>
  <c r="L2141" i="1" s="1"/>
  <c r="I2464" i="1" a="1"/>
  <c r="I2464" i="1" s="1"/>
  <c r="J2464" i="1" s="1"/>
  <c r="L2464" i="1" s="1"/>
  <c r="I2405" i="1" a="1"/>
  <c r="I2405" i="1" s="1"/>
  <c r="J2405" i="1" s="1"/>
  <c r="L2405" i="1" s="1"/>
  <c r="I2585" i="1" a="1"/>
  <c r="I2585" i="1" s="1"/>
  <c r="J2585" i="1" s="1"/>
  <c r="L2585" i="1" s="1"/>
  <c r="I2290" i="1" a="1"/>
  <c r="I2290" i="1" s="1"/>
  <c r="J2290" i="1" s="1"/>
  <c r="L2290" i="1" s="1"/>
  <c r="I2140" i="1" a="1"/>
  <c r="I2140" i="1" s="1"/>
  <c r="J2140" i="1" s="1"/>
  <c r="L2140" i="1" s="1"/>
  <c r="I1712" i="1" a="1"/>
  <c r="I1712" i="1" s="1"/>
  <c r="J1712" i="1" s="1"/>
  <c r="L1712" i="1" s="1"/>
  <c r="I2379" i="1" a="1"/>
  <c r="I2379" i="1" s="1"/>
  <c r="J2379" i="1" s="1"/>
  <c r="L2379" i="1" s="1"/>
  <c r="I2448" i="1" a="1"/>
  <c r="I2448" i="1" s="1"/>
  <c r="J2448" i="1" s="1"/>
  <c r="L2448" i="1" s="1"/>
  <c r="I1733" i="1" a="1"/>
  <c r="I1733" i="1" s="1"/>
  <c r="J1733" i="1" s="1"/>
  <c r="L1733" i="1" s="1"/>
  <c r="I1721" i="1" a="1"/>
  <c r="I1721" i="1" s="1"/>
  <c r="J1721" i="1" s="1"/>
  <c r="L1721" i="1" s="1"/>
  <c r="I979" i="1" a="1"/>
  <c r="I979" i="1" s="1"/>
  <c r="J979" i="1" s="1"/>
  <c r="L979" i="1" s="1"/>
  <c r="I1461" i="1" a="1"/>
  <c r="I1461" i="1" s="1"/>
  <c r="J1461" i="1" s="1"/>
  <c r="L1461" i="1" s="1"/>
  <c r="I1722" i="1" a="1"/>
  <c r="I1722" i="1" s="1"/>
  <c r="J1722" i="1" s="1"/>
  <c r="L1722" i="1" s="1"/>
  <c r="I947" i="1" a="1"/>
  <c r="I947" i="1" s="1"/>
  <c r="J947" i="1" s="1"/>
  <c r="L947" i="1" s="1"/>
  <c r="I237" i="1" a="1"/>
  <c r="I237" i="1" s="1"/>
  <c r="J237" i="1" s="1"/>
  <c r="L237" i="1" s="1"/>
  <c r="I950" i="1" a="1"/>
  <c r="I950" i="1" s="1"/>
  <c r="J950" i="1" s="1"/>
  <c r="L950" i="1" s="1"/>
  <c r="I608" i="1" a="1"/>
  <c r="I608" i="1" s="1"/>
  <c r="J608" i="1" s="1"/>
  <c r="L608" i="1" s="1"/>
  <c r="I771" i="1" a="1"/>
  <c r="I771" i="1" s="1"/>
  <c r="J771" i="1" s="1"/>
  <c r="L771" i="1" s="1"/>
  <c r="I467" i="1" a="1"/>
  <c r="I467" i="1" s="1"/>
  <c r="J467" i="1" s="1"/>
  <c r="L467" i="1" s="1"/>
  <c r="I291" i="1" a="1"/>
  <c r="I291" i="1" s="1"/>
  <c r="J291" i="1" s="1"/>
  <c r="L291" i="1" s="1"/>
  <c r="I762" i="1" a="1"/>
  <c r="I762" i="1" s="1"/>
  <c r="J762" i="1" s="1"/>
  <c r="L762" i="1" s="1"/>
  <c r="I682" i="1" a="1"/>
  <c r="I682" i="1" s="1"/>
  <c r="J682" i="1" s="1"/>
  <c r="L682" i="1" s="1"/>
  <c r="I626" i="1" a="1"/>
  <c r="I626" i="1" s="1"/>
  <c r="J626" i="1" s="1"/>
  <c r="L626" i="1" s="1"/>
  <c r="I178" i="1" a="1"/>
  <c r="I178" i="1" s="1"/>
  <c r="J178" i="1" s="1"/>
  <c r="L178" i="1" s="1"/>
  <c r="I489" i="1" a="1"/>
  <c r="I489" i="1" s="1"/>
  <c r="J489" i="1" s="1"/>
  <c r="L489" i="1" s="1"/>
  <c r="I294" i="1" a="1"/>
  <c r="I294" i="1" s="1"/>
  <c r="J294" i="1" s="1"/>
  <c r="L294" i="1" s="1"/>
  <c r="I278" i="1" a="1"/>
  <c r="I278" i="1" s="1"/>
  <c r="J278" i="1" s="1"/>
  <c r="L278" i="1" s="1"/>
  <c r="I86" i="1" a="1"/>
  <c r="I86" i="1" s="1"/>
  <c r="J86" i="1" s="1"/>
  <c r="L86" i="1" s="1"/>
  <c r="I500" i="1" a="1"/>
  <c r="I500" i="1" s="1"/>
  <c r="J500" i="1" s="1"/>
  <c r="L500" i="1" s="1"/>
  <c r="I695" i="1" a="1"/>
  <c r="I695" i="1" s="1"/>
  <c r="J695" i="1" s="1"/>
  <c r="L695" i="1" s="1"/>
  <c r="I609" i="1" a="1"/>
  <c r="I609" i="1" s="1"/>
  <c r="J609" i="1" s="1"/>
  <c r="L609" i="1" s="1"/>
  <c r="I673" i="1" a="1"/>
  <c r="I673" i="1" s="1"/>
  <c r="J673" i="1" s="1"/>
  <c r="L673" i="1" s="1"/>
  <c r="F16" i="3" l="1"/>
  <c r="I3100" i="1" a="1"/>
  <c r="I3100" i="1" s="1"/>
  <c r="J3100" i="1" s="1"/>
  <c r="L3100" i="1" s="1"/>
  <c r="I3103" i="1" a="1"/>
  <c r="I3103" i="1" s="1"/>
  <c r="J3103" i="1" s="1"/>
  <c r="L3103" i="1" s="1"/>
  <c r="I2993" i="1" a="1"/>
  <c r="I2993" i="1" s="1"/>
  <c r="J2993" i="1" s="1"/>
  <c r="L2993" i="1" s="1"/>
  <c r="I2929" i="1" a="1"/>
  <c r="I2929" i="1" s="1"/>
  <c r="J2929" i="1" s="1"/>
  <c r="L2929" i="1" s="1"/>
  <c r="I3102" i="1" a="1"/>
  <c r="I3102" i="1" s="1"/>
  <c r="J3102" i="1" s="1"/>
  <c r="L3102" i="1" s="1"/>
  <c r="I3101" i="1" a="1"/>
  <c r="I3101" i="1" s="1"/>
  <c r="J3101" i="1" s="1"/>
  <c r="L3101" i="1" s="1"/>
  <c r="I3098" i="1" a="1"/>
  <c r="I3098" i="1" s="1"/>
  <c r="J3098" i="1" s="1"/>
  <c r="L3098" i="1" s="1"/>
  <c r="I2995" i="1" a="1"/>
  <c r="I2995" i="1" s="1"/>
  <c r="J2995" i="1" s="1"/>
  <c r="L2995" i="1" s="1"/>
  <c r="I2723" i="1" a="1"/>
  <c r="I2723" i="1" s="1"/>
  <c r="J2723" i="1" s="1"/>
  <c r="L2723" i="1" s="1"/>
  <c r="I2989" i="1" a="1"/>
  <c r="I2989" i="1" s="1"/>
  <c r="J2989" i="1" s="1"/>
  <c r="L2989" i="1" s="1"/>
  <c r="I2981" i="1" a="1"/>
  <c r="I2981" i="1" s="1"/>
  <c r="J2981" i="1" s="1"/>
  <c r="L2981" i="1" s="1"/>
  <c r="I2939" i="1" a="1"/>
  <c r="I2939" i="1" s="1"/>
  <c r="J2939" i="1" s="1"/>
  <c r="L2939" i="1" s="1"/>
  <c r="I2925" i="1" a="1"/>
  <c r="I2925" i="1" s="1"/>
  <c r="J2925" i="1" s="1"/>
  <c r="L2925" i="1" s="1"/>
  <c r="I3099" i="1" a="1"/>
  <c r="I3099" i="1" s="1"/>
  <c r="J3099" i="1" s="1"/>
  <c r="L3099" i="1" s="1"/>
  <c r="I2926" i="1" a="1"/>
  <c r="I2926" i="1" s="1"/>
  <c r="J2926" i="1" s="1"/>
  <c r="L2926" i="1" s="1"/>
  <c r="I2530" i="1" a="1"/>
  <c r="I2530" i="1" s="1"/>
  <c r="J2530" i="1" s="1"/>
  <c r="L2530" i="1" s="1"/>
  <c r="I2522" i="1" a="1"/>
  <c r="I2522" i="1" s="1"/>
  <c r="J2522" i="1" s="1"/>
  <c r="L2522" i="1" s="1"/>
  <c r="I2506" i="1" a="1"/>
  <c r="I2506" i="1" s="1"/>
  <c r="J2506" i="1" s="1"/>
  <c r="L2506" i="1" s="1"/>
  <c r="I2705" i="1" a="1"/>
  <c r="I2705" i="1" s="1"/>
  <c r="J2705" i="1" s="1"/>
  <c r="L2705" i="1" s="1"/>
  <c r="I2509" i="1" a="1"/>
  <c r="I2509" i="1" s="1"/>
  <c r="J2509" i="1" s="1"/>
  <c r="L2509" i="1" s="1"/>
  <c r="I2669" i="1" a="1"/>
  <c r="I2669" i="1" s="1"/>
  <c r="J2669" i="1" s="1"/>
  <c r="L2669" i="1" s="1"/>
  <c r="I2528" i="1" a="1"/>
  <c r="I2528" i="1" s="1"/>
  <c r="J2528" i="1" s="1"/>
  <c r="L2528" i="1" s="1"/>
  <c r="I2947" i="1" a="1"/>
  <c r="I2947" i="1" s="1"/>
  <c r="J2947" i="1" s="1"/>
  <c r="L2947" i="1" s="1"/>
  <c r="I2655" i="1" a="1"/>
  <c r="I2655" i="1" s="1"/>
  <c r="J2655" i="1" s="1"/>
  <c r="L2655" i="1" s="1"/>
  <c r="I2567" i="1" a="1"/>
  <c r="I2567" i="1" s="1"/>
  <c r="J2567" i="1" s="1"/>
  <c r="L2567" i="1" s="1"/>
  <c r="I2551" i="1" a="1"/>
  <c r="I2551" i="1" s="1"/>
  <c r="J2551" i="1" s="1"/>
  <c r="L2551" i="1" s="1"/>
  <c r="I2928" i="1" a="1"/>
  <c r="I2928" i="1" s="1"/>
  <c r="J2928" i="1" s="1"/>
  <c r="L2928" i="1" s="1"/>
  <c r="I2526" i="1" a="1"/>
  <c r="I2526" i="1" s="1"/>
  <c r="J2526" i="1" s="1"/>
  <c r="L2526" i="1" s="1"/>
  <c r="I2510" i="1" a="1"/>
  <c r="I2510" i="1" s="1"/>
  <c r="J2510" i="1" s="1"/>
  <c r="L2510" i="1" s="1"/>
  <c r="I2521" i="1" a="1"/>
  <c r="I2521" i="1" s="1"/>
  <c r="J2521" i="1" s="1"/>
  <c r="L2521" i="1" s="1"/>
  <c r="I2519" i="1" a="1"/>
  <c r="I2519" i="1" s="1"/>
  <c r="J2519" i="1" s="1"/>
  <c r="L2519" i="1" s="1"/>
  <c r="I2380" i="1" a="1"/>
  <c r="I2380" i="1" s="1"/>
  <c r="J2380" i="1" s="1"/>
  <c r="L2380" i="1" s="1"/>
  <c r="I2539" i="1" a="1"/>
  <c r="I2539" i="1" s="1"/>
  <c r="J2539" i="1" s="1"/>
  <c r="L2539" i="1" s="1"/>
  <c r="I2523" i="1" a="1"/>
  <c r="I2523" i="1" s="1"/>
  <c r="J2523" i="1" s="1"/>
  <c r="L2523" i="1" s="1"/>
  <c r="I2505" i="1" a="1"/>
  <c r="I2505" i="1" s="1"/>
  <c r="J2505" i="1" s="1"/>
  <c r="L2505" i="1" s="1"/>
  <c r="I2367" i="1" a="1"/>
  <c r="I2367" i="1" s="1"/>
  <c r="J2367" i="1" s="1"/>
  <c r="L2367" i="1" s="1"/>
  <c r="I2508" i="1" a="1"/>
  <c r="I2508" i="1" s="1"/>
  <c r="J2508" i="1" s="1"/>
  <c r="L2508" i="1" s="1"/>
  <c r="I2531" i="1" a="1"/>
  <c r="I2531" i="1" s="1"/>
  <c r="J2531" i="1" s="1"/>
  <c r="L2531" i="1" s="1"/>
  <c r="I2527" i="1" a="1"/>
  <c r="I2527" i="1" s="1"/>
  <c r="J2527" i="1" s="1"/>
  <c r="L2527" i="1" s="1"/>
  <c r="I2516" i="1" a="1"/>
  <c r="I2516" i="1" s="1"/>
  <c r="J2516" i="1" s="1"/>
  <c r="L2516" i="1" s="1"/>
  <c r="I2922" i="1" a="1"/>
  <c r="I2922" i="1" s="1"/>
  <c r="J2922" i="1" s="1"/>
  <c r="L2922" i="1" s="1"/>
  <c r="I2622" i="1" a="1"/>
  <c r="I2622" i="1" s="1"/>
  <c r="J2622" i="1" s="1"/>
  <c r="L2622" i="1" s="1"/>
  <c r="I2617" i="1" a="1"/>
  <c r="I2617" i="1" s="1"/>
  <c r="J2617" i="1" s="1"/>
  <c r="L2617" i="1" s="1"/>
  <c r="I2529" i="1" a="1"/>
  <c r="I2529" i="1" s="1"/>
  <c r="J2529" i="1" s="1"/>
  <c r="L2529" i="1" s="1"/>
  <c r="I2370" i="1" a="1"/>
  <c r="I2370" i="1" s="1"/>
  <c r="J2370" i="1" s="1"/>
  <c r="L2370" i="1" s="1"/>
  <c r="I2543" i="1" a="1"/>
  <c r="I2543" i="1" s="1"/>
  <c r="J2543" i="1" s="1"/>
  <c r="L2543" i="1" s="1"/>
  <c r="I2532" i="1" a="1"/>
  <c r="I2532" i="1" s="1"/>
  <c r="J2532" i="1" s="1"/>
  <c r="L2532" i="1" s="1"/>
  <c r="I2518" i="1" a="1"/>
  <c r="I2518" i="1" s="1"/>
  <c r="J2518" i="1" s="1"/>
  <c r="L2518" i="1" s="1"/>
  <c r="I2503" i="1" a="1"/>
  <c r="I2503" i="1" s="1"/>
  <c r="J2503" i="1" s="1"/>
  <c r="L2503" i="1" s="1"/>
  <c r="I2572" i="1" a="1"/>
  <c r="I2572" i="1" s="1"/>
  <c r="J2572" i="1" s="1"/>
  <c r="L2572" i="1" s="1"/>
  <c r="I2561" i="1" a="1"/>
  <c r="I2561" i="1" s="1"/>
  <c r="J2561" i="1" s="1"/>
  <c r="L2561" i="1" s="1"/>
  <c r="I2315" i="1" a="1"/>
  <c r="I2315" i="1" s="1"/>
  <c r="J2315" i="1" s="1"/>
  <c r="L2315" i="1" s="1"/>
  <c r="I1928" i="1" a="1"/>
  <c r="I1928" i="1" s="1"/>
  <c r="J1928" i="1" s="1"/>
  <c r="L1928" i="1" s="1"/>
  <c r="I1832" i="1" a="1"/>
  <c r="I1832" i="1" s="1"/>
  <c r="J1832" i="1" s="1"/>
  <c r="L1832" i="1" s="1"/>
  <c r="I1752" i="1" a="1"/>
  <c r="I1752" i="1" s="1"/>
  <c r="J1752" i="1" s="1"/>
  <c r="L1752" i="1" s="1"/>
  <c r="I2480" i="1" a="1"/>
  <c r="I2480" i="1" s="1"/>
  <c r="J2480" i="1" s="1"/>
  <c r="L2480" i="1" s="1"/>
  <c r="I2262" i="1" a="1"/>
  <c r="I2262" i="1" s="1"/>
  <c r="J2262" i="1" s="1"/>
  <c r="L2262" i="1" s="1"/>
  <c r="I2051" i="1" a="1"/>
  <c r="I2051" i="1" s="1"/>
  <c r="J2051" i="1" s="1"/>
  <c r="L2051" i="1" s="1"/>
  <c r="I2027" i="1" a="1"/>
  <c r="I2027" i="1" s="1"/>
  <c r="J2027" i="1" s="1"/>
  <c r="L2027" i="1" s="1"/>
  <c r="I1835" i="1" a="1"/>
  <c r="I1835" i="1" s="1"/>
  <c r="J1835" i="1" s="1"/>
  <c r="L1835" i="1" s="1"/>
  <c r="I1803" i="1" a="1"/>
  <c r="I1803" i="1" s="1"/>
  <c r="J1803" i="1" s="1"/>
  <c r="L1803" i="1" s="1"/>
  <c r="I1926" i="1" a="1"/>
  <c r="I1926" i="1" s="1"/>
  <c r="J1926" i="1" s="1"/>
  <c r="L1926" i="1" s="1"/>
  <c r="I1846" i="1" a="1"/>
  <c r="I1846" i="1" s="1"/>
  <c r="J1846" i="1" s="1"/>
  <c r="L1846" i="1" s="1"/>
  <c r="I1726" i="1" a="1"/>
  <c r="I1726" i="1" s="1"/>
  <c r="J1726" i="1" s="1"/>
  <c r="L1726" i="1" s="1"/>
  <c r="I2320" i="1" a="1"/>
  <c r="I2320" i="1" s="1"/>
  <c r="J2320" i="1" s="1"/>
  <c r="L2320" i="1" s="1"/>
  <c r="I2474" i="1" a="1"/>
  <c r="I2474" i="1" s="1"/>
  <c r="J2474" i="1" s="1"/>
  <c r="L2474" i="1" s="1"/>
  <c r="I1957" i="1" a="1"/>
  <c r="I1957" i="1" s="1"/>
  <c r="J1957" i="1" s="1"/>
  <c r="L1957" i="1" s="1"/>
  <c r="I1401" i="1" a="1"/>
  <c r="I1401" i="1" s="1"/>
  <c r="J1401" i="1" s="1"/>
  <c r="L1401" i="1" s="1"/>
  <c r="I1444" i="1" a="1"/>
  <c r="I1444" i="1" s="1"/>
  <c r="J1444" i="1" s="1"/>
  <c r="L1444" i="1" s="1"/>
  <c r="I1716" i="1" a="1"/>
  <c r="I1716" i="1" s="1"/>
  <c r="J1716" i="1" s="1"/>
  <c r="L1716" i="1" s="1"/>
  <c r="I1455" i="1" a="1"/>
  <c r="I1455" i="1" s="1"/>
  <c r="J1455" i="1" s="1"/>
  <c r="L1455" i="1" s="1"/>
  <c r="I2036" i="1" a="1"/>
  <c r="I2036" i="1" s="1"/>
  <c r="J2036" i="1" s="1"/>
  <c r="L2036" i="1" s="1"/>
  <c r="I1735" i="1" a="1"/>
  <c r="I1735" i="1" s="1"/>
  <c r="J1735" i="1" s="1"/>
  <c r="L1735" i="1" s="1"/>
  <c r="I1873" i="1" a="1"/>
  <c r="I1873" i="1" s="1"/>
  <c r="J1873" i="1" s="1"/>
  <c r="L1873" i="1" s="1"/>
  <c r="I1828" i="1" a="1"/>
  <c r="I1828" i="1" s="1"/>
  <c r="J1828" i="1" s="1"/>
  <c r="L1828" i="1" s="1"/>
  <c r="I1738" i="1" a="1"/>
  <c r="I1738" i="1" s="1"/>
  <c r="J1738" i="1" s="1"/>
  <c r="L1738" i="1" s="1"/>
  <c r="I1459" i="1" a="1"/>
  <c r="I1459" i="1" s="1"/>
  <c r="J1459" i="1" s="1"/>
  <c r="L1459" i="1" s="1"/>
  <c r="I1445" i="1" a="1"/>
  <c r="I1445" i="1" s="1"/>
  <c r="J1445" i="1" s="1"/>
  <c r="L1445" i="1" s="1"/>
  <c r="I1142" i="1" a="1"/>
  <c r="I1142" i="1" s="1"/>
  <c r="J1142" i="1" s="1"/>
  <c r="L1142" i="1" s="1"/>
  <c r="I1913" i="1" a="1"/>
  <c r="I1913" i="1" s="1"/>
  <c r="J1913" i="1" s="1"/>
  <c r="L1913" i="1" s="1"/>
  <c r="I1193" i="1" a="1"/>
  <c r="I1193" i="1" s="1"/>
  <c r="J1193" i="1" s="1"/>
  <c r="L1193" i="1" s="1"/>
  <c r="I1089" i="1" a="1"/>
  <c r="I1089" i="1" s="1"/>
  <c r="J1089" i="1" s="1"/>
  <c r="L1089" i="1" s="1"/>
  <c r="I2047" i="1" a="1"/>
  <c r="I2047" i="1" s="1"/>
  <c r="J2047" i="1" s="1"/>
  <c r="L2047" i="1" s="1"/>
  <c r="I1724" i="1" a="1"/>
  <c r="I1724" i="1" s="1"/>
  <c r="J1724" i="1" s="1"/>
  <c r="L1724" i="1" s="1"/>
  <c r="I1897" i="1" a="1"/>
  <c r="I1897" i="1" s="1"/>
  <c r="J1897" i="1" s="1"/>
  <c r="L1897" i="1" s="1"/>
  <c r="I1841" i="1" a="1"/>
  <c r="I1841" i="1" s="1"/>
  <c r="J1841" i="1" s="1"/>
  <c r="L1841" i="1" s="1"/>
  <c r="I1775" i="1" a="1"/>
  <c r="I1775" i="1" s="1"/>
  <c r="J1775" i="1" s="1"/>
  <c r="L1775" i="1" s="1"/>
  <c r="I1711" i="1" a="1"/>
  <c r="I1711" i="1" s="1"/>
  <c r="J1711" i="1" s="1"/>
  <c r="L1711" i="1" s="1"/>
  <c r="I437" i="1" a="1"/>
  <c r="I437" i="1" s="1"/>
  <c r="J437" i="1" s="1"/>
  <c r="L437" i="1" s="1"/>
  <c r="I1833" i="1" a="1"/>
  <c r="I1833" i="1" s="1"/>
  <c r="J1833" i="1" s="1"/>
  <c r="L1833" i="1" s="1"/>
  <c r="I371" i="1" a="1"/>
  <c r="I371" i="1" s="1"/>
  <c r="J371" i="1" s="1"/>
  <c r="L371" i="1" s="1"/>
  <c r="I1900" i="1" a="1"/>
  <c r="I1900" i="1" s="1"/>
  <c r="J1900" i="1" s="1"/>
  <c r="L1900" i="1" s="1"/>
  <c r="I1743" i="1" a="1"/>
  <c r="I1743" i="1" s="1"/>
  <c r="J1743" i="1" s="1"/>
  <c r="L1743" i="1" s="1"/>
  <c r="I1754" i="1" a="1"/>
  <c r="I1754" i="1" s="1"/>
  <c r="J1754" i="1" s="1"/>
  <c r="L1754" i="1" s="1"/>
  <c r="I362" i="1" a="1"/>
  <c r="I362" i="1" s="1"/>
  <c r="J362" i="1" s="1"/>
  <c r="L362" i="1" s="1"/>
  <c r="I140" i="1" a="1"/>
  <c r="I140" i="1" s="1"/>
  <c r="J140" i="1" s="1"/>
  <c r="L140" i="1" s="1"/>
  <c r="F15" i="3" l="1"/>
  <c r="I3097" i="1" a="1"/>
  <c r="I3097" i="1" s="1"/>
  <c r="J3097" i="1" s="1"/>
  <c r="L3097" i="1" s="1"/>
  <c r="I3095" i="1" a="1"/>
  <c r="I3095" i="1" s="1"/>
  <c r="J3095" i="1" s="1"/>
  <c r="L3095" i="1" s="1"/>
  <c r="I2897" i="1" a="1"/>
  <c r="I2897" i="1" s="1"/>
  <c r="J2897" i="1" s="1"/>
  <c r="L2897" i="1" s="1"/>
  <c r="I2683" i="1" a="1"/>
  <c r="I2683" i="1" s="1"/>
  <c r="J2683" i="1" s="1"/>
  <c r="L2683" i="1" s="1"/>
  <c r="I2919" i="1" a="1"/>
  <c r="I2919" i="1" s="1"/>
  <c r="J2919" i="1" s="1"/>
  <c r="L2919" i="1" s="1"/>
  <c r="I3096" i="1" a="1"/>
  <c r="I3096" i="1" s="1"/>
  <c r="J3096" i="1" s="1"/>
  <c r="L3096" i="1" s="1"/>
  <c r="I2918" i="1" a="1"/>
  <c r="I2918" i="1" s="1"/>
  <c r="J2918" i="1" s="1"/>
  <c r="L2918" i="1" s="1"/>
  <c r="I2840" i="1" a="1"/>
  <c r="I2840" i="1" s="1"/>
  <c r="J2840" i="1" s="1"/>
  <c r="L2840" i="1" s="1"/>
  <c r="I2920" i="1" a="1"/>
  <c r="I2920" i="1" s="1"/>
  <c r="J2920" i="1" s="1"/>
  <c r="L2920" i="1" s="1"/>
  <c r="I2490" i="1" a="1"/>
  <c r="I2490" i="1" s="1"/>
  <c r="J2490" i="1" s="1"/>
  <c r="L2490" i="1" s="1"/>
  <c r="I2898" i="1" a="1"/>
  <c r="I2898" i="1" s="1"/>
  <c r="J2898" i="1" s="1"/>
  <c r="L2898" i="1" s="1"/>
  <c r="I2896" i="1" a="1"/>
  <c r="I2896" i="1" s="1"/>
  <c r="J2896" i="1" s="1"/>
  <c r="L2896" i="1" s="1"/>
  <c r="I2460" i="1" a="1"/>
  <c r="I2460" i="1" s="1"/>
  <c r="J2460" i="1" s="1"/>
  <c r="L2460" i="1" s="1"/>
  <c r="I2428" i="1" a="1"/>
  <c r="I2428" i="1" s="1"/>
  <c r="J2428" i="1" s="1"/>
  <c r="L2428" i="1" s="1"/>
  <c r="I2420" i="1" a="1"/>
  <c r="I2420" i="1" s="1"/>
  <c r="J2420" i="1" s="1"/>
  <c r="L2420" i="1" s="1"/>
  <c r="I2491" i="1" a="1"/>
  <c r="I2491" i="1" s="1"/>
  <c r="J2491" i="1" s="1"/>
  <c r="L2491" i="1" s="1"/>
  <c r="I2455" i="1" a="1"/>
  <c r="I2455" i="1" s="1"/>
  <c r="J2455" i="1" s="1"/>
  <c r="L2455" i="1" s="1"/>
  <c r="I2283" i="1" a="1"/>
  <c r="I2283" i="1" s="1"/>
  <c r="J2283" i="1" s="1"/>
  <c r="L2283" i="1" s="1"/>
  <c r="I2131" i="1" a="1"/>
  <c r="I2131" i="1" s="1"/>
  <c r="J2131" i="1" s="1"/>
  <c r="L2131" i="1" s="1"/>
  <c r="I2483" i="1" a="1"/>
  <c r="I2483" i="1" s="1"/>
  <c r="J2483" i="1" s="1"/>
  <c r="L2483" i="1" s="1"/>
  <c r="I2472" i="1" a="1"/>
  <c r="I2472" i="1" s="1"/>
  <c r="J2472" i="1" s="1"/>
  <c r="L2472" i="1" s="1"/>
  <c r="I2467" i="1" a="1"/>
  <c r="I2467" i="1" s="1"/>
  <c r="J2467" i="1" s="1"/>
  <c r="L2467" i="1" s="1"/>
  <c r="I2456" i="1" a="1"/>
  <c r="I2456" i="1" s="1"/>
  <c r="J2456" i="1" s="1"/>
  <c r="L2456" i="1" s="1"/>
  <c r="I2257" i="1" a="1"/>
  <c r="I2257" i="1" s="1"/>
  <c r="J2257" i="1" s="1"/>
  <c r="L2257" i="1" s="1"/>
  <c r="I2127" i="1" a="1"/>
  <c r="I2127" i="1" s="1"/>
  <c r="J2127" i="1" s="1"/>
  <c r="L2127" i="1" s="1"/>
  <c r="I1848" i="1" a="1"/>
  <c r="I1848" i="1" s="1"/>
  <c r="J1848" i="1" s="1"/>
  <c r="L1848" i="1" s="1"/>
  <c r="I1824" i="1" a="1"/>
  <c r="I1824" i="1" s="1"/>
  <c r="J1824" i="1" s="1"/>
  <c r="L1824" i="1" s="1"/>
  <c r="I1784" i="1" a="1"/>
  <c r="I1784" i="1" s="1"/>
  <c r="J1784" i="1" s="1"/>
  <c r="L1784" i="1" s="1"/>
  <c r="I1736" i="1" a="1"/>
  <c r="I1736" i="1" s="1"/>
  <c r="J1736" i="1" s="1"/>
  <c r="L1736" i="1" s="1"/>
  <c r="I1728" i="1" a="1"/>
  <c r="I1728" i="1" s="1"/>
  <c r="J1728" i="1" s="1"/>
  <c r="L1728" i="1" s="1"/>
  <c r="I2442" i="1" a="1"/>
  <c r="I2442" i="1" s="1"/>
  <c r="J2442" i="1" s="1"/>
  <c r="L2442" i="1" s="1"/>
  <c r="I2022" i="1" a="1"/>
  <c r="I2022" i="1" s="1"/>
  <c r="J2022" i="1" s="1"/>
  <c r="L2022" i="1" s="1"/>
  <c r="I1750" i="1" a="1"/>
  <c r="I1750" i="1" s="1"/>
  <c r="J1750" i="1" s="1"/>
  <c r="L1750" i="1" s="1"/>
  <c r="I1877" i="1" a="1"/>
  <c r="I1877" i="1" s="1"/>
  <c r="J1877" i="1" s="1"/>
  <c r="L1877" i="1" s="1"/>
  <c r="I1789" i="1" a="1"/>
  <c r="I1789" i="1" s="1"/>
  <c r="J1789" i="1" s="1"/>
  <c r="L1789" i="1" s="1"/>
  <c r="I1807" i="1" a="1"/>
  <c r="I1807" i="1" s="1"/>
  <c r="J1807" i="1" s="1"/>
  <c r="L1807" i="1" s="1"/>
  <c r="I1787" i="1" a="1"/>
  <c r="I1787" i="1" s="1"/>
  <c r="J1787" i="1" s="1"/>
  <c r="L1787" i="1" s="1"/>
  <c r="I1755" i="1" a="1"/>
  <c r="I1755" i="1" s="1"/>
  <c r="J1755" i="1" s="1"/>
  <c r="L1755" i="1" s="1"/>
  <c r="I1739" i="1" a="1"/>
  <c r="I1739" i="1" s="1"/>
  <c r="J1739" i="1" s="1"/>
  <c r="L1739" i="1" s="1"/>
  <c r="I1732" i="1" a="1"/>
  <c r="I1732" i="1" s="1"/>
  <c r="J1732" i="1" s="1"/>
  <c r="L1732" i="1" s="1"/>
  <c r="I1463" i="1" a="1"/>
  <c r="I1463" i="1" s="1"/>
  <c r="J1463" i="1" s="1"/>
  <c r="L1463" i="1" s="1"/>
  <c r="I1751" i="1" a="1"/>
  <c r="I1751" i="1" s="1"/>
  <c r="J1751" i="1" s="1"/>
  <c r="L1751" i="1" s="1"/>
  <c r="I2097" i="1" a="1"/>
  <c r="I2097" i="1" s="1"/>
  <c r="J2097" i="1" s="1"/>
  <c r="L2097" i="1" s="1"/>
  <c r="I1475" i="1" a="1"/>
  <c r="I1475" i="1" s="1"/>
  <c r="J1475" i="1" s="1"/>
  <c r="L1475" i="1" s="1"/>
  <c r="I1729" i="1" a="1"/>
  <c r="I1729" i="1" s="1"/>
  <c r="J1729" i="1" s="1"/>
  <c r="L1729" i="1" s="1"/>
  <c r="I1418" i="1" a="1"/>
  <c r="I1418" i="1" s="1"/>
  <c r="J1418" i="1" s="1"/>
  <c r="L1418" i="1" s="1"/>
  <c r="I1057" i="1" a="1"/>
  <c r="I1057" i="1" s="1"/>
  <c r="J1057" i="1" s="1"/>
  <c r="L1057" i="1" s="1"/>
  <c r="I2007" i="1" a="1"/>
  <c r="I2007" i="1" s="1"/>
  <c r="J2007" i="1" s="1"/>
  <c r="L2007" i="1" s="1"/>
  <c r="I1727" i="1" a="1"/>
  <c r="I1727" i="1" s="1"/>
  <c r="J1727" i="1" s="1"/>
  <c r="L1727" i="1" s="1"/>
  <c r="I1747" i="1" a="1"/>
  <c r="I1747" i="1" s="1"/>
  <c r="J1747" i="1" s="1"/>
  <c r="L1747" i="1" s="1"/>
  <c r="I933" i="1" a="1"/>
  <c r="I933" i="1" s="1"/>
  <c r="J933" i="1" s="1"/>
  <c r="L933" i="1" s="1"/>
  <c r="I1804" i="1" a="1"/>
  <c r="I1804" i="1" s="1"/>
  <c r="J1804" i="1" s="1"/>
  <c r="L1804" i="1" s="1"/>
  <c r="I816" i="1" a="1"/>
  <c r="I816" i="1" s="1"/>
  <c r="J816" i="1" s="1"/>
  <c r="L816" i="1" s="1"/>
  <c r="I861" i="1" a="1"/>
  <c r="I861" i="1" s="1"/>
  <c r="J861" i="1" s="1"/>
  <c r="L861" i="1" s="1"/>
  <c r="I1796" i="1" a="1"/>
  <c r="I1796" i="1" s="1"/>
  <c r="J1796" i="1" s="1"/>
  <c r="L1796" i="1" s="1"/>
  <c r="I833" i="1" a="1"/>
  <c r="I833" i="1" s="1"/>
  <c r="J833" i="1" s="1"/>
  <c r="L833" i="1" s="1"/>
  <c r="F14" i="3" l="1"/>
  <c r="I3093" i="1" a="1"/>
  <c r="I3093" i="1" s="1"/>
  <c r="J3093" i="1" s="1"/>
  <c r="L3093" i="1" s="1"/>
  <c r="I3019" i="1" a="1"/>
  <c r="I3019" i="1" s="1"/>
  <c r="J3019" i="1" s="1"/>
  <c r="L3019" i="1" s="1"/>
  <c r="I2913" i="1" a="1"/>
  <c r="I2913" i="1" s="1"/>
  <c r="J2913" i="1" s="1"/>
  <c r="L2913" i="1" s="1"/>
  <c r="I2905" i="1" a="1"/>
  <c r="I2905" i="1" s="1"/>
  <c r="J2905" i="1" s="1"/>
  <c r="L2905" i="1" s="1"/>
  <c r="I2900" i="1" a="1"/>
  <c r="I2900" i="1" s="1"/>
  <c r="J2900" i="1" s="1"/>
  <c r="L2900" i="1" s="1"/>
  <c r="I3094" i="1" a="1"/>
  <c r="I3094" i="1" s="1"/>
  <c r="J3094" i="1" s="1"/>
  <c r="L3094" i="1" s="1"/>
  <c r="I2917" i="1" a="1"/>
  <c r="I2917" i="1" s="1"/>
  <c r="J2917" i="1" s="1"/>
  <c r="L2917" i="1" s="1"/>
  <c r="I2899" i="1" a="1"/>
  <c r="I2899" i="1" s="1"/>
  <c r="J2899" i="1" s="1"/>
  <c r="L2899" i="1" s="1"/>
  <c r="I2902" i="1" a="1"/>
  <c r="I2902" i="1" s="1"/>
  <c r="J2902" i="1" s="1"/>
  <c r="L2902" i="1" s="1"/>
  <c r="I2493" i="1" a="1"/>
  <c r="I2493" i="1" s="1"/>
  <c r="J2493" i="1" s="1"/>
  <c r="L2493" i="1" s="1"/>
  <c r="I2512" i="1" a="1"/>
  <c r="I2512" i="1" s="1"/>
  <c r="J2512" i="1" s="1"/>
  <c r="L2512" i="1" s="1"/>
  <c r="I3020" i="1" a="1"/>
  <c r="I3020" i="1" s="1"/>
  <c r="J3020" i="1" s="1"/>
  <c r="L3020" i="1" s="1"/>
  <c r="I2812" i="1" a="1"/>
  <c r="I2812" i="1" s="1"/>
  <c r="J2812" i="1" s="1"/>
  <c r="L2812" i="1" s="1"/>
  <c r="I2473" i="1" a="1"/>
  <c r="I2473" i="1" s="1"/>
  <c r="J2473" i="1" s="1"/>
  <c r="L2473" i="1" s="1"/>
  <c r="I2409" i="1" a="1"/>
  <c r="I2409" i="1" s="1"/>
  <c r="J2409" i="1" s="1"/>
  <c r="L2409" i="1" s="1"/>
  <c r="I2484" i="1" a="1"/>
  <c r="I2484" i="1" s="1"/>
  <c r="J2484" i="1" s="1"/>
  <c r="L2484" i="1" s="1"/>
  <c r="I2452" i="1" a="1"/>
  <c r="I2452" i="1" s="1"/>
  <c r="J2452" i="1" s="1"/>
  <c r="L2452" i="1" s="1"/>
  <c r="I2388" i="1" a="1"/>
  <c r="I2388" i="1" s="1"/>
  <c r="J2388" i="1" s="1"/>
  <c r="L2388" i="1" s="1"/>
  <c r="I2383" i="1" a="1"/>
  <c r="I2383" i="1" s="1"/>
  <c r="J2383" i="1" s="1"/>
  <c r="L2383" i="1" s="1"/>
  <c r="I2906" i="1" a="1"/>
  <c r="I2906" i="1" s="1"/>
  <c r="J2906" i="1" s="1"/>
  <c r="L2906" i="1" s="1"/>
  <c r="I2524" i="1" a="1"/>
  <c r="I2524" i="1" s="1"/>
  <c r="J2524" i="1" s="1"/>
  <c r="L2524" i="1" s="1"/>
  <c r="I2486" i="1" a="1"/>
  <c r="I2486" i="1" s="1"/>
  <c r="J2486" i="1" s="1"/>
  <c r="L2486" i="1" s="1"/>
  <c r="I2390" i="1" a="1"/>
  <c r="I2390" i="1" s="1"/>
  <c r="J2390" i="1" s="1"/>
  <c r="L2390" i="1" s="1"/>
  <c r="I2912" i="1" a="1"/>
  <c r="I2912" i="1" s="1"/>
  <c r="J2912" i="1" s="1"/>
  <c r="L2912" i="1" s="1"/>
  <c r="I2496" i="1" a="1"/>
  <c r="I2496" i="1" s="1"/>
  <c r="J2496" i="1" s="1"/>
  <c r="L2496" i="1" s="1"/>
  <c r="I2495" i="1" a="1"/>
  <c r="I2495" i="1" s="1"/>
  <c r="J2495" i="1" s="1"/>
  <c r="L2495" i="1" s="1"/>
  <c r="I2492" i="1" a="1"/>
  <c r="I2492" i="1" s="1"/>
  <c r="J2492" i="1" s="1"/>
  <c r="L2492" i="1" s="1"/>
  <c r="I2125" i="1" a="1"/>
  <c r="I2125" i="1" s="1"/>
  <c r="J2125" i="1" s="1"/>
  <c r="L2125" i="1" s="1"/>
  <c r="I2392" i="1" a="1"/>
  <c r="I2392" i="1" s="1"/>
  <c r="J2392" i="1" s="1"/>
  <c r="L2392" i="1" s="1"/>
  <c r="I2272" i="1" a="1"/>
  <c r="I2272" i="1" s="1"/>
  <c r="J2272" i="1" s="1"/>
  <c r="L2272" i="1" s="1"/>
  <c r="I2139" i="1" a="1"/>
  <c r="I2139" i="1" s="1"/>
  <c r="J2139" i="1" s="1"/>
  <c r="L2139" i="1" s="1"/>
  <c r="I2355" i="1" a="1"/>
  <c r="I2355" i="1" s="1"/>
  <c r="J2355" i="1" s="1"/>
  <c r="L2355" i="1" s="1"/>
  <c r="I1912" i="1" a="1"/>
  <c r="I1912" i="1" s="1"/>
  <c r="J1912" i="1" s="1"/>
  <c r="L1912" i="1" s="1"/>
  <c r="I2137" i="1" a="1"/>
  <c r="I2137" i="1" s="1"/>
  <c r="J2137" i="1" s="1"/>
  <c r="L2137" i="1" s="1"/>
  <c r="I1979" i="1" a="1"/>
  <c r="I1979" i="1" s="1"/>
  <c r="J1979" i="1" s="1"/>
  <c r="L1979" i="1" s="1"/>
  <c r="I1923" i="1" a="1"/>
  <c r="I1923" i="1" s="1"/>
  <c r="J1923" i="1" s="1"/>
  <c r="L1923" i="1" s="1"/>
  <c r="I2384" i="1" a="1"/>
  <c r="I2384" i="1" s="1"/>
  <c r="J2384" i="1" s="1"/>
  <c r="L2384" i="1" s="1"/>
  <c r="I1998" i="1" a="1"/>
  <c r="I1998" i="1" s="1"/>
  <c r="J1998" i="1" s="1"/>
  <c r="L1998" i="1" s="1"/>
  <c r="I1694" i="1" a="1"/>
  <c r="I1694" i="1" s="1"/>
  <c r="J1694" i="1" s="1"/>
  <c r="L1694" i="1" s="1"/>
  <c r="I2494" i="1" a="1"/>
  <c r="I2494" i="1" s="1"/>
  <c r="J2494" i="1" s="1"/>
  <c r="L2494" i="1" s="1"/>
  <c r="I2477" i="1" a="1"/>
  <c r="I2477" i="1" s="1"/>
  <c r="J2477" i="1" s="1"/>
  <c r="L2477" i="1" s="1"/>
  <c r="I1701" i="1" a="1"/>
  <c r="I1701" i="1" s="1"/>
  <c r="J1701" i="1" s="1"/>
  <c r="L1701" i="1" s="1"/>
  <c r="I1457" i="1" a="1"/>
  <c r="I1457" i="1" s="1"/>
  <c r="J1457" i="1" s="1"/>
  <c r="L1457" i="1" s="1"/>
  <c r="I1468" i="1" a="1"/>
  <c r="I1468" i="1" s="1"/>
  <c r="J1468" i="1" s="1"/>
  <c r="L1468" i="1" s="1"/>
  <c r="I1478" i="1" a="1"/>
  <c r="I1478" i="1" s="1"/>
  <c r="J1478" i="1" s="1"/>
  <c r="L1478" i="1" s="1"/>
  <c r="I1062" i="1" a="1"/>
  <c r="I1062" i="1" s="1"/>
  <c r="J1062" i="1" s="1"/>
  <c r="L1062" i="1" s="1"/>
  <c r="I2018" i="1" a="1"/>
  <c r="I2018" i="1" s="1"/>
  <c r="J2018" i="1" s="1"/>
  <c r="L2018" i="1" s="1"/>
  <c r="I993" i="1" a="1"/>
  <c r="I993" i="1" s="1"/>
  <c r="J993" i="1" s="1"/>
  <c r="L993" i="1" s="1"/>
  <c r="I2050" i="1" a="1"/>
  <c r="I2050" i="1" s="1"/>
  <c r="J2050" i="1" s="1"/>
  <c r="L2050" i="1" s="1"/>
  <c r="I213" i="1" a="1"/>
  <c r="I213" i="1" s="1"/>
  <c r="J213" i="1" s="1"/>
  <c r="L213" i="1" s="1"/>
  <c r="I205" i="1" a="1"/>
  <c r="I205" i="1" s="1"/>
  <c r="J205" i="1" s="1"/>
  <c r="L205" i="1" s="1"/>
  <c r="I184" i="1" a="1"/>
  <c r="I184" i="1" s="1"/>
  <c r="J184" i="1" s="1"/>
  <c r="L184" i="1" s="1"/>
  <c r="I651" i="1" a="1"/>
  <c r="I651" i="1" s="1"/>
  <c r="J651" i="1" s="1"/>
  <c r="L651" i="1" s="1"/>
  <c r="I219" i="1" a="1"/>
  <c r="I219" i="1" s="1"/>
  <c r="J219" i="1" s="1"/>
  <c r="L219" i="1" s="1"/>
  <c r="I1651" i="1" a="1"/>
  <c r="I1651" i="1" s="1"/>
  <c r="J1651" i="1" s="1"/>
  <c r="L1651" i="1" s="1"/>
  <c r="I770" i="1" a="1"/>
  <c r="I770" i="1" s="1"/>
  <c r="J770" i="1" s="1"/>
  <c r="L770" i="1" s="1"/>
  <c r="I202" i="1" a="1"/>
  <c r="I202" i="1" s="1"/>
  <c r="J202" i="1" s="1"/>
  <c r="L202" i="1" s="1"/>
  <c r="I735" i="1" a="1"/>
  <c r="I735" i="1" s="1"/>
  <c r="J735" i="1" s="1"/>
  <c r="L735" i="1" s="1"/>
  <c r="I732" i="1" a="1"/>
  <c r="I732" i="1" s="1"/>
  <c r="J732" i="1" s="1"/>
  <c r="L732" i="1" s="1"/>
  <c r="I737" i="1" a="1"/>
  <c r="I737" i="1" s="1"/>
  <c r="J737" i="1" s="1"/>
  <c r="L737" i="1" s="1"/>
  <c r="I206" i="1" a="1"/>
  <c r="I206" i="1" s="1"/>
  <c r="J206" i="1" s="1"/>
  <c r="L206" i="1" s="1"/>
  <c r="I215" i="1" a="1"/>
  <c r="I215" i="1" s="1"/>
  <c r="J215" i="1" s="1"/>
  <c r="L215" i="1" s="1"/>
  <c r="I638" i="1" a="1"/>
  <c r="I638" i="1" s="1"/>
  <c r="J638" i="1" s="1"/>
  <c r="L638" i="1" s="1"/>
  <c r="I332" i="1" a="1"/>
  <c r="I332" i="1" s="1"/>
  <c r="J332" i="1" s="1"/>
  <c r="L332" i="1" s="1"/>
  <c r="F13" i="3" l="1"/>
  <c r="I3089" i="1" a="1"/>
  <c r="I3089" i="1" s="1"/>
  <c r="J3089" i="1" s="1"/>
  <c r="L3089" i="1" s="1"/>
  <c r="I3092" i="1" a="1"/>
  <c r="I3092" i="1" s="1"/>
  <c r="J3092" i="1" s="1"/>
  <c r="L3092" i="1" s="1"/>
  <c r="I3087" i="1" a="1"/>
  <c r="I3087" i="1" s="1"/>
  <c r="J3087" i="1" s="1"/>
  <c r="L3087" i="1" s="1"/>
  <c r="I3088" i="1" a="1"/>
  <c r="I3088" i="1" s="1"/>
  <c r="J3088" i="1" s="1"/>
  <c r="L3088" i="1" s="1"/>
  <c r="I3090" i="1" a="1"/>
  <c r="I3090" i="1" s="1"/>
  <c r="J3090" i="1" s="1"/>
  <c r="L3090" i="1" s="1"/>
  <c r="I3091" i="1" a="1"/>
  <c r="I3091" i="1" s="1"/>
  <c r="J3091" i="1" s="1"/>
  <c r="L3091" i="1" s="1"/>
  <c r="I2707" i="1" a="1"/>
  <c r="I2707" i="1" s="1"/>
  <c r="J2707" i="1" s="1"/>
  <c r="L2707" i="1" s="1"/>
  <c r="I2605" i="1" a="1"/>
  <c r="I2605" i="1" s="1"/>
  <c r="J2605" i="1" s="1"/>
  <c r="L2605" i="1" s="1"/>
  <c r="I2735" i="1" a="1"/>
  <c r="I2735" i="1" s="1"/>
  <c r="J2735" i="1" s="1"/>
  <c r="L2735" i="1" s="1"/>
  <c r="I2652" i="1" a="1"/>
  <c r="I2652" i="1" s="1"/>
  <c r="J2652" i="1" s="1"/>
  <c r="L2652" i="1" s="1"/>
  <c r="I2462" i="1" a="1"/>
  <c r="I2462" i="1" s="1"/>
  <c r="J2462" i="1" s="1"/>
  <c r="L2462" i="1" s="1"/>
  <c r="I2770" i="1" a="1"/>
  <c r="I2770" i="1" s="1"/>
  <c r="J2770" i="1" s="1"/>
  <c r="L2770" i="1" s="1"/>
  <c r="I2450" i="1" a="1"/>
  <c r="I2450" i="1" s="1"/>
  <c r="J2450" i="1" s="1"/>
  <c r="L2450" i="1" s="1"/>
  <c r="I2302" i="1" a="1"/>
  <c r="I2302" i="1" s="1"/>
  <c r="J2302" i="1" s="1"/>
  <c r="L2302" i="1" s="1"/>
  <c r="I2756" i="1" a="1"/>
  <c r="I2756" i="1" s="1"/>
  <c r="J2756" i="1" s="1"/>
  <c r="L2756" i="1" s="1"/>
  <c r="I1693" i="1" a="1"/>
  <c r="I1693" i="1" s="1"/>
  <c r="J1693" i="1" s="1"/>
  <c r="L1693" i="1" s="1"/>
  <c r="I1212" i="1" a="1"/>
  <c r="I1212" i="1" s="1"/>
  <c r="J1212" i="1" s="1"/>
  <c r="L1212" i="1" s="1"/>
  <c r="I1464" i="1" a="1"/>
  <c r="I1464" i="1" s="1"/>
  <c r="J1464" i="1" s="1"/>
  <c r="L1464" i="1" s="1"/>
  <c r="I966" i="1" a="1"/>
  <c r="I966" i="1" s="1"/>
  <c r="J966" i="1" s="1"/>
  <c r="L966" i="1" s="1"/>
  <c r="I1077" i="1" a="1"/>
  <c r="I1077" i="1" s="1"/>
  <c r="J1077" i="1" s="1"/>
  <c r="L1077" i="1" s="1"/>
  <c r="I1079" i="1" a="1"/>
  <c r="I1079" i="1" s="1"/>
  <c r="J1079" i="1" s="1"/>
  <c r="L1079" i="1" s="1"/>
  <c r="I1036" i="1" a="1"/>
  <c r="I1036" i="1" s="1"/>
  <c r="J1036" i="1" s="1"/>
  <c r="L1036" i="1" s="1"/>
  <c r="I1141" i="1" a="1"/>
  <c r="I1141" i="1" s="1"/>
  <c r="J1141" i="1" s="1"/>
  <c r="L1141" i="1" s="1"/>
  <c r="I1031" i="1" a="1"/>
  <c r="I1031" i="1" s="1"/>
  <c r="J1031" i="1" s="1"/>
  <c r="L1031" i="1" s="1"/>
  <c r="I358" i="1" a="1"/>
  <c r="I358" i="1" s="1"/>
  <c r="J358" i="1" s="1"/>
  <c r="L358" i="1" s="1"/>
  <c r="F12" i="3" l="1"/>
  <c r="I3086" i="1" a="1"/>
  <c r="I3086" i="1" s="1"/>
  <c r="J3086" i="1" s="1"/>
  <c r="L3086" i="1" s="1"/>
  <c r="I2846" i="1" a="1"/>
  <c r="I2846" i="1" s="1"/>
  <c r="J2846" i="1" s="1"/>
  <c r="L2846" i="1" s="1"/>
  <c r="I2661" i="1" a="1"/>
  <c r="I2661" i="1" s="1"/>
  <c r="J2661" i="1" s="1"/>
  <c r="L2661" i="1" s="1"/>
  <c r="I2597" i="1" a="1"/>
  <c r="I2597" i="1" s="1"/>
  <c r="J2597" i="1" s="1"/>
  <c r="L2597" i="1" s="1"/>
  <c r="I2589" i="1" a="1"/>
  <c r="I2589" i="1" s="1"/>
  <c r="J2589" i="1" s="1"/>
  <c r="L2589" i="1" s="1"/>
  <c r="I3085" i="1" a="1"/>
  <c r="I3085" i="1" s="1"/>
  <c r="J3085" i="1" s="1"/>
  <c r="L3085" i="1" s="1"/>
  <c r="I2600" i="1" a="1"/>
  <c r="I2600" i="1" s="1"/>
  <c r="J2600" i="1" s="1"/>
  <c r="L2600" i="1" s="1"/>
  <c r="I2552" i="1" a="1"/>
  <c r="I2552" i="1" s="1"/>
  <c r="J2552" i="1" s="1"/>
  <c r="L2552" i="1" s="1"/>
  <c r="I2375" i="1" a="1"/>
  <c r="I2375" i="1" s="1"/>
  <c r="J2375" i="1" s="1"/>
  <c r="L2375" i="1" s="1"/>
  <c r="I2684" i="1" a="1"/>
  <c r="I2684" i="1" s="1"/>
  <c r="J2684" i="1" s="1"/>
  <c r="L2684" i="1" s="1"/>
  <c r="I1301" i="1" a="1"/>
  <c r="I1301" i="1" s="1"/>
  <c r="J1301" i="1" s="1"/>
  <c r="L1301" i="1" s="1"/>
  <c r="I1275" i="1" a="1"/>
  <c r="I1275" i="1" s="1"/>
  <c r="J1275" i="1" s="1"/>
  <c r="L1275" i="1" s="1"/>
  <c r="I1084" i="1" a="1"/>
  <c r="I1084" i="1" s="1"/>
  <c r="J1084" i="1" s="1"/>
  <c r="L1084" i="1" s="1"/>
  <c r="I648" i="1" a="1"/>
  <c r="I648" i="1" s="1"/>
  <c r="J648" i="1" s="1"/>
  <c r="L648" i="1" s="1"/>
  <c r="I675" i="1" a="1"/>
  <c r="I675" i="1" s="1"/>
  <c r="J675" i="1" s="1"/>
  <c r="L675" i="1" s="1"/>
  <c r="I427" i="1" a="1"/>
  <c r="I427" i="1" s="1"/>
  <c r="J427" i="1" s="1"/>
  <c r="L427" i="1" s="1"/>
  <c r="I258" i="1" a="1"/>
  <c r="I258" i="1" s="1"/>
  <c r="J258" i="1" s="1"/>
  <c r="L258" i="1" s="1"/>
  <c r="I710" i="1" a="1"/>
  <c r="I710" i="1" s="1"/>
  <c r="J710" i="1" s="1"/>
  <c r="L710" i="1" s="1"/>
  <c r="I390" i="1" a="1"/>
  <c r="I390" i="1" s="1"/>
  <c r="J390" i="1" s="1"/>
  <c r="L390" i="1" s="1"/>
  <c r="I238" i="1" a="1"/>
  <c r="I238" i="1" s="1"/>
  <c r="J238" i="1" s="1"/>
  <c r="L238" i="1" s="1"/>
  <c r="I782" i="1" a="1"/>
  <c r="I782" i="1" s="1"/>
  <c r="J782" i="1" s="1"/>
  <c r="L782" i="1" s="1"/>
  <c r="I686" i="1" a="1"/>
  <c r="I686" i="1" s="1"/>
  <c r="J686" i="1" s="1"/>
  <c r="L686" i="1" s="1"/>
  <c r="I657" i="1" a="1"/>
  <c r="I657" i="1" s="1"/>
  <c r="J657" i="1" s="1"/>
  <c r="L657" i="1" s="1"/>
  <c r="F11" i="3" l="1"/>
  <c r="I3025" i="1" a="1"/>
  <c r="I3025" i="1" s="1"/>
  <c r="J3025" i="1" s="1"/>
  <c r="L3025" i="1" s="1"/>
  <c r="I3084" i="1" a="1"/>
  <c r="I3084" i="1" s="1"/>
  <c r="J3084" i="1" s="1"/>
  <c r="L3084" i="1" s="1"/>
  <c r="I3031" i="1" a="1"/>
  <c r="I3031" i="1" s="1"/>
  <c r="J3031" i="1" s="1"/>
  <c r="L3031" i="1" s="1"/>
  <c r="I3032" i="1" a="1"/>
  <c r="I3032" i="1" s="1"/>
  <c r="J3032" i="1" s="1"/>
  <c r="L3032" i="1" s="1"/>
  <c r="I3024" i="1" a="1"/>
  <c r="I3024" i="1" s="1"/>
  <c r="J3024" i="1" s="1"/>
  <c r="L3024" i="1" s="1"/>
  <c r="I3029" i="1" a="1"/>
  <c r="I3029" i="1" s="1"/>
  <c r="J3029" i="1" s="1"/>
  <c r="L3029" i="1" s="1"/>
  <c r="I3083" i="1" a="1"/>
  <c r="I3083" i="1" s="1"/>
  <c r="J3083" i="1" s="1"/>
  <c r="L3083" i="1" s="1"/>
  <c r="I3030" i="1" a="1"/>
  <c r="I3030" i="1" s="1"/>
  <c r="J3030" i="1" s="1"/>
  <c r="L3030" i="1" s="1"/>
  <c r="I2682" i="1" a="1"/>
  <c r="I2682" i="1" s="1"/>
  <c r="J2682" i="1" s="1"/>
  <c r="L2682" i="1" s="1"/>
  <c r="I2727" i="1" a="1"/>
  <c r="I2727" i="1" s="1"/>
  <c r="J2727" i="1" s="1"/>
  <c r="L2727" i="1" s="1"/>
  <c r="I2660" i="1" a="1"/>
  <c r="I2660" i="1" s="1"/>
  <c r="J2660" i="1" s="1"/>
  <c r="L2660" i="1" s="1"/>
  <c r="I2657" i="1" a="1"/>
  <c r="I2657" i="1" s="1"/>
  <c r="J2657" i="1" s="1"/>
  <c r="L2657" i="1" s="1"/>
  <c r="I2566" i="1" a="1"/>
  <c r="I2566" i="1" s="1"/>
  <c r="J2566" i="1" s="1"/>
  <c r="L2566" i="1" s="1"/>
  <c r="I2587" i="1" a="1"/>
  <c r="I2587" i="1" s="1"/>
  <c r="J2587" i="1" s="1"/>
  <c r="L2587" i="1" s="1"/>
  <c r="I1688" i="1" a="1"/>
  <c r="I1688" i="1" s="1"/>
  <c r="J1688" i="1" s="1"/>
  <c r="L1688" i="1" s="1"/>
  <c r="I1469" i="1" a="1"/>
  <c r="I1469" i="1" s="1"/>
  <c r="J1469" i="1" s="1"/>
  <c r="L1469" i="1" s="1"/>
  <c r="I992" i="1" a="1"/>
  <c r="I992" i="1" s="1"/>
  <c r="J992" i="1" s="1"/>
  <c r="L992" i="1" s="1"/>
  <c r="I325" i="1" a="1"/>
  <c r="I325" i="1" s="1"/>
  <c r="J325" i="1" s="1"/>
  <c r="L325" i="1" s="1"/>
  <c r="I355" i="1" a="1"/>
  <c r="I355" i="1" s="1"/>
  <c r="J355" i="1" s="1"/>
  <c r="L355" i="1" s="1"/>
  <c r="I1034" i="1" a="1"/>
  <c r="I1034" i="1" s="1"/>
  <c r="J1034" i="1" s="1"/>
  <c r="L1034" i="1" s="1"/>
  <c r="I748" i="1" a="1"/>
  <c r="I748" i="1" s="1"/>
  <c r="J748" i="1" s="1"/>
  <c r="L748" i="1" s="1"/>
  <c r="I255" i="1" a="1"/>
  <c r="I255" i="1" s="1"/>
  <c r="J255" i="1" s="1"/>
  <c r="L255" i="1" s="1"/>
  <c r="F10" i="3" l="1"/>
  <c r="I2970" i="1" a="1"/>
  <c r="I2970" i="1" s="1"/>
  <c r="J2970" i="1" s="1"/>
  <c r="L2970" i="1" s="1"/>
  <c r="I2904" i="1" a="1"/>
  <c r="I2904" i="1" s="1"/>
  <c r="J2904" i="1" s="1"/>
  <c r="L2904" i="1" s="1"/>
  <c r="I2870" i="1" a="1"/>
  <c r="I2870" i="1" s="1"/>
  <c r="J2870" i="1" s="1"/>
  <c r="L2870" i="1" s="1"/>
  <c r="I3082" i="1" a="1"/>
  <c r="I3082" i="1" s="1"/>
  <c r="J3082" i="1" s="1"/>
  <c r="L3082" i="1" s="1"/>
  <c r="I1608" i="1" a="1"/>
  <c r="I1608" i="1" s="1"/>
  <c r="J1608" i="1" s="1"/>
  <c r="L1608" i="1" s="1"/>
  <c r="I1641" i="1" a="1"/>
  <c r="I1641" i="1" s="1"/>
  <c r="J1641" i="1" s="1"/>
  <c r="L1641" i="1" s="1"/>
  <c r="I1480" i="1" a="1"/>
  <c r="I1480" i="1" s="1"/>
  <c r="J1480" i="1" s="1"/>
  <c r="L1480" i="1" s="1"/>
  <c r="I1443" i="1" a="1"/>
  <c r="I1443" i="1" s="1"/>
  <c r="J1443" i="1" s="1"/>
  <c r="L1443" i="1" s="1"/>
  <c r="I1522" i="1" a="1"/>
  <c r="I1522" i="1" s="1"/>
  <c r="J1522" i="1" s="1"/>
  <c r="L1522" i="1" s="1"/>
  <c r="I792" i="1" a="1"/>
  <c r="I792" i="1" s="1"/>
  <c r="J792" i="1" s="1"/>
  <c r="L792" i="1" s="1"/>
  <c r="I768" i="1" a="1"/>
  <c r="I768" i="1" s="1"/>
  <c r="J768" i="1" s="1"/>
  <c r="L768" i="1" s="1"/>
  <c r="I336" i="1" a="1"/>
  <c r="I336" i="1" s="1"/>
  <c r="J336" i="1" s="1"/>
  <c r="L336" i="1" s="1"/>
  <c r="I798" i="1" a="1"/>
  <c r="I798" i="1" s="1"/>
  <c r="J798" i="1" s="1"/>
  <c r="L798" i="1" s="1"/>
  <c r="I775" i="1" a="1"/>
  <c r="I775" i="1" s="1"/>
  <c r="J775" i="1" s="1"/>
  <c r="L775" i="1" s="1"/>
  <c r="I766" i="1" a="1"/>
  <c r="I766" i="1" s="1"/>
  <c r="J766" i="1" s="1"/>
  <c r="L766" i="1" s="1"/>
  <c r="I662" i="1" a="1"/>
  <c r="I662" i="1" s="1"/>
  <c r="J662" i="1" s="1"/>
  <c r="L662" i="1" s="1"/>
  <c r="F9" i="3" l="1"/>
  <c r="I3081" i="1" a="1"/>
  <c r="I3081" i="1" s="1"/>
  <c r="J3081" i="1" s="1"/>
  <c r="L3081" i="1" s="1"/>
  <c r="I3080" i="1" a="1"/>
  <c r="I3080" i="1" s="1"/>
  <c r="J3080" i="1" s="1"/>
  <c r="L3080" i="1" s="1"/>
  <c r="I2747" i="1" a="1"/>
  <c r="I2747" i="1" s="1"/>
  <c r="J2747" i="1" s="1"/>
  <c r="L2747" i="1" s="1"/>
  <c r="I2715" i="1" a="1"/>
  <c r="I2715" i="1" s="1"/>
  <c r="J2715" i="1" s="1"/>
  <c r="L2715" i="1" s="1"/>
  <c r="I2689" i="1" a="1"/>
  <c r="I2689" i="1" s="1"/>
  <c r="J2689" i="1" s="1"/>
  <c r="L2689" i="1" s="1"/>
  <c r="I2541" i="1" a="1"/>
  <c r="I2541" i="1" s="1"/>
  <c r="J2541" i="1" s="1"/>
  <c r="L2541" i="1" s="1"/>
  <c r="I2842" i="1" a="1"/>
  <c r="I2842" i="1" s="1"/>
  <c r="J2842" i="1" s="1"/>
  <c r="L2842" i="1" s="1"/>
  <c r="I2829" i="1" a="1"/>
  <c r="I2829" i="1" s="1"/>
  <c r="J2829" i="1" s="1"/>
  <c r="L2829" i="1" s="1"/>
  <c r="I2648" i="1" a="1"/>
  <c r="I2648" i="1" s="1"/>
  <c r="J2648" i="1" s="1"/>
  <c r="L2648" i="1" s="1"/>
  <c r="I2877" i="1" a="1"/>
  <c r="I2877" i="1" s="1"/>
  <c r="J2877" i="1" s="1"/>
  <c r="L2877" i="1" s="1"/>
  <c r="I2764" i="1" a="1"/>
  <c r="I2764" i="1" s="1"/>
  <c r="J2764" i="1" s="1"/>
  <c r="L2764" i="1" s="1"/>
  <c r="I1470" i="1" a="1"/>
  <c r="I1470" i="1" s="1"/>
  <c r="J1470" i="1" s="1"/>
  <c r="L1470" i="1" s="1"/>
  <c r="I1134" i="1" a="1"/>
  <c r="I1134" i="1" s="1"/>
  <c r="J1134" i="1" s="1"/>
  <c r="L1134" i="1" s="1"/>
  <c r="I1102" i="1" a="1"/>
  <c r="I1102" i="1" s="1"/>
  <c r="J1102" i="1" s="1"/>
  <c r="L1102" i="1" s="1"/>
  <c r="I1699" i="1" a="1"/>
  <c r="I1699" i="1" s="1"/>
  <c r="J1699" i="1" s="1"/>
  <c r="L1699" i="1" s="1"/>
  <c r="I541" i="1" a="1"/>
  <c r="I541" i="1" s="1"/>
  <c r="J541" i="1" s="1"/>
  <c r="L541" i="1" s="1"/>
  <c r="I571" i="1" a="1"/>
  <c r="I571" i="1" s="1"/>
  <c r="J571" i="1" s="1"/>
  <c r="L571" i="1" s="1"/>
  <c r="I555" i="1" a="1"/>
  <c r="I555" i="1" s="1"/>
  <c r="J555" i="1" s="1"/>
  <c r="L555" i="1" s="1"/>
  <c r="I558" i="1" a="1"/>
  <c r="I558" i="1" s="1"/>
  <c r="J558" i="1" s="1"/>
  <c r="L558" i="1" s="1"/>
  <c r="I375" i="1" a="1"/>
  <c r="I375" i="1" s="1"/>
  <c r="J375" i="1" s="1"/>
  <c r="L375" i="1" s="1"/>
  <c r="I567" i="1" a="1"/>
  <c r="I567" i="1" s="1"/>
  <c r="J567" i="1" s="1"/>
  <c r="L567" i="1" s="1"/>
  <c r="F8" i="3" l="1"/>
  <c r="I3079" i="1" a="1"/>
  <c r="I3079" i="1" s="1"/>
  <c r="J3079" i="1" s="1"/>
  <c r="L3079" i="1" s="1"/>
  <c r="I2316" i="1" a="1"/>
  <c r="I2316" i="1" s="1"/>
  <c r="J2316" i="1" s="1"/>
  <c r="L2316" i="1" s="1"/>
  <c r="I2195" i="1" a="1"/>
  <c r="I2195" i="1" s="1"/>
  <c r="J2195" i="1" s="1"/>
  <c r="L2195" i="1" s="1"/>
  <c r="I1753" i="1" a="1"/>
  <c r="I1753" i="1" s="1"/>
  <c r="J1753" i="1" s="1"/>
  <c r="L1753" i="1" s="1"/>
  <c r="I1051" i="1" a="1"/>
  <c r="I1051" i="1" s="1"/>
  <c r="J1051" i="1" s="1"/>
  <c r="L1051" i="1" s="1"/>
  <c r="I1003" i="1" a="1"/>
  <c r="I1003" i="1" s="1"/>
  <c r="J1003" i="1" s="1"/>
  <c r="L1003" i="1" s="1"/>
  <c r="I982" i="1" a="1"/>
  <c r="I982" i="1" s="1"/>
  <c r="J982" i="1" s="1"/>
  <c r="L982" i="1" s="1"/>
  <c r="I1009" i="1" a="1"/>
  <c r="I1009" i="1" s="1"/>
  <c r="J1009" i="1" s="1"/>
  <c r="L1009" i="1" s="1"/>
  <c r="I1119" i="1" a="1"/>
  <c r="I1119" i="1" s="1"/>
  <c r="J1119" i="1" s="1"/>
  <c r="L1119" i="1" s="1"/>
  <c r="I952" i="1" a="1"/>
  <c r="I952" i="1" s="1"/>
  <c r="J952" i="1" s="1"/>
  <c r="L952" i="1" s="1"/>
  <c r="I1060" i="1" a="1"/>
  <c r="I1060" i="1" s="1"/>
  <c r="J1060" i="1" s="1"/>
  <c r="L1060" i="1" s="1"/>
  <c r="I688" i="1" a="1"/>
  <c r="I688" i="1" s="1"/>
  <c r="J688" i="1" s="1"/>
  <c r="L688" i="1" s="1"/>
  <c r="I368" i="1" a="1"/>
  <c r="I368" i="1" s="1"/>
  <c r="J368" i="1" s="1"/>
  <c r="L368" i="1" s="1"/>
  <c r="I691" i="1" a="1"/>
  <c r="I691" i="1" s="1"/>
  <c r="J691" i="1" s="1"/>
  <c r="L691" i="1" s="1"/>
  <c r="I667" i="1" a="1"/>
  <c r="I667" i="1" s="1"/>
  <c r="J667" i="1" s="1"/>
  <c r="L667" i="1" s="1"/>
  <c r="I1186" i="1" a="1"/>
  <c r="I1186" i="1" s="1"/>
  <c r="J1186" i="1" s="1"/>
  <c r="L1186" i="1" s="1"/>
  <c r="I690" i="1" a="1"/>
  <c r="I690" i="1" s="1"/>
  <c r="J690" i="1" s="1"/>
  <c r="L690" i="1" s="1"/>
  <c r="I703" i="1" a="1"/>
  <c r="I703" i="1" s="1"/>
  <c r="J703" i="1" s="1"/>
  <c r="L703" i="1" s="1"/>
  <c r="I769" i="1" a="1"/>
  <c r="I769" i="1" s="1"/>
  <c r="J769" i="1" s="1"/>
  <c r="L769" i="1" s="1"/>
  <c r="F7" i="3" l="1"/>
  <c r="I3073" i="1" a="1"/>
  <c r="I3073" i="1" s="1"/>
  <c r="J3073" i="1" s="1"/>
  <c r="L3073" i="1" s="1"/>
  <c r="I3076" i="1" a="1"/>
  <c r="I3076" i="1" s="1"/>
  <c r="J3076" i="1" s="1"/>
  <c r="L3076" i="1" s="1"/>
  <c r="I3077" i="1" a="1"/>
  <c r="I3077" i="1" s="1"/>
  <c r="J3077" i="1" s="1"/>
  <c r="L3077" i="1" s="1"/>
  <c r="I3074" i="1" a="1"/>
  <c r="I3074" i="1" s="1"/>
  <c r="J3074" i="1" s="1"/>
  <c r="L3074" i="1" s="1"/>
  <c r="I3072" i="1" a="1"/>
  <c r="I3072" i="1" s="1"/>
  <c r="J3072" i="1" s="1"/>
  <c r="L3072" i="1" s="1"/>
  <c r="I3075" i="1" a="1"/>
  <c r="I3075" i="1" s="1"/>
  <c r="J3075" i="1" s="1"/>
  <c r="L3075" i="1" s="1"/>
  <c r="I3078" i="1" a="1"/>
  <c r="I3078" i="1" s="1"/>
  <c r="J3078" i="1" s="1"/>
  <c r="L3078" i="1" s="1"/>
  <c r="I2546" i="1" a="1"/>
  <c r="I2546" i="1" s="1"/>
  <c r="J2546" i="1" s="1"/>
  <c r="L2546" i="1" s="1"/>
  <c r="I2730" i="1" a="1"/>
  <c r="I2730" i="1" s="1"/>
  <c r="J2730" i="1" s="1"/>
  <c r="L2730" i="1" s="1"/>
  <c r="I2621" i="1" a="1"/>
  <c r="I2621" i="1" s="1"/>
  <c r="J2621" i="1" s="1"/>
  <c r="L2621" i="1" s="1"/>
  <c r="I2853" i="1" a="1"/>
  <c r="I2853" i="1" s="1"/>
  <c r="J2853" i="1" s="1"/>
  <c r="L2853" i="1" s="1"/>
  <c r="I2537" i="1" a="1"/>
  <c r="I2537" i="1" s="1"/>
  <c r="J2537" i="1" s="1"/>
  <c r="L2537" i="1" s="1"/>
  <c r="I2256" i="1" a="1"/>
  <c r="I2256" i="1" s="1"/>
  <c r="J2256" i="1" s="1"/>
  <c r="L2256" i="1" s="1"/>
  <c r="I2342" i="1" a="1"/>
  <c r="I2342" i="1" s="1"/>
  <c r="J2342" i="1" s="1"/>
  <c r="L2342" i="1" s="1"/>
  <c r="I2759" i="1" a="1"/>
  <c r="I2759" i="1" s="1"/>
  <c r="J2759" i="1" s="1"/>
  <c r="L2759" i="1" s="1"/>
  <c r="I2604" i="1" a="1"/>
  <c r="I2604" i="1" s="1"/>
  <c r="J2604" i="1" s="1"/>
  <c r="L2604" i="1" s="1"/>
  <c r="I1896" i="1" a="1"/>
  <c r="I1896" i="1" s="1"/>
  <c r="J1896" i="1" s="1"/>
  <c r="L1896" i="1" s="1"/>
  <c r="I1987" i="1" a="1"/>
  <c r="I1987" i="1" s="1"/>
  <c r="J1987" i="1" s="1"/>
  <c r="L1987" i="1" s="1"/>
  <c r="I1958" i="1" a="1"/>
  <c r="I1958" i="1" s="1"/>
  <c r="J1958" i="1" s="1"/>
  <c r="L1958" i="1" s="1"/>
  <c r="I1484" i="1" a="1"/>
  <c r="I1484" i="1" s="1"/>
  <c r="J1484" i="1" s="1"/>
  <c r="L1484" i="1" s="1"/>
  <c r="I1826" i="1" a="1"/>
  <c r="I1826" i="1" s="1"/>
  <c r="J1826" i="1" s="1"/>
  <c r="L1826" i="1" s="1"/>
  <c r="I1780" i="1" a="1"/>
  <c r="I1780" i="1" s="1"/>
  <c r="J1780" i="1" s="1"/>
  <c r="L1780" i="1" s="1"/>
  <c r="I1479" i="1" a="1"/>
  <c r="I1479" i="1" s="1"/>
  <c r="J1479" i="1" s="1"/>
  <c r="L1479" i="1" s="1"/>
  <c r="I1542" i="1" a="1"/>
  <c r="I1542" i="1" s="1"/>
  <c r="J1542" i="1" s="1"/>
  <c r="L1542" i="1" s="1"/>
  <c r="I2023" i="1" a="1"/>
  <c r="I2023" i="1" s="1"/>
  <c r="J2023" i="1" s="1"/>
  <c r="L2023" i="1" s="1"/>
  <c r="I1477" i="1" a="1"/>
  <c r="I1477" i="1" s="1"/>
  <c r="J1477" i="1" s="1"/>
  <c r="L1477" i="1" s="1"/>
  <c r="I1474" i="1" a="1"/>
  <c r="I1474" i="1" s="1"/>
  <c r="J1474" i="1" s="1"/>
  <c r="L1474" i="1" s="1"/>
  <c r="I1458" i="1" a="1"/>
  <c r="I1458" i="1" s="1"/>
  <c r="J1458" i="1" s="1"/>
  <c r="L1458" i="1" s="1"/>
  <c r="I1049" i="1" a="1"/>
  <c r="I1049" i="1" s="1"/>
  <c r="J1049" i="1" s="1"/>
  <c r="L1049" i="1" s="1"/>
  <c r="I983" i="1" a="1"/>
  <c r="I983" i="1" s="1"/>
  <c r="J983" i="1" s="1"/>
  <c r="L983" i="1" s="1"/>
  <c r="I661" i="1" a="1"/>
  <c r="I661" i="1" s="1"/>
  <c r="J661" i="1" s="1"/>
  <c r="L661" i="1" s="1"/>
  <c r="I589" i="1" a="1"/>
  <c r="I589" i="1" s="1"/>
  <c r="J589" i="1" s="1"/>
  <c r="L589" i="1" s="1"/>
  <c r="I736" i="1" a="1"/>
  <c r="I736" i="1" s="1"/>
  <c r="J736" i="1" s="1"/>
  <c r="L736" i="1" s="1"/>
  <c r="I666" i="1" a="1"/>
  <c r="I666" i="1" s="1"/>
  <c r="J666" i="1" s="1"/>
  <c r="L666" i="1" s="1"/>
  <c r="I562" i="1" a="1"/>
  <c r="I562" i="1" s="1"/>
  <c r="J562" i="1" s="1"/>
  <c r="L562" i="1" s="1"/>
  <c r="I590" i="1" a="1"/>
  <c r="I590" i="1" s="1"/>
  <c r="J590" i="1" s="1"/>
  <c r="L590" i="1" s="1"/>
  <c r="I660" i="1" a="1"/>
  <c r="I660" i="1" s="1"/>
  <c r="J660" i="1" s="1"/>
  <c r="L660" i="1" s="1"/>
  <c r="I644" i="1" a="1"/>
  <c r="I644" i="1" s="1"/>
  <c r="J644" i="1" s="1"/>
  <c r="L644" i="1" s="1"/>
  <c r="I702" i="1" a="1"/>
  <c r="I702" i="1" s="1"/>
  <c r="J702" i="1" s="1"/>
  <c r="L702" i="1" s="1"/>
  <c r="I601" i="1" a="1"/>
  <c r="I601" i="1" s="1"/>
  <c r="J601" i="1" s="1"/>
  <c r="L601" i="1" s="1"/>
  <c r="F6" i="3" l="1"/>
  <c r="I3065" i="1" a="1"/>
  <c r="I3065" i="1" s="1"/>
  <c r="J3065" i="1" s="1"/>
  <c r="L3065" i="1" s="1"/>
  <c r="I3071" i="1" a="1"/>
  <c r="I3071" i="1" s="1"/>
  <c r="J3071" i="1" s="1"/>
  <c r="L3071" i="1" s="1"/>
  <c r="I3063" i="1" a="1"/>
  <c r="I3063" i="1" s="1"/>
  <c r="J3063" i="1" s="1"/>
  <c r="L3063" i="1" s="1"/>
  <c r="I3066" i="1" a="1"/>
  <c r="I3066" i="1" s="1"/>
  <c r="J3066" i="1" s="1"/>
  <c r="L3066" i="1" s="1"/>
  <c r="I3064" i="1" a="1"/>
  <c r="I3064" i="1" s="1"/>
  <c r="J3064" i="1" s="1"/>
  <c r="L3064" i="1" s="1"/>
  <c r="I3058" i="1" a="1"/>
  <c r="I3058" i="1" s="1"/>
  <c r="J3058" i="1" s="1"/>
  <c r="L3058" i="1" s="1"/>
  <c r="I3069" i="1" a="1"/>
  <c r="I3069" i="1" s="1"/>
  <c r="J3069" i="1" s="1"/>
  <c r="L3069" i="1" s="1"/>
  <c r="I3067" i="1" a="1"/>
  <c r="I3067" i="1" s="1"/>
  <c r="J3067" i="1" s="1"/>
  <c r="L3067" i="1" s="1"/>
  <c r="I3061" i="1" a="1"/>
  <c r="I3061" i="1" s="1"/>
  <c r="J3061" i="1" s="1"/>
  <c r="L3061" i="1" s="1"/>
  <c r="I3059" i="1" a="1"/>
  <c r="I3059" i="1" s="1"/>
  <c r="J3059" i="1" s="1"/>
  <c r="L3059" i="1" s="1"/>
  <c r="I2835" i="1" a="1"/>
  <c r="I2835" i="1" s="1"/>
  <c r="J2835" i="1" s="1"/>
  <c r="L2835" i="1" s="1"/>
  <c r="I2699" i="1" a="1"/>
  <c r="I2699" i="1" s="1"/>
  <c r="J2699" i="1" s="1"/>
  <c r="L2699" i="1" s="1"/>
  <c r="I2838" i="1" a="1"/>
  <c r="I2838" i="1" s="1"/>
  <c r="J2838" i="1" s="1"/>
  <c r="L2838" i="1" s="1"/>
  <c r="I2758" i="1" a="1"/>
  <c r="I2758" i="1" s="1"/>
  <c r="J2758" i="1" s="1"/>
  <c r="L2758" i="1" s="1"/>
  <c r="I3062" i="1" a="1"/>
  <c r="I3062" i="1" s="1"/>
  <c r="J3062" i="1" s="1"/>
  <c r="L3062" i="1" s="1"/>
  <c r="I2891" i="1" a="1"/>
  <c r="I2891" i="1" s="1"/>
  <c r="J2891" i="1" s="1"/>
  <c r="L2891" i="1" s="1"/>
  <c r="I3068" i="1" a="1"/>
  <c r="I3068" i="1" s="1"/>
  <c r="J3068" i="1" s="1"/>
  <c r="L3068" i="1" s="1"/>
  <c r="I3070" i="1" a="1"/>
  <c r="I3070" i="1" s="1"/>
  <c r="J3070" i="1" s="1"/>
  <c r="L3070" i="1" s="1"/>
  <c r="I3060" i="1" a="1"/>
  <c r="I3060" i="1" s="1"/>
  <c r="J3060" i="1" s="1"/>
  <c r="L3060" i="1" s="1"/>
  <c r="I2760" i="1" a="1"/>
  <c r="I2760" i="1" s="1"/>
  <c r="J2760" i="1" s="1"/>
  <c r="L2760" i="1" s="1"/>
  <c r="I2610" i="1" a="1"/>
  <c r="I2610" i="1" s="1"/>
  <c r="J2610" i="1" s="1"/>
  <c r="L2610" i="1" s="1"/>
  <c r="I2680" i="1" a="1"/>
  <c r="I2680" i="1" s="1"/>
  <c r="J2680" i="1" s="1"/>
  <c r="L2680" i="1" s="1"/>
  <c r="I2671" i="1" a="1"/>
  <c r="I2671" i="1" s="1"/>
  <c r="J2671" i="1" s="1"/>
  <c r="L2671" i="1" s="1"/>
  <c r="I2565" i="1" a="1"/>
  <c r="I2565" i="1" s="1"/>
  <c r="J2565" i="1" s="1"/>
  <c r="L2565" i="1" s="1"/>
  <c r="I2557" i="1" a="1"/>
  <c r="I2557" i="1" s="1"/>
  <c r="J2557" i="1" s="1"/>
  <c r="L2557" i="1" s="1"/>
  <c r="I2632" i="1" a="1"/>
  <c r="I2632" i="1" s="1"/>
  <c r="J2632" i="1" s="1"/>
  <c r="L2632" i="1" s="1"/>
  <c r="I2607" i="1" a="1"/>
  <c r="I2607" i="1" s="1"/>
  <c r="J2607" i="1" s="1"/>
  <c r="L2607" i="1" s="1"/>
  <c r="I2542" i="1" a="1"/>
  <c r="I2542" i="1" s="1"/>
  <c r="J2542" i="1" s="1"/>
  <c r="L2542" i="1" s="1"/>
  <c r="I2772" i="1" a="1"/>
  <c r="I2772" i="1" s="1"/>
  <c r="J2772" i="1" s="1"/>
  <c r="L2772" i="1" s="1"/>
  <c r="I2688" i="1" a="1"/>
  <c r="I2688" i="1" s="1"/>
  <c r="J2688" i="1" s="1"/>
  <c r="L2688" i="1" s="1"/>
  <c r="I2595" i="1" a="1"/>
  <c r="I2595" i="1" s="1"/>
  <c r="J2595" i="1" s="1"/>
  <c r="L2595" i="1" s="1"/>
  <c r="I2690" i="1" a="1"/>
  <c r="I2690" i="1" s="1"/>
  <c r="J2690" i="1" s="1"/>
  <c r="L2690" i="1" s="1"/>
  <c r="I2569" i="1" a="1"/>
  <c r="I2569" i="1" s="1"/>
  <c r="J2569" i="1" s="1"/>
  <c r="L2569" i="1" s="1"/>
  <c r="I2237" i="1" a="1"/>
  <c r="I2237" i="1" s="1"/>
  <c r="J2237" i="1" s="1"/>
  <c r="L2237" i="1" s="1"/>
  <c r="I2596" i="1" a="1"/>
  <c r="I2596" i="1" s="1"/>
  <c r="J2596" i="1" s="1"/>
  <c r="L2596" i="1" s="1"/>
  <c r="I2571" i="1" a="1"/>
  <c r="I2571" i="1" s="1"/>
  <c r="J2571" i="1" s="1"/>
  <c r="L2571" i="1" s="1"/>
  <c r="I2440" i="1" a="1"/>
  <c r="I2440" i="1" s="1"/>
  <c r="J2440" i="1" s="1"/>
  <c r="L2440" i="1" s="1"/>
  <c r="I2138" i="1" a="1"/>
  <c r="I2138" i="1" s="1"/>
  <c r="J2138" i="1" s="1"/>
  <c r="L2138" i="1" s="1"/>
  <c r="I2276" i="1" a="1"/>
  <c r="I2276" i="1" s="1"/>
  <c r="J2276" i="1" s="1"/>
  <c r="L2276" i="1" s="1"/>
  <c r="I2231" i="1" a="1"/>
  <c r="I2231" i="1" s="1"/>
  <c r="J2231" i="1" s="1"/>
  <c r="L2231" i="1" s="1"/>
  <c r="I2199" i="1" a="1"/>
  <c r="I2199" i="1" s="1"/>
  <c r="J2199" i="1" s="1"/>
  <c r="L2199" i="1" s="1"/>
  <c r="I1465" i="1" a="1"/>
  <c r="I1465" i="1" s="1"/>
  <c r="J1465" i="1" s="1"/>
  <c r="L1465" i="1" s="1"/>
  <c r="I1794" i="1" a="1"/>
  <c r="I1794" i="1" s="1"/>
  <c r="J1794" i="1" s="1"/>
  <c r="L1794" i="1" s="1"/>
  <c r="I1454" i="1" a="1"/>
  <c r="I1454" i="1" s="1"/>
  <c r="J1454" i="1" s="1"/>
  <c r="L1454" i="1" s="1"/>
  <c r="I1483" i="1" a="1"/>
  <c r="I1483" i="1" s="1"/>
  <c r="J1483" i="1" s="1"/>
  <c r="L1483" i="1" s="1"/>
  <c r="I998" i="1" a="1"/>
  <c r="I998" i="1" s="1"/>
  <c r="J998" i="1" s="1"/>
  <c r="L998" i="1" s="1"/>
  <c r="I1219" i="1" a="1"/>
  <c r="I1219" i="1" s="1"/>
  <c r="J1219" i="1" s="1"/>
  <c r="L1219" i="1" s="1"/>
  <c r="I1058" i="1" a="1"/>
  <c r="I1058" i="1" s="1"/>
  <c r="J1058" i="1" s="1"/>
  <c r="L1058" i="1" s="1"/>
  <c r="I957" i="1" a="1"/>
  <c r="I957" i="1" s="1"/>
  <c r="J957" i="1" s="1"/>
  <c r="L957" i="1" s="1"/>
  <c r="I347" i="1" a="1"/>
  <c r="I347" i="1" s="1"/>
  <c r="J347" i="1" s="1"/>
  <c r="L347" i="1" s="1"/>
  <c r="I1162" i="1" a="1"/>
  <c r="I1162" i="1" s="1"/>
  <c r="J1162" i="1" s="1"/>
  <c r="L1162" i="1" s="1"/>
  <c r="I1170" i="1" a="1"/>
  <c r="I1170" i="1" s="1"/>
  <c r="J1170" i="1" s="1"/>
  <c r="L1170" i="1" s="1"/>
  <c r="I956" i="1" a="1"/>
  <c r="I956" i="1" s="1"/>
  <c r="J956" i="1" s="1"/>
  <c r="L956" i="1" s="1"/>
  <c r="I378" i="1" a="1"/>
  <c r="I378" i="1" s="1"/>
  <c r="J378" i="1" s="1"/>
  <c r="L378" i="1" s="1"/>
  <c r="F5" i="3" l="1"/>
  <c r="I3057" i="1" a="1"/>
  <c r="I3057" i="1" s="1"/>
  <c r="J3057" i="1" s="1"/>
  <c r="L3057" i="1" s="1"/>
  <c r="I3049" i="1" a="1"/>
  <c r="I3049" i="1" s="1"/>
  <c r="J3049" i="1" s="1"/>
  <c r="L3049" i="1" s="1"/>
  <c r="I3055" i="1" a="1"/>
  <c r="I3055" i="1" s="1"/>
  <c r="J3055" i="1" s="1"/>
  <c r="L3055" i="1" s="1"/>
  <c r="I3047" i="1" a="1"/>
  <c r="I3047" i="1" s="1"/>
  <c r="J3047" i="1" s="1"/>
  <c r="L3047" i="1" s="1"/>
  <c r="I3056" i="1" a="1"/>
  <c r="I3056" i="1" s="1"/>
  <c r="J3056" i="1" s="1"/>
  <c r="L3056" i="1" s="1"/>
  <c r="I3050" i="1" a="1"/>
  <c r="I3050" i="1" s="1"/>
  <c r="J3050" i="1" s="1"/>
  <c r="L3050" i="1" s="1"/>
  <c r="I3048" i="1" a="1"/>
  <c r="I3048" i="1" s="1"/>
  <c r="J3048" i="1" s="1"/>
  <c r="L3048" i="1" s="1"/>
  <c r="I3053" i="1" a="1"/>
  <c r="I3053" i="1" s="1"/>
  <c r="J3053" i="1" s="1"/>
  <c r="L3053" i="1" s="1"/>
  <c r="I3051" i="1" a="1"/>
  <c r="I3051" i="1" s="1"/>
  <c r="J3051" i="1" s="1"/>
  <c r="L3051" i="1" s="1"/>
  <c r="I3045" i="1" a="1"/>
  <c r="I3045" i="1" s="1"/>
  <c r="J3045" i="1" s="1"/>
  <c r="L3045" i="1" s="1"/>
  <c r="I3046" i="1" a="1"/>
  <c r="I3046" i="1" s="1"/>
  <c r="J3046" i="1" s="1"/>
  <c r="L3046" i="1" s="1"/>
  <c r="I2833" i="1" a="1"/>
  <c r="I2833" i="1" s="1"/>
  <c r="J2833" i="1" s="1"/>
  <c r="L2833" i="1" s="1"/>
  <c r="I2769" i="1" a="1"/>
  <c r="I2769" i="1" s="1"/>
  <c r="J2769" i="1" s="1"/>
  <c r="L2769" i="1" s="1"/>
  <c r="I3052" i="1" a="1"/>
  <c r="I3052" i="1" s="1"/>
  <c r="J3052" i="1" s="1"/>
  <c r="L3052" i="1" s="1"/>
  <c r="I3054" i="1" a="1"/>
  <c r="I3054" i="1" s="1"/>
  <c r="J3054" i="1" s="1"/>
  <c r="L3054" i="1" s="1"/>
  <c r="I3044" i="1" a="1"/>
  <c r="I3044" i="1" s="1"/>
  <c r="J3044" i="1" s="1"/>
  <c r="L3044" i="1" s="1"/>
  <c r="I2736" i="1" a="1"/>
  <c r="I2736" i="1" s="1"/>
  <c r="J2736" i="1" s="1"/>
  <c r="L2736" i="1" s="1"/>
  <c r="I2594" i="1" a="1"/>
  <c r="I2594" i="1" s="1"/>
  <c r="J2594" i="1" s="1"/>
  <c r="L2594" i="1" s="1"/>
  <c r="I2549" i="1" a="1"/>
  <c r="I2549" i="1" s="1"/>
  <c r="J2549" i="1" s="1"/>
  <c r="L2549" i="1" s="1"/>
  <c r="I2568" i="1" a="1"/>
  <c r="I2568" i="1" s="1"/>
  <c r="J2568" i="1" s="1"/>
  <c r="L2568" i="1" s="1"/>
  <c r="I2560" i="1" a="1"/>
  <c r="I2560" i="1" s="1"/>
  <c r="J2560" i="1" s="1"/>
  <c r="L2560" i="1" s="1"/>
  <c r="I2623" i="1" a="1"/>
  <c r="I2623" i="1" s="1"/>
  <c r="J2623" i="1" s="1"/>
  <c r="L2623" i="1" s="1"/>
  <c r="I2385" i="1" a="1"/>
  <c r="I2385" i="1" s="1"/>
  <c r="J2385" i="1" s="1"/>
  <c r="L2385" i="1" s="1"/>
  <c r="I2757" i="1" a="1"/>
  <c r="I2757" i="1" s="1"/>
  <c r="J2757" i="1" s="1"/>
  <c r="L2757" i="1" s="1"/>
  <c r="I2694" i="1" a="1"/>
  <c r="I2694" i="1" s="1"/>
  <c r="J2694" i="1" s="1"/>
  <c r="L2694" i="1" s="1"/>
  <c r="I2725" i="1" a="1"/>
  <c r="I2725" i="1" s="1"/>
  <c r="J2725" i="1" s="1"/>
  <c r="L2725" i="1" s="1"/>
  <c r="I2540" i="1" a="1"/>
  <c r="I2540" i="1" s="1"/>
  <c r="J2540" i="1" s="1"/>
  <c r="L2540" i="1" s="1"/>
  <c r="I2651" i="1" a="1"/>
  <c r="I2651" i="1" s="1"/>
  <c r="J2651" i="1" s="1"/>
  <c r="L2651" i="1" s="1"/>
  <c r="I2556" i="1" a="1"/>
  <c r="I2556" i="1" s="1"/>
  <c r="J2556" i="1" s="1"/>
  <c r="L2556" i="1" s="1"/>
  <c r="I2706" i="1" a="1"/>
  <c r="I2706" i="1" s="1"/>
  <c r="J2706" i="1" s="1"/>
  <c r="L2706" i="1" s="1"/>
  <c r="I2643" i="1" a="1"/>
  <c r="I2643" i="1" s="1"/>
  <c r="J2643" i="1" s="1"/>
  <c r="L2643" i="1" s="1"/>
  <c r="I2574" i="1" a="1"/>
  <c r="I2574" i="1" s="1"/>
  <c r="J2574" i="1" s="1"/>
  <c r="L2574" i="1" s="1"/>
  <c r="I2443" i="1" a="1"/>
  <c r="I2443" i="1" s="1"/>
  <c r="J2443" i="1" s="1"/>
  <c r="L2443" i="1" s="1"/>
  <c r="I2386" i="1" a="1"/>
  <c r="I2386" i="1" s="1"/>
  <c r="J2386" i="1" s="1"/>
  <c r="L2386" i="1" s="1"/>
  <c r="I2611" i="1" a="1"/>
  <c r="I2611" i="1" s="1"/>
  <c r="J2611" i="1" s="1"/>
  <c r="L2611" i="1" s="1"/>
  <c r="I2606" i="1" a="1"/>
  <c r="I2606" i="1" s="1"/>
  <c r="J2606" i="1" s="1"/>
  <c r="L2606" i="1" s="1"/>
  <c r="I2317" i="1" a="1"/>
  <c r="I2317" i="1" s="1"/>
  <c r="J2317" i="1" s="1"/>
  <c r="L2317" i="1" s="1"/>
  <c r="I2427" i="1" a="1"/>
  <c r="I2427" i="1" s="1"/>
  <c r="J2427" i="1" s="1"/>
  <c r="L2427" i="1" s="1"/>
  <c r="I2193" i="1" a="1"/>
  <c r="I2193" i="1" s="1"/>
  <c r="J2193" i="1" s="1"/>
  <c r="L2193" i="1" s="1"/>
  <c r="I1952" i="1" a="1"/>
  <c r="I1952" i="1" s="1"/>
  <c r="J1952" i="1" s="1"/>
  <c r="L1952" i="1" s="1"/>
  <c r="I1910" i="1" a="1"/>
  <c r="I1910" i="1" s="1"/>
  <c r="J1910" i="1" s="1"/>
  <c r="L1910" i="1" s="1"/>
  <c r="I1903" i="1" a="1"/>
  <c r="I1903" i="1" s="1"/>
  <c r="J1903" i="1" s="1"/>
  <c r="L1903" i="1" s="1"/>
  <c r="I1519" i="1" a="1"/>
  <c r="I1519" i="1" s="1"/>
  <c r="J1519" i="1" s="1"/>
  <c r="L1519" i="1" s="1"/>
  <c r="I1011" i="1" a="1"/>
  <c r="I1011" i="1" s="1"/>
  <c r="J1011" i="1" s="1"/>
  <c r="L1011" i="1" s="1"/>
  <c r="I1517" i="1" a="1"/>
  <c r="I1517" i="1" s="1"/>
  <c r="J1517" i="1" s="1"/>
  <c r="L1517" i="1" s="1"/>
  <c r="I1174" i="1" a="1"/>
  <c r="I1174" i="1" s="1"/>
  <c r="J1174" i="1" s="1"/>
  <c r="L1174" i="1" s="1"/>
  <c r="I1546" i="1" a="1"/>
  <c r="I1546" i="1" s="1"/>
  <c r="J1546" i="1" s="1"/>
  <c r="L1546" i="1" s="1"/>
  <c r="I1145" i="1" a="1"/>
  <c r="I1145" i="1" s="1"/>
  <c r="J1145" i="1" s="1"/>
  <c r="L1145" i="1" s="1"/>
  <c r="I1113" i="1" a="1"/>
  <c r="I1113" i="1" s="1"/>
  <c r="J1113" i="1" s="1"/>
  <c r="L1113" i="1" s="1"/>
  <c r="I1991" i="1" a="1"/>
  <c r="I1991" i="1" s="1"/>
  <c r="J1991" i="1" s="1"/>
  <c r="L1991" i="1" s="1"/>
  <c r="I1140" i="1" a="1"/>
  <c r="I1140" i="1" s="1"/>
  <c r="J1140" i="1" s="1"/>
  <c r="L1140" i="1" s="1"/>
  <c r="I1825" i="1" a="1"/>
  <c r="I1825" i="1" s="1"/>
  <c r="J1825" i="1" s="1"/>
  <c r="L1825" i="1" s="1"/>
  <c r="I1068" i="1" a="1"/>
  <c r="I1068" i="1" s="1"/>
  <c r="J1068" i="1" s="1"/>
  <c r="L1068" i="1" s="1"/>
  <c r="I629" i="1" a="1"/>
  <c r="I629" i="1" s="1"/>
  <c r="J629" i="1" s="1"/>
  <c r="L629" i="1" s="1"/>
  <c r="I301" i="1" a="1"/>
  <c r="I301" i="1" s="1"/>
  <c r="J301" i="1" s="1"/>
  <c r="L301" i="1" s="1"/>
  <c r="I640" i="1" a="1"/>
  <c r="I640" i="1" s="1"/>
  <c r="J640" i="1" s="1"/>
  <c r="L640" i="1" s="1"/>
  <c r="I251" i="1" a="1"/>
  <c r="I251" i="1" s="1"/>
  <c r="J251" i="1" s="1"/>
  <c r="L251" i="1" s="1"/>
  <c r="I1849" i="1" a="1"/>
  <c r="I1849" i="1" s="1"/>
  <c r="J1849" i="1" s="1"/>
  <c r="L1849" i="1" s="1"/>
  <c r="I777" i="1" a="1"/>
  <c r="I777" i="1" s="1"/>
  <c r="J777" i="1" s="1"/>
  <c r="L777" i="1" s="1"/>
  <c r="I679" i="1" a="1"/>
  <c r="I679" i="1" s="1"/>
  <c r="J679" i="1" s="1"/>
  <c r="L679" i="1" s="1"/>
  <c r="I631" i="1" a="1"/>
  <c r="I631" i="1" s="1"/>
  <c r="J631" i="1" s="1"/>
  <c r="L631" i="1" s="1"/>
  <c r="I759" i="1" a="1"/>
  <c r="I759" i="1" s="1"/>
  <c r="J759" i="1" s="1"/>
  <c r="L759" i="1" s="1"/>
  <c r="I310" i="1" a="1"/>
  <c r="I310" i="1" s="1"/>
  <c r="J310" i="1" s="1"/>
  <c r="L310" i="1" s="1"/>
  <c r="F4" i="3" l="1"/>
  <c r="I3041" i="1" a="1"/>
  <c r="I3041" i="1" s="1"/>
  <c r="J3041" i="1" s="1"/>
  <c r="L3041" i="1" s="1"/>
  <c r="I3039" i="1" a="1"/>
  <c r="I3039" i="1" s="1"/>
  <c r="J3039" i="1" s="1"/>
  <c r="L3039" i="1" s="1"/>
  <c r="I3042" i="1" a="1"/>
  <c r="I3042" i="1" s="1"/>
  <c r="J3042" i="1" s="1"/>
  <c r="L3042" i="1" s="1"/>
  <c r="I3040" i="1" a="1"/>
  <c r="I3040" i="1" s="1"/>
  <c r="J3040" i="1" s="1"/>
  <c r="L3040" i="1" s="1"/>
  <c r="I3043" i="1" a="1"/>
  <c r="I3043" i="1" s="1"/>
  <c r="J3043" i="1" s="1"/>
  <c r="L3043" i="1" s="1"/>
  <c r="I3037" i="1" a="1"/>
  <c r="I3037" i="1" s="1"/>
  <c r="J3037" i="1" s="1"/>
  <c r="L3037" i="1" s="1"/>
  <c r="I3035" i="1" a="1"/>
  <c r="I3035" i="1" s="1"/>
  <c r="J3035" i="1" s="1"/>
  <c r="L3035" i="1" s="1"/>
  <c r="I3036" i="1" a="1"/>
  <c r="I3036" i="1" s="1"/>
  <c r="J3036" i="1" s="1"/>
  <c r="L3036" i="1" s="1"/>
  <c r="I3038" i="1" a="1"/>
  <c r="I3038" i="1" s="1"/>
  <c r="J3038" i="1" s="1"/>
  <c r="L3038" i="1" s="1"/>
  <c r="I2499" i="1" a="1"/>
  <c r="I2499" i="1" s="1"/>
  <c r="J2499" i="1" s="1"/>
  <c r="L2499" i="1" s="1"/>
  <c r="I2128" i="1" a="1"/>
  <c r="I2128" i="1" s="1"/>
  <c r="J2128" i="1" s="1"/>
  <c r="L2128" i="1" s="1"/>
  <c r="I2179" i="1" a="1"/>
  <c r="I2179" i="1" s="1"/>
  <c r="J2179" i="1" s="1"/>
  <c r="L2179" i="1" s="1"/>
  <c r="I2280" i="1" a="1"/>
  <c r="I2280" i="1" s="1"/>
  <c r="J2280" i="1" s="1"/>
  <c r="L2280" i="1" s="1"/>
  <c r="I1195" i="1" a="1"/>
  <c r="I1195" i="1" s="1"/>
  <c r="J1195" i="1" s="1"/>
  <c r="L1195" i="1" s="1"/>
  <c r="I1208" i="1" a="1"/>
  <c r="I1208" i="1" s="1"/>
  <c r="J1208" i="1" s="1"/>
  <c r="L1208" i="1" s="1"/>
  <c r="I845" i="1" a="1"/>
  <c r="I845" i="1" s="1"/>
  <c r="J845" i="1" s="1"/>
  <c r="L845" i="1" s="1"/>
  <c r="I637" i="1" a="1"/>
  <c r="I637" i="1" s="1"/>
  <c r="J637" i="1" s="1"/>
  <c r="L637" i="1" s="1"/>
  <c r="I597" i="1" a="1"/>
  <c r="I597" i="1" s="1"/>
  <c r="J597" i="1" s="1"/>
  <c r="L597" i="1" s="1"/>
  <c r="I850" i="1" a="1"/>
  <c r="I850" i="1" s="1"/>
  <c r="J850" i="1" s="1"/>
  <c r="L850" i="1" s="1"/>
  <c r="I704" i="1" a="1"/>
  <c r="I704" i="1" s="1"/>
  <c r="J704" i="1" s="1"/>
  <c r="L704" i="1" s="1"/>
  <c r="I731" i="1" a="1"/>
  <c r="I731" i="1" s="1"/>
  <c r="J731" i="1" s="1"/>
  <c r="L731" i="1" s="1"/>
  <c r="I1217" i="1" a="1"/>
  <c r="I1217" i="1" s="1"/>
  <c r="J1217" i="1" s="1"/>
  <c r="L1217" i="1" s="1"/>
  <c r="I634" i="1" a="1"/>
  <c r="I634" i="1" s="1"/>
  <c r="J634" i="1" s="1"/>
  <c r="L634" i="1" s="1"/>
  <c r="I668" i="1" a="1"/>
  <c r="I668" i="1" s="1"/>
  <c r="J668" i="1" s="1"/>
  <c r="L668" i="1" s="1"/>
  <c r="I697" i="1" a="1"/>
  <c r="I697" i="1" s="1"/>
  <c r="J697" i="1" s="1"/>
  <c r="L697" i="1" s="1"/>
  <c r="F3" i="3" l="1"/>
  <c r="I2465" i="1" a="1"/>
  <c r="I2465" i="1" s="1"/>
  <c r="J2465" i="1" s="1"/>
  <c r="L2465" i="1" s="1"/>
  <c r="I2361" i="1" a="1"/>
  <c r="I2361" i="1" s="1"/>
  <c r="J2361" i="1" s="1"/>
  <c r="L2361" i="1" s="1"/>
  <c r="I2412" i="1" a="1"/>
  <c r="I2412" i="1" s="1"/>
  <c r="J2412" i="1" s="1"/>
  <c r="L2412" i="1" s="1"/>
  <c r="I2470" i="1" a="1"/>
  <c r="I2470" i="1" s="1"/>
  <c r="J2470" i="1" s="1"/>
  <c r="L2470" i="1" s="1"/>
  <c r="I2475" i="1" a="1"/>
  <c r="I2475" i="1" s="1"/>
  <c r="J2475" i="1" s="1"/>
  <c r="L2475" i="1" s="1"/>
  <c r="I2134" i="1" a="1"/>
  <c r="I2134" i="1" s="1"/>
  <c r="J2134" i="1" s="1"/>
  <c r="L2134" i="1" s="1"/>
  <c r="I2488" i="1" a="1"/>
  <c r="I2488" i="1" s="1"/>
  <c r="J2488" i="1" s="1"/>
  <c r="L2488" i="1" s="1"/>
  <c r="I1082" i="1" a="1"/>
  <c r="I1082" i="1" s="1"/>
  <c r="J1082" i="1" s="1"/>
  <c r="L1082" i="1" s="1"/>
  <c r="I862" i="1" a="1"/>
  <c r="I862" i="1" s="1"/>
  <c r="J862" i="1" s="1"/>
  <c r="L862" i="1" s="1"/>
  <c r="F2" i="3" l="1"/>
  <c r="I2734" i="1" a="1"/>
  <c r="I2734" i="1" s="1"/>
  <c r="J2734" i="1" s="1"/>
  <c r="L2734" i="1" s="1"/>
  <c r="I2712" i="1" a="1"/>
  <c r="I2712" i="1" s="1"/>
  <c r="J2712" i="1" s="1"/>
  <c r="L2712" i="1" s="1"/>
  <c r="I2650" i="1" a="1"/>
  <c r="I2650" i="1" s="1"/>
  <c r="J2650" i="1" s="1"/>
  <c r="L2650" i="1" s="1"/>
  <c r="I2634" i="1" a="1"/>
  <c r="I2634" i="1" s="1"/>
  <c r="J2634" i="1" s="1"/>
  <c r="L2634" i="1" s="1"/>
  <c r="I2498" i="1" a="1"/>
  <c r="I2498" i="1" s="1"/>
  <c r="J2498" i="1" s="1"/>
  <c r="L2498" i="1" s="1"/>
  <c r="I2678" i="1" a="1"/>
  <c r="I2678" i="1" s="1"/>
  <c r="J2678" i="1" s="1"/>
  <c r="L2678" i="1" s="1"/>
  <c r="I2525" i="1" a="1"/>
  <c r="I2525" i="1" s="1"/>
  <c r="J2525" i="1" s="1"/>
  <c r="L2525" i="1" s="1"/>
  <c r="I2517" i="1" a="1"/>
  <c r="I2517" i="1" s="1"/>
  <c r="J2517" i="1" s="1"/>
  <c r="L2517" i="1" s="1"/>
  <c r="I2501" i="1" a="1"/>
  <c r="I2501" i="1" s="1"/>
  <c r="J2501" i="1" s="1"/>
  <c r="L2501" i="1" s="1"/>
  <c r="I2584" i="1" a="1"/>
  <c r="I2584" i="1" s="1"/>
  <c r="J2584" i="1" s="1"/>
  <c r="L2584" i="1" s="1"/>
  <c r="I2520" i="1" a="1"/>
  <c r="I2520" i="1" s="1"/>
  <c r="J2520" i="1" s="1"/>
  <c r="L2520" i="1" s="1"/>
  <c r="I2882" i="1" a="1"/>
  <c r="I2882" i="1" s="1"/>
  <c r="J2882" i="1" s="1"/>
  <c r="L2882" i="1" s="1"/>
  <c r="I2719" i="1" a="1"/>
  <c r="I2719" i="1" s="1"/>
  <c r="J2719" i="1" s="1"/>
  <c r="L2719" i="1" s="1"/>
  <c r="I2535" i="1" a="1"/>
  <c r="I2535" i="1" s="1"/>
  <c r="J2535" i="1" s="1"/>
  <c r="L2535" i="1" s="1"/>
  <c r="I2668" i="1" a="1"/>
  <c r="I2668" i="1" s="1"/>
  <c r="J2668" i="1" s="1"/>
  <c r="L2668" i="1" s="1"/>
  <c r="I2447" i="1" a="1"/>
  <c r="I2447" i="1" s="1"/>
  <c r="J2447" i="1" s="1"/>
  <c r="L2447" i="1" s="1"/>
  <c r="I2609" i="1" a="1"/>
  <c r="I2609" i="1" s="1"/>
  <c r="J2609" i="1" s="1"/>
  <c r="L2609" i="1" s="1"/>
  <c r="I2545" i="1" a="1"/>
  <c r="I2545" i="1" s="1"/>
  <c r="J2545" i="1" s="1"/>
  <c r="L2545" i="1" s="1"/>
  <c r="I2534" i="1" a="1"/>
  <c r="I2534" i="1" s="1"/>
  <c r="J2534" i="1" s="1"/>
  <c r="L2534" i="1" s="1"/>
  <c r="I2654" i="1" a="1"/>
  <c r="I2654" i="1" s="1"/>
  <c r="J2654" i="1" s="1"/>
  <c r="L2654" i="1" s="1"/>
  <c r="I2580" i="1" a="1"/>
  <c r="I2580" i="1" s="1"/>
  <c r="J2580" i="1" s="1"/>
  <c r="L2580" i="1" s="1"/>
  <c r="I2558" i="1" a="1"/>
  <c r="I2558" i="1" s="1"/>
  <c r="J2558" i="1" s="1"/>
  <c r="L2558" i="1" s="1"/>
  <c r="I2453" i="1" a="1"/>
  <c r="I2453" i="1" s="1"/>
  <c r="J2453" i="1" s="1"/>
  <c r="L2453" i="1" s="1"/>
  <c r="I2243" i="1" a="1"/>
  <c r="I2243" i="1" s="1"/>
  <c r="J2243" i="1" s="1"/>
  <c r="L2243" i="1" s="1"/>
  <c r="I2625" i="1" a="1"/>
  <c r="I2625" i="1" s="1"/>
  <c r="J2625" i="1" s="1"/>
  <c r="L2625" i="1" s="1"/>
  <c r="I2628" i="1" a="1"/>
  <c r="I2628" i="1" s="1"/>
  <c r="J2628" i="1" s="1"/>
  <c r="L2628" i="1" s="1"/>
  <c r="I2564" i="1" a="1"/>
  <c r="I2564" i="1" s="1"/>
  <c r="J2564" i="1" s="1"/>
  <c r="L2564" i="1" s="1"/>
  <c r="I2413" i="1" a="1"/>
  <c r="I2413" i="1" s="1"/>
  <c r="J2413" i="1" s="1"/>
  <c r="L2413" i="1" s="1"/>
  <c r="I2153" i="1" a="1"/>
  <c r="I2153" i="1" s="1"/>
  <c r="J2153" i="1" s="1"/>
  <c r="L2153" i="1" s="1"/>
  <c r="I1963" i="1" a="1"/>
  <c r="I1963" i="1" s="1"/>
  <c r="J1963" i="1" s="1"/>
  <c r="L1963" i="1" s="1"/>
  <c r="I2126" i="1" a="1"/>
  <c r="I2126" i="1" s="1"/>
  <c r="J2126" i="1" s="1"/>
  <c r="L2126" i="1" s="1"/>
  <c r="I1966" i="1" a="1"/>
  <c r="I1966" i="1" s="1"/>
  <c r="J1966" i="1" s="1"/>
  <c r="L1966" i="1" s="1"/>
  <c r="I1814" i="1" a="1"/>
  <c r="I1814" i="1" s="1"/>
  <c r="J1814" i="1" s="1"/>
  <c r="L1814" i="1" s="1"/>
  <c r="I2410" i="1" a="1"/>
  <c r="I2410" i="1" s="1"/>
  <c r="J2410" i="1" s="1"/>
  <c r="L2410" i="1" s="1"/>
  <c r="I1821" i="1" a="1"/>
  <c r="I1821" i="1" s="1"/>
  <c r="J1821" i="1" s="1"/>
  <c r="L1821" i="1" s="1"/>
  <c r="I1842" i="1" a="1"/>
  <c r="I1842" i="1" s="1"/>
  <c r="J1842" i="1" s="1"/>
  <c r="L1842" i="1" s="1"/>
  <c r="I1799" i="1" a="1"/>
  <c r="I1799" i="1" s="1"/>
  <c r="J1799" i="1" s="1"/>
  <c r="L1799" i="1" s="1"/>
  <c r="I1048" i="1" a="1"/>
  <c r="I1048" i="1" s="1"/>
  <c r="J1048" i="1" s="1"/>
  <c r="L1048" i="1" s="1"/>
  <c r="I1066" i="1" a="1"/>
  <c r="I1066" i="1" s="1"/>
  <c r="J1066" i="1" s="1"/>
  <c r="L1066" i="1" s="1"/>
  <c r="I536" i="1" a="1"/>
  <c r="I536" i="1" s="1"/>
  <c r="J536" i="1" s="1"/>
  <c r="L536" i="1" s="1"/>
  <c r="I1191" i="1" a="1"/>
  <c r="I1191" i="1" s="1"/>
  <c r="J1191" i="1" s="1"/>
  <c r="L1191" i="1" s="1"/>
  <c r="I2908" i="1" l="1" a="1"/>
  <c r="I2908" i="1" s="1"/>
  <c r="J2908" i="1" s="1"/>
  <c r="L2908" i="1" s="1"/>
  <c r="I3034" i="1" a="1"/>
  <c r="I3034" i="1" s="1"/>
  <c r="J3034" i="1" s="1"/>
  <c r="L3034" i="1" s="1"/>
  <c r="I2859" i="1" a="1"/>
  <c r="I2859" i="1" s="1"/>
  <c r="J2859" i="1" s="1"/>
  <c r="L2859" i="1" s="1"/>
  <c r="I2907" i="1" a="1"/>
  <c r="I2907" i="1" s="1"/>
  <c r="J2907" i="1" s="1"/>
  <c r="L2907" i="1" s="1"/>
  <c r="I2903" i="1" a="1"/>
  <c r="I2903" i="1" s="1"/>
  <c r="J2903" i="1" s="1"/>
  <c r="L2903" i="1" s="1"/>
  <c r="I2910" i="1" a="1"/>
  <c r="I2910" i="1" s="1"/>
  <c r="J2910" i="1" s="1"/>
  <c r="L2910" i="1" s="1"/>
  <c r="I2888" i="1" a="1"/>
  <c r="I2888" i="1" s="1"/>
  <c r="J2888" i="1" s="1"/>
  <c r="L2888" i="1" s="1"/>
  <c r="I2514" i="1" a="1"/>
  <c r="I2514" i="1" s="1"/>
  <c r="J2514" i="1" s="1"/>
  <c r="L2514" i="1" s="1"/>
  <c r="I2834" i="1" a="1"/>
  <c r="I2834" i="1" s="1"/>
  <c r="J2834" i="1" s="1"/>
  <c r="L2834" i="1" s="1"/>
  <c r="I2398" i="1" a="1"/>
  <c r="I2398" i="1" s="1"/>
  <c r="J2398" i="1" s="1"/>
  <c r="L2398" i="1" s="1"/>
  <c r="I2513" i="1" a="1"/>
  <c r="I2513" i="1" s="1"/>
  <c r="J2513" i="1" s="1"/>
  <c r="L2513" i="1" s="1"/>
  <c r="I2515" i="1" a="1"/>
  <c r="I2515" i="1" s="1"/>
  <c r="J2515" i="1" s="1"/>
  <c r="L2515" i="1" s="1"/>
  <c r="I2155" i="1" a="1"/>
  <c r="I2155" i="1" s="1"/>
  <c r="J2155" i="1" s="1"/>
  <c r="L2155" i="1" s="1"/>
  <c r="I2511" i="1" a="1"/>
  <c r="I2511" i="1" s="1"/>
  <c r="J2511" i="1" s="1"/>
  <c r="L2511" i="1" s="1"/>
  <c r="I1749" i="1" a="1"/>
  <c r="I1749" i="1" s="1"/>
  <c r="J1749" i="1" s="1"/>
  <c r="L1749" i="1" s="1"/>
  <c r="I1741" i="1" a="1"/>
  <c r="I1741" i="1" s="1"/>
  <c r="J1741" i="1" s="1"/>
  <c r="L1741" i="1" s="1"/>
  <c r="I1717" i="1" a="1"/>
  <c r="I1717" i="1" s="1"/>
  <c r="J1717" i="1" s="1"/>
  <c r="L1717" i="1" s="1"/>
  <c r="I1730" i="1" a="1"/>
  <c r="I1730" i="1" s="1"/>
  <c r="J1730" i="1" s="1"/>
  <c r="L1730" i="1" s="1"/>
  <c r="I1182" i="1" a="1"/>
  <c r="I1182" i="1" s="1"/>
  <c r="J1182" i="1" s="1"/>
  <c r="L1182" i="1" s="1"/>
  <c r="I1442" i="1" a="1"/>
  <c r="I1442" i="1" s="1"/>
  <c r="J1442" i="1" s="1"/>
  <c r="L1442" i="1" s="1"/>
  <c r="I1215" i="1" a="1"/>
  <c r="I1215" i="1" s="1"/>
  <c r="J1215" i="1" s="1"/>
  <c r="L1215" i="1" s="1"/>
</calcChain>
</file>

<file path=xl/sharedStrings.xml><?xml version="1.0" encoding="utf-8"?>
<sst xmlns="http://schemas.openxmlformats.org/spreadsheetml/2006/main" count="6837" uniqueCount="89">
  <si>
    <t>Region</t>
  </si>
  <si>
    <t>Hazard Event</t>
  </si>
  <si>
    <t>Quarter</t>
  </si>
  <si>
    <t>Year</t>
  </si>
  <si>
    <t>Duration</t>
  </si>
  <si>
    <t>Fatalities</t>
  </si>
  <si>
    <t>Injuries</t>
  </si>
  <si>
    <t>Property Damage</t>
  </si>
  <si>
    <t>Inflation</t>
  </si>
  <si>
    <t>Inflated Property Damage</t>
  </si>
  <si>
    <t>Hazard Event Size_uninflated</t>
  </si>
  <si>
    <t>Hazard Event Size</t>
  </si>
  <si>
    <t>Hurricane/Tropical Storm</t>
  </si>
  <si>
    <t>Wildfire</t>
  </si>
  <si>
    <t>Flooding</t>
  </si>
  <si>
    <t>Winter Weather</t>
  </si>
  <si>
    <t>Tornado</t>
  </si>
  <si>
    <t>Wind/ Winter Weather</t>
  </si>
  <si>
    <t>Drought/ Heat</t>
  </si>
  <si>
    <t>Severe Storm/Thunder Storm/ Wind</t>
  </si>
  <si>
    <t>Lightning</t>
  </si>
  <si>
    <t>Wind</t>
  </si>
  <si>
    <t>Severe Storm/Thunder Storm</t>
  </si>
  <si>
    <t>Severe Storm/Thunder Storm - Wind</t>
  </si>
  <si>
    <t>Coastal/ Severe Storm/Thunder Storm/ Wind</t>
  </si>
  <si>
    <t>Coastal/ Hurricane/Tropical Storm/ Severe Storm/Thunder Storm/ Wind</t>
  </si>
  <si>
    <t>Coastal</t>
  </si>
  <si>
    <t>Hail/ Severe Storm/Thunder Storm/ Wind</t>
  </si>
  <si>
    <t>Lightning/ Severe Storm/Thunder Storm</t>
  </si>
  <si>
    <t>Flooding/ Lightning/ Severe Storm/Thunder Storm</t>
  </si>
  <si>
    <t>Hurricane/Tropical Storm/ Severe Storm/Thunder Storm</t>
  </si>
  <si>
    <t>Hail/ Lightning/ Severe Storm/Thunder Storm/ Wind</t>
  </si>
  <si>
    <t>Flooding/ Severe Storm/Thunder Storm</t>
  </si>
  <si>
    <t>Drought</t>
  </si>
  <si>
    <t>Hail</t>
  </si>
  <si>
    <t>Coastal/ Severe Storm/Thunder Storm</t>
  </si>
  <si>
    <t>Coastal/ Hurricane/Tropical Storm/ Wind</t>
  </si>
  <si>
    <t>Hail/ Tornado</t>
  </si>
  <si>
    <t>Flooding/ Lightning/ Wind</t>
  </si>
  <si>
    <t>Hail/ Severe Storm/Thunder Storm</t>
  </si>
  <si>
    <t>Lightning/ Severe Storm/Thunder Storm/ Wind</t>
  </si>
  <si>
    <t>Hail/ Wind</t>
  </si>
  <si>
    <t>Coastal/ Wind</t>
  </si>
  <si>
    <t>Severe Storm/Thunder Storm/ Winter Weather</t>
  </si>
  <si>
    <t>Fog</t>
  </si>
  <si>
    <t>Lightning/ Wind</t>
  </si>
  <si>
    <t>Flooding/ Wind</t>
  </si>
  <si>
    <t>Coastal/ Flooding/ Severe Storm/Thunder Storm/ Wind</t>
  </si>
  <si>
    <t>Severe Storm/Thunder Storm/ Wind/ Winter Weather</t>
  </si>
  <si>
    <t>Coastal/ Flooding</t>
  </si>
  <si>
    <t>Flooding/ Severe Storm/Thunder Storm/ Wind</t>
  </si>
  <si>
    <t>Tornado/ Wind</t>
  </si>
  <si>
    <t>Flooding/ Lightning</t>
  </si>
  <si>
    <t>Flooding/ Hail/ Wind</t>
  </si>
  <si>
    <t>Hail/ Lightning/ Wind</t>
  </si>
  <si>
    <t>Hail/ Lightning/ Severe Storm/Thunder Storm</t>
  </si>
  <si>
    <t>Hail/ Severe Storm/Thunder Storm/ Wind/ Winter Weather</t>
  </si>
  <si>
    <t>Lightning/ Tornado/ Wind</t>
  </si>
  <si>
    <t>Hail/ Tornado/ Wind</t>
  </si>
  <si>
    <t>Flooding/ Hail</t>
  </si>
  <si>
    <t>Heat</t>
  </si>
  <si>
    <t>Hail/ Lightning</t>
  </si>
  <si>
    <t>Landslide</t>
  </si>
  <si>
    <t>Count</t>
  </si>
  <si>
    <t>Major</t>
  </si>
  <si>
    <t>Medium</t>
  </si>
  <si>
    <t>Minor</t>
  </si>
  <si>
    <t>Government Overnight Bank Lending Rate</t>
  </si>
  <si>
    <t>1-yr risk free rate</t>
  </si>
  <si>
    <t>10-yr risk free rate</t>
  </si>
  <si>
    <t>yoy</t>
  </si>
  <si>
    <t>Count of Property Damage</t>
  </si>
  <si>
    <t>Grand Total</t>
  </si>
  <si>
    <t>40 years rolling average</t>
  </si>
  <si>
    <t>Negative Binomial</t>
  </si>
  <si>
    <t>size</t>
  </si>
  <si>
    <t>mu</t>
  </si>
  <si>
    <t>Expected Freq</t>
  </si>
  <si>
    <t>Simulation top 5%</t>
  </si>
  <si>
    <t>Total</t>
  </si>
  <si>
    <t>Weibull</t>
  </si>
  <si>
    <t>Expected Inflated Property Damage</t>
  </si>
  <si>
    <t>shape</t>
  </si>
  <si>
    <t>scale</t>
  </si>
  <si>
    <t>Log Normal</t>
  </si>
  <si>
    <t>meanlog</t>
  </si>
  <si>
    <t>sdlog</t>
  </si>
  <si>
    <t>&gt;5,000,000</t>
  </si>
  <si>
    <t>Sum of Inflated Property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</si>
</sst>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"/>
    <numFmt numFmtId="166" formatCode="_(* #,##0_);_(* \(#,##0\);_(* &quot;-&quot;??_);_(@_)"/>
  </numFmts>
  <fonts count="9" x14ac:knownFonts="1">
    <font>
      <sz val="10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0"/>
      <color theme="1"/>
      <name val="Calibri"/>
      <scheme val="minor"/>
    </font>
    <font>
      <sz val="10"/>
      <color theme="1"/>
      <name val="Calibri"/>
    </font>
    <font>
      <b/>
      <sz val="11"/>
      <color theme="1"/>
      <name val="Calibri"/>
    </font>
    <font>
      <sz val="10"/>
      <color rgb="FF000000"/>
      <name val="Calibri"/>
    </font>
    <font>
      <b/>
      <sz val="11"/>
      <color rgb="FF000000"/>
      <name val="Calibri"/>
    </font>
    <font>
      <b/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8EAADB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3" fontId="2" fillId="3" borderId="1" xfId="0" applyNumberFormat="1" applyFont="1" applyFill="1" applyBorder="1"/>
    <xf numFmtId="164" fontId="2" fillId="3" borderId="1" xfId="0" applyNumberFormat="1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10" fontId="2" fillId="0" borderId="0" xfId="0" applyNumberFormat="1" applyFont="1"/>
    <xf numFmtId="9" fontId="4" fillId="0" borderId="0" xfId="0" applyNumberFormat="1" applyFont="1"/>
    <xf numFmtId="0" fontId="4" fillId="0" borderId="0" xfId="0" applyFont="1" applyAlignment="1">
      <alignment horizontal="left"/>
    </xf>
    <xf numFmtId="0" fontId="8" fillId="4" borderId="2" xfId="0" applyFont="1" applyFill="1" applyBorder="1"/>
    <xf numFmtId="16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43" fontId="4" fillId="0" borderId="0" xfId="0" applyNumberFormat="1" applyFont="1"/>
    <xf numFmtId="10" fontId="4" fillId="0" borderId="0" xfId="0" applyNumberFormat="1" applyFont="1"/>
    <xf numFmtId="0" fontId="0" fillId="0" borderId="3" xfId="0" pivotButton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3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Border="1"/>
    <xf numFmtId="0" fontId="0" fillId="0" borderId="8" xfId="0" applyNumberFormat="1" applyBorder="1"/>
    <xf numFmtId="0" fontId="0" fillId="0" borderId="1" xfId="0" applyNumberFormat="1" applyBorder="1"/>
    <xf numFmtId="0" fontId="0" fillId="0" borderId="9" xfId="0" applyNumberFormat="1" applyBorder="1"/>
    <xf numFmtId="0" fontId="0" fillId="0" borderId="10" xfId="0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6" fillId="0" borderId="13" xfId="0" applyFont="1" applyBorder="1"/>
    <xf numFmtId="0" fontId="7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" xfId="0" applyFont="1" applyBorder="1"/>
    <xf numFmtId="0" fontId="6" fillId="0" borderId="17" xfId="0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3" fillId="0" borderId="13" xfId="0" applyFont="1" applyBorder="1"/>
    <xf numFmtId="0" fontId="3" fillId="0" borderId="14" xfId="0" applyFont="1" applyBorder="1"/>
    <xf numFmtId="0" fontId="0" fillId="0" borderId="14" xfId="0" applyBorder="1"/>
    <xf numFmtId="0" fontId="0" fillId="0" borderId="15" xfId="0" applyBorder="1"/>
    <xf numFmtId="0" fontId="3" fillId="0" borderId="16" xfId="0" applyFont="1" applyBorder="1"/>
    <xf numFmtId="0" fontId="3" fillId="0" borderId="1" xfId="0" applyFont="1" applyBorder="1"/>
    <xf numFmtId="0" fontId="0" fillId="0" borderId="1" xfId="0" applyBorder="1"/>
    <xf numFmtId="3" fontId="4" fillId="0" borderId="17" xfId="0" applyNumberFormat="1" applyFont="1" applyBorder="1"/>
    <xf numFmtId="0" fontId="4" fillId="0" borderId="17" xfId="0" applyFont="1" applyBorder="1" applyAlignment="1">
      <alignment horizontal="left"/>
    </xf>
    <xf numFmtId="0" fontId="0" fillId="0" borderId="16" xfId="0" applyBorder="1"/>
    <xf numFmtId="9" fontId="4" fillId="0" borderId="1" xfId="0" applyNumberFormat="1" applyFont="1" applyBorder="1"/>
    <xf numFmtId="165" fontId="4" fillId="0" borderId="1" xfId="0" applyNumberFormat="1" applyFont="1" applyBorder="1"/>
    <xf numFmtId="165" fontId="4" fillId="0" borderId="17" xfId="0" applyNumberFormat="1" applyFont="1" applyBorder="1"/>
    <xf numFmtId="164" fontId="4" fillId="0" borderId="1" xfId="0" applyNumberFormat="1" applyFont="1" applyBorder="1"/>
    <xf numFmtId="0" fontId="0" fillId="0" borderId="18" xfId="0" applyBorder="1"/>
    <xf numFmtId="0" fontId="3" fillId="0" borderId="19" xfId="0" applyFont="1" applyBorder="1"/>
    <xf numFmtId="164" fontId="4" fillId="0" borderId="19" xfId="0" applyNumberFormat="1" applyFont="1" applyBorder="1"/>
    <xf numFmtId="165" fontId="4" fillId="0" borderId="19" xfId="0" applyNumberFormat="1" applyFont="1" applyBorder="1"/>
    <xf numFmtId="165" fontId="4" fillId="0" borderId="20" xfId="0" applyNumberFormat="1" applyFont="1" applyBorder="1"/>
    <xf numFmtId="0" fontId="3" fillId="0" borderId="15" xfId="0" applyFont="1" applyBorder="1"/>
    <xf numFmtId="43" fontId="4" fillId="0" borderId="17" xfId="0" applyNumberFormat="1" applyFont="1" applyBorder="1"/>
    <xf numFmtId="0" fontId="3" fillId="0" borderId="18" xfId="0" applyFont="1" applyBorder="1"/>
    <xf numFmtId="166" fontId="4" fillId="0" borderId="20" xfId="0" applyNumberFormat="1" applyFont="1" applyBorder="1"/>
    <xf numFmtId="43" fontId="4" fillId="0" borderId="20" xfId="0" applyNumberFormat="1" applyFont="1" applyBorder="1"/>
    <xf numFmtId="0" fontId="0" fillId="0" borderId="13" xfId="0" applyBorder="1"/>
    <xf numFmtId="0" fontId="4" fillId="0" borderId="15" xfId="0" applyFont="1" applyBorder="1" applyAlignment="1">
      <alignment horizontal="left"/>
    </xf>
    <xf numFmtId="166" fontId="4" fillId="0" borderId="1" xfId="0" applyNumberFormat="1" applyFont="1" applyBorder="1"/>
    <xf numFmtId="166" fontId="4" fillId="0" borderId="17" xfId="0" applyNumberFormat="1" applyFont="1" applyBorder="1"/>
    <xf numFmtId="166" fontId="4" fillId="0" borderId="19" xfId="0" applyNumberFormat="1" applyFont="1" applyBorder="1"/>
    <xf numFmtId="3" fontId="4" fillId="0" borderId="15" xfId="0" applyNumberFormat="1" applyFont="1" applyBorder="1"/>
    <xf numFmtId="0" fontId="4" fillId="0" borderId="20" xfId="0" applyFont="1" applyBorder="1" applyAlignment="1">
      <alignment horizontal="right"/>
    </xf>
  </cellXfs>
  <cellStyles count="1">
    <cellStyle name="Normal" xfId="0" builtinId="0"/>
  </cellStyles>
  <dxfs count="2"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Calibri"/>
              </a:defRPr>
            </a:pPr>
            <a:r>
              <a:rPr lang="en-AU" sz="1400" b="0" i="0">
                <a:solidFill>
                  <a:srgbClr val="757575"/>
                </a:solidFill>
                <a:latin typeface="Calibri"/>
              </a:rPr>
              <a:t>Major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'Freq Summary'!$F$44:$F$65</c:f>
              <c:numCache>
                <c:formatCode>General</c:formatCode>
                <c:ptCount val="22"/>
                <c:pt idx="0">
                  <c:v>1.125</c:v>
                </c:pt>
                <c:pt idx="1">
                  <c:v>1.175</c:v>
                </c:pt>
                <c:pt idx="2">
                  <c:v>1.2250000000000001</c:v>
                </c:pt>
                <c:pt idx="3">
                  <c:v>1.25</c:v>
                </c:pt>
                <c:pt idx="4">
                  <c:v>1.2749999999999999</c:v>
                </c:pt>
                <c:pt idx="5">
                  <c:v>1.4</c:v>
                </c:pt>
                <c:pt idx="6">
                  <c:v>1.5</c:v>
                </c:pt>
                <c:pt idx="7">
                  <c:v>1.5249999999999999</c:v>
                </c:pt>
                <c:pt idx="8">
                  <c:v>1.575</c:v>
                </c:pt>
                <c:pt idx="9">
                  <c:v>1.6</c:v>
                </c:pt>
                <c:pt idx="10">
                  <c:v>1.7</c:v>
                </c:pt>
                <c:pt idx="11">
                  <c:v>1.7</c:v>
                </c:pt>
                <c:pt idx="12">
                  <c:v>1.75</c:v>
                </c:pt>
                <c:pt idx="13">
                  <c:v>1.7749999999999999</c:v>
                </c:pt>
                <c:pt idx="14">
                  <c:v>1.875</c:v>
                </c:pt>
                <c:pt idx="15">
                  <c:v>1.9</c:v>
                </c:pt>
                <c:pt idx="16">
                  <c:v>2.35</c:v>
                </c:pt>
                <c:pt idx="17">
                  <c:v>2.75</c:v>
                </c:pt>
                <c:pt idx="18">
                  <c:v>2.75</c:v>
                </c:pt>
                <c:pt idx="19">
                  <c:v>2.75</c:v>
                </c:pt>
                <c:pt idx="20">
                  <c:v>2.7</c:v>
                </c:pt>
                <c:pt idx="21">
                  <c:v>2.7749999999999999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1-664F-9EF5-5B0D166F2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356960"/>
        <c:axId val="1146739184"/>
      </c:lineChart>
      <c:catAx>
        <c:axId val="559356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A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146739184"/>
        <c:crosses val="autoZero"/>
        <c:auto val="1"/>
        <c:lblAlgn val="ctr"/>
        <c:lblOffset val="100"/>
        <c:noMultiLvlLbl val="1"/>
      </c:catAx>
      <c:valAx>
        <c:axId val="11467391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A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55935696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Calibri"/>
              </a:defRPr>
            </a:pPr>
            <a:r>
              <a:rPr lang="en-AU" sz="1400" b="0" i="0">
                <a:solidFill>
                  <a:srgbClr val="757575"/>
                </a:solidFill>
                <a:latin typeface="Calibri"/>
              </a:rPr>
              <a:t>Medium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'Freq Summary'!$G$44:$G$65</c:f>
              <c:numCache>
                <c:formatCode>General</c:formatCode>
                <c:ptCount val="22"/>
                <c:pt idx="0">
                  <c:v>4.75</c:v>
                </c:pt>
                <c:pt idx="1">
                  <c:v>4.8</c:v>
                </c:pt>
                <c:pt idx="2">
                  <c:v>4.8499999999999996</c:v>
                </c:pt>
                <c:pt idx="3">
                  <c:v>4.9000000000000004</c:v>
                </c:pt>
                <c:pt idx="4">
                  <c:v>5.0750000000000002</c:v>
                </c:pt>
                <c:pt idx="5">
                  <c:v>5.15</c:v>
                </c:pt>
                <c:pt idx="6">
                  <c:v>5.1749999999999998</c:v>
                </c:pt>
                <c:pt idx="7">
                  <c:v>5.2249999999999996</c:v>
                </c:pt>
                <c:pt idx="8">
                  <c:v>5.25</c:v>
                </c:pt>
                <c:pt idx="9">
                  <c:v>5.2750000000000004</c:v>
                </c:pt>
                <c:pt idx="10">
                  <c:v>5.375</c:v>
                </c:pt>
                <c:pt idx="11">
                  <c:v>5.5</c:v>
                </c:pt>
                <c:pt idx="12">
                  <c:v>5.9</c:v>
                </c:pt>
                <c:pt idx="13">
                  <c:v>5.9749999999999996</c:v>
                </c:pt>
                <c:pt idx="14">
                  <c:v>5.8250000000000002</c:v>
                </c:pt>
                <c:pt idx="15">
                  <c:v>5.9249999999999998</c:v>
                </c:pt>
                <c:pt idx="16">
                  <c:v>6.45</c:v>
                </c:pt>
                <c:pt idx="17">
                  <c:v>6.4</c:v>
                </c:pt>
                <c:pt idx="18">
                  <c:v>6.45</c:v>
                </c:pt>
                <c:pt idx="19">
                  <c:v>6.4749999999999996</c:v>
                </c:pt>
                <c:pt idx="20">
                  <c:v>6.3</c:v>
                </c:pt>
                <c:pt idx="21">
                  <c:v>6.375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08-8543-BB9B-7C63B2E97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6051240"/>
        <c:axId val="1146862685"/>
      </c:lineChart>
      <c:catAx>
        <c:axId val="506051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A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146862685"/>
        <c:crosses val="autoZero"/>
        <c:auto val="1"/>
        <c:lblAlgn val="ctr"/>
        <c:lblOffset val="100"/>
        <c:noMultiLvlLbl val="1"/>
      </c:catAx>
      <c:valAx>
        <c:axId val="11468626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A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50605124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Calibri"/>
              </a:defRPr>
            </a:pPr>
            <a:r>
              <a:rPr lang="en-AU" sz="1400" b="0" i="0">
                <a:solidFill>
                  <a:srgbClr val="757575"/>
                </a:solidFill>
                <a:latin typeface="Calibri"/>
              </a:rPr>
              <a:t>Minor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'Freq Summary'!$H$44:$H$65</c:f>
              <c:numCache>
                <c:formatCode>General</c:formatCode>
                <c:ptCount val="22"/>
                <c:pt idx="0">
                  <c:v>43.25</c:v>
                </c:pt>
                <c:pt idx="1">
                  <c:v>43.075000000000003</c:v>
                </c:pt>
                <c:pt idx="2">
                  <c:v>42.225000000000001</c:v>
                </c:pt>
                <c:pt idx="3">
                  <c:v>42.4</c:v>
                </c:pt>
                <c:pt idx="4">
                  <c:v>42.1</c:v>
                </c:pt>
                <c:pt idx="5">
                  <c:v>41.05</c:v>
                </c:pt>
                <c:pt idx="6">
                  <c:v>39.9</c:v>
                </c:pt>
                <c:pt idx="7">
                  <c:v>39.174999999999997</c:v>
                </c:pt>
                <c:pt idx="8">
                  <c:v>39.15</c:v>
                </c:pt>
                <c:pt idx="9">
                  <c:v>39.200000000000003</c:v>
                </c:pt>
                <c:pt idx="10">
                  <c:v>40.174999999999997</c:v>
                </c:pt>
                <c:pt idx="11">
                  <c:v>42.725000000000001</c:v>
                </c:pt>
                <c:pt idx="12">
                  <c:v>46.9</c:v>
                </c:pt>
                <c:pt idx="13">
                  <c:v>49.3</c:v>
                </c:pt>
                <c:pt idx="14">
                  <c:v>50.075000000000003</c:v>
                </c:pt>
                <c:pt idx="15">
                  <c:v>50.975000000000001</c:v>
                </c:pt>
                <c:pt idx="16">
                  <c:v>52</c:v>
                </c:pt>
                <c:pt idx="17">
                  <c:v>52.325000000000003</c:v>
                </c:pt>
                <c:pt idx="18">
                  <c:v>52.5</c:v>
                </c:pt>
                <c:pt idx="19">
                  <c:v>52.774999999999999</c:v>
                </c:pt>
                <c:pt idx="20">
                  <c:v>53.35</c:v>
                </c:pt>
                <c:pt idx="21">
                  <c:v>53.825000000000003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98-424C-ACC4-03FA0F029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932365"/>
        <c:axId val="1455485353"/>
      </c:lineChart>
      <c:catAx>
        <c:axId val="399323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A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55485353"/>
        <c:crosses val="autoZero"/>
        <c:auto val="1"/>
        <c:lblAlgn val="ctr"/>
        <c:lblOffset val="100"/>
        <c:noMultiLvlLbl val="1"/>
      </c:catAx>
      <c:valAx>
        <c:axId val="14554853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A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3993236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Calibri"/>
              </a:defRPr>
            </a:pPr>
            <a:r>
              <a:rPr lang="en-AU" sz="1400" b="0" i="0">
                <a:solidFill>
                  <a:srgbClr val="757575"/>
                </a:solidFill>
                <a:latin typeface="Calibri"/>
              </a:rPr>
              <a:t>Major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'Damage Summary'!$F$44:$F$65</c:f>
              <c:numCache>
                <c:formatCode>General</c:formatCode>
                <c:ptCount val="22"/>
                <c:pt idx="0">
                  <c:v>766418295.61428761</c:v>
                </c:pt>
                <c:pt idx="1">
                  <c:v>767817447.2812885</c:v>
                </c:pt>
                <c:pt idx="2">
                  <c:v>772891753.6073339</c:v>
                </c:pt>
                <c:pt idx="3">
                  <c:v>779523406.45977938</c:v>
                </c:pt>
                <c:pt idx="4">
                  <c:v>780257075.65404856</c:v>
                </c:pt>
                <c:pt idx="5">
                  <c:v>787004765.83038008</c:v>
                </c:pt>
                <c:pt idx="6">
                  <c:v>788467319.27568364</c:v>
                </c:pt>
                <c:pt idx="7">
                  <c:v>789286419.38630569</c:v>
                </c:pt>
                <c:pt idx="8">
                  <c:v>789921598.85899186</c:v>
                </c:pt>
                <c:pt idx="9">
                  <c:v>790034605.98381221</c:v>
                </c:pt>
                <c:pt idx="10">
                  <c:v>809080856.95898414</c:v>
                </c:pt>
                <c:pt idx="11">
                  <c:v>808618008.76046312</c:v>
                </c:pt>
                <c:pt idx="12">
                  <c:v>808928411.19051862</c:v>
                </c:pt>
                <c:pt idx="13">
                  <c:v>809502300.94439447</c:v>
                </c:pt>
                <c:pt idx="14">
                  <c:v>813381143.59931576</c:v>
                </c:pt>
                <c:pt idx="15">
                  <c:v>813996620.68524396</c:v>
                </c:pt>
                <c:pt idx="16">
                  <c:v>837581549.73406065</c:v>
                </c:pt>
                <c:pt idx="17">
                  <c:v>902554878.21451342</c:v>
                </c:pt>
                <c:pt idx="18">
                  <c:v>902125687.02730238</c:v>
                </c:pt>
                <c:pt idx="19">
                  <c:v>901487551.76937389</c:v>
                </c:pt>
                <c:pt idx="20">
                  <c:v>897362010.85551012</c:v>
                </c:pt>
                <c:pt idx="21">
                  <c:v>899694329.61318743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56-F44D-9F34-AF7BCD81F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311296"/>
        <c:axId val="2011834699"/>
      </c:lineChart>
      <c:catAx>
        <c:axId val="160311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A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011834699"/>
        <c:crosses val="autoZero"/>
        <c:auto val="1"/>
        <c:lblAlgn val="ctr"/>
        <c:lblOffset val="100"/>
        <c:noMultiLvlLbl val="1"/>
      </c:catAx>
      <c:valAx>
        <c:axId val="20118346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A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6031129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Calibri"/>
              </a:defRPr>
            </a:pPr>
            <a:r>
              <a:rPr lang="en-AU" sz="1400" b="0" i="0">
                <a:solidFill>
                  <a:srgbClr val="757575"/>
                </a:solidFill>
                <a:latin typeface="Calibri"/>
              </a:rPr>
              <a:t>Medium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'Damage Summary'!$G$44:$G$65</c:f>
              <c:numCache>
                <c:formatCode>General</c:formatCode>
                <c:ptCount val="22"/>
                <c:pt idx="0">
                  <c:v>11031277.908224994</c:v>
                </c:pt>
                <c:pt idx="1">
                  <c:v>11131928.840752035</c:v>
                </c:pt>
                <c:pt idx="2">
                  <c:v>11163194.08815185</c:v>
                </c:pt>
                <c:pt idx="3">
                  <c:v>11176288.076486476</c:v>
                </c:pt>
                <c:pt idx="4">
                  <c:v>11116225.368654767</c:v>
                </c:pt>
                <c:pt idx="5">
                  <c:v>11096220.431955526</c:v>
                </c:pt>
                <c:pt idx="6">
                  <c:v>11045044.756252164</c:v>
                </c:pt>
                <c:pt idx="7">
                  <c:v>10681296.363044139</c:v>
                </c:pt>
                <c:pt idx="8">
                  <c:v>10408550.510379996</c:v>
                </c:pt>
                <c:pt idx="9">
                  <c:v>10227552.05687397</c:v>
                </c:pt>
                <c:pt idx="10">
                  <c:v>10338786.410488289</c:v>
                </c:pt>
                <c:pt idx="11">
                  <c:v>10705979.779284982</c:v>
                </c:pt>
                <c:pt idx="12">
                  <c:v>10850668.970250959</c:v>
                </c:pt>
                <c:pt idx="13">
                  <c:v>10755394.556062246</c:v>
                </c:pt>
                <c:pt idx="14">
                  <c:v>10485402.531285282</c:v>
                </c:pt>
                <c:pt idx="15">
                  <c:v>10567918.441400576</c:v>
                </c:pt>
                <c:pt idx="16">
                  <c:v>11382605.693267148</c:v>
                </c:pt>
                <c:pt idx="17">
                  <c:v>11036074.968520228</c:v>
                </c:pt>
                <c:pt idx="18">
                  <c:v>11033811.237243256</c:v>
                </c:pt>
                <c:pt idx="19">
                  <c:v>10978541.576333154</c:v>
                </c:pt>
                <c:pt idx="20">
                  <c:v>10874102.177448567</c:v>
                </c:pt>
                <c:pt idx="21">
                  <c:v>11053655.822381001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8A-984D-A923-A8A3A8AA2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556213"/>
        <c:axId val="910242552"/>
      </c:lineChart>
      <c:catAx>
        <c:axId val="1005562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A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910242552"/>
        <c:crosses val="autoZero"/>
        <c:auto val="1"/>
        <c:lblAlgn val="ctr"/>
        <c:lblOffset val="100"/>
        <c:noMultiLvlLbl val="1"/>
      </c:catAx>
      <c:valAx>
        <c:axId val="9102425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A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0055621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Calibri"/>
              </a:defRPr>
            </a:pPr>
            <a:r>
              <a:rPr lang="en-AU" sz="1400" b="0" i="0">
                <a:solidFill>
                  <a:srgbClr val="757575"/>
                </a:solidFill>
                <a:latin typeface="Calibri"/>
              </a:rPr>
              <a:t>Minor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'Damage Summary'!$H$44:$H$65</c:f>
              <c:numCache>
                <c:formatCode>General</c:formatCode>
                <c:ptCount val="22"/>
                <c:pt idx="0">
                  <c:v>2745575.1197112221</c:v>
                </c:pt>
                <c:pt idx="1">
                  <c:v>2733047.5057317642</c:v>
                </c:pt>
                <c:pt idx="2">
                  <c:v>2724072.0638349662</c:v>
                </c:pt>
                <c:pt idx="3">
                  <c:v>2756960.1169728483</c:v>
                </c:pt>
                <c:pt idx="4">
                  <c:v>2769624.5004343172</c:v>
                </c:pt>
                <c:pt idx="5">
                  <c:v>2789011.588026348</c:v>
                </c:pt>
                <c:pt idx="6">
                  <c:v>2750913.8711236948</c:v>
                </c:pt>
                <c:pt idx="7">
                  <c:v>2698213.1949932869</c:v>
                </c:pt>
                <c:pt idx="8">
                  <c:v>2717566.0007623369</c:v>
                </c:pt>
                <c:pt idx="9">
                  <c:v>2784723.4449342415</c:v>
                </c:pt>
                <c:pt idx="10">
                  <c:v>2872501.71262646</c:v>
                </c:pt>
                <c:pt idx="11">
                  <c:v>3209628.950895763</c:v>
                </c:pt>
                <c:pt idx="12">
                  <c:v>3581248.2588677667</c:v>
                </c:pt>
                <c:pt idx="13">
                  <c:v>3786469.2978359452</c:v>
                </c:pt>
                <c:pt idx="14">
                  <c:v>3903845.8026174335</c:v>
                </c:pt>
                <c:pt idx="15">
                  <c:v>3925349.6107409513</c:v>
                </c:pt>
                <c:pt idx="16">
                  <c:v>4055022.6614928036</c:v>
                </c:pt>
                <c:pt idx="17">
                  <c:v>4093734.1499958923</c:v>
                </c:pt>
                <c:pt idx="18">
                  <c:v>4109021.1256495835</c:v>
                </c:pt>
                <c:pt idx="19">
                  <c:v>4123240.6292664148</c:v>
                </c:pt>
                <c:pt idx="20">
                  <c:v>4133107.3289448237</c:v>
                </c:pt>
                <c:pt idx="21">
                  <c:v>4126896.438713233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A1-8E46-82E5-2B2EF9917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5000524"/>
        <c:axId val="1454894276"/>
      </c:lineChart>
      <c:catAx>
        <c:axId val="11150005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A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54894276"/>
        <c:crosses val="autoZero"/>
        <c:auto val="1"/>
        <c:lblAlgn val="ctr"/>
        <c:lblOffset val="100"/>
        <c:noMultiLvlLbl val="1"/>
      </c:catAx>
      <c:valAx>
        <c:axId val="14548942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A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11500052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98425</xdr:colOff>
      <xdr:row>3</xdr:row>
      <xdr:rowOff>9525</xdr:rowOff>
    </xdr:from>
    <xdr:ext cx="4667250" cy="2647950"/>
    <xdr:graphicFrame macro="">
      <xdr:nvGraphicFramePr>
        <xdr:cNvPr id="1576376432" name="Chart 1">
          <a:extLst>
            <a:ext uri="{FF2B5EF4-FFF2-40B4-BE49-F238E27FC236}">
              <a16:creationId xmlns:a16="http://schemas.microsoft.com/office/drawing/2014/main" id="{00000000-0008-0000-0300-00007098F5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107950</xdr:colOff>
      <xdr:row>19</xdr:row>
      <xdr:rowOff>50800</xdr:rowOff>
    </xdr:from>
    <xdr:ext cx="4667250" cy="2647950"/>
    <xdr:graphicFrame macro="">
      <xdr:nvGraphicFramePr>
        <xdr:cNvPr id="1442098243" name="Chart 2">
          <a:extLst>
            <a:ext uri="{FF2B5EF4-FFF2-40B4-BE49-F238E27FC236}">
              <a16:creationId xmlns:a16="http://schemas.microsoft.com/office/drawing/2014/main" id="{00000000-0008-0000-0300-000043ACF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8</xdr:col>
      <xdr:colOff>127000</xdr:colOff>
      <xdr:row>35</xdr:row>
      <xdr:rowOff>139700</xdr:rowOff>
    </xdr:from>
    <xdr:ext cx="4667250" cy="2647950"/>
    <xdr:graphicFrame macro="">
      <xdr:nvGraphicFramePr>
        <xdr:cNvPr id="433843769" name="Chart 3">
          <a:extLst>
            <a:ext uri="{FF2B5EF4-FFF2-40B4-BE49-F238E27FC236}">
              <a16:creationId xmlns:a16="http://schemas.microsoft.com/office/drawing/2014/main" id="{00000000-0008-0000-0300-000039EED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85725</xdr:colOff>
      <xdr:row>3</xdr:row>
      <xdr:rowOff>9525</xdr:rowOff>
    </xdr:from>
    <xdr:ext cx="4667250" cy="2647950"/>
    <xdr:graphicFrame macro="">
      <xdr:nvGraphicFramePr>
        <xdr:cNvPr id="1879923" name="Chart 4">
          <a:extLst>
            <a:ext uri="{FF2B5EF4-FFF2-40B4-BE49-F238E27FC236}">
              <a16:creationId xmlns:a16="http://schemas.microsoft.com/office/drawing/2014/main" id="{00000000-0008-0000-0700-000073AF1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82550</xdr:colOff>
      <xdr:row>19</xdr:row>
      <xdr:rowOff>114300</xdr:rowOff>
    </xdr:from>
    <xdr:ext cx="4667250" cy="2647950"/>
    <xdr:graphicFrame macro="">
      <xdr:nvGraphicFramePr>
        <xdr:cNvPr id="420675727" name="Chart 5">
          <a:extLst>
            <a:ext uri="{FF2B5EF4-FFF2-40B4-BE49-F238E27FC236}">
              <a16:creationId xmlns:a16="http://schemas.microsoft.com/office/drawing/2014/main" id="{00000000-0008-0000-0700-00008F001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8</xdr:col>
      <xdr:colOff>63500</xdr:colOff>
      <xdr:row>36</xdr:row>
      <xdr:rowOff>63500</xdr:rowOff>
    </xdr:from>
    <xdr:ext cx="4667250" cy="2647950"/>
    <xdr:graphicFrame macro="">
      <xdr:nvGraphicFramePr>
        <xdr:cNvPr id="1633331343" name="Chart 6">
          <a:extLst>
            <a:ext uri="{FF2B5EF4-FFF2-40B4-BE49-F238E27FC236}">
              <a16:creationId xmlns:a16="http://schemas.microsoft.com/office/drawing/2014/main" id="{00000000-0008-0000-0700-00008FA85A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5025.435909143518" refreshedVersion="8" recordCount="3366" xr:uid="{00000000-000A-0000-FFFF-FFFF01000000}">
  <cacheSource type="worksheet">
    <worksheetSource ref="A1:L3367" sheet="Data_New"/>
  </cacheSource>
  <cacheFields count="12">
    <cacheField name="Region" numFmtId="0">
      <sharedItems containsSemiMixedTypes="0" containsString="0" containsNumber="1" containsInteger="1" minValue="1" maxValue="6"/>
    </cacheField>
    <cacheField name="Hazard Event" numFmtId="0">
      <sharedItems/>
    </cacheField>
    <cacheField name="Quarter" numFmtId="0">
      <sharedItems containsSemiMixedTypes="0" containsString="0" containsNumber="1" containsInteger="1" minValue="1" maxValue="4"/>
    </cacheField>
    <cacheField name="Year" numFmtId="0">
      <sharedItems containsSemiMixedTypes="0" containsString="0" containsNumber="1" containsInteger="1" minValue="1960" maxValue="2020" count="61">
        <n v="1989"/>
        <n v="2016"/>
        <n v="2009"/>
        <n v="2015"/>
        <n v="2002"/>
        <n v="2013"/>
        <n v="1995"/>
        <n v="1993"/>
        <n v="2001"/>
        <n v="2020"/>
        <n v="1987"/>
        <n v="2004"/>
        <n v="1998"/>
        <n v="2000"/>
        <n v="1999"/>
        <n v="2006"/>
        <n v="2014"/>
        <n v="2012"/>
        <n v="2005"/>
        <n v="2007"/>
        <n v="2003"/>
        <n v="2011"/>
        <n v="1996"/>
        <n v="2017"/>
        <n v="1982"/>
        <n v="1985"/>
        <n v="1986"/>
        <n v="1976"/>
        <n v="1997"/>
        <n v="2008"/>
        <n v="1979"/>
        <n v="1988"/>
        <n v="1977"/>
        <n v="1991"/>
        <n v="1990"/>
        <n v="1978"/>
        <n v="1994"/>
        <n v="1980"/>
        <n v="1975"/>
        <n v="2010"/>
        <n v="2019"/>
        <n v="1981"/>
        <n v="1973"/>
        <n v="1992"/>
        <n v="1983"/>
        <n v="1971"/>
        <n v="1984"/>
        <n v="1964"/>
        <n v="1970"/>
        <n v="2018"/>
        <n v="1969"/>
        <n v="1965"/>
        <n v="1972"/>
        <n v="1967"/>
        <n v="1968"/>
        <n v="1961"/>
        <n v="1966"/>
        <n v="1963"/>
        <n v="1974"/>
        <n v="1962"/>
        <n v="1960"/>
      </sharedItems>
    </cacheField>
    <cacheField name="Duration" numFmtId="0">
      <sharedItems containsSemiMixedTypes="0" containsString="0" containsNumber="1" containsInteger="1" minValue="1" maxValue="31"/>
    </cacheField>
    <cacheField name="Fatalities" numFmtId="0">
      <sharedItems containsSemiMixedTypes="0" containsString="0" containsNumber="1" containsInteger="1" minValue="0" maxValue="83"/>
    </cacheField>
    <cacheField name="Injuries" numFmtId="0">
      <sharedItems containsSemiMixedTypes="0" containsString="0" containsNumber="1" containsInteger="1" minValue="0" maxValue="3831"/>
    </cacheField>
    <cacheField name="Property Damage" numFmtId="3">
      <sharedItems containsSemiMixedTypes="0" containsString="0" containsNumber="1" containsInteger="1" minValue="0" maxValue="7877651400"/>
    </cacheField>
    <cacheField name="Inflation" numFmtId="164">
      <sharedItems containsSemiMixedTypes="0" containsString="0" containsNumber="1" minValue="1.0089999999999999" maxValue="9.0110154119451078"/>
    </cacheField>
    <cacheField name="Inflated Property Damage" numFmtId="3">
      <sharedItems containsSemiMixedTypes="0" containsString="0" containsNumber="1" minValue="0" maxValue="17047563123.90601"/>
    </cacheField>
    <cacheField name="Hazard Event Size_uninflated" numFmtId="0">
      <sharedItems/>
    </cacheField>
    <cacheField name="Hazard Event Size" numFmtId="0">
      <sharedItems count="3">
        <s v="Major"/>
        <s v="Medium"/>
        <s v="Mino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5025.435909259257" refreshedVersion="8" recordCount="3366" xr:uid="{00000000-000A-0000-FFFF-FFFF00000000}">
  <cacheSource type="worksheet">
    <worksheetSource ref="A1:I3367" sheet="Data_Old"/>
  </cacheSource>
  <cacheFields count="9">
    <cacheField name="Region" numFmtId="0">
      <sharedItems containsSemiMixedTypes="0" containsString="0" containsNumber="1" containsInteger="1" minValue="1" maxValue="6" count="6">
        <n v="1"/>
        <n v="4"/>
        <n v="3"/>
        <n v="5"/>
        <n v="2"/>
        <n v="6"/>
      </sharedItems>
    </cacheField>
    <cacheField name="Hazard Event" numFmtId="0">
      <sharedItems/>
    </cacheField>
    <cacheField name="Quarter" numFmtId="0">
      <sharedItems containsSemiMixedTypes="0" containsString="0" containsNumber="1" containsInteger="1" minValue="1" maxValue="4"/>
    </cacheField>
    <cacheField name="Year" numFmtId="0">
      <sharedItems containsSemiMixedTypes="0" containsString="0" containsNumber="1" containsInteger="1" minValue="1960" maxValue="2020" count="61"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Duration" numFmtId="0">
      <sharedItems containsSemiMixedTypes="0" containsString="0" containsNumber="1" containsInteger="1" minValue="1" maxValue="31"/>
    </cacheField>
    <cacheField name="Fatalities" numFmtId="0">
      <sharedItems containsSemiMixedTypes="0" containsString="0" containsNumber="1" containsInteger="1" minValue="0" maxValue="83"/>
    </cacheField>
    <cacheField name="Injuries" numFmtId="0">
      <sharedItems containsSemiMixedTypes="0" containsString="0" containsNumber="1" containsInteger="1" minValue="0" maxValue="3831"/>
    </cacheField>
    <cacheField name="Property Damage" numFmtId="3">
      <sharedItems containsSemiMixedTypes="0" containsString="0" containsNumber="1" containsInteger="1" minValue="0" maxValue="7877651400"/>
    </cacheField>
    <cacheField name="Hazard Event Size" numFmtId="0">
      <sharedItems count="3">
        <s v="Minor"/>
        <s v="Medium"/>
        <s v="Majo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6">
  <r>
    <n v="2"/>
    <s v="Hurricane/Tropical Storm"/>
    <n v="3"/>
    <x v="0"/>
    <n v="1"/>
    <n v="0"/>
    <n v="0"/>
    <n v="7877651400"/>
    <n v="2.1640413186988714"/>
    <n v="17047563123.90601"/>
    <s v="Major"/>
    <x v="0"/>
  </r>
  <r>
    <n v="5"/>
    <s v="Hurricane/Tropical Storm"/>
    <n v="3"/>
    <x v="0"/>
    <n v="1"/>
    <n v="11"/>
    <n v="3831"/>
    <n v="3086384400"/>
    <n v="2.1640413186988714"/>
    <n v="6679063366.9876251"/>
    <s v="Major"/>
    <x v="0"/>
  </r>
  <r>
    <n v="2"/>
    <s v="Hurricane/Tropical Storm"/>
    <n v="4"/>
    <x v="1"/>
    <n v="18"/>
    <n v="0"/>
    <n v="0"/>
    <n v="1132181544"/>
    <n v="1.0759409482613684"/>
    <n v="1218160484.0553803"/>
    <s v="Major"/>
    <x v="0"/>
  </r>
  <r>
    <n v="2"/>
    <s v="Hurricane/Tropical Storm"/>
    <n v="4"/>
    <x v="1"/>
    <n v="18"/>
    <n v="0"/>
    <n v="0"/>
    <n v="1120498620"/>
    <n v="1.0759409482613684"/>
    <n v="1205590347.7283547"/>
    <s v="Major"/>
    <x v="0"/>
  </r>
  <r>
    <n v="2"/>
    <s v="Hurricane/Tropical Storm"/>
    <n v="3"/>
    <x v="0"/>
    <n v="1"/>
    <n v="0"/>
    <n v="0"/>
    <n v="743300280"/>
    <n v="2.1640413186988714"/>
    <n v="1608532518.1204402"/>
    <s v="Major"/>
    <x v="0"/>
  </r>
  <r>
    <n v="2"/>
    <s v="Wildfire"/>
    <n v="2"/>
    <x v="2"/>
    <n v="7"/>
    <n v="0"/>
    <n v="0"/>
    <n v="624505392"/>
    <n v="1.1815641743967151"/>
    <n v="737893197.90477693"/>
    <s v="Major"/>
    <x v="0"/>
  </r>
  <r>
    <n v="4"/>
    <s v="Hurricane/Tropical Storm"/>
    <n v="3"/>
    <x v="0"/>
    <n v="1"/>
    <n v="13"/>
    <n v="260"/>
    <n v="533869996"/>
    <n v="2.1640413186988714"/>
    <n v="1155316730.1576011"/>
    <s v="Major"/>
    <x v="0"/>
  </r>
  <r>
    <n v="3"/>
    <s v="Hurricane/Tropical Storm"/>
    <n v="3"/>
    <x v="0"/>
    <n v="1"/>
    <n v="11"/>
    <n v="358"/>
    <n v="426463185"/>
    <n v="2.1640413186988714"/>
    <n v="922883953.2439208"/>
    <s v="Major"/>
    <x v="0"/>
  </r>
  <r>
    <n v="4"/>
    <s v="Flooding"/>
    <n v="4"/>
    <x v="3"/>
    <n v="2"/>
    <n v="0"/>
    <n v="0"/>
    <n v="305816784"/>
    <n v="1.0774472655889344"/>
    <n v="329501457.69200182"/>
    <s v="Major"/>
    <x v="0"/>
  </r>
  <r>
    <n v="1"/>
    <s v="Winter Weather"/>
    <n v="4"/>
    <x v="4"/>
    <n v="2"/>
    <n v="0"/>
    <n v="0"/>
    <n v="183566160"/>
    <n v="1.4141142434134983"/>
    <n v="259583521.46472117"/>
    <s v="Major"/>
    <x v="0"/>
  </r>
  <r>
    <n v="2"/>
    <s v="Wildfire"/>
    <n v="1"/>
    <x v="5"/>
    <n v="1"/>
    <n v="0"/>
    <n v="0"/>
    <n v="177745305"/>
    <n v="1.1046586272602894"/>
    <n v="196347884.62326145"/>
    <s v="Major"/>
    <x v="0"/>
  </r>
  <r>
    <n v="3"/>
    <s v="Tornado"/>
    <n v="1"/>
    <x v="6"/>
    <n v="1"/>
    <n v="0"/>
    <n v="0"/>
    <n v="164844948"/>
    <n v="1.6835837284247066"/>
    <n v="277530272.1658169"/>
    <s v="Major"/>
    <x v="0"/>
  </r>
  <r>
    <n v="2"/>
    <s v="Flooding"/>
    <n v="4"/>
    <x v="3"/>
    <n v="16"/>
    <n v="0"/>
    <n v="0"/>
    <n v="158393184"/>
    <n v="1.0774472655889344"/>
    <n v="170660302.98872495"/>
    <s v="Major"/>
    <x v="0"/>
  </r>
  <r>
    <n v="3"/>
    <s v="Flooding"/>
    <n v="4"/>
    <x v="3"/>
    <n v="1"/>
    <n v="21"/>
    <n v="216"/>
    <n v="142858224"/>
    <n v="1.0774472655889344"/>
    <n v="153922202.8156915"/>
    <s v="Major"/>
    <x v="0"/>
  </r>
  <r>
    <n v="2"/>
    <s v="Wind/ Winter Weather"/>
    <n v="1"/>
    <x v="7"/>
    <n v="1"/>
    <n v="0"/>
    <n v="3"/>
    <n v="130098949"/>
    <n v="1.8022646972075733"/>
    <n v="234472742.92650852"/>
    <s v="Major"/>
    <x v="0"/>
  </r>
  <r>
    <n v="2"/>
    <s v="Tornado"/>
    <n v="3"/>
    <x v="8"/>
    <n v="1"/>
    <n v="0"/>
    <n v="471"/>
    <n v="127652985"/>
    <n v="1.453992265077759"/>
    <n v="185606452.80408719"/>
    <s v="Major"/>
    <x v="0"/>
  </r>
  <r>
    <n v="2"/>
    <s v="Drought/ Heat"/>
    <n v="3"/>
    <x v="7"/>
    <n v="31"/>
    <n v="0"/>
    <n v="0"/>
    <n v="98937152"/>
    <n v="1.8022646972075733"/>
    <n v="178310936.29185966"/>
    <s v="Major"/>
    <x v="0"/>
  </r>
  <r>
    <n v="6"/>
    <s v="Drought/ Heat"/>
    <n v="3"/>
    <x v="7"/>
    <n v="31"/>
    <n v="0"/>
    <n v="0"/>
    <n v="95598307"/>
    <n v="1.8022646972075733"/>
    <n v="172293453.81891164"/>
    <s v="Major"/>
    <x v="0"/>
  </r>
  <r>
    <n v="3"/>
    <s v="Drought/ Heat"/>
    <n v="3"/>
    <x v="7"/>
    <n v="31"/>
    <n v="0"/>
    <n v="0"/>
    <n v="91558942"/>
    <n v="1.8022646972075733"/>
    <n v="165013448.88027576"/>
    <s v="Major"/>
    <x v="0"/>
  </r>
  <r>
    <n v="1"/>
    <s v="Drought/ Heat"/>
    <n v="3"/>
    <x v="7"/>
    <n v="31"/>
    <n v="0"/>
    <n v="0"/>
    <n v="90630980"/>
    <n v="1.8022646972075733"/>
    <n v="163341015.72732565"/>
    <s v="Major"/>
    <x v="0"/>
  </r>
  <r>
    <n v="5"/>
    <s v="Drought/ Heat"/>
    <n v="3"/>
    <x v="7"/>
    <n v="31"/>
    <n v="0"/>
    <n v="0"/>
    <n v="89584748"/>
    <n v="1.8022646972075733"/>
    <n v="161455428.72863677"/>
    <s v="Major"/>
    <x v="0"/>
  </r>
  <r>
    <n v="4"/>
    <s v="Drought/ Heat"/>
    <n v="3"/>
    <x v="7"/>
    <n v="31"/>
    <n v="0"/>
    <n v="0"/>
    <n v="84389979"/>
    <n v="1.8022646972075733"/>
    <n v="152093079.94978848"/>
    <s v="Major"/>
    <x v="0"/>
  </r>
  <r>
    <n v="1"/>
    <s v="Flooding"/>
    <n v="3"/>
    <x v="6"/>
    <n v="1"/>
    <n v="11"/>
    <n v="59"/>
    <n v="78721032"/>
    <n v="1.6835837284247066"/>
    <n v="132533448.56000064"/>
    <s v="Major"/>
    <x v="0"/>
  </r>
  <r>
    <n v="1"/>
    <s v="Tornado"/>
    <n v="2"/>
    <x v="9"/>
    <n v="1"/>
    <n v="0"/>
    <n v="0"/>
    <n v="78110730"/>
    <n v="1.0089999999999999"/>
    <n v="78813726.569999993"/>
    <s v="Major"/>
    <x v="0"/>
  </r>
  <r>
    <n v="3"/>
    <s v="Severe Storm/Thunder Storm/ Wind"/>
    <n v="2"/>
    <x v="0"/>
    <n v="1"/>
    <n v="11"/>
    <n v="0"/>
    <n v="76993164"/>
    <n v="2.1640413186988714"/>
    <n v="166616388.15335846"/>
    <s v="Major"/>
    <x v="0"/>
  </r>
  <r>
    <n v="2"/>
    <s v="Flooding"/>
    <n v="1"/>
    <x v="10"/>
    <n v="1"/>
    <n v="0"/>
    <n v="0"/>
    <n v="73149054"/>
    <n v="2.3139051618547946"/>
    <n v="169259973.63539511"/>
    <s v="Major"/>
    <x v="0"/>
  </r>
  <r>
    <n v="3"/>
    <s v="Flooding"/>
    <n v="4"/>
    <x v="3"/>
    <n v="1"/>
    <n v="0"/>
    <n v="0"/>
    <n v="72903348"/>
    <n v="1.0774472655889344"/>
    <n v="78549512.954878509"/>
    <s v="Major"/>
    <x v="0"/>
  </r>
  <r>
    <n v="2"/>
    <s v="Hurricane/Tropical Storm"/>
    <n v="3"/>
    <x v="11"/>
    <n v="1"/>
    <n v="0"/>
    <n v="38"/>
    <n v="68683545"/>
    <n v="1.360939584739755"/>
    <n v="93474155.210754275"/>
    <s v="Major"/>
    <x v="0"/>
  </r>
  <r>
    <n v="1"/>
    <s v="Flooding"/>
    <n v="3"/>
    <x v="11"/>
    <n v="1"/>
    <n v="0"/>
    <n v="0"/>
    <n v="56691507"/>
    <n v="1.360939584739755"/>
    <n v="77153715.994850919"/>
    <s v="Major"/>
    <x v="0"/>
  </r>
  <r>
    <n v="2"/>
    <s v="Hurricane/Tropical Storm"/>
    <n v="3"/>
    <x v="12"/>
    <n v="1"/>
    <n v="0"/>
    <n v="0"/>
    <n v="55436663"/>
    <n v="1.5506446949354942"/>
    <n v="85962567.385876805"/>
    <s v="Major"/>
    <x v="0"/>
  </r>
  <r>
    <n v="2"/>
    <s v="Winter Weather"/>
    <n v="1"/>
    <x v="11"/>
    <n v="2"/>
    <n v="0"/>
    <n v="0"/>
    <n v="52567926"/>
    <n v="1.360939584739755"/>
    <n v="71541771.381070167"/>
    <s v="Major"/>
    <x v="0"/>
  </r>
  <r>
    <n v="1"/>
    <s v="Flooding"/>
    <n v="3"/>
    <x v="6"/>
    <n v="1"/>
    <n v="0"/>
    <n v="0"/>
    <n v="33346267"/>
    <n v="1.6835837284247066"/>
    <n v="56141232.524905756"/>
    <s v="Major"/>
    <x v="0"/>
  </r>
  <r>
    <n v="2"/>
    <s v="Flooding"/>
    <n v="3"/>
    <x v="13"/>
    <n v="1"/>
    <n v="0"/>
    <n v="0"/>
    <n v="30762391"/>
    <n v="1.4970304361240607"/>
    <n v="46052235.614948884"/>
    <s v="Major"/>
    <x v="0"/>
  </r>
  <r>
    <n v="1"/>
    <s v="Winter Weather"/>
    <n v="1"/>
    <x v="14"/>
    <n v="2"/>
    <n v="0"/>
    <n v="0"/>
    <n v="30432669"/>
    <n v="1.5253243113668054"/>
    <n v="46419689.885478921"/>
    <s v="Major"/>
    <x v="0"/>
  </r>
  <r>
    <n v="3"/>
    <s v="Flooding"/>
    <n v="4"/>
    <x v="3"/>
    <n v="1"/>
    <n v="0"/>
    <n v="0"/>
    <n v="28917218"/>
    <n v="1.0774472655889344"/>
    <n v="31156777.462539114"/>
    <s v="Major"/>
    <x v="0"/>
  </r>
  <r>
    <n v="3"/>
    <s v="Flooding"/>
    <n v="4"/>
    <x v="3"/>
    <n v="1"/>
    <n v="0"/>
    <n v="0"/>
    <n v="28803084"/>
    <n v="1.0774472655889344"/>
    <n v="31033804.096328389"/>
    <s v="Major"/>
    <x v="0"/>
  </r>
  <r>
    <n v="5"/>
    <s v="Tornado"/>
    <n v="3"/>
    <x v="11"/>
    <n v="1"/>
    <n v="0"/>
    <n v="37"/>
    <n v="28198805"/>
    <n v="1.360939584739755"/>
    <n v="38376869.966857329"/>
    <s v="Major"/>
    <x v="0"/>
  </r>
  <r>
    <n v="3"/>
    <s v="Lightning"/>
    <n v="2"/>
    <x v="15"/>
    <n v="1"/>
    <n v="0"/>
    <n v="0"/>
    <n v="25342592"/>
    <n v="1.2928434638762836"/>
    <n v="32764004.424883392"/>
    <s v="Major"/>
    <x v="0"/>
  </r>
  <r>
    <n v="2"/>
    <s v="Tornado"/>
    <n v="4"/>
    <x v="6"/>
    <n v="1"/>
    <n v="0"/>
    <n v="0"/>
    <n v="22876813"/>
    <n v="1.6835837284247066"/>
    <n v="38515030.125014797"/>
    <s v="Major"/>
    <x v="0"/>
  </r>
  <r>
    <n v="1"/>
    <s v="Flooding"/>
    <n v="3"/>
    <x v="16"/>
    <n v="2"/>
    <n v="22"/>
    <n v="0"/>
    <n v="22598611"/>
    <n v="1.0894069302369718"/>
    <n v="24619083.437129464"/>
    <s v="Major"/>
    <x v="0"/>
  </r>
  <r>
    <n v="5"/>
    <s v="Wind"/>
    <n v="4"/>
    <x v="1"/>
    <n v="1"/>
    <n v="0"/>
    <n v="0"/>
    <n v="21849604"/>
    <n v="1.0759409482613684"/>
    <n v="23508883.64689539"/>
    <s v="Major"/>
    <x v="0"/>
  </r>
  <r>
    <n v="5"/>
    <s v="Lightning"/>
    <n v="3"/>
    <x v="17"/>
    <n v="1"/>
    <n v="0"/>
    <n v="0"/>
    <n v="20329397"/>
    <n v="1.1291820487854678"/>
    <n v="22955590.155033141"/>
    <s v="Major"/>
    <x v="0"/>
  </r>
  <r>
    <n v="2"/>
    <s v="Severe Storm/Thunder Storm/ Wind"/>
    <n v="2"/>
    <x v="18"/>
    <n v="1"/>
    <n v="0"/>
    <n v="0"/>
    <n v="19581658"/>
    <n v="1.3291723652112071"/>
    <n v="26027398.678616956"/>
    <s v="Major"/>
    <x v="0"/>
  </r>
  <r>
    <n v="3"/>
    <s v="Flooding"/>
    <n v="4"/>
    <x v="3"/>
    <n v="1"/>
    <n v="0"/>
    <n v="0"/>
    <n v="17265998"/>
    <n v="1.0774472655889344"/>
    <n v="18603202.332764011"/>
    <s v="Major"/>
    <x v="0"/>
  </r>
  <r>
    <n v="2"/>
    <s v="Severe Storm/Thunder Storm/ Wind"/>
    <n v="3"/>
    <x v="19"/>
    <n v="1"/>
    <n v="0"/>
    <n v="90"/>
    <n v="17131256"/>
    <n v="1.2578745513487872"/>
    <n v="21548970.955041219"/>
    <s v="Major"/>
    <x v="0"/>
  </r>
  <r>
    <n v="3"/>
    <s v="Flooding"/>
    <n v="4"/>
    <x v="3"/>
    <n v="1"/>
    <n v="0"/>
    <n v="0"/>
    <n v="16803120"/>
    <n v="1.0774472655889344"/>
    <n v="18104475.697362736"/>
    <s v="Major"/>
    <x v="0"/>
  </r>
  <r>
    <n v="2"/>
    <s v="Flooding"/>
    <n v="4"/>
    <x v="1"/>
    <n v="2"/>
    <n v="0"/>
    <n v="0"/>
    <n v="16463887"/>
    <n v="1.0759409482613684"/>
    <n v="17714170.190848015"/>
    <s v="Major"/>
    <x v="0"/>
  </r>
  <r>
    <n v="1"/>
    <s v="Flooding"/>
    <n v="1"/>
    <x v="20"/>
    <n v="1"/>
    <n v="0"/>
    <n v="0"/>
    <n v="16417916"/>
    <n v="1.3893832220608158"/>
    <n v="22810777.031603821"/>
    <s v="Major"/>
    <x v="0"/>
  </r>
  <r>
    <n v="3"/>
    <s v="Flooding"/>
    <n v="4"/>
    <x v="3"/>
    <n v="1"/>
    <n v="0"/>
    <n v="0"/>
    <n v="16324389"/>
    <n v="1.0774472655889344"/>
    <n v="17588668.29046008"/>
    <s v="Major"/>
    <x v="0"/>
  </r>
  <r>
    <n v="6"/>
    <s v="Tornado"/>
    <n v="2"/>
    <x v="12"/>
    <n v="1"/>
    <n v="12"/>
    <n v="110"/>
    <n v="16162699"/>
    <n v="1.5506446949354942"/>
    <n v="25062603.460189216"/>
    <s v="Major"/>
    <x v="0"/>
  </r>
  <r>
    <n v="2"/>
    <s v="Flooding"/>
    <n v="4"/>
    <x v="1"/>
    <n v="1"/>
    <n v="0"/>
    <n v="0"/>
    <n v="16075513"/>
    <n v="1.0759409482613684"/>
    <n v="17296302.701007955"/>
    <s v="Major"/>
    <x v="0"/>
  </r>
  <r>
    <n v="2"/>
    <s v="Flooding"/>
    <n v="4"/>
    <x v="1"/>
    <n v="1"/>
    <n v="0"/>
    <n v="0"/>
    <n v="15899556"/>
    <n v="1.0759409482613684"/>
    <n v="17106983.359574731"/>
    <s v="Major"/>
    <x v="0"/>
  </r>
  <r>
    <n v="3"/>
    <s v="Severe Storm/Thunder Storm"/>
    <n v="3"/>
    <x v="1"/>
    <n v="1"/>
    <n v="0"/>
    <n v="0"/>
    <n v="15813955"/>
    <n v="1.0759409482613684"/>
    <n v="17014881.738462608"/>
    <s v="Major"/>
    <x v="0"/>
  </r>
  <r>
    <n v="4"/>
    <s v="Wind"/>
    <n v="4"/>
    <x v="1"/>
    <n v="1"/>
    <n v="0"/>
    <n v="0"/>
    <n v="15802858"/>
    <n v="1.0759409482613684"/>
    <n v="17002942.021759752"/>
    <s v="Major"/>
    <x v="0"/>
  </r>
  <r>
    <n v="3"/>
    <s v="Severe Storm/Thunder Storm/ Wind"/>
    <n v="2"/>
    <x v="21"/>
    <n v="1"/>
    <n v="0"/>
    <n v="0"/>
    <n v="15682066"/>
    <n v="1.1630575102490319"/>
    <n v="18239144.637520995"/>
    <s v="Major"/>
    <x v="0"/>
  </r>
  <r>
    <n v="2"/>
    <s v="Flooding"/>
    <n v="4"/>
    <x v="1"/>
    <n v="2"/>
    <n v="0"/>
    <n v="0"/>
    <n v="15403388"/>
    <n v="1.0759409482613684"/>
    <n v="16573135.891157784"/>
    <s v="Major"/>
    <x v="0"/>
  </r>
  <r>
    <n v="2"/>
    <s v="Flooding"/>
    <n v="4"/>
    <x v="1"/>
    <n v="2"/>
    <n v="0"/>
    <n v="0"/>
    <n v="15390706"/>
    <n v="1.0759409482613684"/>
    <n v="16559490.808051933"/>
    <s v="Major"/>
    <x v="0"/>
  </r>
  <r>
    <n v="1"/>
    <s v="Flooding"/>
    <n v="1"/>
    <x v="9"/>
    <n v="2"/>
    <n v="0"/>
    <n v="0"/>
    <n v="15038792"/>
    <n v="1.0089999999999999"/>
    <n v="15174141.127999999"/>
    <s v="Major"/>
    <x v="0"/>
  </r>
  <r>
    <n v="3"/>
    <s v="Wind"/>
    <n v="4"/>
    <x v="1"/>
    <n v="1"/>
    <n v="0"/>
    <n v="0"/>
    <n v="14980140"/>
    <n v="1.0759409482613684"/>
    <n v="16117746.036688056"/>
    <s v="Major"/>
    <x v="0"/>
  </r>
  <r>
    <n v="3"/>
    <s v="Flooding"/>
    <n v="4"/>
    <x v="3"/>
    <n v="1"/>
    <n v="0"/>
    <n v="0"/>
    <n v="14900880"/>
    <n v="1.0774472655889344"/>
    <n v="16054912.410868842"/>
    <s v="Major"/>
    <x v="0"/>
  </r>
  <r>
    <n v="3"/>
    <s v="Flooding"/>
    <n v="3"/>
    <x v="1"/>
    <n v="1"/>
    <n v="0"/>
    <n v="0"/>
    <n v="14628225"/>
    <n v="1.0759409482613684"/>
    <n v="15739106.277880656"/>
    <s v="Major"/>
    <x v="0"/>
  </r>
  <r>
    <n v="2"/>
    <s v="Flooding"/>
    <n v="4"/>
    <x v="1"/>
    <n v="1"/>
    <n v="0"/>
    <n v="0"/>
    <n v="14529943"/>
    <n v="1.0759409482613684"/>
    <n v="15633360.649603633"/>
    <s v="Major"/>
    <x v="0"/>
  </r>
  <r>
    <n v="3"/>
    <s v="Flooding"/>
    <n v="4"/>
    <x v="3"/>
    <n v="1"/>
    <n v="0"/>
    <n v="0"/>
    <n v="14450683"/>
    <n v="1.0774472655889344"/>
    <n v="15569848.884242499"/>
    <s v="Major"/>
    <x v="0"/>
  </r>
  <r>
    <n v="2"/>
    <s v="Hurricane/Tropical Storm"/>
    <n v="3"/>
    <x v="22"/>
    <n v="1"/>
    <n v="10"/>
    <n v="0"/>
    <n v="14333378"/>
    <n v="1.6339127799152822"/>
    <n v="23419489.493556548"/>
    <s v="Major"/>
    <x v="0"/>
  </r>
  <r>
    <n v="2"/>
    <s v="Flooding"/>
    <n v="4"/>
    <x v="1"/>
    <n v="1"/>
    <n v="0"/>
    <n v="0"/>
    <n v="14333378"/>
    <n v="1.0759409482613684"/>
    <n v="15421868.317108637"/>
    <s v="Major"/>
    <x v="0"/>
  </r>
  <r>
    <n v="2"/>
    <s v="Tornado"/>
    <n v="1"/>
    <x v="23"/>
    <n v="1"/>
    <n v="0"/>
    <n v="0"/>
    <n v="14288797"/>
    <n v="1.06708414981788"/>
    <n v="15247348.798665274"/>
    <s v="Major"/>
    <x v="0"/>
  </r>
  <r>
    <n v="3"/>
    <s v="Flooding"/>
    <n v="4"/>
    <x v="3"/>
    <n v="1"/>
    <n v="13"/>
    <n v="13"/>
    <n v="13855916"/>
    <n v="1.0774472655889344"/>
    <n v="14929018.806429965"/>
    <s v="Major"/>
    <x v="0"/>
  </r>
  <r>
    <n v="1"/>
    <s v="Flooding"/>
    <n v="1"/>
    <x v="9"/>
    <n v="1"/>
    <n v="0"/>
    <n v="0"/>
    <n v="13494490"/>
    <n v="1.0089999999999999"/>
    <n v="13615940.409999998"/>
    <s v="Major"/>
    <x v="0"/>
  </r>
  <r>
    <n v="3"/>
    <s v="Severe Storm/Thunder Storm - Wind"/>
    <n v="3"/>
    <x v="5"/>
    <n v="1"/>
    <n v="0"/>
    <n v="0"/>
    <n v="13384699"/>
    <n v="1.1046586272602894"/>
    <n v="14785523.223632168"/>
    <s v="Major"/>
    <x v="0"/>
  </r>
  <r>
    <n v="2"/>
    <s v="Hurricane/Tropical Storm"/>
    <n v="3"/>
    <x v="22"/>
    <n v="1"/>
    <n v="0"/>
    <n v="0"/>
    <n v="13037192"/>
    <n v="1.6339127799152822"/>
    <n v="21301634.623009276"/>
    <s v="Major"/>
    <x v="0"/>
  </r>
  <r>
    <n v="3"/>
    <s v="Flooding"/>
    <n v="4"/>
    <x v="3"/>
    <n v="1"/>
    <n v="0"/>
    <n v="0"/>
    <n v="12933963"/>
    <n v="1.0774472655889344"/>
    <n v="13935663.067578452"/>
    <s v="Major"/>
    <x v="0"/>
  </r>
  <r>
    <n v="3"/>
    <s v="Flooding"/>
    <n v="4"/>
    <x v="3"/>
    <n v="1"/>
    <n v="0"/>
    <n v="0"/>
    <n v="12506593"/>
    <n v="1.0774472655889344"/>
    <n v="13475194.429683708"/>
    <s v="Major"/>
    <x v="0"/>
  </r>
  <r>
    <n v="2"/>
    <s v="Flooding"/>
    <n v="4"/>
    <x v="1"/>
    <n v="1"/>
    <n v="0"/>
    <n v="0"/>
    <n v="12433516"/>
    <n v="1.0759409482613684"/>
    <n v="13377728.995262897"/>
    <s v="Major"/>
    <x v="0"/>
  </r>
  <r>
    <n v="2"/>
    <s v="Hurricane/Tropical Storm"/>
    <n v="3"/>
    <x v="22"/>
    <n v="1"/>
    <n v="0"/>
    <n v="0"/>
    <n v="12367096"/>
    <n v="1.6339127799152822"/>
    <n v="20206756.204839166"/>
    <s v="Major"/>
    <x v="0"/>
  </r>
  <r>
    <n v="5"/>
    <s v="Severe Storm/Thunder Storm/ Wind"/>
    <n v="3"/>
    <x v="14"/>
    <n v="1"/>
    <n v="0"/>
    <n v="0"/>
    <n v="12000604"/>
    <n v="1.5253243113668054"/>
    <n v="18304813.032285731"/>
    <s v="Major"/>
    <x v="0"/>
  </r>
  <r>
    <n v="2"/>
    <s v="Tornado"/>
    <n v="3"/>
    <x v="8"/>
    <n v="1"/>
    <n v="0"/>
    <n v="0"/>
    <n v="11943530"/>
    <n v="1.453992265077759"/>
    <n v="17365800.237724166"/>
    <s v="Major"/>
    <x v="0"/>
  </r>
  <r>
    <n v="3"/>
    <s v="Lightning"/>
    <n v="2"/>
    <x v="18"/>
    <n v="1"/>
    <n v="0"/>
    <n v="0"/>
    <n v="11421809"/>
    <n v="1.3291723652112071"/>
    <n v="15181552.883520652"/>
    <s v="Major"/>
    <x v="0"/>
  </r>
  <r>
    <n v="2"/>
    <s v="Coastal/ Severe Storm/Thunder Storm/ Wind"/>
    <n v="2"/>
    <x v="24"/>
    <n v="2"/>
    <n v="0"/>
    <n v="0"/>
    <n v="10714814"/>
    <n v="2.8736128370511089"/>
    <n v="30790227.057014942"/>
    <s v="Major"/>
    <x v="0"/>
  </r>
  <r>
    <n v="2"/>
    <s v="Coastal/ Hurricane/Tropical Storm/ Severe Storm/Thunder Storm/ Wind"/>
    <n v="3"/>
    <x v="25"/>
    <n v="2"/>
    <n v="0"/>
    <n v="0"/>
    <n v="9541131"/>
    <n v="2.4491621741858549"/>
    <n v="23367777.14415206"/>
    <s v="Major"/>
    <x v="0"/>
  </r>
  <r>
    <n v="2"/>
    <s v="Coastal"/>
    <n v="4"/>
    <x v="26"/>
    <n v="2"/>
    <n v="0"/>
    <n v="0"/>
    <n v="8675007"/>
    <n v="2.3601832650918904"/>
    <n v="20474606.345955003"/>
    <s v="Major"/>
    <x v="0"/>
  </r>
  <r>
    <n v="6"/>
    <s v="Severe Storm/Thunder Storm/ Wind"/>
    <n v="2"/>
    <x v="21"/>
    <n v="1"/>
    <n v="0"/>
    <n v="0"/>
    <n v="8652814"/>
    <n v="1.1630575102490319"/>
    <n v="10063720.307487966"/>
    <s v="Major"/>
    <x v="0"/>
  </r>
  <r>
    <n v="2"/>
    <s v="Winter Weather"/>
    <n v="4"/>
    <x v="0"/>
    <n v="5"/>
    <n v="13"/>
    <n v="0"/>
    <n v="8641717"/>
    <n v="2.1640413186988714"/>
    <n v="18701032.652502455"/>
    <s v="Major"/>
    <x v="0"/>
  </r>
  <r>
    <n v="3"/>
    <s v="Lightning"/>
    <n v="2"/>
    <x v="2"/>
    <n v="1"/>
    <n v="0"/>
    <n v="0"/>
    <n v="8583065"/>
    <n v="1.1815641743967151"/>
    <n v="10141442.110518342"/>
    <s v="Major"/>
    <x v="0"/>
  </r>
  <r>
    <n v="1"/>
    <s v="Flooding"/>
    <n v="3"/>
    <x v="6"/>
    <n v="1"/>
    <n v="0"/>
    <n v="0"/>
    <n v="8520450"/>
    <n v="1.6835837284247066"/>
    <n v="14344890.978856292"/>
    <s v="Major"/>
    <x v="0"/>
  </r>
  <r>
    <n v="2"/>
    <s v="Tornado"/>
    <n v="1"/>
    <x v="27"/>
    <n v="1"/>
    <n v="0"/>
    <n v="38"/>
    <n v="8490331"/>
    <n v="4.6843224337111486"/>
    <n v="39771447.97293321"/>
    <s v="Major"/>
    <x v="0"/>
  </r>
  <r>
    <n v="3"/>
    <s v="Flooding"/>
    <n v="4"/>
    <x v="3"/>
    <n v="1"/>
    <n v="0"/>
    <n v="0"/>
    <n v="8277121"/>
    <n v="1.0774472655889344"/>
    <n v="8918161.388398746"/>
    <s v="Major"/>
    <x v="0"/>
  </r>
  <r>
    <n v="2"/>
    <s v="Severe Storm/Thunder Storm/ Wind"/>
    <n v="3"/>
    <x v="28"/>
    <n v="1"/>
    <n v="0"/>
    <n v="25"/>
    <n v="8266818"/>
    <n v="1.5889456189004008"/>
    <n v="13135524.243346972"/>
    <s v="Major"/>
    <x v="0"/>
  </r>
  <r>
    <n v="4"/>
    <s v="Flooding"/>
    <n v="4"/>
    <x v="3"/>
    <n v="1"/>
    <n v="0"/>
    <n v="0"/>
    <n v="8239869"/>
    <n v="1.0774472655889344"/>
    <n v="8878024.322861027"/>
    <s v="Major"/>
    <x v="0"/>
  </r>
  <r>
    <n v="1"/>
    <s v="Flooding"/>
    <n v="3"/>
    <x v="5"/>
    <n v="1"/>
    <n v="0"/>
    <n v="0"/>
    <n v="8238284"/>
    <n v="1.1046586272602894"/>
    <n v="9100491.4944204055"/>
    <s v="Major"/>
    <x v="0"/>
  </r>
  <r>
    <n v="1"/>
    <s v="Severe Storm/Thunder Storm/ Wind"/>
    <n v="3"/>
    <x v="29"/>
    <n v="1"/>
    <n v="0"/>
    <n v="0"/>
    <n v="8193106"/>
    <n v="1.2252820488493934"/>
    <n v="10038865.706120258"/>
    <s v="Major"/>
    <x v="0"/>
  </r>
  <r>
    <n v="1"/>
    <s v="Tornado"/>
    <n v="1"/>
    <x v="30"/>
    <n v="1"/>
    <n v="0"/>
    <n v="24"/>
    <n v="8174876"/>
    <n v="3.8579712232274312"/>
    <n v="31538436.361452572"/>
    <s v="Major"/>
    <x v="0"/>
  </r>
  <r>
    <n v="3"/>
    <s v="Severe Storm/Thunder Storm/ Wind"/>
    <n v="1"/>
    <x v="26"/>
    <n v="1"/>
    <n v="0"/>
    <n v="0"/>
    <n v="8037756"/>
    <n v="2.3601832650918904"/>
    <n v="18970577.200091932"/>
    <s v="Major"/>
    <x v="0"/>
  </r>
  <r>
    <n v="1"/>
    <s v="Hail/ Severe Storm/Thunder Storm/ Wind"/>
    <n v="2"/>
    <x v="0"/>
    <n v="1"/>
    <n v="0"/>
    <n v="0"/>
    <n v="8027452"/>
    <n v="2.1640413186988714"/>
    <n v="17371737.811871894"/>
    <s v="Major"/>
    <x v="0"/>
  </r>
  <r>
    <n v="4"/>
    <s v="Severe Storm/Thunder Storm/ Wind"/>
    <n v="2"/>
    <x v="0"/>
    <n v="1"/>
    <n v="0"/>
    <n v="12"/>
    <n v="7997334"/>
    <n v="2.1640413186988714"/>
    <n v="17306561.215435319"/>
    <s v="Major"/>
    <x v="0"/>
  </r>
  <r>
    <n v="1"/>
    <s v="Lightning"/>
    <n v="2"/>
    <x v="31"/>
    <n v="1"/>
    <n v="0"/>
    <n v="0"/>
    <n v="7904599"/>
    <n v="2.2436780392269897"/>
    <n v="17735375.185195625"/>
    <s v="Major"/>
    <x v="0"/>
  </r>
  <r>
    <n v="4"/>
    <s v="Flooding"/>
    <n v="4"/>
    <x v="3"/>
    <n v="1"/>
    <n v="0"/>
    <n v="0"/>
    <n v="7771443"/>
    <n v="1.0774472655889344"/>
    <n v="8373320.0100302659"/>
    <s v="Major"/>
    <x v="0"/>
  </r>
  <r>
    <n v="1"/>
    <s v="Lightning/ Severe Storm/Thunder Storm"/>
    <n v="3"/>
    <x v="7"/>
    <n v="1"/>
    <n v="0"/>
    <n v="0"/>
    <n v="7700901"/>
    <n v="1.8022646972075733"/>
    <n v="13879062.008990498"/>
    <s v="Major"/>
    <x v="0"/>
  </r>
  <r>
    <n v="5"/>
    <s v="Tornado"/>
    <n v="3"/>
    <x v="0"/>
    <n v="1"/>
    <n v="0"/>
    <n v="0"/>
    <n v="7661271"/>
    <n v="2.1640413186988714"/>
    <n v="16579306.997749422"/>
    <s v="Major"/>
    <x v="0"/>
  </r>
  <r>
    <n v="1"/>
    <s v="Wind"/>
    <n v="2"/>
    <x v="19"/>
    <n v="1"/>
    <n v="0"/>
    <n v="0"/>
    <n v="7606582"/>
    <n v="1.2578745513487872"/>
    <n v="9568125.920547761"/>
    <s v="Major"/>
    <x v="0"/>
  </r>
  <r>
    <n v="6"/>
    <s v="Tornado"/>
    <n v="2"/>
    <x v="12"/>
    <n v="1"/>
    <n v="0"/>
    <n v="23"/>
    <n v="7597863"/>
    <n v="1.5506446949354942"/>
    <n v="11781585.953796679"/>
    <s v="Major"/>
    <x v="0"/>
  </r>
  <r>
    <n v="2"/>
    <s v="Severe Storm/Thunder Storm"/>
    <n v="4"/>
    <x v="18"/>
    <n v="3"/>
    <n v="0"/>
    <n v="0"/>
    <n v="7582011"/>
    <n v="1.3291723652112071"/>
    <n v="10077799.493927389"/>
    <s v="Major"/>
    <x v="0"/>
  </r>
  <r>
    <n v="3"/>
    <s v="Flooding"/>
    <n v="4"/>
    <x v="3"/>
    <n v="1"/>
    <n v="0"/>
    <n v="0"/>
    <n v="7513848"/>
    <n v="1.0774472655889344"/>
    <n v="8095774.9816508843"/>
    <s v="Major"/>
    <x v="0"/>
  </r>
  <r>
    <n v="2"/>
    <s v="Tornado"/>
    <n v="3"/>
    <x v="30"/>
    <n v="1"/>
    <n v="0"/>
    <n v="0"/>
    <n v="7436965"/>
    <n v="3.8579712232274312"/>
    <n v="28691596.958149593"/>
    <s v="Major"/>
    <x v="0"/>
  </r>
  <r>
    <n v="4"/>
    <s v="Tornado"/>
    <n v="4"/>
    <x v="32"/>
    <n v="1"/>
    <n v="0"/>
    <n v="78"/>
    <n v="7364839"/>
    <n v="4.4013177052627537"/>
    <n v="32414996.287109632"/>
    <s v="Major"/>
    <x v="0"/>
  </r>
  <r>
    <n v="1"/>
    <s v="Tornado"/>
    <n v="4"/>
    <x v="1"/>
    <n v="1"/>
    <n v="0"/>
    <n v="0"/>
    <n v="7163518"/>
    <n v="1.0759409482613684"/>
    <n v="7707522.3498073816"/>
    <s v="Major"/>
    <x v="0"/>
  </r>
  <r>
    <n v="2"/>
    <s v="Lightning"/>
    <n v="2"/>
    <x v="2"/>
    <n v="1"/>
    <n v="0"/>
    <n v="0"/>
    <n v="6733929"/>
    <n v="1.1815641743967151"/>
    <n v="7956569.2593310978"/>
    <s v="Major"/>
    <x v="0"/>
  </r>
  <r>
    <n v="1"/>
    <s v="Lightning"/>
    <n v="2"/>
    <x v="13"/>
    <n v="1"/>
    <n v="0"/>
    <n v="0"/>
    <n v="6622331"/>
    <n v="1.4970304361240607"/>
    <n v="9913831.0650878865"/>
    <s v="Major"/>
    <x v="0"/>
  </r>
  <r>
    <n v="4"/>
    <s v="Severe Storm/Thunder Storm/ Wind"/>
    <n v="2"/>
    <x v="5"/>
    <n v="1"/>
    <n v="0"/>
    <n v="0"/>
    <n v="6480361"/>
    <n v="1.1046586272602894"/>
    <n v="7158586.6864111163"/>
    <s v="Major"/>
    <x v="0"/>
  </r>
  <r>
    <n v="4"/>
    <s v="Flooding"/>
    <n v="3"/>
    <x v="1"/>
    <n v="1"/>
    <n v="0"/>
    <n v="0"/>
    <n v="6413085"/>
    <n v="1.0759409482613684"/>
    <n v="6900100.7561807577"/>
    <s v="Major"/>
    <x v="0"/>
  </r>
  <r>
    <n v="1"/>
    <s v="Severe Storm/Thunder Storm/ Wind"/>
    <n v="1"/>
    <x v="22"/>
    <n v="1"/>
    <n v="0"/>
    <n v="0"/>
    <n v="6042782"/>
    <n v="1.6339127799152822"/>
    <n v="9873378.7360420283"/>
    <s v="Major"/>
    <x v="0"/>
  </r>
  <r>
    <n v="3"/>
    <s v="Flooding"/>
    <n v="2"/>
    <x v="33"/>
    <n v="1"/>
    <n v="0"/>
    <n v="0"/>
    <n v="5905504"/>
    <n v="1.964161738459496"/>
    <n v="11599365.003119508"/>
    <s v="Major"/>
    <x v="0"/>
  </r>
  <r>
    <n v="3"/>
    <s v="Lightning"/>
    <n v="3"/>
    <x v="33"/>
    <n v="1"/>
    <n v="0"/>
    <n v="0"/>
    <n v="5801197"/>
    <n v="1.964161738459496"/>
    <n v="11394489.184666013"/>
    <s v="Major"/>
    <x v="0"/>
  </r>
  <r>
    <n v="1"/>
    <s v="Winter Weather"/>
    <n v="4"/>
    <x v="18"/>
    <n v="1"/>
    <n v="0"/>
    <n v="0"/>
    <n v="5093723"/>
    <n v="1.3291723652112071"/>
    <n v="6770435.8476407258"/>
    <s v="Major"/>
    <x v="0"/>
  </r>
  <r>
    <n v="3"/>
    <s v="Tornado"/>
    <n v="3"/>
    <x v="11"/>
    <n v="1"/>
    <n v="0"/>
    <n v="0"/>
    <n v="5049020"/>
    <n v="1.360939584739755"/>
    <n v="6871411.1821427178"/>
    <s v="Major"/>
    <x v="0"/>
  </r>
  <r>
    <n v="2"/>
    <s v="Lightning"/>
    <n v="2"/>
    <x v="2"/>
    <n v="1"/>
    <n v="0"/>
    <n v="0"/>
    <n v="5045216"/>
    <n v="1.1815641743967151"/>
    <n v="5961246.4776930977"/>
    <s v="Major"/>
    <x v="0"/>
  </r>
  <r>
    <n v="3"/>
    <s v="Lightning"/>
    <n v="3"/>
    <x v="18"/>
    <n v="1"/>
    <n v="0"/>
    <n v="0"/>
    <n v="4921570"/>
    <n v="1.3291723652112071"/>
    <n v="6541614.8374525206"/>
    <s v="Medium"/>
    <x v="0"/>
  </r>
  <r>
    <n v="3"/>
    <s v="Flooding"/>
    <n v="4"/>
    <x v="3"/>
    <n v="1"/>
    <n v="0"/>
    <n v="0"/>
    <n v="4921570"/>
    <n v="1.0774472655889344"/>
    <n v="5302732.1389045324"/>
    <s v="Medium"/>
    <x v="0"/>
  </r>
  <r>
    <n v="4"/>
    <s v="Tornado"/>
    <n v="2"/>
    <x v="5"/>
    <n v="1"/>
    <n v="0"/>
    <n v="0"/>
    <n v="4881972"/>
    <n v="1.1046586272602894"/>
    <n v="5392912.4878431698"/>
    <s v="Medium"/>
    <x v="0"/>
  </r>
  <r>
    <n v="1"/>
    <s v="Severe Storm/Thunder Storm/ Wind"/>
    <n v="3"/>
    <x v="20"/>
    <n v="1"/>
    <n v="0"/>
    <n v="0"/>
    <n v="4704239"/>
    <n v="1.3893832220608158"/>
    <n v="6535990.7391641503"/>
    <s v="Medium"/>
    <x v="0"/>
  </r>
  <r>
    <n v="4"/>
    <s v="Flooding"/>
    <n v="4"/>
    <x v="34"/>
    <n v="21"/>
    <n v="0"/>
    <n v="0"/>
    <n v="4679357"/>
    <n v="2.0643339871209303"/>
    <n v="9659755.6929722354"/>
    <s v="Medium"/>
    <x v="0"/>
  </r>
  <r>
    <n v="3"/>
    <s v="Flooding"/>
    <n v="3"/>
    <x v="2"/>
    <n v="2"/>
    <n v="0"/>
    <n v="0"/>
    <n v="4653830"/>
    <n v="1.1815641743967151"/>
    <n v="5498798.8017326649"/>
    <s v="Medium"/>
    <x v="0"/>
  </r>
  <r>
    <n v="4"/>
    <s v="Lightning"/>
    <n v="3"/>
    <x v="28"/>
    <n v="1"/>
    <n v="0"/>
    <n v="0"/>
    <n v="4648123"/>
    <n v="1.5889456189004008"/>
    <n v="7385614.676960187"/>
    <s v="Medium"/>
    <x v="0"/>
  </r>
  <r>
    <n v="1"/>
    <s v="Flooding"/>
    <n v="3"/>
    <x v="18"/>
    <n v="1"/>
    <n v="0"/>
    <n v="0"/>
    <n v="4574887"/>
    <n v="1.3291723652112071"/>
    <n v="6080813.3743640035"/>
    <s v="Medium"/>
    <x v="0"/>
  </r>
  <r>
    <n v="6"/>
    <s v="Tornado"/>
    <n v="2"/>
    <x v="12"/>
    <n v="1"/>
    <n v="0"/>
    <n v="0"/>
    <n v="4453619"/>
    <n v="1.5506446949354942"/>
    <n v="6905980.6756139202"/>
    <s v="Medium"/>
    <x v="0"/>
  </r>
  <r>
    <n v="3"/>
    <s v="Severe Storm/Thunder Storm/ Wind"/>
    <n v="3"/>
    <x v="11"/>
    <n v="1"/>
    <n v="0"/>
    <n v="33"/>
    <n v="4387992"/>
    <n v="1.360939584739755"/>
    <n v="5971792.0103213666"/>
    <s v="Medium"/>
    <x v="0"/>
  </r>
  <r>
    <n v="6"/>
    <s v="Flooding"/>
    <n v="4"/>
    <x v="34"/>
    <n v="21"/>
    <n v="0"/>
    <n v="0"/>
    <n v="4339585"/>
    <n v="2.0643339871209303"/>
    <n v="8958352.8055001833"/>
    <s v="Medium"/>
    <x v="0"/>
  </r>
  <r>
    <n v="1"/>
    <s v="Severe Storm/Thunder Storm/ Wind"/>
    <n v="2"/>
    <x v="9"/>
    <n v="1"/>
    <n v="0"/>
    <n v="0"/>
    <n v="4312932"/>
    <n v="1.0089999999999999"/>
    <n v="4351748.3879999993"/>
    <s v="Medium"/>
    <x v="1"/>
  </r>
  <r>
    <n v="5"/>
    <s v="Flooding"/>
    <n v="4"/>
    <x v="34"/>
    <n v="21"/>
    <n v="0"/>
    <n v="0"/>
    <n v="4305779"/>
    <n v="2.0643339871209303"/>
    <n v="8888565.9307315722"/>
    <s v="Medium"/>
    <x v="0"/>
  </r>
  <r>
    <n v="2"/>
    <s v="Flooding"/>
    <n v="4"/>
    <x v="1"/>
    <n v="1"/>
    <n v="0"/>
    <n v="0"/>
    <n v="4188891"/>
    <n v="1.0759409482613684"/>
    <n v="4506999.354703512"/>
    <s v="Medium"/>
    <x v="1"/>
  </r>
  <r>
    <n v="3"/>
    <s v="Flooding"/>
    <n v="4"/>
    <x v="3"/>
    <n v="1"/>
    <n v="0"/>
    <n v="0"/>
    <n v="4176209"/>
    <n v="1.0774472655889344"/>
    <n v="4499644.9675778979"/>
    <s v="Medium"/>
    <x v="1"/>
  </r>
  <r>
    <n v="6"/>
    <s v="Tornado"/>
    <n v="2"/>
    <x v="35"/>
    <n v="1"/>
    <n v="0"/>
    <n v="0"/>
    <n v="4160753"/>
    <n v="4.1187700779176062"/>
    <n v="17137184.958005913"/>
    <s v="Medium"/>
    <x v="0"/>
  </r>
  <r>
    <n v="6"/>
    <s v="Severe Storm/Thunder Storm/ Wind"/>
    <n v="1"/>
    <x v="34"/>
    <n v="1"/>
    <n v="0"/>
    <n v="0"/>
    <n v="4095493"/>
    <n v="2.0643339871209303"/>
    <n v="8454465.39391586"/>
    <s v="Medium"/>
    <x v="0"/>
  </r>
  <r>
    <n v="2"/>
    <s v="Flooding"/>
    <n v="4"/>
    <x v="36"/>
    <n v="1"/>
    <n v="0"/>
    <n v="0"/>
    <n v="4088230"/>
    <n v="1.7372900493614547"/>
    <n v="7102441.2985009803"/>
    <s v="Medium"/>
    <x v="0"/>
  </r>
  <r>
    <n v="1"/>
    <s v="Tornado"/>
    <n v="2"/>
    <x v="37"/>
    <n v="1"/>
    <n v="0"/>
    <n v="30"/>
    <n v="4047411"/>
    <n v="3.5358548466936406"/>
    <n v="14311057.800911155"/>
    <s v="Medium"/>
    <x v="0"/>
  </r>
  <r>
    <n v="2"/>
    <s v="Flooding"/>
    <n v="4"/>
    <x v="3"/>
    <n v="1"/>
    <n v="0"/>
    <n v="0"/>
    <n v="4031163"/>
    <n v="1.0774472655889344"/>
    <n v="4343365.5514932862"/>
    <s v="Medium"/>
    <x v="1"/>
  </r>
  <r>
    <n v="1"/>
    <s v="Tornado"/>
    <n v="4"/>
    <x v="4"/>
    <n v="1"/>
    <n v="0"/>
    <n v="0"/>
    <n v="4018482"/>
    <n v="1.4141142434134983"/>
    <n v="5682592.633100762"/>
    <s v="Medium"/>
    <x v="0"/>
  </r>
  <r>
    <n v="2"/>
    <s v="Tornado"/>
    <n v="4"/>
    <x v="22"/>
    <n v="1"/>
    <n v="0"/>
    <n v="0"/>
    <n v="3916236"/>
    <n v="1.6339127799152822"/>
    <n v="6398788.0495643048"/>
    <s v="Medium"/>
    <x v="0"/>
  </r>
  <r>
    <n v="2"/>
    <s v="Tornado"/>
    <n v="2"/>
    <x v="24"/>
    <n v="1"/>
    <n v="0"/>
    <n v="93"/>
    <n v="3844506"/>
    <n v="2.8736128370511089"/>
    <n v="11047621.793720011"/>
    <s v="Medium"/>
    <x v="0"/>
  </r>
  <r>
    <n v="1"/>
    <s v="Flooding/ Lightning/ Severe Storm/Thunder Storm"/>
    <n v="3"/>
    <x v="38"/>
    <n v="1"/>
    <n v="5"/>
    <n v="17"/>
    <n v="3774757"/>
    <n v="5.1012271303114405"/>
    <n v="19255892.818733022"/>
    <s v="Medium"/>
    <x v="0"/>
  </r>
  <r>
    <n v="5"/>
    <s v="Hurricane/Tropical Storm"/>
    <n v="3"/>
    <x v="30"/>
    <n v="2"/>
    <n v="0"/>
    <n v="0"/>
    <n v="3774487"/>
    <n v="3.8579712232274312"/>
    <n v="14561862.228446037"/>
    <s v="Medium"/>
    <x v="0"/>
  </r>
  <r>
    <n v="3"/>
    <s v="Hurricane/Tropical Storm"/>
    <n v="3"/>
    <x v="6"/>
    <n v="6"/>
    <n v="0"/>
    <n v="0"/>
    <n v="3771040"/>
    <n v="1.6835837284247066"/>
    <n v="6348861.583238706"/>
    <s v="Medium"/>
    <x v="0"/>
  </r>
  <r>
    <n v="5"/>
    <s v="Hurricane/Tropical Storm"/>
    <n v="3"/>
    <x v="6"/>
    <n v="6"/>
    <n v="0"/>
    <n v="0"/>
    <n v="3748296"/>
    <n v="1.6835837284247066"/>
    <n v="6310570.1549194138"/>
    <s v="Medium"/>
    <x v="0"/>
  </r>
  <r>
    <n v="6"/>
    <s v="Tornado"/>
    <n v="1"/>
    <x v="39"/>
    <n v="1"/>
    <n v="0"/>
    <n v="0"/>
    <n v="3746223"/>
    <n v="1.1806196786537921"/>
    <n v="4422864.5944254454"/>
    <s v="Medium"/>
    <x v="1"/>
  </r>
  <r>
    <n v="3"/>
    <s v="Lightning"/>
    <n v="2"/>
    <x v="2"/>
    <n v="1"/>
    <n v="0"/>
    <n v="0"/>
    <n v="3722493"/>
    <n v="1.1815641743967151"/>
    <n v="4398364.3682425516"/>
    <s v="Medium"/>
    <x v="1"/>
  </r>
  <r>
    <n v="2"/>
    <s v="Flooding"/>
    <n v="4"/>
    <x v="1"/>
    <n v="1"/>
    <n v="0"/>
    <n v="0"/>
    <n v="3712934"/>
    <n v="1.0759409482613684"/>
    <n v="3994897.7287918758"/>
    <s v="Medium"/>
    <x v="1"/>
  </r>
  <r>
    <n v="2"/>
    <s v="Hurricane/Tropical Storm"/>
    <n v="3"/>
    <x v="30"/>
    <n v="2"/>
    <n v="0"/>
    <n v="0"/>
    <n v="3696605"/>
    <n v="3.8579712232274312"/>
    <n v="14261395.713638639"/>
    <s v="Medium"/>
    <x v="0"/>
  </r>
  <r>
    <n v="2"/>
    <s v="Flooding"/>
    <n v="4"/>
    <x v="3"/>
    <n v="1"/>
    <n v="0"/>
    <n v="0"/>
    <n v="3661812"/>
    <n v="1.0774472655889344"/>
    <n v="3945409.3265007474"/>
    <s v="Medium"/>
    <x v="1"/>
  </r>
  <r>
    <n v="3"/>
    <s v="Lightning"/>
    <n v="3"/>
    <x v="39"/>
    <n v="1"/>
    <n v="0"/>
    <n v="0"/>
    <n v="3542414"/>
    <n v="1.1806196786537921"/>
    <n v="4182243.6783386944"/>
    <s v="Medium"/>
    <x v="1"/>
  </r>
  <r>
    <n v="4"/>
    <s v="Hurricane/Tropical Storm"/>
    <n v="3"/>
    <x v="30"/>
    <n v="2"/>
    <n v="0"/>
    <n v="0"/>
    <n v="3515342"/>
    <n v="3.8579712232274312"/>
    <n v="13562088.275802765"/>
    <s v="Medium"/>
    <x v="0"/>
  </r>
  <r>
    <n v="6"/>
    <s v="Hurricane/Tropical Storm"/>
    <n v="3"/>
    <x v="6"/>
    <n v="6"/>
    <n v="0"/>
    <n v="0"/>
    <n v="3486739"/>
    <n v="1.6835837284247066"/>
    <n v="5870217.0456638327"/>
    <s v="Medium"/>
    <x v="0"/>
  </r>
  <r>
    <n v="2"/>
    <s v="Tornado"/>
    <n v="1"/>
    <x v="9"/>
    <n v="1"/>
    <n v="0"/>
    <n v="0"/>
    <n v="3452565"/>
    <n v="1.0089999999999999"/>
    <n v="3483638.0849999995"/>
    <s v="Medium"/>
    <x v="1"/>
  </r>
  <r>
    <n v="2"/>
    <s v="Hurricane/Tropical Storm"/>
    <n v="3"/>
    <x v="6"/>
    <n v="6"/>
    <n v="0"/>
    <n v="0"/>
    <n v="3423676"/>
    <n v="1.6835837284247066"/>
    <n v="5764045.2049981859"/>
    <s v="Medium"/>
    <x v="0"/>
  </r>
  <r>
    <n v="4"/>
    <s v="Tornado"/>
    <n v="1"/>
    <x v="12"/>
    <n v="1"/>
    <n v="0"/>
    <n v="0"/>
    <n v="3393627"/>
    <n v="1.5506446949354942"/>
    <n v="5262309.7041398566"/>
    <s v="Medium"/>
    <x v="0"/>
  </r>
  <r>
    <n v="4"/>
    <s v="Hurricane/Tropical Storm"/>
    <n v="3"/>
    <x v="6"/>
    <n v="6"/>
    <n v="0"/>
    <n v="0"/>
    <n v="3392317"/>
    <n v="1.6835837284247066"/>
    <n v="5711249.7028585151"/>
    <s v="Medium"/>
    <x v="0"/>
  </r>
  <r>
    <n v="1"/>
    <s v="Flooding"/>
    <n v="1"/>
    <x v="9"/>
    <n v="1"/>
    <n v="0"/>
    <n v="0"/>
    <n v="3386304"/>
    <n v="1.0089999999999999"/>
    <n v="3416780.7359999996"/>
    <s v="Medium"/>
    <x v="1"/>
  </r>
  <r>
    <n v="2"/>
    <s v="Flooding"/>
    <n v="4"/>
    <x v="3"/>
    <n v="1"/>
    <n v="0"/>
    <n v="0"/>
    <n v="3374573"/>
    <n v="1.0774472655889344"/>
    <n v="3635924.4513802473"/>
    <s v="Medium"/>
    <x v="1"/>
  </r>
  <r>
    <n v="5"/>
    <s v="Lightning"/>
    <n v="3"/>
    <x v="28"/>
    <n v="1"/>
    <n v="0"/>
    <n v="0"/>
    <n v="3360901"/>
    <n v="1.5889456189004008"/>
    <n v="5340288.9195079757"/>
    <s v="Medium"/>
    <x v="0"/>
  </r>
  <r>
    <n v="2"/>
    <s v="Tornado"/>
    <n v="3"/>
    <x v="40"/>
    <n v="1"/>
    <n v="0"/>
    <n v="0"/>
    <n v="3353649"/>
    <n v="1.0261529999999999"/>
    <n v="3441356.9822969995"/>
    <s v="Medium"/>
    <x v="1"/>
  </r>
  <r>
    <n v="3"/>
    <s v="Severe Storm/Thunder Storm/ Wind"/>
    <n v="3"/>
    <x v="3"/>
    <n v="1"/>
    <n v="0"/>
    <n v="0"/>
    <n v="3316602"/>
    <n v="1.0774472655889344"/>
    <n v="3573463.7559467913"/>
    <s v="Medium"/>
    <x v="1"/>
  </r>
  <r>
    <n v="1"/>
    <s v="Flooding"/>
    <n v="2"/>
    <x v="9"/>
    <n v="1"/>
    <n v="0"/>
    <n v="0"/>
    <n v="3302605"/>
    <n v="1.0089999999999999"/>
    <n v="3332328.4449999998"/>
    <s v="Medium"/>
    <x v="1"/>
  </r>
  <r>
    <n v="1"/>
    <s v="Lightning"/>
    <n v="3"/>
    <x v="2"/>
    <n v="1"/>
    <n v="0"/>
    <n v="0"/>
    <n v="3265512"/>
    <n v="1.1815641743967151"/>
    <n v="3858411.9902625661"/>
    <s v="Medium"/>
    <x v="1"/>
  </r>
  <r>
    <n v="2"/>
    <s v="Tornado"/>
    <n v="3"/>
    <x v="40"/>
    <n v="1"/>
    <n v="0"/>
    <n v="0"/>
    <n v="3178326"/>
    <n v="1.0261529999999999"/>
    <n v="3261448.7598779998"/>
    <s v="Medium"/>
    <x v="1"/>
  </r>
  <r>
    <n v="4"/>
    <s v="Tornado"/>
    <n v="4"/>
    <x v="6"/>
    <n v="1"/>
    <n v="0"/>
    <n v="36"/>
    <n v="3170717"/>
    <n v="1.6835837284247066"/>
    <n v="5338167.5486396002"/>
    <s v="Medium"/>
    <x v="0"/>
  </r>
  <r>
    <n v="1"/>
    <s v="Flooding"/>
    <n v="3"/>
    <x v="16"/>
    <n v="2"/>
    <n v="0"/>
    <n v="0"/>
    <n v="3169448"/>
    <n v="1.0894069302369718"/>
    <n v="3452818.6162257097"/>
    <s v="Medium"/>
    <x v="1"/>
  </r>
  <r>
    <n v="1"/>
    <s v="Hurricane/Tropical Storm"/>
    <n v="3"/>
    <x v="6"/>
    <n v="6"/>
    <n v="0"/>
    <n v="0"/>
    <n v="3163153"/>
    <n v="1.6835837284247066"/>
    <n v="5325432.9213177962"/>
    <s v="Medium"/>
    <x v="0"/>
  </r>
  <r>
    <n v="3"/>
    <s v="Hurricane/Tropical Storm"/>
    <n v="3"/>
    <x v="30"/>
    <n v="2"/>
    <n v="0"/>
    <n v="0"/>
    <n v="3119732"/>
    <n v="3.8579712232274312"/>
    <n v="12035836.28018176"/>
    <s v="Medium"/>
    <x v="0"/>
  </r>
  <r>
    <n v="3"/>
    <s v="Tornado"/>
    <n v="3"/>
    <x v="28"/>
    <n v="1"/>
    <n v="0"/>
    <n v="11"/>
    <n v="3107974"/>
    <n v="1.5889456189004008"/>
    <n v="4938401.6709563546"/>
    <s v="Medium"/>
    <x v="1"/>
  </r>
  <r>
    <n v="4"/>
    <s v="Lightning"/>
    <n v="3"/>
    <x v="22"/>
    <n v="1"/>
    <n v="0"/>
    <n v="0"/>
    <n v="3064508"/>
    <n v="1.6339127799152822"/>
    <n v="5007138.7853526212"/>
    <s v="Medium"/>
    <x v="0"/>
  </r>
  <r>
    <n v="1"/>
    <s v="Hail/ Severe Storm/Thunder Storm/ Wind"/>
    <n v="3"/>
    <x v="7"/>
    <n v="1"/>
    <n v="0"/>
    <n v="0"/>
    <n v="2919938"/>
    <n v="1.8022646972075733"/>
    <n v="5262501.1754348874"/>
    <s v="Medium"/>
    <x v="0"/>
  </r>
  <r>
    <n v="2"/>
    <s v="Flooding"/>
    <n v="3"/>
    <x v="22"/>
    <n v="1"/>
    <n v="0"/>
    <n v="0"/>
    <n v="2882844"/>
    <n v="1.6339127799152822"/>
    <n v="4710315.6541020917"/>
    <s v="Medium"/>
    <x v="1"/>
  </r>
  <r>
    <n v="2"/>
    <s v="Lightning"/>
    <n v="2"/>
    <x v="8"/>
    <n v="1"/>
    <n v="0"/>
    <n v="0"/>
    <n v="2863822"/>
    <n v="1.453992265077759"/>
    <n v="4163975.036559518"/>
    <s v="Medium"/>
    <x v="1"/>
  </r>
  <r>
    <n v="2"/>
    <s v="Flooding"/>
    <n v="2"/>
    <x v="7"/>
    <n v="1"/>
    <n v="0"/>
    <n v="0"/>
    <n v="2831951"/>
    <n v="1.8022646972075733"/>
    <n v="5103925.3115216848"/>
    <s v="Medium"/>
    <x v="0"/>
  </r>
  <r>
    <n v="2"/>
    <s v="Severe Storm/Thunder Storm/ Wind"/>
    <n v="1"/>
    <x v="14"/>
    <n v="1"/>
    <n v="0"/>
    <n v="21"/>
    <n v="2828393"/>
    <n v="1.5253243113668054"/>
    <n v="4314216.6049996931"/>
    <s v="Medium"/>
    <x v="1"/>
  </r>
  <r>
    <n v="5"/>
    <s v="Winter Weather"/>
    <n v="1"/>
    <x v="30"/>
    <n v="1"/>
    <n v="0"/>
    <n v="0"/>
    <n v="2790471"/>
    <n v="3.8579712232274312"/>
    <n v="10765556.817250673"/>
    <s v="Medium"/>
    <x v="0"/>
  </r>
  <r>
    <n v="3"/>
    <s v="Winter Weather"/>
    <n v="1"/>
    <x v="30"/>
    <n v="1"/>
    <n v="0"/>
    <n v="0"/>
    <n v="2666034"/>
    <n v="3.8579712232274312"/>
    <n v="10285482.452145921"/>
    <s v="Medium"/>
    <x v="0"/>
  </r>
  <r>
    <n v="6"/>
    <s v="Winter Weather"/>
    <n v="1"/>
    <x v="30"/>
    <n v="1"/>
    <n v="0"/>
    <n v="0"/>
    <n v="2648861"/>
    <n v="3.8579712232274312"/>
    <n v="10219229.512329437"/>
    <s v="Medium"/>
    <x v="0"/>
  </r>
  <r>
    <n v="1"/>
    <s v="Flooding"/>
    <n v="2"/>
    <x v="27"/>
    <n v="2"/>
    <n v="7"/>
    <n v="27"/>
    <n v="2620856"/>
    <n v="4.6843224337111486"/>
    <n v="12276934.556326466"/>
    <s v="Medium"/>
    <x v="0"/>
  </r>
  <r>
    <n v="3"/>
    <s v="Lightning"/>
    <n v="3"/>
    <x v="20"/>
    <n v="1"/>
    <n v="0"/>
    <n v="0"/>
    <n v="2551339"/>
    <n v="1.3893832220608158"/>
    <n v="3544787.6003894196"/>
    <s v="Medium"/>
    <x v="1"/>
  </r>
  <r>
    <n v="1"/>
    <s v="Winter Weather"/>
    <n v="1"/>
    <x v="30"/>
    <n v="1"/>
    <n v="0"/>
    <n v="0"/>
    <n v="2527329"/>
    <n v="3.8579712232274312"/>
    <n v="9750362.5536281597"/>
    <s v="Medium"/>
    <x v="0"/>
  </r>
  <r>
    <n v="4"/>
    <s v="Winter Weather"/>
    <n v="1"/>
    <x v="30"/>
    <n v="1"/>
    <n v="0"/>
    <n v="0"/>
    <n v="2423499"/>
    <n v="3.8579712232274312"/>
    <n v="9349789.4015204571"/>
    <s v="Medium"/>
    <x v="0"/>
  </r>
  <r>
    <n v="4"/>
    <s v="Lightning"/>
    <n v="3"/>
    <x v="11"/>
    <n v="1"/>
    <n v="0"/>
    <n v="0"/>
    <n v="2407522"/>
    <n v="1.360939584739755"/>
    <n v="3276491.9909318243"/>
    <s v="Medium"/>
    <x v="1"/>
  </r>
  <r>
    <n v="2"/>
    <s v="Hurricane/Tropical Storm/ Severe Storm/Thunder Storm"/>
    <n v="3"/>
    <x v="41"/>
    <n v="1"/>
    <n v="0"/>
    <n v="0"/>
    <n v="2381419"/>
    <n v="3.1603993981888099"/>
    <n v="7526235.1744353976"/>
    <s v="Medium"/>
    <x v="0"/>
  </r>
  <r>
    <n v="1"/>
    <s v="Tornado"/>
    <n v="2"/>
    <x v="42"/>
    <n v="1"/>
    <n v="0"/>
    <n v="165"/>
    <n v="2378056"/>
    <n v="6.0375132954776998"/>
    <n v="14357544.717390517"/>
    <s v="Medium"/>
    <x v="0"/>
  </r>
  <r>
    <n v="1"/>
    <s v="Tornado"/>
    <n v="2"/>
    <x v="40"/>
    <n v="1"/>
    <n v="0"/>
    <n v="0"/>
    <n v="2289583"/>
    <n v="1.0261529999999999"/>
    <n v="2349462.4641989996"/>
    <s v="Medium"/>
    <x v="1"/>
  </r>
  <r>
    <n v="2"/>
    <s v="Tornado"/>
    <n v="4"/>
    <x v="9"/>
    <n v="1"/>
    <n v="0"/>
    <n v="11"/>
    <n v="2285303"/>
    <n v="1.0089999999999999"/>
    <n v="2305870.727"/>
    <s v="Medium"/>
    <x v="1"/>
  </r>
  <r>
    <n v="2"/>
    <s v="Lightning"/>
    <n v="3"/>
    <x v="40"/>
    <n v="1"/>
    <n v="0"/>
    <n v="0"/>
    <n v="2266281"/>
    <n v="1.0261529999999999"/>
    <n v="2325551.0469929995"/>
    <s v="Medium"/>
    <x v="1"/>
  </r>
  <r>
    <n v="1"/>
    <s v="Severe Storm/Thunder Storm/ Wind"/>
    <n v="3"/>
    <x v="11"/>
    <n v="1"/>
    <n v="0"/>
    <n v="0"/>
    <n v="2158091"/>
    <n v="1.360939584739755"/>
    <n v="2937031.4693706026"/>
    <s v="Medium"/>
    <x v="1"/>
  </r>
  <r>
    <n v="1"/>
    <s v="Hurricane/Tropical Storm"/>
    <n v="4"/>
    <x v="9"/>
    <n v="1"/>
    <n v="0"/>
    <n v="0"/>
    <n v="2145964"/>
    <n v="1.0089999999999999"/>
    <n v="2165277.676"/>
    <s v="Medium"/>
    <x v="1"/>
  </r>
  <r>
    <n v="6"/>
    <s v="Hail/ Lightning/ Severe Storm/Thunder Storm/ Wind"/>
    <n v="2"/>
    <x v="24"/>
    <n v="1"/>
    <n v="0"/>
    <n v="2"/>
    <n v="2111595"/>
    <n v="2.8736128370511089"/>
    <n v="6067906.498652936"/>
    <s v="Medium"/>
    <x v="0"/>
  </r>
  <r>
    <n v="6"/>
    <s v="Tornado"/>
    <n v="4"/>
    <x v="43"/>
    <n v="1"/>
    <n v="0"/>
    <n v="28"/>
    <n v="2099993"/>
    <n v="1.8790411733086159"/>
    <n v="3945973.3106598803"/>
    <s v="Medium"/>
    <x v="1"/>
  </r>
  <r>
    <n v="5"/>
    <s v="Hail/ Lightning/ Severe Storm/Thunder Storm/ Wind"/>
    <n v="2"/>
    <x v="24"/>
    <n v="1"/>
    <n v="0"/>
    <n v="2"/>
    <n v="2086077"/>
    <n v="2.8736128370511089"/>
    <n v="5994577.6462770663"/>
    <s v="Medium"/>
    <x v="0"/>
  </r>
  <r>
    <n v="2"/>
    <s v="Hail/ Lightning/ Severe Storm/Thunder Storm/ Wind"/>
    <n v="2"/>
    <x v="24"/>
    <n v="1"/>
    <n v="0"/>
    <n v="2"/>
    <n v="2072545"/>
    <n v="2.8736128370511089"/>
    <n v="5955691.9173660902"/>
    <s v="Medium"/>
    <x v="0"/>
  </r>
  <r>
    <n v="4"/>
    <s v="Hail/ Lightning/ Severe Storm/Thunder Storm/ Wind"/>
    <n v="2"/>
    <x v="24"/>
    <n v="1"/>
    <n v="0"/>
    <n v="3"/>
    <n v="2040841"/>
    <n v="2.8736128370511089"/>
    <n v="5864586.8959802222"/>
    <s v="Medium"/>
    <x v="0"/>
  </r>
  <r>
    <n v="3"/>
    <s v="Severe Storm/Thunder Storm"/>
    <n v="3"/>
    <x v="21"/>
    <n v="1"/>
    <n v="0"/>
    <n v="0"/>
    <n v="2037108"/>
    <n v="1.1630575102490319"/>
    <n v="2369273.7585883848"/>
    <s v="Medium"/>
    <x v="1"/>
  </r>
  <r>
    <n v="1"/>
    <s v="Flooding/ Severe Storm/Thunder Storm"/>
    <n v="3"/>
    <x v="35"/>
    <n v="2"/>
    <n v="0"/>
    <n v="0"/>
    <n v="2036585"/>
    <n v="4.1187700779176062"/>
    <n v="8388225.359135828"/>
    <s v="Medium"/>
    <x v="0"/>
  </r>
  <r>
    <n v="1"/>
    <s v="Severe Storm/Thunder Storm/ Wind"/>
    <n v="3"/>
    <x v="13"/>
    <n v="1"/>
    <n v="0"/>
    <n v="0"/>
    <n v="1968850"/>
    <n v="1.4970304361240607"/>
    <n v="2947428.374162857"/>
    <s v="Medium"/>
    <x v="1"/>
  </r>
  <r>
    <n v="3"/>
    <s v="Flooding"/>
    <n v="2"/>
    <x v="3"/>
    <n v="1"/>
    <n v="0"/>
    <n v="0"/>
    <n v="1942567"/>
    <n v="1.0774472655889344"/>
    <n v="2093013.5023732996"/>
    <s v="Medium"/>
    <x v="1"/>
  </r>
  <r>
    <n v="4"/>
    <s v="Tornado"/>
    <n v="2"/>
    <x v="44"/>
    <n v="1"/>
    <n v="0"/>
    <n v="0"/>
    <n v="1937312"/>
    <n v="2.688383232342697"/>
    <n v="5208237.0966162952"/>
    <s v="Medium"/>
    <x v="0"/>
  </r>
  <r>
    <n v="2"/>
    <s v="Severe Storm/Thunder Storm/ Wind"/>
    <n v="2"/>
    <x v="11"/>
    <n v="1"/>
    <n v="0"/>
    <n v="0"/>
    <n v="1934538"/>
    <n v="1.360939584739755"/>
    <n v="2632789.3423832762"/>
    <s v="Medium"/>
    <x v="1"/>
  </r>
  <r>
    <n v="3"/>
    <s v="Drought"/>
    <n v="3"/>
    <x v="26"/>
    <n v="31"/>
    <n v="0"/>
    <n v="0"/>
    <n v="1885686"/>
    <n v="2.3601832650918904"/>
    <n v="4450564.5404180661"/>
    <s v="Medium"/>
    <x v="1"/>
  </r>
  <r>
    <n v="6"/>
    <s v="Winter Weather"/>
    <n v="1"/>
    <x v="42"/>
    <n v="2"/>
    <n v="3"/>
    <n v="0"/>
    <n v="1882757"/>
    <n v="6.0375132954776998"/>
    <n v="11367170.419653708"/>
    <s v="Medium"/>
    <x v="0"/>
  </r>
  <r>
    <n v="2"/>
    <s v="Drought"/>
    <n v="3"/>
    <x v="26"/>
    <n v="31"/>
    <n v="0"/>
    <n v="0"/>
    <n v="1854327"/>
    <n v="2.3601832650918904"/>
    <n v="4376551.55340805"/>
    <s v="Medium"/>
    <x v="1"/>
  </r>
  <r>
    <n v="3"/>
    <s v="Hail/ Lightning/ Severe Storm/Thunder Storm/ Wind"/>
    <n v="2"/>
    <x v="24"/>
    <n v="1"/>
    <n v="0"/>
    <n v="2"/>
    <n v="1802288"/>
    <n v="2.8736128370511089"/>
    <n v="5179077.9328631693"/>
    <s v="Medium"/>
    <x v="0"/>
  </r>
  <r>
    <n v="2"/>
    <s v="Winter Weather"/>
    <n v="1"/>
    <x v="42"/>
    <n v="2"/>
    <n v="2"/>
    <n v="0"/>
    <n v="1778513"/>
    <n v="6.0375132954776998"/>
    <n v="10737795.88367993"/>
    <s v="Medium"/>
    <x v="0"/>
  </r>
  <r>
    <n v="4"/>
    <s v="Winter Weather"/>
    <n v="1"/>
    <x v="42"/>
    <n v="2"/>
    <n v="2"/>
    <n v="0"/>
    <n v="1769898"/>
    <n v="6.0375132954776998"/>
    <n v="10685782.70663939"/>
    <s v="Medium"/>
    <x v="0"/>
  </r>
  <r>
    <n v="1"/>
    <s v="Hail/ Lightning/ Severe Storm/Thunder Storm/ Wind"/>
    <n v="2"/>
    <x v="24"/>
    <n v="1"/>
    <n v="0"/>
    <n v="2"/>
    <n v="1749513"/>
    <n v="2.8736128370511089"/>
    <n v="5027423.0153877968"/>
    <s v="Medium"/>
    <x v="0"/>
  </r>
  <r>
    <n v="3"/>
    <s v="Flooding"/>
    <n v="4"/>
    <x v="3"/>
    <n v="1"/>
    <n v="26"/>
    <n v="65"/>
    <n v="1743561"/>
    <n v="1.0774472655889344"/>
    <n v="1878595.0318375081"/>
    <s v="Medium"/>
    <x v="1"/>
  </r>
  <r>
    <n v="3"/>
    <s v="Lightning"/>
    <n v="3"/>
    <x v="22"/>
    <n v="1"/>
    <n v="0"/>
    <n v="0"/>
    <n v="1733016"/>
    <n v="1.6339127799152822"/>
    <n v="2831596.9901976627"/>
    <s v="Medium"/>
    <x v="1"/>
  </r>
  <r>
    <n v="4"/>
    <s v="Flooding"/>
    <n v="4"/>
    <x v="3"/>
    <n v="2"/>
    <n v="0"/>
    <n v="0"/>
    <n v="1722795"/>
    <n v="1.0774472655889344"/>
    <n v="1856220.7619202882"/>
    <s v="Medium"/>
    <x v="1"/>
  </r>
  <r>
    <n v="2"/>
    <s v="Severe Storm/Thunder Storm/ Wind"/>
    <n v="3"/>
    <x v="20"/>
    <n v="1"/>
    <n v="0"/>
    <n v="0"/>
    <n v="1713125"/>
    <n v="1.3893832220608158"/>
    <n v="2380187.1322929352"/>
    <s v="Medium"/>
    <x v="1"/>
  </r>
  <r>
    <n v="1"/>
    <s v="Drought"/>
    <n v="3"/>
    <x v="26"/>
    <n v="31"/>
    <n v="0"/>
    <n v="0"/>
    <n v="1709592"/>
    <n v="2.3601832650918904"/>
    <n v="4034950.4285349748"/>
    <s v="Medium"/>
    <x v="1"/>
  </r>
  <r>
    <n v="3"/>
    <s v="Winter Weather"/>
    <n v="1"/>
    <x v="42"/>
    <n v="2"/>
    <n v="3"/>
    <n v="0"/>
    <n v="1700977"/>
    <n v="6.0375132954776998"/>
    <n v="10269671.252801772"/>
    <s v="Medium"/>
    <x v="0"/>
  </r>
  <r>
    <n v="1"/>
    <s v="Tornado"/>
    <n v="2"/>
    <x v="9"/>
    <n v="1"/>
    <n v="0"/>
    <n v="0"/>
    <n v="1694261"/>
    <n v="1.0089999999999999"/>
    <n v="1709509.3489999999"/>
    <s v="Medium"/>
    <x v="1"/>
  </r>
  <r>
    <n v="1"/>
    <s v="Winter Weather"/>
    <n v="1"/>
    <x v="42"/>
    <n v="2"/>
    <n v="2"/>
    <n v="0"/>
    <n v="1692878"/>
    <n v="6.0375132954776998"/>
    <n v="10220773.432621697"/>
    <s v="Medium"/>
    <x v="0"/>
  </r>
  <r>
    <n v="3"/>
    <s v="Flooding"/>
    <n v="4"/>
    <x v="3"/>
    <n v="1"/>
    <n v="12"/>
    <n v="12"/>
    <n v="1689664"/>
    <n v="1.0774472655889344"/>
    <n v="1820523.8565640613"/>
    <s v="Medium"/>
    <x v="1"/>
  </r>
  <r>
    <n v="5"/>
    <s v="Drought"/>
    <n v="3"/>
    <x v="26"/>
    <n v="31"/>
    <n v="0"/>
    <n v="0"/>
    <n v="1689260"/>
    <n v="2.3601832650918904"/>
    <n v="3986963.1823891266"/>
    <s v="Medium"/>
    <x v="1"/>
  </r>
  <r>
    <n v="1"/>
    <s v="Flooding"/>
    <n v="3"/>
    <x v="28"/>
    <n v="1"/>
    <n v="0"/>
    <n v="0"/>
    <n v="1678568"/>
    <n v="1.5889456189004008"/>
    <n v="2667153.2696264079"/>
    <s v="Medium"/>
    <x v="1"/>
  </r>
  <r>
    <n v="5"/>
    <s v="Winter Weather"/>
    <n v="1"/>
    <x v="42"/>
    <n v="2"/>
    <n v="3"/>
    <n v="0"/>
    <n v="1655144"/>
    <n v="6.0375132954776998"/>
    <n v="9992953.905930141"/>
    <s v="Medium"/>
    <x v="0"/>
  </r>
  <r>
    <n v="2"/>
    <s v="Lightning"/>
    <n v="3"/>
    <x v="39"/>
    <n v="1"/>
    <n v="0"/>
    <n v="0"/>
    <n v="1630853"/>
    <n v="1.1806196786537921"/>
    <n v="1925417.1447915728"/>
    <s v="Medium"/>
    <x v="1"/>
  </r>
  <r>
    <n v="1"/>
    <s v="Lightning"/>
    <n v="3"/>
    <x v="20"/>
    <n v="1"/>
    <n v="0"/>
    <n v="0"/>
    <n v="1627366"/>
    <n v="1.3893832220608158"/>
    <n v="2261035.0165522215"/>
    <s v="Medium"/>
    <x v="1"/>
  </r>
  <r>
    <n v="3"/>
    <s v="Tornado"/>
    <n v="3"/>
    <x v="11"/>
    <n v="1"/>
    <n v="0"/>
    <n v="36"/>
    <n v="1622927"/>
    <n v="1.360939584739755"/>
    <n v="2208705.5974429362"/>
    <s v="Medium"/>
    <x v="1"/>
  </r>
  <r>
    <n v="6"/>
    <s v="Drought"/>
    <n v="3"/>
    <x v="26"/>
    <n v="31"/>
    <n v="0"/>
    <n v="0"/>
    <n v="1618616"/>
    <n v="2.3601832650918904"/>
    <n v="3820230.395809975"/>
    <s v="Medium"/>
    <x v="1"/>
  </r>
  <r>
    <n v="1"/>
    <s v="Severe Storm/Thunder Storm/ Wind"/>
    <n v="1"/>
    <x v="22"/>
    <n v="1"/>
    <n v="12"/>
    <n v="36"/>
    <n v="1618489"/>
    <n v="1.6339127799152822"/>
    <n v="2644469.8612523051"/>
    <s v="Medium"/>
    <x v="1"/>
  </r>
  <r>
    <n v="1"/>
    <s v="Hail/ Severe Storm/Thunder Storm/ Wind"/>
    <n v="2"/>
    <x v="33"/>
    <n v="1"/>
    <n v="12"/>
    <n v="0"/>
    <n v="1617696"/>
    <n v="1.964161738459496"/>
    <n v="3177416.5876589729"/>
    <s v="Medium"/>
    <x v="1"/>
  </r>
  <r>
    <n v="1"/>
    <s v="Severe Storm/Thunder Storm/ Wind"/>
    <n v="3"/>
    <x v="3"/>
    <n v="1"/>
    <n v="0"/>
    <n v="0"/>
    <n v="1593601"/>
    <n v="1.0774472655889344"/>
    <n v="1717021.0398897915"/>
    <s v="Medium"/>
    <x v="1"/>
  </r>
  <r>
    <n v="5"/>
    <s v="Severe Storm/Thunder Storm"/>
    <n v="1"/>
    <x v="6"/>
    <n v="1"/>
    <n v="0"/>
    <n v="0"/>
    <n v="1589638"/>
    <n v="1.6835837284247066"/>
    <n v="2676288.6708855936"/>
    <s v="Medium"/>
    <x v="1"/>
  </r>
  <r>
    <n v="4"/>
    <s v="Drought"/>
    <n v="3"/>
    <x v="26"/>
    <n v="31"/>
    <n v="0"/>
    <n v="0"/>
    <n v="1566236"/>
    <n v="2.3601832650918904"/>
    <n v="3696603.9963844619"/>
    <s v="Medium"/>
    <x v="1"/>
  </r>
  <r>
    <n v="5"/>
    <s v="Hail"/>
    <n v="2"/>
    <x v="21"/>
    <n v="1"/>
    <n v="0"/>
    <n v="0"/>
    <n v="1561580"/>
    <n v="1.1630575102490319"/>
    <n v="1816207.3468546832"/>
    <s v="Medium"/>
    <x v="1"/>
  </r>
  <r>
    <n v="1"/>
    <s v="Winter Weather"/>
    <n v="4"/>
    <x v="18"/>
    <n v="1"/>
    <n v="0"/>
    <n v="0"/>
    <n v="1486600"/>
    <n v="1.3291723652112071"/>
    <n v="1975947.6381229805"/>
    <s v="Medium"/>
    <x v="1"/>
  </r>
  <r>
    <n v="3"/>
    <s v="Flooding"/>
    <n v="4"/>
    <x v="3"/>
    <n v="1"/>
    <n v="0"/>
    <n v="0"/>
    <n v="1478516"/>
    <n v="1.0774472655889344"/>
    <n v="1593023.0213294891"/>
    <s v="Medium"/>
    <x v="1"/>
  </r>
  <r>
    <n v="3"/>
    <s v="Wind"/>
    <n v="4"/>
    <x v="29"/>
    <n v="1"/>
    <n v="0"/>
    <n v="0"/>
    <n v="1473284"/>
    <n v="1.2252820488493934"/>
    <n v="1805188.4380570296"/>
    <s v="Medium"/>
    <x v="1"/>
  </r>
  <r>
    <n v="5"/>
    <s v="Lightning"/>
    <n v="3"/>
    <x v="21"/>
    <n v="1"/>
    <n v="0"/>
    <n v="0"/>
    <n v="1422980"/>
    <n v="1.1630575102490319"/>
    <n v="1655007.5759341675"/>
    <s v="Medium"/>
    <x v="1"/>
  </r>
  <r>
    <n v="3"/>
    <s v="Flooding"/>
    <n v="3"/>
    <x v="21"/>
    <n v="1"/>
    <n v="0"/>
    <n v="0"/>
    <n v="1393707"/>
    <n v="1.1630575102490319"/>
    <n v="1620961.3934366475"/>
    <s v="Medium"/>
    <x v="1"/>
  </r>
  <r>
    <n v="1"/>
    <s v="Lightning"/>
    <n v="3"/>
    <x v="31"/>
    <n v="1"/>
    <n v="0"/>
    <n v="0"/>
    <n v="1383055"/>
    <n v="2.2436780392269897"/>
    <n v="3103130.1305430843"/>
    <s v="Medium"/>
    <x v="1"/>
  </r>
  <r>
    <n v="5"/>
    <s v="Tornado"/>
    <n v="3"/>
    <x v="39"/>
    <n v="1"/>
    <n v="0"/>
    <n v="0"/>
    <n v="1378997"/>
    <n v="1.1806196786537921"/>
    <n v="1628070.9950045433"/>
    <s v="Medium"/>
    <x v="1"/>
  </r>
  <r>
    <n v="1"/>
    <s v="Flooding/ Severe Storm/Thunder Storm"/>
    <n v="4"/>
    <x v="27"/>
    <n v="2"/>
    <n v="0"/>
    <n v="4"/>
    <n v="1375553"/>
    <n v="4.6843224337111486"/>
    <n v="6443533.7766586719"/>
    <s v="Medium"/>
    <x v="0"/>
  </r>
  <r>
    <n v="4"/>
    <s v="Hail/ Severe Storm/Thunder Storm/ Wind"/>
    <n v="2"/>
    <x v="45"/>
    <n v="1"/>
    <n v="0"/>
    <n v="0"/>
    <n v="1348604"/>
    <n v="6.6013054640296165"/>
    <n v="8902546.9540121965"/>
    <s v="Medium"/>
    <x v="0"/>
  </r>
  <r>
    <n v="2"/>
    <s v="Hurricane/Tropical Storm"/>
    <n v="3"/>
    <x v="46"/>
    <n v="5"/>
    <n v="0"/>
    <n v="0"/>
    <n v="1335526"/>
    <n v="2.5679465396338688"/>
    <n v="3429559.3702910622"/>
    <s v="Medium"/>
    <x v="1"/>
  </r>
  <r>
    <n v="5"/>
    <s v="Severe Storm/Thunder Storm/ Wind"/>
    <n v="2"/>
    <x v="39"/>
    <n v="1"/>
    <n v="0"/>
    <n v="0"/>
    <n v="1313648"/>
    <n v="1.1806196786537921"/>
    <n v="1550918.6796241968"/>
    <s v="Medium"/>
    <x v="1"/>
  </r>
  <r>
    <n v="5"/>
    <s v="Hail"/>
    <n v="2"/>
    <x v="17"/>
    <n v="1"/>
    <n v="0"/>
    <n v="0"/>
    <n v="1307980"/>
    <n v="1.1291820487854678"/>
    <n v="1476947.5361704163"/>
    <s v="Medium"/>
    <x v="1"/>
  </r>
  <r>
    <n v="2"/>
    <s v="Flooding"/>
    <n v="4"/>
    <x v="3"/>
    <n v="1"/>
    <n v="0"/>
    <n v="0"/>
    <n v="1306006"/>
    <n v="1.0774472655889344"/>
    <n v="1407152.5935427418"/>
    <s v="Medium"/>
    <x v="1"/>
  </r>
  <r>
    <n v="1"/>
    <s v="Tornado"/>
    <n v="4"/>
    <x v="6"/>
    <n v="1"/>
    <n v="0"/>
    <n v="0"/>
    <n v="1285676"/>
    <n v="1.6835837284247066"/>
    <n v="2164543.1936261631"/>
    <s v="Medium"/>
    <x v="1"/>
  </r>
  <r>
    <n v="2"/>
    <s v="Flooding"/>
    <n v="4"/>
    <x v="3"/>
    <n v="1"/>
    <n v="0"/>
    <n v="0"/>
    <n v="1281871"/>
    <n v="1.0774472655889344"/>
    <n v="1381148.4037877531"/>
    <s v="Medium"/>
    <x v="1"/>
  </r>
  <r>
    <n v="2"/>
    <s v="Lightning"/>
    <n v="2"/>
    <x v="2"/>
    <n v="1"/>
    <n v="0"/>
    <n v="0"/>
    <n v="1277235"/>
    <n v="1.1815641743967151"/>
    <n v="1509135.1182855885"/>
    <s v="Medium"/>
    <x v="1"/>
  </r>
  <r>
    <n v="4"/>
    <s v="Tornado"/>
    <n v="1"/>
    <x v="12"/>
    <n v="1"/>
    <n v="0"/>
    <n v="0"/>
    <n v="1275642"/>
    <n v="1.5506446949354942"/>
    <n v="1978067.4999369036"/>
    <s v="Medium"/>
    <x v="1"/>
  </r>
  <r>
    <n v="2"/>
    <s v="Lightning"/>
    <n v="3"/>
    <x v="12"/>
    <n v="1"/>
    <n v="0"/>
    <n v="0"/>
    <n v="1223972"/>
    <n v="1.5506446949354942"/>
    <n v="1897945.6885495866"/>
    <s v="Medium"/>
    <x v="1"/>
  </r>
  <r>
    <n v="2"/>
    <s v="Coastal/ Severe Storm/Thunder Storm"/>
    <n v="1"/>
    <x v="44"/>
    <n v="2"/>
    <n v="0"/>
    <n v="0"/>
    <n v="1203391"/>
    <n v="2.688383232342697"/>
    <n v="3235176.1863521105"/>
    <s v="Medium"/>
    <x v="1"/>
  </r>
  <r>
    <n v="2"/>
    <s v="Coastal/ Severe Storm/Thunder Storm/ Wind"/>
    <n v="1"/>
    <x v="44"/>
    <n v="2"/>
    <n v="0"/>
    <n v="0"/>
    <n v="1201693"/>
    <n v="2.688383232342697"/>
    <n v="3230611.3116235929"/>
    <s v="Medium"/>
    <x v="1"/>
  </r>
  <r>
    <n v="2"/>
    <s v="Severe Storm/Thunder Storm"/>
    <n v="3"/>
    <x v="36"/>
    <n v="1"/>
    <n v="0"/>
    <n v="0"/>
    <n v="1192347"/>
    <n v="1.7372900493614547"/>
    <n v="2071452.5784859825"/>
    <s v="Medium"/>
    <x v="1"/>
  </r>
  <r>
    <n v="1"/>
    <s v="Severe Storm/Thunder Storm"/>
    <n v="2"/>
    <x v="47"/>
    <n v="3"/>
    <n v="0"/>
    <n v="0"/>
    <n v="1191538"/>
    <n v="8.2922233108268504"/>
    <n v="9880499.179336004"/>
    <s v="Medium"/>
    <x v="0"/>
  </r>
  <r>
    <n v="2"/>
    <s v="Flooding/ Severe Storm/Thunder Storm"/>
    <n v="4"/>
    <x v="36"/>
    <n v="2"/>
    <n v="0"/>
    <n v="0"/>
    <n v="1176472"/>
    <n v="1.7372900493614547"/>
    <n v="2043873.0989523693"/>
    <s v="Medium"/>
    <x v="1"/>
  </r>
  <r>
    <n v="2"/>
    <s v="Flooding"/>
    <n v="3"/>
    <x v="13"/>
    <n v="1"/>
    <n v="0"/>
    <n v="0"/>
    <n v="1171898"/>
    <n v="1.4970304361240607"/>
    <n v="1754366.9740329145"/>
    <s v="Medium"/>
    <x v="1"/>
  </r>
  <r>
    <n v="5"/>
    <s v="Tornado"/>
    <n v="3"/>
    <x v="22"/>
    <n v="1"/>
    <n v="0"/>
    <n v="0"/>
    <n v="1129336"/>
    <n v="1.6339127799152822"/>
    <n v="1845236.5232184052"/>
    <s v="Medium"/>
    <x v="1"/>
  </r>
  <r>
    <n v="2"/>
    <s v="Coastal/ Hurricane/Tropical Storm/ Wind"/>
    <n v="4"/>
    <x v="48"/>
    <n v="1"/>
    <n v="0"/>
    <n v="0"/>
    <n v="1127301"/>
    <n v="6.9340112594167094"/>
    <n v="7816717.8267517155"/>
    <s v="Medium"/>
    <x v="0"/>
  </r>
  <r>
    <n v="3"/>
    <s v="Lightning"/>
    <n v="1"/>
    <x v="20"/>
    <n v="1"/>
    <n v="0"/>
    <n v="0"/>
    <n v="1084007"/>
    <n v="1.3893832220608158"/>
    <n v="1506101.1383964787"/>
    <s v="Medium"/>
    <x v="1"/>
  </r>
  <r>
    <n v="4"/>
    <s v="Wind/ Winter Weather"/>
    <n v="1"/>
    <x v="7"/>
    <n v="1"/>
    <n v="0"/>
    <n v="0"/>
    <n v="1070201"/>
    <n v="1.8022646972075733"/>
    <n v="1928785.4812162421"/>
    <s v="Medium"/>
    <x v="1"/>
  </r>
  <r>
    <n v="2"/>
    <s v="Hurricane/Tropical Storm"/>
    <n v="3"/>
    <x v="45"/>
    <n v="4"/>
    <n v="0"/>
    <n v="0"/>
    <n v="1058006"/>
    <n v="6.6013054640296165"/>
    <n v="6984220.7887761183"/>
    <s v="Medium"/>
    <x v="0"/>
  </r>
  <r>
    <n v="5"/>
    <s v="Hail"/>
    <n v="2"/>
    <x v="21"/>
    <n v="1"/>
    <n v="0"/>
    <n v="0"/>
    <n v="1043378"/>
    <n v="1.1630575102490319"/>
    <n v="1213508.6189286145"/>
    <s v="Medium"/>
    <x v="1"/>
  </r>
  <r>
    <n v="1"/>
    <s v="Winter Weather"/>
    <n v="1"/>
    <x v="0"/>
    <n v="1"/>
    <n v="0"/>
    <n v="0"/>
    <n v="1036813"/>
    <n v="2.1640413186988714"/>
    <n v="2243706.171764133"/>
    <s v="Medium"/>
    <x v="1"/>
  </r>
  <r>
    <n v="3"/>
    <s v="Wind/ Winter Weather"/>
    <n v="1"/>
    <x v="7"/>
    <n v="1"/>
    <n v="0"/>
    <n v="0"/>
    <n v="1019574"/>
    <n v="1.8022646972075733"/>
    <n v="1837542.2263907143"/>
    <s v="Medium"/>
    <x v="1"/>
  </r>
  <r>
    <n v="1"/>
    <s v="Severe Storm/Thunder Storm/ Wind"/>
    <n v="3"/>
    <x v="14"/>
    <n v="1"/>
    <n v="0"/>
    <n v="0"/>
    <n v="1006887"/>
    <n v="1.5253243113668054"/>
    <n v="1535829.2198991885"/>
    <s v="Medium"/>
    <x v="1"/>
  </r>
  <r>
    <n v="4"/>
    <s v="Severe Storm/Thunder Storm/ Wind"/>
    <n v="2"/>
    <x v="2"/>
    <n v="1"/>
    <n v="0"/>
    <n v="0"/>
    <n v="985360"/>
    <n v="1.1815641743967151"/>
    <n v="1164266.0748835471"/>
    <s v="Medium"/>
    <x v="1"/>
  </r>
  <r>
    <n v="5"/>
    <s v="Hail"/>
    <n v="2"/>
    <x v="21"/>
    <n v="1"/>
    <n v="0"/>
    <n v="0"/>
    <n v="967384"/>
    <n v="1.1630575102490319"/>
    <n v="1125123.2264947495"/>
    <s v="Medium"/>
    <x v="1"/>
  </r>
  <r>
    <n v="5"/>
    <s v="Hail"/>
    <n v="2"/>
    <x v="21"/>
    <n v="1"/>
    <n v="0"/>
    <n v="0"/>
    <n v="966433"/>
    <n v="1.1630575102490319"/>
    <n v="1124017.1588025026"/>
    <s v="Medium"/>
    <x v="1"/>
  </r>
  <r>
    <n v="3"/>
    <s v="Flooding"/>
    <n v="3"/>
    <x v="3"/>
    <n v="1"/>
    <n v="0"/>
    <n v="0"/>
    <n v="927884"/>
    <n v="1.0774472655889344"/>
    <n v="999746.07858372282"/>
    <s v="Medium"/>
    <x v="1"/>
  </r>
  <r>
    <n v="2"/>
    <s v="Flooding"/>
    <n v="4"/>
    <x v="3"/>
    <n v="1"/>
    <n v="0"/>
    <n v="0"/>
    <n v="900900"/>
    <n v="1.0774472655889344"/>
    <n v="970672.24156907108"/>
    <s v="Medium"/>
    <x v="1"/>
  </r>
  <r>
    <n v="1"/>
    <s v="Winter Weather"/>
    <n v="1"/>
    <x v="0"/>
    <n v="3"/>
    <n v="0"/>
    <n v="0"/>
    <n v="900784"/>
    <n v="2.1640413186988714"/>
    <n v="1949333.7952228442"/>
    <s v="Medium"/>
    <x v="1"/>
  </r>
  <r>
    <n v="1"/>
    <s v="Wind"/>
    <n v="1"/>
    <x v="7"/>
    <n v="1"/>
    <n v="0"/>
    <n v="0"/>
    <n v="897812"/>
    <n v="1.8022646972075733"/>
    <n v="1618094.8723293259"/>
    <s v="Medium"/>
    <x v="1"/>
  </r>
  <r>
    <n v="5"/>
    <s v="Hail"/>
    <n v="2"/>
    <x v="21"/>
    <n v="1"/>
    <n v="0"/>
    <n v="0"/>
    <n v="881593"/>
    <n v="1.1630575102490319"/>
    <n v="1025343.3596329748"/>
    <s v="Medium"/>
    <x v="1"/>
  </r>
  <r>
    <n v="2"/>
    <s v="Flooding"/>
    <n v="4"/>
    <x v="3"/>
    <n v="1"/>
    <n v="0"/>
    <n v="0"/>
    <n v="868134"/>
    <n v="1.0774472655889344"/>
    <n v="935368.60446478403"/>
    <s v="Medium"/>
    <x v="1"/>
  </r>
  <r>
    <n v="5"/>
    <s v="Hail/ Lightning/ Severe Storm/Thunder Storm/ Wind"/>
    <n v="3"/>
    <x v="46"/>
    <n v="1"/>
    <n v="0"/>
    <n v="0"/>
    <n v="867738"/>
    <n v="2.5679465396338688"/>
    <n v="2228304.7944088141"/>
    <s v="Medium"/>
    <x v="1"/>
  </r>
  <r>
    <n v="1"/>
    <s v="Flooding"/>
    <n v="1"/>
    <x v="12"/>
    <n v="2"/>
    <n v="0"/>
    <n v="0"/>
    <n v="865202"/>
    <n v="1.5506446949354942"/>
    <n v="1341620.8913475794"/>
    <s v="Medium"/>
    <x v="1"/>
  </r>
  <r>
    <n v="1"/>
    <s v="Severe Storm/Thunder Storm/ Wind"/>
    <n v="2"/>
    <x v="0"/>
    <n v="1"/>
    <n v="0"/>
    <n v="0"/>
    <n v="864013"/>
    <n v="2.1640413186988714"/>
    <n v="1869759.8318929679"/>
    <s v="Medium"/>
    <x v="1"/>
  </r>
  <r>
    <n v="4"/>
    <s v="Wind"/>
    <n v="2"/>
    <x v="26"/>
    <n v="1"/>
    <n v="0"/>
    <n v="0"/>
    <n v="863854"/>
    <n v="2.3601832650918904"/>
    <n v="2038853.7542826899"/>
    <s v="Medium"/>
    <x v="1"/>
  </r>
  <r>
    <n v="2"/>
    <s v="Flooding"/>
    <n v="4"/>
    <x v="3"/>
    <n v="1"/>
    <n v="0"/>
    <n v="0"/>
    <n v="858861"/>
    <n v="1.0774472655889344"/>
    <n v="925377.43597097788"/>
    <s v="Medium"/>
    <x v="1"/>
  </r>
  <r>
    <n v="2"/>
    <s v="Hail/ Tornado"/>
    <n v="2"/>
    <x v="25"/>
    <n v="1"/>
    <n v="0"/>
    <n v="0"/>
    <n v="858623"/>
    <n v="2.4491621741858549"/>
    <n v="2102906.9734859811"/>
    <s v="Medium"/>
    <x v="1"/>
  </r>
  <r>
    <n v="1"/>
    <s v="Flooding/ Severe Storm/Thunder Storm"/>
    <n v="4"/>
    <x v="27"/>
    <n v="1"/>
    <n v="0"/>
    <n v="0"/>
    <n v="858306"/>
    <n v="4.6843224337111486"/>
    <n v="4020582.0507888813"/>
    <s v="Medium"/>
    <x v="1"/>
  </r>
  <r>
    <n v="1"/>
    <s v="Severe Storm/Thunder Storm/ Wind"/>
    <n v="1"/>
    <x v="22"/>
    <n v="1"/>
    <n v="0"/>
    <n v="0"/>
    <n v="851886"/>
    <n v="1.6339127799152822"/>
    <n v="1391907.4224309102"/>
    <s v="Medium"/>
    <x v="1"/>
  </r>
  <r>
    <n v="1"/>
    <s v="Flooding"/>
    <n v="2"/>
    <x v="1"/>
    <n v="2"/>
    <n v="0"/>
    <n v="0"/>
    <n v="851490"/>
    <n v="1.0759409482613684"/>
    <n v="916152.95803507266"/>
    <s v="Medium"/>
    <x v="1"/>
  </r>
  <r>
    <n v="3"/>
    <s v="Flooding"/>
    <n v="2"/>
    <x v="19"/>
    <n v="2"/>
    <n v="0"/>
    <n v="0"/>
    <n v="849667"/>
    <n v="1.2578745513487872"/>
    <n v="1068774.4964208701"/>
    <s v="Medium"/>
    <x v="1"/>
  </r>
  <r>
    <n v="3"/>
    <s v="Severe Storm/Thunder Storm/ Wind"/>
    <n v="2"/>
    <x v="6"/>
    <n v="1"/>
    <n v="0"/>
    <n v="0"/>
    <n v="845387"/>
    <n v="1.6835837284247066"/>
    <n v="1423279.7974217774"/>
    <s v="Medium"/>
    <x v="1"/>
  </r>
  <r>
    <n v="3"/>
    <s v="Hail/ Lightning/ Severe Storm/Thunder Storm/ Wind"/>
    <n v="3"/>
    <x v="46"/>
    <n v="1"/>
    <n v="0"/>
    <n v="38"/>
    <n v="845070"/>
    <n v="2.5679465396338688"/>
    <n v="2170094.5822483934"/>
    <s v="Medium"/>
    <x v="1"/>
  </r>
  <r>
    <n v="2"/>
    <s v="Severe Storm/Thunder Storm/ Wind"/>
    <n v="1"/>
    <x v="33"/>
    <n v="1"/>
    <n v="0"/>
    <n v="0"/>
    <n v="844753"/>
    <n v="1.964161738459496"/>
    <n v="1659231.5210488746"/>
    <s v="Medium"/>
    <x v="1"/>
  </r>
  <r>
    <n v="4"/>
    <s v="Severe Storm/Thunder Storm/ Wind"/>
    <n v="1"/>
    <x v="6"/>
    <n v="1"/>
    <n v="0"/>
    <n v="0"/>
    <n v="844515"/>
    <n v="1.6835837284247066"/>
    <n v="1421811.7124105911"/>
    <s v="Medium"/>
    <x v="1"/>
  </r>
  <r>
    <n v="1"/>
    <s v="Lightning"/>
    <n v="3"/>
    <x v="33"/>
    <n v="1"/>
    <n v="0"/>
    <n v="0"/>
    <n v="842216"/>
    <n v="1.964161738459496"/>
    <n v="1654248.4427184029"/>
    <s v="Medium"/>
    <x v="1"/>
  </r>
  <r>
    <n v="6"/>
    <s v="Flooding"/>
    <n v="4"/>
    <x v="34"/>
    <n v="1"/>
    <n v="0"/>
    <n v="0"/>
    <n v="841582"/>
    <n v="2.0643339871209303"/>
    <n v="1737306.3255492067"/>
    <s v="Medium"/>
    <x v="1"/>
  </r>
  <r>
    <n v="1"/>
    <s v="Hail/ Severe Storm/Thunder Storm/ Wind"/>
    <n v="3"/>
    <x v="34"/>
    <n v="1"/>
    <n v="0"/>
    <n v="0"/>
    <n v="840473"/>
    <n v="2.0643339871209303"/>
    <n v="1735016.9791574897"/>
    <s v="Medium"/>
    <x v="1"/>
  </r>
  <r>
    <n v="2"/>
    <s v="Flooding"/>
    <n v="4"/>
    <x v="3"/>
    <n v="1"/>
    <n v="0"/>
    <n v="0"/>
    <n v="839284"/>
    <n v="1.0774472655889344"/>
    <n v="904284.25085254328"/>
    <s v="Medium"/>
    <x v="1"/>
  </r>
  <r>
    <n v="4"/>
    <s v="Severe Storm/Thunder Storm/ Wind"/>
    <n v="3"/>
    <x v="10"/>
    <n v="1"/>
    <n v="0"/>
    <n v="0"/>
    <n v="836668"/>
    <n v="2.3139051618547946"/>
    <n v="1935970.4039587271"/>
    <s v="Medium"/>
    <x v="1"/>
  </r>
  <r>
    <n v="4"/>
    <s v="Tornado"/>
    <n v="2"/>
    <x v="27"/>
    <n v="1"/>
    <n v="0"/>
    <n v="37"/>
    <n v="835955"/>
    <n v="4.6843224337111486"/>
    <n v="3915882.7600730034"/>
    <s v="Medium"/>
    <x v="1"/>
  </r>
  <r>
    <n v="4"/>
    <s v="Tornado"/>
    <n v="3"/>
    <x v="36"/>
    <n v="1"/>
    <n v="0"/>
    <n v="0"/>
    <n v="835875"/>
    <n v="1.7372900493614547"/>
    <n v="1452157.320010006"/>
    <s v="Medium"/>
    <x v="1"/>
  </r>
  <r>
    <n v="1"/>
    <s v="Flooding"/>
    <n v="3"/>
    <x v="16"/>
    <n v="1"/>
    <n v="0"/>
    <n v="0"/>
    <n v="835241"/>
    <n v="1.0894069302369718"/>
    <n v="909917.33381805848"/>
    <s v="Medium"/>
    <x v="1"/>
  </r>
  <r>
    <n v="3"/>
    <s v="Tornado"/>
    <n v="2"/>
    <x v="27"/>
    <n v="1"/>
    <n v="12"/>
    <n v="37"/>
    <n v="834766"/>
    <n v="4.6843224337111486"/>
    <n v="3910313.1006993209"/>
    <s v="Medium"/>
    <x v="1"/>
  </r>
  <r>
    <n v="4"/>
    <s v="Flooding/ Severe Storm/Thunder Storm"/>
    <n v="3"/>
    <x v="46"/>
    <n v="1"/>
    <n v="0"/>
    <n v="0"/>
    <n v="834449"/>
    <n v="2.5679465396338688"/>
    <n v="2142820.4220509422"/>
    <s v="Medium"/>
    <x v="1"/>
  </r>
  <r>
    <n v="1"/>
    <s v="Hail"/>
    <n v="1"/>
    <x v="43"/>
    <n v="1"/>
    <n v="0"/>
    <n v="0"/>
    <n v="833815"/>
    <n v="1.8790411733086159"/>
    <n v="1566772.7159223235"/>
    <s v="Medium"/>
    <x v="1"/>
  </r>
  <r>
    <n v="2"/>
    <s v="Flooding"/>
    <n v="3"/>
    <x v="49"/>
    <n v="1"/>
    <n v="0"/>
    <n v="0"/>
    <n v="833339"/>
    <n v="1.0479074436"/>
    <n v="873262.14114218042"/>
    <s v="Medium"/>
    <x v="1"/>
  </r>
  <r>
    <n v="2"/>
    <s v="Hail"/>
    <n v="2"/>
    <x v="21"/>
    <n v="1"/>
    <n v="0"/>
    <n v="0"/>
    <n v="832539"/>
    <n v="1.1630575102490319"/>
    <n v="968290.73652521882"/>
    <s v="Medium"/>
    <x v="1"/>
  </r>
  <r>
    <n v="3"/>
    <s v="Flooding/ Severe Storm/Thunder Storm"/>
    <n v="3"/>
    <x v="30"/>
    <n v="1"/>
    <n v="0"/>
    <n v="0"/>
    <n v="831754"/>
    <n v="3.8579712232274312"/>
    <n v="3208882.9968043091"/>
    <s v="Medium"/>
    <x v="1"/>
  </r>
  <r>
    <n v="2"/>
    <s v="Tornado"/>
    <n v="4"/>
    <x v="25"/>
    <n v="1"/>
    <n v="0"/>
    <n v="0"/>
    <n v="829535"/>
    <n v="2.4491621741858549"/>
    <n v="2031665.7441632631"/>
    <s v="Medium"/>
    <x v="1"/>
  </r>
  <r>
    <n v="3"/>
    <s v="Tornado"/>
    <n v="3"/>
    <x v="47"/>
    <n v="1"/>
    <n v="0"/>
    <n v="0"/>
    <n v="827791"/>
    <n v="8.2922233108268504"/>
    <n v="6864227.8266926697"/>
    <s v="Medium"/>
    <x v="0"/>
  </r>
  <r>
    <n v="1"/>
    <s v="Flooding"/>
    <n v="3"/>
    <x v="7"/>
    <n v="1"/>
    <n v="0"/>
    <n v="0"/>
    <n v="826761"/>
    <n v="1.8022646972075733"/>
    <n v="1490042.1633280306"/>
    <s v="Medium"/>
    <x v="1"/>
  </r>
  <r>
    <n v="1"/>
    <s v="Lightning"/>
    <n v="3"/>
    <x v="0"/>
    <n v="1"/>
    <n v="0"/>
    <n v="0"/>
    <n v="825175"/>
    <n v="2.1640413186988714"/>
    <n v="1785712.7951573413"/>
    <s v="Medium"/>
    <x v="1"/>
  </r>
  <r>
    <n v="2"/>
    <s v="Severe Storm/Thunder Storm/ Wind"/>
    <n v="2"/>
    <x v="40"/>
    <n v="1"/>
    <n v="0"/>
    <n v="0"/>
    <n v="823590"/>
    <n v="1.0261529999999999"/>
    <n v="845129.34926999989"/>
    <s v="Medium"/>
    <x v="1"/>
  </r>
  <r>
    <n v="1"/>
    <s v="Flooding/ Lightning/ Wind"/>
    <n v="3"/>
    <x v="46"/>
    <n v="1"/>
    <n v="0"/>
    <n v="24"/>
    <n v="822956"/>
    <n v="2.5679465396338688"/>
    <n v="2113307.0124709299"/>
    <s v="Medium"/>
    <x v="1"/>
  </r>
  <r>
    <n v="5"/>
    <s v="Flooding"/>
    <n v="4"/>
    <x v="34"/>
    <n v="2"/>
    <n v="0"/>
    <n v="0"/>
    <n v="821846"/>
    <n v="2.0643339871209303"/>
    <n v="1696564.6299793881"/>
    <s v="Medium"/>
    <x v="1"/>
  </r>
  <r>
    <n v="2"/>
    <s v="Lightning"/>
    <n v="3"/>
    <x v="26"/>
    <n v="1"/>
    <n v="0"/>
    <n v="0"/>
    <n v="820578"/>
    <n v="2.3601832650918904"/>
    <n v="1936714.4633025732"/>
    <s v="Medium"/>
    <x v="1"/>
  </r>
  <r>
    <n v="2"/>
    <s v="Severe Storm/Thunder Storm/ Wind"/>
    <n v="2"/>
    <x v="12"/>
    <n v="1"/>
    <n v="0"/>
    <n v="0"/>
    <n v="818518"/>
    <n v="1.5506446949354942"/>
    <n v="1269230.5944092108"/>
    <s v="Medium"/>
    <x v="1"/>
  </r>
  <r>
    <n v="1"/>
    <s v="Tornado"/>
    <n v="4"/>
    <x v="23"/>
    <n v="1"/>
    <n v="0"/>
    <n v="0"/>
    <n v="816457"/>
    <n v="1.06708414981788"/>
    <n v="871228.32370785682"/>
    <s v="Medium"/>
    <x v="1"/>
  </r>
  <r>
    <n v="2"/>
    <s v="Severe Storm/Thunder Storm"/>
    <n v="2"/>
    <x v="47"/>
    <n v="2"/>
    <n v="0"/>
    <n v="0"/>
    <n v="812494"/>
    <n v="8.2922233108268504"/>
    <n v="6737381.6867069509"/>
    <s v="Medium"/>
    <x v="0"/>
  </r>
  <r>
    <n v="3"/>
    <s v="Tornado"/>
    <n v="2"/>
    <x v="37"/>
    <n v="1"/>
    <n v="0"/>
    <n v="0"/>
    <n v="811305"/>
    <n v="3.5358548466936406"/>
    <n v="2868656.7163967839"/>
    <s v="Medium"/>
    <x v="1"/>
  </r>
  <r>
    <n v="5"/>
    <s v="Severe Storm/Thunder Storm"/>
    <n v="3"/>
    <x v="36"/>
    <n v="1"/>
    <n v="0"/>
    <n v="0"/>
    <n v="810592"/>
    <n v="1.7372900493614547"/>
    <n v="1408233.4156920002"/>
    <s v="Medium"/>
    <x v="1"/>
  </r>
  <r>
    <n v="4"/>
    <s v="Severe Storm/Thunder Storm/ Wind"/>
    <n v="3"/>
    <x v="21"/>
    <n v="1"/>
    <n v="0"/>
    <n v="0"/>
    <n v="808670"/>
    <n v="1.1630575102490319"/>
    <n v="940529.71681308467"/>
    <s v="Medium"/>
    <x v="1"/>
  </r>
  <r>
    <n v="2"/>
    <s v="Severe Storm/Thunder Storm"/>
    <n v="3"/>
    <x v="12"/>
    <n v="1"/>
    <n v="0"/>
    <n v="0"/>
    <n v="807025"/>
    <n v="1.5506446949354942"/>
    <n v="1251409.0349303172"/>
    <s v="Medium"/>
    <x v="1"/>
  </r>
  <r>
    <n v="2"/>
    <s v="Lightning"/>
    <n v="2"/>
    <x v="40"/>
    <n v="1"/>
    <n v="0"/>
    <n v="0"/>
    <n v="803775"/>
    <n v="1.0261529999999999"/>
    <n v="824796.12757499993"/>
    <s v="Medium"/>
    <x v="1"/>
  </r>
  <r>
    <n v="1"/>
    <s v="Hail/ Severe Storm/Thunder Storm/ Wind"/>
    <n v="2"/>
    <x v="0"/>
    <n v="1"/>
    <n v="0"/>
    <n v="0"/>
    <n v="802031"/>
    <n v="2.1640413186988714"/>
    <n v="1735628.2228773746"/>
    <s v="Medium"/>
    <x v="1"/>
  </r>
  <r>
    <n v="4"/>
    <s v="Hail/ Lightning/ Severe Storm/Thunder Storm/ Wind"/>
    <n v="3"/>
    <x v="46"/>
    <n v="1"/>
    <n v="0"/>
    <n v="0"/>
    <n v="801635"/>
    <n v="2.5679465396338688"/>
    <n v="2058555.8242993965"/>
    <s v="Medium"/>
    <x v="1"/>
  </r>
  <r>
    <n v="4"/>
    <s v="Lightning"/>
    <n v="3"/>
    <x v="44"/>
    <n v="1"/>
    <n v="0"/>
    <n v="12"/>
    <n v="799971"/>
    <n v="2.688383232342697"/>
    <n v="2150628.6227604197"/>
    <s v="Medium"/>
    <x v="1"/>
  </r>
  <r>
    <n v="2"/>
    <s v="Tornado"/>
    <n v="3"/>
    <x v="30"/>
    <n v="1"/>
    <n v="0"/>
    <n v="0"/>
    <n v="799178"/>
    <n v="3.8579712232274312"/>
    <n v="3083205.7262364519"/>
    <s v="Medium"/>
    <x v="1"/>
  </r>
  <r>
    <n v="4"/>
    <s v="Severe Storm/Thunder Storm/ Wind"/>
    <n v="2"/>
    <x v="0"/>
    <n v="1"/>
    <n v="0"/>
    <n v="0"/>
    <n v="797989"/>
    <n v="2.1640413186988714"/>
    <n v="1726881.1678671937"/>
    <s v="Medium"/>
    <x v="1"/>
  </r>
  <r>
    <n v="3"/>
    <s v="Wind"/>
    <n v="3"/>
    <x v="26"/>
    <n v="1"/>
    <n v="0"/>
    <n v="12"/>
    <n v="795215"/>
    <n v="2.3601832650918904"/>
    <n v="1876853.1351500475"/>
    <s v="Medium"/>
    <x v="1"/>
  </r>
  <r>
    <n v="1"/>
    <s v="Tornado"/>
    <n v="1"/>
    <x v="34"/>
    <n v="1"/>
    <n v="0"/>
    <n v="0"/>
    <n v="792996"/>
    <n v="2.0643339871209303"/>
    <n v="1637008.5944509492"/>
    <s v="Medium"/>
    <x v="1"/>
  </r>
  <r>
    <n v="2"/>
    <s v="Wind"/>
    <n v="3"/>
    <x v="26"/>
    <n v="1"/>
    <n v="0"/>
    <n v="0"/>
    <n v="791490"/>
    <n v="2.3601832650918904"/>
    <n v="1868061.4524875802"/>
    <s v="Medium"/>
    <x v="1"/>
  </r>
  <r>
    <n v="3"/>
    <s v="Lightning"/>
    <n v="2"/>
    <x v="17"/>
    <n v="1"/>
    <n v="0"/>
    <n v="0"/>
    <n v="790777"/>
    <n v="1.1291820487854678"/>
    <n v="892931.19299242587"/>
    <s v="Medium"/>
    <x v="1"/>
  </r>
  <r>
    <n v="1"/>
    <s v="Severe Storm/Thunder Storm/ Wind"/>
    <n v="3"/>
    <x v="48"/>
    <n v="1"/>
    <n v="0"/>
    <n v="0"/>
    <n v="788082"/>
    <n v="6.9340112594167094"/>
    <n v="5464569.4613436395"/>
    <s v="Medium"/>
    <x v="0"/>
  </r>
  <r>
    <n v="3"/>
    <s v="Hail/ Severe Storm/Thunder Storm"/>
    <n v="3"/>
    <x v="31"/>
    <n v="1"/>
    <n v="0"/>
    <n v="0"/>
    <n v="787765"/>
    <n v="2.2436780392269897"/>
    <n v="1767491.0305716495"/>
    <s v="Medium"/>
    <x v="1"/>
  </r>
  <r>
    <n v="1"/>
    <s v="Flooding/ Severe Storm/Thunder Storm"/>
    <n v="2"/>
    <x v="30"/>
    <n v="1"/>
    <n v="0"/>
    <n v="0"/>
    <n v="787131"/>
    <n v="3.8579712232274312"/>
    <n v="3036728.7469102312"/>
    <s v="Medium"/>
    <x v="1"/>
  </r>
  <r>
    <n v="3"/>
    <s v="Lightning"/>
    <n v="2"/>
    <x v="20"/>
    <n v="1"/>
    <n v="0"/>
    <n v="0"/>
    <n v="786330"/>
    <n v="1.3893832220608158"/>
    <n v="1092513.7090030813"/>
    <s v="Medium"/>
    <x v="1"/>
  </r>
  <r>
    <n v="1"/>
    <s v="Lightning"/>
    <n v="3"/>
    <x v="26"/>
    <n v="1"/>
    <n v="0"/>
    <n v="0"/>
    <n v="785466"/>
    <n v="2.3601832650918904"/>
    <n v="1853843.7084986668"/>
    <s v="Medium"/>
    <x v="1"/>
  </r>
  <r>
    <n v="2"/>
    <s v="Hail"/>
    <n v="2"/>
    <x v="39"/>
    <n v="1"/>
    <n v="0"/>
    <n v="0"/>
    <n v="784991"/>
    <n v="1.1806196786537921"/>
    <n v="926775.82216611889"/>
    <s v="Medium"/>
    <x v="1"/>
  </r>
  <r>
    <n v="3"/>
    <s v="Flooding"/>
    <n v="3"/>
    <x v="26"/>
    <n v="1"/>
    <n v="0"/>
    <n v="0"/>
    <n v="783643"/>
    <n v="2.3601832650918904"/>
    <n v="1849541.0944064043"/>
    <s v="Medium"/>
    <x v="1"/>
  </r>
  <r>
    <n v="2"/>
    <s v="Tornado"/>
    <n v="2"/>
    <x v="42"/>
    <n v="1"/>
    <n v="0"/>
    <n v="0"/>
    <n v="783405"/>
    <n v="6.0375132954776998"/>
    <n v="4729818.1032437077"/>
    <s v="Medium"/>
    <x v="1"/>
  </r>
  <r>
    <n v="3"/>
    <s v="Severe Storm/Thunder Storm/ Wind"/>
    <n v="2"/>
    <x v="21"/>
    <n v="1"/>
    <n v="0"/>
    <n v="0"/>
    <n v="782533"/>
    <n v="1.1630575102490319"/>
    <n v="910130.88266770565"/>
    <s v="Medium"/>
    <x v="1"/>
  </r>
  <r>
    <n v="3"/>
    <s v="Lightning/ Severe Storm/Thunder Storm/ Wind"/>
    <n v="2"/>
    <x v="24"/>
    <n v="1"/>
    <n v="0"/>
    <n v="0"/>
    <n v="780393"/>
    <n v="2.8736128370511089"/>
    <n v="2242547.3427448259"/>
    <s v="Medium"/>
    <x v="1"/>
  </r>
  <r>
    <n v="1"/>
    <s v="Flooding"/>
    <n v="3"/>
    <x v="36"/>
    <n v="1"/>
    <n v="0"/>
    <n v="0"/>
    <n v="776351"/>
    <n v="1.7372900493614547"/>
    <n v="1348746.8671118147"/>
    <s v="Medium"/>
    <x v="1"/>
  </r>
  <r>
    <n v="1"/>
    <s v="Severe Storm/Thunder Storm"/>
    <n v="3"/>
    <x v="50"/>
    <n v="1"/>
    <n v="0"/>
    <n v="0"/>
    <n v="776272"/>
    <n v="7.2155321165490278"/>
    <n v="5601215.5471777469"/>
    <s v="Medium"/>
    <x v="0"/>
  </r>
  <r>
    <n v="1"/>
    <s v="Flooding"/>
    <n v="2"/>
    <x v="4"/>
    <n v="1"/>
    <n v="0"/>
    <n v="0"/>
    <n v="775638"/>
    <n v="1.4141142434134983"/>
    <n v="1096840.7435327591"/>
    <s v="Medium"/>
    <x v="1"/>
  </r>
  <r>
    <n v="3"/>
    <s v="Lightning"/>
    <n v="3"/>
    <x v="26"/>
    <n v="1"/>
    <n v="0"/>
    <n v="0"/>
    <n v="775083"/>
    <n v="2.3601832650918904"/>
    <n v="1829337.9256572176"/>
    <s v="Medium"/>
    <x v="1"/>
  </r>
  <r>
    <n v="5"/>
    <s v="Lightning"/>
    <n v="1"/>
    <x v="46"/>
    <n v="1"/>
    <n v="0"/>
    <n v="0"/>
    <n v="772785"/>
    <n v="2.5679465396338688"/>
    <n v="1984470.5666309593"/>
    <s v="Medium"/>
    <x v="1"/>
  </r>
  <r>
    <n v="1"/>
    <s v="Wind"/>
    <n v="1"/>
    <x v="20"/>
    <n v="1"/>
    <n v="0"/>
    <n v="23"/>
    <n v="772071"/>
    <n v="1.3893832220608158"/>
    <n v="1072702.4936397162"/>
    <s v="Medium"/>
    <x v="1"/>
  </r>
  <r>
    <n v="2"/>
    <s v="Hail/ Tornado"/>
    <n v="2"/>
    <x v="25"/>
    <n v="1"/>
    <n v="0"/>
    <n v="0"/>
    <n v="770724"/>
    <n v="2.4491621741858549"/>
    <n v="1887628.0675372188"/>
    <s v="Medium"/>
    <x v="1"/>
  </r>
  <r>
    <n v="1"/>
    <s v="Hail/ Wind"/>
    <n v="1"/>
    <x v="46"/>
    <n v="1"/>
    <n v="0"/>
    <n v="0"/>
    <n v="769139"/>
    <n v="2.5679465396338688"/>
    <n v="1975107.8335474541"/>
    <s v="Medium"/>
    <x v="1"/>
  </r>
  <r>
    <n v="5"/>
    <s v="Severe Storm/Thunder Storm/ Wind"/>
    <n v="2"/>
    <x v="3"/>
    <n v="1"/>
    <n v="0"/>
    <n v="0"/>
    <n v="769113"/>
    <n v="1.0774472655889344"/>
    <n v="828678.69877890218"/>
    <s v="Medium"/>
    <x v="1"/>
  </r>
  <r>
    <n v="1"/>
    <s v="Tornado"/>
    <n v="3"/>
    <x v="29"/>
    <n v="1"/>
    <n v="0"/>
    <n v="0"/>
    <n v="767791"/>
    <n v="1.2252820488493934"/>
    <n v="940760.52956812456"/>
    <s v="Medium"/>
    <x v="1"/>
  </r>
  <r>
    <n v="4"/>
    <s v="Tornado"/>
    <n v="2"/>
    <x v="44"/>
    <n v="1"/>
    <n v="0"/>
    <n v="23"/>
    <n v="766919"/>
    <n v="2.688383232342697"/>
    <n v="2061772.1801650289"/>
    <s v="Medium"/>
    <x v="1"/>
  </r>
  <r>
    <n v="2"/>
    <s v="Severe Storm/Thunder Storm/ Wind"/>
    <n v="2"/>
    <x v="31"/>
    <n v="1"/>
    <n v="0"/>
    <n v="23"/>
    <n v="765493"/>
    <n v="2.2436780392269897"/>
    <n v="1717519.8332819859"/>
    <s v="Medium"/>
    <x v="1"/>
  </r>
  <r>
    <n v="2"/>
    <s v="Tornado"/>
    <n v="4"/>
    <x v="51"/>
    <n v="1"/>
    <n v="0"/>
    <n v="0"/>
    <n v="764462"/>
    <n v="8.1256475363320444"/>
    <n v="6211748.7669194676"/>
    <s v="Medium"/>
    <x v="0"/>
  </r>
  <r>
    <n v="1"/>
    <s v="Hail/ Lightning/ Severe Storm/Thunder Storm/ Wind"/>
    <n v="3"/>
    <x v="36"/>
    <n v="1"/>
    <n v="0"/>
    <n v="0"/>
    <n v="762956"/>
    <n v="1.7372900493614547"/>
    <n v="1325475.866900618"/>
    <s v="Medium"/>
    <x v="1"/>
  </r>
  <r>
    <n v="1"/>
    <s v="Severe Storm/Thunder Storm/ Wind"/>
    <n v="2"/>
    <x v="34"/>
    <n v="1"/>
    <n v="0"/>
    <n v="46"/>
    <n v="761847"/>
    <n v="2.0643339871209303"/>
    <n v="1572706.6550861194"/>
    <s v="Medium"/>
    <x v="1"/>
  </r>
  <r>
    <n v="1"/>
    <s v="Severe Storm/Thunder Storm/ Wind"/>
    <n v="3"/>
    <x v="43"/>
    <n v="1"/>
    <n v="0"/>
    <n v="0"/>
    <n v="760578"/>
    <n v="1.8790411733086159"/>
    <n v="1429157.3775127204"/>
    <s v="Medium"/>
    <x v="1"/>
  </r>
  <r>
    <n v="2"/>
    <s v="Tornado"/>
    <n v="3"/>
    <x v="30"/>
    <n v="1"/>
    <n v="0"/>
    <n v="0"/>
    <n v="759865"/>
    <n v="3.8579712232274312"/>
    <n v="2931537.303537712"/>
    <s v="Medium"/>
    <x v="1"/>
  </r>
  <r>
    <n v="2"/>
    <s v="Wind"/>
    <n v="2"/>
    <x v="10"/>
    <n v="1"/>
    <n v="0"/>
    <n v="0"/>
    <n v="758835"/>
    <n v="2.3139051618547946"/>
    <n v="1755872.2234960829"/>
    <s v="Medium"/>
    <x v="1"/>
  </r>
  <r>
    <n v="1"/>
    <s v="Severe Storm/Thunder Storm"/>
    <n v="2"/>
    <x v="6"/>
    <n v="1"/>
    <n v="0"/>
    <n v="0"/>
    <n v="758280"/>
    <n v="1.6835837284247066"/>
    <n v="1276627.8695898866"/>
    <s v="Medium"/>
    <x v="1"/>
  </r>
  <r>
    <n v="4"/>
    <s v="Severe Storm/Thunder Storm/ Wind"/>
    <n v="3"/>
    <x v="10"/>
    <n v="1"/>
    <n v="0"/>
    <n v="11"/>
    <n v="756140"/>
    <n v="2.3139051618547946"/>
    <n v="1749636.2490848843"/>
    <s v="Medium"/>
    <x v="1"/>
  </r>
  <r>
    <n v="2"/>
    <s v="Wind"/>
    <n v="2"/>
    <x v="48"/>
    <n v="1"/>
    <n v="0"/>
    <n v="22"/>
    <n v="754634"/>
    <n v="6.9340112594167094"/>
    <n v="5232640.652738669"/>
    <s v="Medium"/>
    <x v="0"/>
  </r>
  <r>
    <n v="1"/>
    <s v="Lightning"/>
    <n v="3"/>
    <x v="36"/>
    <n v="1"/>
    <n v="0"/>
    <n v="0"/>
    <n v="754396"/>
    <n v="1.7372900493614547"/>
    <n v="1310604.6640780841"/>
    <s v="Medium"/>
    <x v="1"/>
  </r>
  <r>
    <n v="5"/>
    <s v="Severe Storm/Thunder Storm/ Wind"/>
    <n v="2"/>
    <x v="0"/>
    <n v="1"/>
    <n v="0"/>
    <n v="0"/>
    <n v="754079"/>
    <n v="2.1640413186988714"/>
    <n v="1631858.1135631262"/>
    <s v="Medium"/>
    <x v="1"/>
  </r>
  <r>
    <n v="1"/>
    <s v="Lightning/ Severe Storm/Thunder Storm/ Wind"/>
    <n v="3"/>
    <x v="52"/>
    <n v="1"/>
    <n v="0"/>
    <n v="0"/>
    <n v="752811"/>
    <n v="6.3037676318082667"/>
    <n v="4745545.6146692131"/>
    <s v="Medium"/>
    <x v="1"/>
  </r>
  <r>
    <n v="5"/>
    <s v="Tornado"/>
    <n v="2"/>
    <x v="21"/>
    <n v="1"/>
    <n v="0"/>
    <n v="0"/>
    <n v="751993"/>
    <n v="1.1630575102490319"/>
    <n v="874611.10630470025"/>
    <s v="Medium"/>
    <x v="1"/>
  </r>
  <r>
    <n v="4"/>
    <s v="Severe Storm/Thunder Storm/ Wind"/>
    <n v="2"/>
    <x v="0"/>
    <n v="1"/>
    <n v="0"/>
    <n v="0"/>
    <n v="751543"/>
    <n v="2.1640413186988714"/>
    <n v="1626370.1047789059"/>
    <s v="Medium"/>
    <x v="1"/>
  </r>
  <r>
    <n v="5"/>
    <s v="Wind"/>
    <n v="2"/>
    <x v="26"/>
    <n v="1"/>
    <n v="0"/>
    <n v="0"/>
    <n v="748769"/>
    <n v="2.3601832650918904"/>
    <n v="1767232.0632195896"/>
    <s v="Medium"/>
    <x v="1"/>
  </r>
  <r>
    <n v="3"/>
    <s v="Tornado"/>
    <n v="4"/>
    <x v="38"/>
    <n v="1"/>
    <n v="0"/>
    <n v="79"/>
    <n v="748372"/>
    <n v="5.1012271303114405"/>
    <n v="3817615.5499654333"/>
    <s v="Medium"/>
    <x v="1"/>
  </r>
  <r>
    <n v="5"/>
    <s v="Severe Storm/Thunder Storm/ Wind"/>
    <n v="2"/>
    <x v="28"/>
    <n v="1"/>
    <n v="0"/>
    <n v="0"/>
    <n v="748293"/>
    <n v="1.5889456189004008"/>
    <n v="1188996.8840038376"/>
    <s v="Medium"/>
    <x v="1"/>
  </r>
  <r>
    <n v="1"/>
    <s v="Lightning"/>
    <n v="2"/>
    <x v="10"/>
    <n v="1"/>
    <n v="0"/>
    <n v="0"/>
    <n v="748135"/>
    <n v="2.3139051618547946"/>
    <n v="1731113.4382642368"/>
    <s v="Medium"/>
    <x v="1"/>
  </r>
  <r>
    <n v="2"/>
    <s v="Flooding"/>
    <n v="3"/>
    <x v="26"/>
    <n v="1"/>
    <n v="0"/>
    <n v="0"/>
    <n v="747818"/>
    <n v="2.3601832650918904"/>
    <n v="1764987.5289344874"/>
    <s v="Medium"/>
    <x v="1"/>
  </r>
  <r>
    <n v="4"/>
    <s v="Flooding/ Severe Storm/Thunder Storm"/>
    <n v="2"/>
    <x v="46"/>
    <n v="1"/>
    <n v="11"/>
    <n v="0"/>
    <n v="745519"/>
    <n v="2.5679465396338688"/>
    <n v="1914452.9362813022"/>
    <s v="Medium"/>
    <x v="1"/>
  </r>
  <r>
    <n v="1"/>
    <s v="Severe Storm/Thunder Storm/ Wind"/>
    <n v="2"/>
    <x v="23"/>
    <n v="1"/>
    <n v="0"/>
    <n v="0"/>
    <n v="745202"/>
    <n v="1.06708414981788"/>
    <n v="795193.2426125838"/>
    <s v="Medium"/>
    <x v="1"/>
  </r>
  <r>
    <n v="3"/>
    <s v="Tornado"/>
    <n v="4"/>
    <x v="53"/>
    <n v="1"/>
    <n v="0"/>
    <n v="0"/>
    <n v="744330"/>
    <n v="7.6712183683821493"/>
    <n v="5709917.9681378854"/>
    <s v="Medium"/>
    <x v="0"/>
  </r>
  <r>
    <n v="1"/>
    <s v="Severe Storm/Thunder Storm/ Wind"/>
    <n v="2"/>
    <x v="0"/>
    <n v="1"/>
    <n v="0"/>
    <n v="0"/>
    <n v="743696"/>
    <n v="2.1640413186988714"/>
    <n v="1609388.8725510759"/>
    <s v="Medium"/>
    <x v="1"/>
  </r>
  <r>
    <n v="5"/>
    <s v="Wind/ Winter Weather"/>
    <n v="1"/>
    <x v="7"/>
    <n v="1"/>
    <n v="0"/>
    <n v="0"/>
    <n v="742983"/>
    <n v="1.8022646972075733"/>
    <n v="1339052.0315253744"/>
    <s v="Medium"/>
    <x v="1"/>
  </r>
  <r>
    <n v="6"/>
    <s v="Tornado"/>
    <n v="4"/>
    <x v="38"/>
    <n v="1"/>
    <n v="0"/>
    <n v="44"/>
    <n v="740288"/>
    <n v="5.1012271303114405"/>
    <n v="3776377.2298439955"/>
    <s v="Medium"/>
    <x v="1"/>
  </r>
  <r>
    <n v="2"/>
    <s v="Tornado"/>
    <n v="1"/>
    <x v="46"/>
    <n v="1"/>
    <n v="0"/>
    <n v="89"/>
    <n v="740288"/>
    <n v="2.5679465396338688"/>
    <n v="1901020.0079324774"/>
    <s v="Medium"/>
    <x v="1"/>
  </r>
  <r>
    <n v="1"/>
    <s v="Flooding"/>
    <n v="1"/>
    <x v="34"/>
    <n v="1"/>
    <n v="0"/>
    <n v="0"/>
    <n v="740209"/>
    <n v="2.0643339871209303"/>
    <n v="1528038.5962727966"/>
    <s v="Medium"/>
    <x v="1"/>
  </r>
  <r>
    <n v="4"/>
    <s v="Severe Storm/Thunder Storm"/>
    <n v="4"/>
    <x v="34"/>
    <n v="1"/>
    <n v="0"/>
    <n v="0"/>
    <n v="739495"/>
    <n v="2.0643339871209303"/>
    <n v="1526564.6618059922"/>
    <s v="Medium"/>
    <x v="1"/>
  </r>
  <r>
    <n v="3"/>
    <s v="Severe Storm/Thunder Storm/ Wind"/>
    <n v="3"/>
    <x v="54"/>
    <n v="1"/>
    <n v="0"/>
    <n v="0"/>
    <n v="739099"/>
    <n v="7.4666326342049336"/>
    <n v="5518580.7133082319"/>
    <s v="Medium"/>
    <x v="0"/>
  </r>
  <r>
    <n v="1"/>
    <s v="Severe Storm/Thunder Storm"/>
    <n v="2"/>
    <x v="43"/>
    <n v="1"/>
    <n v="0"/>
    <n v="0"/>
    <n v="737197"/>
    <n v="1.8790411733086159"/>
    <n v="1385223.5158395916"/>
    <s v="Medium"/>
    <x v="1"/>
  </r>
  <r>
    <n v="1"/>
    <s v="Lightning"/>
    <n v="3"/>
    <x v="46"/>
    <n v="1"/>
    <n v="0"/>
    <n v="0"/>
    <n v="735215"/>
    <n v="2.5679465396338688"/>
    <n v="1887992.8151369148"/>
    <s v="Medium"/>
    <x v="1"/>
  </r>
  <r>
    <n v="2"/>
    <s v="Tornado"/>
    <n v="3"/>
    <x v="51"/>
    <n v="1"/>
    <n v="0"/>
    <n v="511"/>
    <n v="734185"/>
    <n v="8.1256475363320444"/>
    <n v="5965728.5364619419"/>
    <s v="Medium"/>
    <x v="0"/>
  </r>
  <r>
    <n v="4"/>
    <s v="Flooding"/>
    <n v="3"/>
    <x v="36"/>
    <n v="1"/>
    <n v="0"/>
    <n v="0"/>
    <n v="732203"/>
    <n v="1.7372900493614547"/>
    <n v="1272048.9860126053"/>
    <s v="Medium"/>
    <x v="1"/>
  </r>
  <r>
    <n v="5"/>
    <s v="Severe Storm/Thunder Storm/ Wind"/>
    <n v="2"/>
    <x v="19"/>
    <n v="1"/>
    <n v="0"/>
    <n v="0"/>
    <n v="731094"/>
    <n v="1.2578745513487872"/>
    <n v="919624.53724379023"/>
    <s v="Medium"/>
    <x v="1"/>
  </r>
  <r>
    <n v="3"/>
    <s v="Tornado"/>
    <n v="3"/>
    <x v="10"/>
    <n v="1"/>
    <n v="0"/>
    <n v="22"/>
    <n v="729984"/>
    <n v="2.3139051618547946"/>
    <n v="1689113.7456714103"/>
    <s v="Medium"/>
    <x v="1"/>
  </r>
  <r>
    <n v="1"/>
    <s v="Flooding"/>
    <n v="3"/>
    <x v="33"/>
    <n v="1"/>
    <n v="0"/>
    <n v="0"/>
    <n v="729826"/>
    <n v="1.964161738459496"/>
    <n v="1433496.3049329401"/>
    <s v="Medium"/>
    <x v="1"/>
  </r>
  <r>
    <n v="2"/>
    <s v="Flooding"/>
    <n v="1"/>
    <x v="8"/>
    <n v="1"/>
    <n v="10"/>
    <n v="0"/>
    <n v="726180"/>
    <n v="1.453992265077759"/>
    <n v="1055860.103054167"/>
    <s v="Medium"/>
    <x v="1"/>
  </r>
  <r>
    <n v="1"/>
    <s v="Severe Storm/Thunder Storm/ Wind"/>
    <n v="3"/>
    <x v="31"/>
    <n v="1"/>
    <n v="0"/>
    <n v="0"/>
    <n v="725229"/>
    <n v="2.2436780392269897"/>
    <n v="1627180.3807105506"/>
    <s v="Medium"/>
    <x v="1"/>
  </r>
  <r>
    <n v="2"/>
    <s v="Hail"/>
    <n v="2"/>
    <x v="10"/>
    <n v="1"/>
    <n v="0"/>
    <n v="0"/>
    <n v="724515"/>
    <n v="2.3139051618547946"/>
    <n v="1676458.9983412265"/>
    <s v="Medium"/>
    <x v="1"/>
  </r>
  <r>
    <n v="4"/>
    <s v="Severe Storm/Thunder Storm"/>
    <n v="1"/>
    <x v="10"/>
    <n v="15"/>
    <n v="0"/>
    <n v="0"/>
    <n v="722613"/>
    <n v="2.3139051618547946"/>
    <n v="1672057.9507233787"/>
    <s v="Medium"/>
    <x v="1"/>
  </r>
  <r>
    <n v="2"/>
    <s v="Tornado"/>
    <n v="2"/>
    <x v="24"/>
    <n v="1"/>
    <n v="0"/>
    <n v="0"/>
    <n v="721503"/>
    <n v="2.8736128370511089"/>
    <n v="2073320.2827708863"/>
    <s v="Medium"/>
    <x v="1"/>
  </r>
  <r>
    <n v="2"/>
    <s v="Lightning"/>
    <n v="4"/>
    <x v="26"/>
    <n v="1"/>
    <n v="0"/>
    <n v="0"/>
    <n v="721186"/>
    <n v="2.3601832650918904"/>
    <n v="1702131.12821856"/>
    <s v="Medium"/>
    <x v="1"/>
  </r>
  <r>
    <n v="2"/>
    <s v="Hail"/>
    <n v="2"/>
    <x v="12"/>
    <n v="1"/>
    <n v="0"/>
    <n v="0"/>
    <n v="719997"/>
    <n v="1.5506446949354942"/>
    <n v="1116459.5284194711"/>
    <s v="Medium"/>
    <x v="1"/>
  </r>
  <r>
    <n v="3"/>
    <s v="Severe Storm/Thunder Storm"/>
    <n v="3"/>
    <x v="45"/>
    <n v="1"/>
    <n v="0"/>
    <n v="0"/>
    <n v="718412"/>
    <n v="6.6013054640296165"/>
    <n v="4742457.0610244451"/>
    <s v="Medium"/>
    <x v="1"/>
  </r>
  <r>
    <n v="5"/>
    <s v="Tornado"/>
    <n v="4"/>
    <x v="25"/>
    <n v="1"/>
    <n v="0"/>
    <n v="0"/>
    <n v="715162"/>
    <n v="2.4491621741858549"/>
    <n v="1751547.7188151043"/>
    <s v="Medium"/>
    <x v="1"/>
  </r>
  <r>
    <n v="2"/>
    <s v="Lightning"/>
    <n v="2"/>
    <x v="16"/>
    <n v="1"/>
    <n v="0"/>
    <n v="0"/>
    <n v="693937"/>
    <n v="1.0894069302369718"/>
    <n v="755979.7769478535"/>
    <s v="Medium"/>
    <x v="1"/>
  </r>
  <r>
    <n v="2"/>
    <s v="Flooding"/>
    <n v="4"/>
    <x v="3"/>
    <n v="1"/>
    <n v="0"/>
    <n v="0"/>
    <n v="687731"/>
    <n v="1.0774472655889344"/>
    <n v="740993.88541074342"/>
    <s v="Medium"/>
    <x v="1"/>
  </r>
  <r>
    <n v="4"/>
    <s v="Severe Storm/Thunder Storm/ Wind"/>
    <n v="3"/>
    <x v="15"/>
    <n v="1"/>
    <n v="0"/>
    <n v="0"/>
    <n v="673036"/>
    <n v="1.2928434638762836"/>
    <n v="870130.19355343841"/>
    <s v="Medium"/>
    <x v="1"/>
  </r>
  <r>
    <n v="2"/>
    <s v="Hurricane/Tropical Storm"/>
    <n v="3"/>
    <x v="49"/>
    <n v="1"/>
    <n v="0"/>
    <n v="0"/>
    <n v="666861"/>
    <n v="1.0479074436"/>
    <n v="698808.60574653954"/>
    <s v="Medium"/>
    <x v="1"/>
  </r>
  <r>
    <n v="3"/>
    <s v="Flooding"/>
    <n v="3"/>
    <x v="21"/>
    <n v="1"/>
    <n v="0"/>
    <n v="0"/>
    <n v="664148"/>
    <n v="1.1630575102490319"/>
    <n v="772442.31931687403"/>
    <s v="Medium"/>
    <x v="1"/>
  </r>
  <r>
    <n v="2"/>
    <s v="Severe Storm/Thunder Storm/ Wind"/>
    <n v="2"/>
    <x v="15"/>
    <n v="1"/>
    <n v="0"/>
    <n v="0"/>
    <n v="660394"/>
    <n v="1.2928434638762836"/>
    <n v="853786.06648311438"/>
    <s v="Medium"/>
    <x v="1"/>
  </r>
  <r>
    <n v="2"/>
    <s v="Flooding"/>
    <n v="4"/>
    <x v="3"/>
    <n v="1"/>
    <n v="0"/>
    <n v="0"/>
    <n v="647142"/>
    <n v="1.0774472655889344"/>
    <n v="697261.37834775425"/>
    <s v="Medium"/>
    <x v="1"/>
  </r>
  <r>
    <n v="4"/>
    <s v="Hail"/>
    <n v="2"/>
    <x v="21"/>
    <n v="1"/>
    <n v="0"/>
    <n v="0"/>
    <n v="640040"/>
    <n v="1.1630575102490319"/>
    <n v="744403.32885979034"/>
    <s v="Medium"/>
    <x v="1"/>
  </r>
  <r>
    <n v="6"/>
    <s v="Flooding"/>
    <n v="1"/>
    <x v="37"/>
    <n v="3"/>
    <n v="0"/>
    <n v="0"/>
    <n v="635168"/>
    <n v="3.5358548466936406"/>
    <n v="2245861.8512647063"/>
    <s v="Medium"/>
    <x v="1"/>
  </r>
  <r>
    <n v="5"/>
    <s v="Hail"/>
    <n v="2"/>
    <x v="21"/>
    <n v="1"/>
    <n v="0"/>
    <n v="0"/>
    <n v="630909"/>
    <n v="1.1630575102490319"/>
    <n v="733783.45073370647"/>
    <s v="Medium"/>
    <x v="1"/>
  </r>
  <r>
    <n v="4"/>
    <s v="Flooding"/>
    <n v="1"/>
    <x v="37"/>
    <n v="3"/>
    <n v="0"/>
    <n v="0"/>
    <n v="624743"/>
    <n v="3.5358548466936406"/>
    <n v="2209000.5644879253"/>
    <s v="Medium"/>
    <x v="1"/>
  </r>
  <r>
    <n v="1"/>
    <s v="Wind"/>
    <n v="4"/>
    <x v="6"/>
    <n v="1"/>
    <n v="0"/>
    <n v="0"/>
    <n v="611257"/>
    <n v="1.6835837284247066"/>
    <n v="1029102.3390857009"/>
    <s v="Medium"/>
    <x v="1"/>
  </r>
  <r>
    <n v="5"/>
    <s v="Hail"/>
    <n v="2"/>
    <x v="21"/>
    <n v="1"/>
    <n v="0"/>
    <n v="0"/>
    <n v="595401"/>
    <n v="1.1630575102490319"/>
    <n v="692485.60465978389"/>
    <s v="Medium"/>
    <x v="1"/>
  </r>
  <r>
    <n v="1"/>
    <s v="Winter Weather"/>
    <n v="1"/>
    <x v="28"/>
    <n v="1"/>
    <n v="0"/>
    <n v="0"/>
    <n v="594132"/>
    <n v="1.5889456189004008"/>
    <n v="944043.43844853295"/>
    <s v="Medium"/>
    <x v="1"/>
  </r>
  <r>
    <n v="1"/>
    <s v="Winter Weather"/>
    <n v="1"/>
    <x v="7"/>
    <n v="1"/>
    <n v="0"/>
    <n v="0"/>
    <n v="587592"/>
    <n v="1.8022646972075733"/>
    <n v="1058996.3179615925"/>
    <s v="Medium"/>
    <x v="1"/>
  </r>
  <r>
    <n v="2"/>
    <s v="Tornado"/>
    <n v="2"/>
    <x v="5"/>
    <n v="1"/>
    <n v="0"/>
    <n v="0"/>
    <n v="581895"/>
    <n v="1.1046586272602894"/>
    <n v="642795.33190962614"/>
    <s v="Medium"/>
    <x v="1"/>
  </r>
  <r>
    <n v="2"/>
    <s v="Severe Storm/Thunder Storm/ Wind"/>
    <n v="2"/>
    <x v="11"/>
    <n v="1"/>
    <n v="0"/>
    <n v="0"/>
    <n v="576315"/>
    <n v="1.360939584739755"/>
    <n v="784329.89677929191"/>
    <s v="Medium"/>
    <x v="1"/>
  </r>
  <r>
    <n v="5"/>
    <s v="Hail"/>
    <n v="2"/>
    <x v="21"/>
    <n v="1"/>
    <n v="0"/>
    <n v="0"/>
    <n v="573778"/>
    <n v="1.1630575102490319"/>
    <n v="667336.81211566902"/>
    <s v="Medium"/>
    <x v="1"/>
  </r>
  <r>
    <n v="2"/>
    <s v="Flooding"/>
    <n v="1"/>
    <x v="44"/>
    <n v="1"/>
    <n v="0"/>
    <n v="0"/>
    <n v="550544"/>
    <n v="2.688383232342697"/>
    <n v="1480073.2582668778"/>
    <s v="Medium"/>
    <x v="1"/>
  </r>
  <r>
    <n v="6"/>
    <s v="Winter Weather"/>
    <n v="1"/>
    <x v="7"/>
    <n v="1"/>
    <n v="0"/>
    <n v="0"/>
    <n v="541395"/>
    <n v="1.8022646972075733"/>
    <n v="975737.09574469412"/>
    <s v="Medium"/>
    <x v="1"/>
  </r>
  <r>
    <n v="2"/>
    <s v="Hail"/>
    <n v="2"/>
    <x v="39"/>
    <n v="1"/>
    <n v="0"/>
    <n v="0"/>
    <n v="536954"/>
    <n v="1.1806196786537921"/>
    <n v="633938.45893186831"/>
    <s v="Medium"/>
    <x v="1"/>
  </r>
  <r>
    <n v="2"/>
    <s v="Severe Storm/Thunder Storm/ Wind"/>
    <n v="3"/>
    <x v="3"/>
    <n v="1"/>
    <n v="0"/>
    <n v="0"/>
    <n v="522196"/>
    <n v="1.0774472655889344"/>
    <n v="562638.65230147925"/>
    <s v="Medium"/>
    <x v="1"/>
  </r>
  <r>
    <n v="3"/>
    <s v="Severe Storm/Thunder Storm/ Wind"/>
    <n v="3"/>
    <x v="3"/>
    <n v="1"/>
    <n v="0"/>
    <n v="0"/>
    <n v="518740"/>
    <n v="1.0774472655889344"/>
    <n v="558914.9945516038"/>
    <s v="Medium"/>
    <x v="1"/>
  </r>
  <r>
    <n v="3"/>
    <s v="Flooding"/>
    <n v="3"/>
    <x v="21"/>
    <n v="1"/>
    <n v="0"/>
    <n v="0"/>
    <n v="515982"/>
    <n v="1.1630575102490319"/>
    <n v="600116.74025331601"/>
    <s v="Medium"/>
    <x v="1"/>
  </r>
  <r>
    <n v="2"/>
    <s v="Hail"/>
    <n v="2"/>
    <x v="39"/>
    <n v="1"/>
    <n v="0"/>
    <n v="0"/>
    <n v="515261"/>
    <n v="1.1806196786537921"/>
    <n v="608327.27624283161"/>
    <s v="Medium"/>
    <x v="1"/>
  </r>
  <r>
    <n v="2"/>
    <s v="Hurricane/Tropical Storm"/>
    <n v="4"/>
    <x v="49"/>
    <n v="1"/>
    <n v="0"/>
    <n v="0"/>
    <n v="515126"/>
    <n v="1.0479074436"/>
    <n v="539804.36979189364"/>
    <s v="Medium"/>
    <x v="1"/>
  </r>
  <r>
    <n v="3"/>
    <s v="Flooding"/>
    <n v="3"/>
    <x v="16"/>
    <n v="1"/>
    <n v="0"/>
    <n v="0"/>
    <n v="513909"/>
    <n v="1.0894069302369718"/>
    <n v="559856.02611115191"/>
    <s v="Medium"/>
    <x v="1"/>
  </r>
  <r>
    <n v="5"/>
    <s v="Lightning"/>
    <n v="2"/>
    <x v="17"/>
    <n v="1"/>
    <n v="0"/>
    <n v="0"/>
    <n v="508658"/>
    <n v="1.1291820487854678"/>
    <n v="574367.48257111851"/>
    <s v="Medium"/>
    <x v="1"/>
  </r>
  <r>
    <n v="2"/>
    <s v="Hail"/>
    <n v="2"/>
    <x v="21"/>
    <n v="1"/>
    <n v="0"/>
    <n v="0"/>
    <n v="504164"/>
    <n v="1.1630575102490319"/>
    <n v="586371.72659719293"/>
    <s v="Medium"/>
    <x v="1"/>
  </r>
  <r>
    <n v="3"/>
    <s v="Tornado"/>
    <n v="1"/>
    <x v="17"/>
    <n v="1"/>
    <n v="0"/>
    <n v="0"/>
    <n v="501810"/>
    <n v="1.1291820487854678"/>
    <n v="566634.84390103561"/>
    <s v="Medium"/>
    <x v="1"/>
  </r>
  <r>
    <n v="4"/>
    <s v="Tornado"/>
    <n v="1"/>
    <x v="22"/>
    <n v="1"/>
    <n v="0"/>
    <n v="0"/>
    <n v="492944"/>
    <n v="1.6339127799152822"/>
    <n v="805427.50138255884"/>
    <s v="Minor"/>
    <x v="1"/>
  </r>
  <r>
    <n v="4"/>
    <s v="Severe Storm/Thunder Storm/ Wind"/>
    <n v="3"/>
    <x v="28"/>
    <n v="1"/>
    <n v="0"/>
    <n v="49"/>
    <n v="487401"/>
    <n v="1.5889456189004008"/>
    <n v="774453.68359767424"/>
    <s v="Minor"/>
    <x v="1"/>
  </r>
  <r>
    <n v="3"/>
    <s v="Severe Storm/Thunder Storm/ Wind"/>
    <n v="3"/>
    <x v="39"/>
    <n v="1"/>
    <n v="0"/>
    <n v="0"/>
    <n v="479009"/>
    <n v="1.1806196786537921"/>
    <n v="565527.45165227435"/>
    <s v="Minor"/>
    <x v="1"/>
  </r>
  <r>
    <n v="3"/>
    <s v="Flooding"/>
    <n v="3"/>
    <x v="3"/>
    <n v="1"/>
    <n v="0"/>
    <n v="0"/>
    <n v="477589"/>
    <n v="1.0774472655889344"/>
    <n v="514576.96212535363"/>
    <s v="Minor"/>
    <x v="1"/>
  </r>
  <r>
    <n v="3"/>
    <s v="Severe Storm/Thunder Storm/ Wind"/>
    <n v="2"/>
    <x v="20"/>
    <n v="1"/>
    <n v="0"/>
    <n v="0"/>
    <n v="474989"/>
    <n v="1.3893832220608158"/>
    <n v="659941.74726344482"/>
    <s v="Minor"/>
    <x v="1"/>
  </r>
  <r>
    <n v="1"/>
    <s v="Winter Weather"/>
    <n v="1"/>
    <x v="45"/>
    <n v="1"/>
    <n v="4"/>
    <n v="8"/>
    <n v="459526"/>
    <n v="6.6013054640296165"/>
    <n v="3033471.4946636735"/>
    <s v="Minor"/>
    <x v="1"/>
  </r>
  <r>
    <n v="3"/>
    <s v="Severe Storm/Thunder Storm/ Wind"/>
    <n v="2"/>
    <x v="21"/>
    <n v="1"/>
    <n v="0"/>
    <n v="0"/>
    <n v="453066"/>
    <n v="1.1630575102490319"/>
    <n v="526941.8139384879"/>
    <s v="Minor"/>
    <x v="1"/>
  </r>
  <r>
    <n v="4"/>
    <s v="Lightning"/>
    <n v="2"/>
    <x v="34"/>
    <n v="1"/>
    <n v="0"/>
    <n v="0"/>
    <n v="451544"/>
    <n v="2.0643339871209303"/>
    <n v="932137.62588053336"/>
    <s v="Minor"/>
    <x v="1"/>
  </r>
  <r>
    <n v="2"/>
    <s v="Lightning"/>
    <n v="2"/>
    <x v="12"/>
    <n v="1"/>
    <n v="0"/>
    <n v="0"/>
    <n v="449784"/>
    <n v="1.5506446949354942"/>
    <n v="697455.17346686625"/>
    <s v="Minor"/>
    <x v="1"/>
  </r>
  <r>
    <n v="3"/>
    <s v="Severe Storm/Thunder Storm/ Wind"/>
    <n v="2"/>
    <x v="39"/>
    <n v="1"/>
    <n v="0"/>
    <n v="0"/>
    <n v="448161"/>
    <n v="1.1806196786537921"/>
    <n v="529107.69580516219"/>
    <s v="Minor"/>
    <x v="1"/>
  </r>
  <r>
    <n v="6"/>
    <s v="Lightning"/>
    <n v="2"/>
    <x v="33"/>
    <n v="1"/>
    <n v="0"/>
    <n v="0"/>
    <n v="444482"/>
    <n v="1.964161738459496"/>
    <n v="873034.53783395374"/>
    <s v="Minor"/>
    <x v="1"/>
  </r>
  <r>
    <n v="2"/>
    <s v="Lightning"/>
    <n v="3"/>
    <x v="4"/>
    <n v="1"/>
    <n v="0"/>
    <n v="0"/>
    <n v="437610"/>
    <n v="1.4141142434134983"/>
    <n v="618830.534060181"/>
    <s v="Minor"/>
    <x v="1"/>
  </r>
  <r>
    <n v="2"/>
    <s v="Severe Storm/Thunder Storm"/>
    <n v="4"/>
    <x v="24"/>
    <n v="1"/>
    <n v="0"/>
    <n v="0"/>
    <n v="435018"/>
    <n v="2.8736128370511089"/>
    <n v="1250073.3091482993"/>
    <s v="Minor"/>
    <x v="1"/>
  </r>
  <r>
    <n v="3"/>
    <s v="Wind"/>
    <n v="1"/>
    <x v="2"/>
    <n v="1"/>
    <n v="0"/>
    <n v="0"/>
    <n v="434661"/>
    <n v="1.1815641743967151"/>
    <n v="513579.8656074506"/>
    <s v="Minor"/>
    <x v="1"/>
  </r>
  <r>
    <n v="2"/>
    <s v="Lightning"/>
    <n v="3"/>
    <x v="15"/>
    <n v="1"/>
    <n v="0"/>
    <n v="0"/>
    <n v="431967"/>
    <n v="1.2928434638762836"/>
    <n v="558465.71256024658"/>
    <s v="Minor"/>
    <x v="1"/>
  </r>
  <r>
    <n v="1"/>
    <s v="Tornado"/>
    <n v="1"/>
    <x v="38"/>
    <n v="1"/>
    <n v="0"/>
    <n v="52"/>
    <n v="431570"/>
    <n v="5.1012271303114405"/>
    <n v="2201536.5926285083"/>
    <s v="Minor"/>
    <x v="1"/>
  </r>
  <r>
    <n v="3"/>
    <s v="Flooding"/>
    <n v="3"/>
    <x v="29"/>
    <n v="1"/>
    <n v="0"/>
    <n v="0"/>
    <n v="431285"/>
    <n v="1.2252820488493934"/>
    <n v="528445.76843801059"/>
    <s v="Minor"/>
    <x v="1"/>
  </r>
  <r>
    <n v="2"/>
    <s v="Tornado"/>
    <n v="4"/>
    <x v="23"/>
    <n v="1"/>
    <n v="0"/>
    <n v="0"/>
    <n v="430896"/>
    <n v="1.06708414981788"/>
    <n v="459802.29181992525"/>
    <s v="Minor"/>
    <x v="2"/>
  </r>
  <r>
    <n v="1"/>
    <s v="Flooding"/>
    <n v="2"/>
    <x v="5"/>
    <n v="1"/>
    <n v="0"/>
    <n v="0"/>
    <n v="429192"/>
    <n v="1.1046586272602894"/>
    <n v="474110.6455510981"/>
    <s v="Minor"/>
    <x v="2"/>
  </r>
  <r>
    <n v="2"/>
    <s v="Flooding"/>
    <n v="3"/>
    <x v="13"/>
    <n v="1"/>
    <n v="0"/>
    <n v="0"/>
    <n v="428677"/>
    <n v="1.4970304361240607"/>
    <n v="641742.51626635401"/>
    <s v="Minor"/>
    <x v="1"/>
  </r>
  <r>
    <n v="1"/>
    <s v="Severe Storm/Thunder Storm/ Wind"/>
    <n v="2"/>
    <x v="6"/>
    <n v="1"/>
    <n v="0"/>
    <n v="0"/>
    <n v="427647"/>
    <n v="1.6835837284247066"/>
    <n v="719979.53070964047"/>
    <s v="Minor"/>
    <x v="1"/>
  </r>
  <r>
    <n v="2"/>
    <s v="Severe Storm/Thunder Storm/ Wind"/>
    <n v="3"/>
    <x v="12"/>
    <n v="1"/>
    <n v="0"/>
    <n v="0"/>
    <n v="424833"/>
    <n v="1.5506446949354942"/>
    <n v="658765.03768353083"/>
    <s v="Minor"/>
    <x v="1"/>
  </r>
  <r>
    <n v="3"/>
    <s v="Flooding"/>
    <n v="3"/>
    <x v="1"/>
    <n v="1"/>
    <n v="0"/>
    <n v="0"/>
    <n v="424754"/>
    <n v="1.0759409482613684"/>
    <n v="457010.2215378093"/>
    <s v="Minor"/>
    <x v="2"/>
  </r>
  <r>
    <n v="2"/>
    <s v="Severe Storm/Thunder Storm/ Wind"/>
    <n v="3"/>
    <x v="16"/>
    <n v="1"/>
    <n v="0"/>
    <n v="77"/>
    <n v="424199"/>
    <n v="1.0894069302369718"/>
    <n v="462125.33039959316"/>
    <s v="Minor"/>
    <x v="2"/>
  </r>
  <r>
    <n v="2"/>
    <s v="Tornado"/>
    <n v="4"/>
    <x v="40"/>
    <n v="1"/>
    <n v="0"/>
    <n v="0"/>
    <n v="420949"/>
    <n v="1.0261529999999999"/>
    <n v="431958.07919699996"/>
    <s v="Minor"/>
    <x v="2"/>
  </r>
  <r>
    <n v="2"/>
    <s v="Tornado"/>
    <n v="1"/>
    <x v="12"/>
    <n v="1"/>
    <n v="0"/>
    <n v="0"/>
    <n v="411319"/>
    <n v="1.5506446949354942"/>
    <n v="637809.62527617253"/>
    <s v="Minor"/>
    <x v="1"/>
  </r>
  <r>
    <n v="2"/>
    <s v="Flooding"/>
    <n v="2"/>
    <x v="14"/>
    <n v="1"/>
    <n v="0"/>
    <n v="0"/>
    <n v="410606"/>
    <n v="1.5253243113668054"/>
    <n v="626307.31419307843"/>
    <s v="Minor"/>
    <x v="1"/>
  </r>
  <r>
    <n v="1"/>
    <s v="Winter Weather"/>
    <n v="1"/>
    <x v="36"/>
    <n v="1"/>
    <n v="0"/>
    <n v="0"/>
    <n v="410189"/>
    <n v="1.7372900493614547"/>
    <n v="712617.26805752574"/>
    <s v="Minor"/>
    <x v="1"/>
  </r>
  <r>
    <n v="3"/>
    <s v="Flooding"/>
    <n v="3"/>
    <x v="1"/>
    <n v="1"/>
    <n v="0"/>
    <n v="0"/>
    <n v="404067"/>
    <n v="1.0759409482613684"/>
    <n v="434752.23114112637"/>
    <s v="Minor"/>
    <x v="2"/>
  </r>
  <r>
    <n v="2"/>
    <s v="Tornado"/>
    <n v="2"/>
    <x v="14"/>
    <n v="1"/>
    <n v="0"/>
    <n v="0"/>
    <n v="403671"/>
    <n v="1.5253243113668054"/>
    <n v="615729.19009374967"/>
    <s v="Minor"/>
    <x v="1"/>
  </r>
  <r>
    <n v="1"/>
    <s v="Severe Storm/Thunder Storm/ Wind"/>
    <n v="3"/>
    <x v="4"/>
    <n v="1"/>
    <n v="0"/>
    <n v="0"/>
    <n v="402640"/>
    <n v="1.4141142434134983"/>
    <n v="569378.95896801096"/>
    <s v="Minor"/>
    <x v="1"/>
  </r>
  <r>
    <n v="1"/>
    <s v="Flooding/ Severe Storm/Thunder Storm"/>
    <n v="4"/>
    <x v="32"/>
    <n v="2"/>
    <n v="0"/>
    <n v="0"/>
    <n v="399192"/>
    <n v="4.4013177052627537"/>
    <n v="1756970.8173992492"/>
    <s v="Minor"/>
    <x v="1"/>
  </r>
  <r>
    <n v="3"/>
    <s v="Flooding/ Lightning/ Severe Storm/Thunder Storm"/>
    <n v="2"/>
    <x v="46"/>
    <n v="1"/>
    <n v="0"/>
    <n v="36"/>
    <n v="396894"/>
    <n v="2.5679465396338688"/>
    <n v="1019202.5739014447"/>
    <s v="Minor"/>
    <x v="1"/>
  </r>
  <r>
    <n v="4"/>
    <s v="Severe Storm/Thunder Storm/ Wind"/>
    <n v="2"/>
    <x v="17"/>
    <n v="1"/>
    <n v="0"/>
    <n v="0"/>
    <n v="390831"/>
    <n v="1.1291820487854678"/>
    <n v="441319.34930887318"/>
    <s v="Minor"/>
    <x v="2"/>
  </r>
  <r>
    <n v="5"/>
    <s v="Severe Storm/Thunder Storm/ Wind"/>
    <n v="2"/>
    <x v="39"/>
    <n v="1"/>
    <n v="0"/>
    <n v="0"/>
    <n v="390035"/>
    <n v="1.1806196786537921"/>
    <n v="460482.9963637318"/>
    <s v="Minor"/>
    <x v="2"/>
  </r>
  <r>
    <n v="2"/>
    <s v="Lightning"/>
    <n v="3"/>
    <x v="8"/>
    <n v="1"/>
    <n v="0"/>
    <n v="0"/>
    <n v="388374"/>
    <n v="1.453992265077759"/>
    <n v="564692.79195730959"/>
    <s v="Minor"/>
    <x v="1"/>
  </r>
  <r>
    <n v="1"/>
    <s v="Severe Storm/Thunder Storm/ Wind"/>
    <n v="2"/>
    <x v="18"/>
    <n v="1"/>
    <n v="0"/>
    <n v="0"/>
    <n v="381716"/>
    <n v="1.3291723652112071"/>
    <n v="507366.35855896113"/>
    <s v="Minor"/>
    <x v="1"/>
  </r>
  <r>
    <n v="3"/>
    <s v="Flooding"/>
    <n v="3"/>
    <x v="39"/>
    <n v="1"/>
    <n v="0"/>
    <n v="0"/>
    <n v="378003"/>
    <n v="1.1806196786537921"/>
    <n v="446277.78039016941"/>
    <s v="Minor"/>
    <x v="2"/>
  </r>
  <r>
    <n v="3"/>
    <s v="Flooding"/>
    <n v="3"/>
    <x v="5"/>
    <n v="1"/>
    <n v="0"/>
    <n v="0"/>
    <n v="377746"/>
    <n v="1.1046586272602894"/>
    <n v="417280.37781306531"/>
    <s v="Minor"/>
    <x v="2"/>
  </r>
  <r>
    <n v="3"/>
    <s v="Severe Storm/Thunder Storm/ Wind"/>
    <n v="2"/>
    <x v="39"/>
    <n v="1"/>
    <n v="0"/>
    <n v="0"/>
    <n v="377176"/>
    <n v="1.1806196786537921"/>
    <n v="445301.4079159227"/>
    <s v="Minor"/>
    <x v="2"/>
  </r>
  <r>
    <n v="1"/>
    <s v="Severe Storm/Thunder Storm/ Wind"/>
    <n v="3"/>
    <x v="28"/>
    <n v="1"/>
    <n v="0"/>
    <n v="0"/>
    <n v="376247"/>
    <n v="1.5889456189004008"/>
    <n v="597836.02227441908"/>
    <s v="Minor"/>
    <x v="1"/>
  </r>
  <r>
    <n v="3"/>
    <s v="Hail"/>
    <n v="1"/>
    <x v="46"/>
    <n v="1"/>
    <n v="0"/>
    <n v="0"/>
    <n v="373116"/>
    <n v="2.5679465396338688"/>
    <n v="958141.94108203053"/>
    <s v="Minor"/>
    <x v="1"/>
  </r>
  <r>
    <n v="2"/>
    <s v="Hail"/>
    <n v="2"/>
    <x v="21"/>
    <n v="1"/>
    <n v="0"/>
    <n v="0"/>
    <n v="372125"/>
    <n v="1.1630575102490319"/>
    <n v="432802.77600142098"/>
    <s v="Minor"/>
    <x v="2"/>
  </r>
  <r>
    <n v="2"/>
    <s v="Flooding"/>
    <n v="4"/>
    <x v="3"/>
    <n v="1"/>
    <n v="0"/>
    <n v="0"/>
    <n v="369827"/>
    <n v="1.0774472655889344"/>
    <n v="398469.08989095886"/>
    <s v="Minor"/>
    <x v="2"/>
  </r>
  <r>
    <n v="2"/>
    <s v="Flooding"/>
    <n v="2"/>
    <x v="36"/>
    <n v="1"/>
    <n v="0"/>
    <n v="0"/>
    <n v="368757"/>
    <n v="1.7372900493614547"/>
    <n v="640637.86673238198"/>
    <s v="Minor"/>
    <x v="1"/>
  </r>
  <r>
    <n v="5"/>
    <s v="Wind"/>
    <n v="1"/>
    <x v="27"/>
    <n v="1"/>
    <n v="0"/>
    <n v="1"/>
    <n v="360291"/>
    <n v="4.6843224337111486"/>
    <n v="1687719.2139642234"/>
    <s v="Minor"/>
    <x v="1"/>
  </r>
  <r>
    <n v="2"/>
    <s v="Coastal/ Wind"/>
    <n v="1"/>
    <x v="41"/>
    <n v="1"/>
    <n v="43"/>
    <n v="0"/>
    <n v="358928"/>
    <n v="3.1603993981888099"/>
    <n v="1134355.8351931132"/>
    <s v="Minor"/>
    <x v="1"/>
  </r>
  <r>
    <n v="1"/>
    <s v="Lightning"/>
    <n v="2"/>
    <x v="16"/>
    <n v="1"/>
    <n v="0"/>
    <n v="0"/>
    <n v="357224"/>
    <n v="1.0894069302369718"/>
    <n v="389162.301246972"/>
    <s v="Minor"/>
    <x v="2"/>
  </r>
  <r>
    <n v="6"/>
    <s v="Hail"/>
    <n v="3"/>
    <x v="17"/>
    <n v="1"/>
    <n v="0"/>
    <n v="0"/>
    <n v="348522"/>
    <n v="1.1291820487854678"/>
    <n v="393544.7860068088"/>
    <s v="Minor"/>
    <x v="2"/>
  </r>
  <r>
    <n v="3"/>
    <s v="Flooding"/>
    <n v="3"/>
    <x v="21"/>
    <n v="1"/>
    <n v="0"/>
    <n v="0"/>
    <n v="347881"/>
    <n v="1.1630575102490319"/>
    <n v="404605.60972294345"/>
    <s v="Minor"/>
    <x v="2"/>
  </r>
  <r>
    <n v="2"/>
    <s v="Tornado"/>
    <n v="2"/>
    <x v="28"/>
    <n v="1"/>
    <n v="0"/>
    <n v="13"/>
    <n v="347475"/>
    <n v="1.5889456189004008"/>
    <n v="552118.87892741675"/>
    <s v="Minor"/>
    <x v="1"/>
  </r>
  <r>
    <n v="2"/>
    <s v="Hail"/>
    <n v="2"/>
    <x v="39"/>
    <n v="1"/>
    <n v="0"/>
    <n v="0"/>
    <n v="345732"/>
    <n v="1.1806196786537921"/>
    <n v="408178.00274033286"/>
    <s v="Minor"/>
    <x v="2"/>
  </r>
  <r>
    <n v="3"/>
    <s v="Flooding"/>
    <n v="3"/>
    <x v="29"/>
    <n v="1"/>
    <n v="0"/>
    <n v="0"/>
    <n v="345129"/>
    <n v="1.2252820488493934"/>
    <n v="422880.36823734228"/>
    <s v="Minor"/>
    <x v="2"/>
  </r>
  <r>
    <n v="3"/>
    <s v="Flooding"/>
    <n v="4"/>
    <x v="3"/>
    <n v="1"/>
    <n v="13"/>
    <n v="13"/>
    <n v="344590"/>
    <n v="1.0774472655889344"/>
    <n v="371277.55324929091"/>
    <s v="Minor"/>
    <x v="2"/>
  </r>
  <r>
    <n v="3"/>
    <s v="Severe Storm/Thunder Storm/ Wind"/>
    <n v="2"/>
    <x v="21"/>
    <n v="1"/>
    <n v="0"/>
    <n v="0"/>
    <n v="344020"/>
    <n v="1.1630575102490319"/>
    <n v="400115.04467587196"/>
    <s v="Minor"/>
    <x v="2"/>
  </r>
  <r>
    <n v="3"/>
    <s v="Severe Storm/Thunder Storm/ Wind"/>
    <n v="3"/>
    <x v="21"/>
    <n v="1"/>
    <n v="0"/>
    <n v="0"/>
    <n v="343259"/>
    <n v="1.1630575102490319"/>
    <n v="399229.95791057247"/>
    <s v="Minor"/>
    <x v="2"/>
  </r>
  <r>
    <n v="2"/>
    <s v="Hail"/>
    <n v="2"/>
    <x v="39"/>
    <n v="1"/>
    <n v="0"/>
    <n v="0"/>
    <n v="341800"/>
    <n v="1.1806196786537921"/>
    <n v="403535.80616386613"/>
    <s v="Minor"/>
    <x v="2"/>
  </r>
  <r>
    <n v="1"/>
    <s v="Flooding"/>
    <n v="3"/>
    <x v="16"/>
    <n v="1"/>
    <n v="0"/>
    <n v="0"/>
    <n v="340944"/>
    <n v="1.0894069302369718"/>
    <n v="371426.7564227141"/>
    <s v="Minor"/>
    <x v="2"/>
  </r>
  <r>
    <n v="1"/>
    <s v="Tornado"/>
    <n v="2"/>
    <x v="23"/>
    <n v="1"/>
    <n v="0"/>
    <n v="0"/>
    <n v="340944"/>
    <n v="1.06708414981788"/>
    <n v="363815.93837550731"/>
    <s v="Minor"/>
    <x v="2"/>
  </r>
  <r>
    <n v="1"/>
    <s v="Wind"/>
    <n v="2"/>
    <x v="17"/>
    <n v="1"/>
    <n v="0"/>
    <n v="0"/>
    <n v="339771"/>
    <n v="1.1291820487854678"/>
    <n v="383663.31389788719"/>
    <s v="Minor"/>
    <x v="2"/>
  </r>
  <r>
    <n v="4"/>
    <s v="Severe Storm/Thunder Storm/ Wind"/>
    <n v="2"/>
    <x v="39"/>
    <n v="1"/>
    <n v="0"/>
    <n v="0"/>
    <n v="339676"/>
    <n v="1.1806196786537921"/>
    <n v="401028.16996640549"/>
    <s v="Minor"/>
    <x v="2"/>
  </r>
  <r>
    <n v="1"/>
    <s v="Flooding"/>
    <n v="2"/>
    <x v="39"/>
    <n v="1"/>
    <n v="0"/>
    <n v="0"/>
    <n v="339486"/>
    <n v="1.1806196786537921"/>
    <n v="400803.85222746129"/>
    <s v="Minor"/>
    <x v="2"/>
  </r>
  <r>
    <n v="3"/>
    <s v="Severe Storm/Thunder Storm/ Wind"/>
    <n v="4"/>
    <x v="29"/>
    <n v="1"/>
    <n v="0"/>
    <n v="0"/>
    <n v="337425"/>
    <n v="1.2252820488493934"/>
    <n v="413440.79533300659"/>
    <s v="Minor"/>
    <x v="2"/>
  </r>
  <r>
    <n v="1"/>
    <s v="Tornado"/>
    <n v="2"/>
    <x v="9"/>
    <n v="1"/>
    <n v="0"/>
    <n v="0"/>
    <n v="333779"/>
    <n v="1.0089999999999999"/>
    <n v="336783.01099999994"/>
    <s v="Minor"/>
    <x v="2"/>
  </r>
  <r>
    <n v="2"/>
    <s v="Severe Storm/Thunder Storm/ Wind"/>
    <n v="1"/>
    <x v="9"/>
    <n v="1"/>
    <n v="0"/>
    <n v="0"/>
    <n v="333716"/>
    <n v="1.0089999999999999"/>
    <n v="336719.44399999996"/>
    <s v="Minor"/>
    <x v="2"/>
  </r>
  <r>
    <n v="2"/>
    <s v="Severe Storm/Thunder Storm/ Wind"/>
    <n v="3"/>
    <x v="49"/>
    <n v="1"/>
    <n v="0"/>
    <n v="0"/>
    <n v="332860"/>
    <n v="1.0479074436"/>
    <n v="348806.47167669598"/>
    <s v="Minor"/>
    <x v="2"/>
  </r>
  <r>
    <n v="3"/>
    <s v="Flooding"/>
    <n v="4"/>
    <x v="3"/>
    <n v="1"/>
    <n v="12"/>
    <n v="12"/>
    <n v="332765"/>
    <n v="1.0774472655889344"/>
    <n v="358536.73933370179"/>
    <s v="Minor"/>
    <x v="2"/>
  </r>
  <r>
    <n v="2"/>
    <s v="Wind"/>
    <n v="1"/>
    <x v="27"/>
    <n v="1"/>
    <n v="0"/>
    <n v="3"/>
    <n v="328027"/>
    <n v="4.6843224337111486"/>
    <n v="1536584.234962967"/>
    <s v="Minor"/>
    <x v="1"/>
  </r>
  <r>
    <n v="5"/>
    <s v="Flooding"/>
    <n v="3"/>
    <x v="21"/>
    <n v="1"/>
    <n v="0"/>
    <n v="0"/>
    <n v="325866"/>
    <n v="1.1630575102490319"/>
    <n v="379000.89863481105"/>
    <s v="Minor"/>
    <x v="2"/>
  </r>
  <r>
    <n v="2"/>
    <s v="Lightning"/>
    <n v="3"/>
    <x v="33"/>
    <n v="1"/>
    <n v="0"/>
    <n v="0"/>
    <n v="324997"/>
    <n v="1.964161738459496"/>
    <n v="638346.67251412082"/>
    <s v="Minor"/>
    <x v="1"/>
  </r>
  <r>
    <n v="4"/>
    <s v="Flooding"/>
    <n v="4"/>
    <x v="1"/>
    <n v="1"/>
    <n v="0"/>
    <n v="0"/>
    <n v="323190"/>
    <n v="1.0759409482613684"/>
    <n v="347733.35506859166"/>
    <s v="Minor"/>
    <x v="2"/>
  </r>
  <r>
    <n v="2"/>
    <s v="Severe Storm/Thunder Storm/ Wind"/>
    <n v="3"/>
    <x v="39"/>
    <n v="1"/>
    <n v="0"/>
    <n v="0"/>
    <n v="322905"/>
    <n v="1.1806196786537921"/>
    <n v="381227.99733570276"/>
    <s v="Minor"/>
    <x v="2"/>
  </r>
  <r>
    <n v="2"/>
    <s v="Severe Storm/Thunder Storm/ Wind"/>
    <n v="2"/>
    <x v="11"/>
    <n v="1"/>
    <n v="0"/>
    <n v="0"/>
    <n v="322683"/>
    <n v="1.360939584739755"/>
    <n v="439152.06802257837"/>
    <s v="Minor"/>
    <x v="2"/>
  </r>
  <r>
    <n v="2"/>
    <s v="Lightning"/>
    <n v="2"/>
    <x v="8"/>
    <n v="1"/>
    <n v="0"/>
    <n v="0"/>
    <n v="321668"/>
    <n v="1.453992265077759"/>
    <n v="467702.78392303258"/>
    <s v="Minor"/>
    <x v="2"/>
  </r>
  <r>
    <n v="4"/>
    <s v="Severe Storm/Thunder Storm/ Wind"/>
    <n v="2"/>
    <x v="17"/>
    <n v="1"/>
    <n v="0"/>
    <n v="0"/>
    <n v="319829"/>
    <n v="1.1291820487854678"/>
    <n v="361145.16548100737"/>
    <s v="Minor"/>
    <x v="2"/>
  </r>
  <r>
    <n v="3"/>
    <s v="Flooding"/>
    <n v="3"/>
    <x v="21"/>
    <n v="1"/>
    <n v="0"/>
    <n v="0"/>
    <n v="319608"/>
    <n v="1.1630575102490319"/>
    <n v="371722.48473567259"/>
    <s v="Minor"/>
    <x v="2"/>
  </r>
  <r>
    <n v="4"/>
    <s v="Severe Storm/Thunder Storm/ Wind"/>
    <n v="3"/>
    <x v="17"/>
    <n v="1"/>
    <n v="0"/>
    <n v="0"/>
    <n v="315137"/>
    <n v="1.1291820487854678"/>
    <n v="355847.04330810596"/>
    <s v="Minor"/>
    <x v="2"/>
  </r>
  <r>
    <n v="2"/>
    <s v="Hail"/>
    <n v="2"/>
    <x v="21"/>
    <n v="1"/>
    <n v="0"/>
    <n v="0"/>
    <n v="315042"/>
    <n v="1.1630575102490319"/>
    <n v="366411.96414387552"/>
    <s v="Minor"/>
    <x v="2"/>
  </r>
  <r>
    <n v="4"/>
    <s v="Wind"/>
    <n v="1"/>
    <x v="27"/>
    <n v="1"/>
    <n v="0"/>
    <n v="2"/>
    <n v="314421"/>
    <n v="4.6843224337111486"/>
    <n v="1472849.3439298931"/>
    <s v="Minor"/>
    <x v="1"/>
  </r>
  <r>
    <n v="1"/>
    <s v="Severe Storm/Thunder Storm/ Wind"/>
    <n v="3"/>
    <x v="22"/>
    <n v="1"/>
    <n v="0"/>
    <n v="0"/>
    <n v="314408"/>
    <n v="1.6339127799152822"/>
    <n v="513715.24930760404"/>
    <s v="Minor"/>
    <x v="1"/>
  </r>
  <r>
    <n v="4"/>
    <s v="Tornado"/>
    <n v="2"/>
    <x v="17"/>
    <n v="1"/>
    <n v="0"/>
    <n v="0"/>
    <n v="314313"/>
    <n v="1.1291820487854678"/>
    <n v="354916.59729990672"/>
    <s v="Minor"/>
    <x v="2"/>
  </r>
  <r>
    <n v="3"/>
    <s v="Severe Storm/Thunder Storm/ Wind"/>
    <n v="3"/>
    <x v="28"/>
    <n v="1"/>
    <n v="0"/>
    <n v="0"/>
    <n v="313904"/>
    <n v="1.5889456189004008"/>
    <n v="498776.3855553114"/>
    <s v="Minor"/>
    <x v="2"/>
  </r>
  <r>
    <n v="1"/>
    <s v="Severe Storm/Thunder Storm/ Wind"/>
    <n v="2"/>
    <x v="12"/>
    <n v="1"/>
    <n v="0"/>
    <n v="0"/>
    <n v="310730"/>
    <n v="1.5506446949354942"/>
    <n v="481831.82605730608"/>
    <s v="Minor"/>
    <x v="2"/>
  </r>
  <r>
    <n v="4"/>
    <s v="Severe Storm/Thunder Storm"/>
    <n v="2"/>
    <x v="6"/>
    <n v="1"/>
    <n v="0"/>
    <n v="0"/>
    <n v="307053"/>
    <n v="1.6835837284247066"/>
    <n v="516949.43456399144"/>
    <s v="Minor"/>
    <x v="1"/>
  </r>
  <r>
    <n v="2"/>
    <s v="Severe Storm/Thunder Storm/ Wind"/>
    <n v="2"/>
    <x v="12"/>
    <n v="1"/>
    <n v="0"/>
    <n v="0"/>
    <n v="306450"/>
    <n v="1.5506446949354942"/>
    <n v="475195.06676298217"/>
    <s v="Minor"/>
    <x v="2"/>
  </r>
  <r>
    <n v="1"/>
    <s v="Wind"/>
    <n v="3"/>
    <x v="49"/>
    <n v="2"/>
    <n v="0"/>
    <n v="0"/>
    <n v="306228"/>
    <n v="1.0479074436"/>
    <n v="320898.60063874081"/>
    <s v="Minor"/>
    <x v="2"/>
  </r>
  <r>
    <n v="3"/>
    <s v="Severe Storm/Thunder Storm/ Wind"/>
    <n v="3"/>
    <x v="17"/>
    <n v="1"/>
    <n v="0"/>
    <n v="0"/>
    <n v="306133"/>
    <n v="1.1291820487854678"/>
    <n v="345679.88814084162"/>
    <s v="Minor"/>
    <x v="2"/>
  </r>
  <r>
    <n v="1"/>
    <s v="Severe Storm/Thunder Storm/ Wind"/>
    <n v="3"/>
    <x v="22"/>
    <n v="1"/>
    <n v="0"/>
    <n v="0"/>
    <n v="305848"/>
    <n v="1.6339127799152822"/>
    <n v="499728.95591152919"/>
    <s v="Minor"/>
    <x v="2"/>
  </r>
  <r>
    <n v="1"/>
    <s v="Severe Storm/Thunder Storm/ Wind"/>
    <n v="1"/>
    <x v="23"/>
    <n v="1"/>
    <n v="0"/>
    <n v="0"/>
    <n v="305024"/>
    <n v="1.06708414981788"/>
    <n v="325486.27571404906"/>
    <s v="Minor"/>
    <x v="2"/>
  </r>
  <r>
    <n v="2"/>
    <s v="Lightning"/>
    <n v="3"/>
    <x v="5"/>
    <n v="1"/>
    <n v="0"/>
    <n v="0"/>
    <n v="303121"/>
    <n v="1.1046586272602894"/>
    <n v="334845.22775376617"/>
    <s v="Minor"/>
    <x v="2"/>
  </r>
  <r>
    <n v="5"/>
    <s v="Severe Storm/Thunder Storm/ Wind"/>
    <n v="2"/>
    <x v="21"/>
    <n v="1"/>
    <n v="0"/>
    <n v="0"/>
    <n v="301971"/>
    <n v="1.1630575102490319"/>
    <n v="351209.63942741044"/>
    <s v="Minor"/>
    <x v="2"/>
  </r>
  <r>
    <n v="5"/>
    <s v="Winter Weather"/>
    <n v="4"/>
    <x v="43"/>
    <n v="2"/>
    <n v="0"/>
    <n v="0"/>
    <n v="301467"/>
    <n v="1.8790411733086159"/>
    <n v="566468.90539382852"/>
    <s v="Minor"/>
    <x v="1"/>
  </r>
  <r>
    <n v="6"/>
    <s v="Severe Storm/Thunder Storm/ Wind"/>
    <n v="2"/>
    <x v="21"/>
    <n v="1"/>
    <n v="0"/>
    <n v="0"/>
    <n v="301172"/>
    <n v="1.1630575102490319"/>
    <n v="350280.35647672147"/>
    <s v="Minor"/>
    <x v="2"/>
  </r>
  <r>
    <n v="2"/>
    <s v="Tornado"/>
    <n v="4"/>
    <x v="9"/>
    <n v="1"/>
    <n v="0"/>
    <n v="0"/>
    <n v="300839"/>
    <n v="1.0089999999999999"/>
    <n v="303546.55099999998"/>
    <s v="Minor"/>
    <x v="2"/>
  </r>
  <r>
    <n v="5"/>
    <s v="Tornado"/>
    <n v="2"/>
    <x v="21"/>
    <n v="1"/>
    <n v="0"/>
    <n v="0"/>
    <n v="300002"/>
    <n v="1.1630575102490319"/>
    <n v="348919.57918973005"/>
    <s v="Minor"/>
    <x v="2"/>
  </r>
  <r>
    <n v="2"/>
    <s v="Lightning"/>
    <n v="3"/>
    <x v="29"/>
    <n v="1"/>
    <n v="0"/>
    <n v="0"/>
    <n v="298176"/>
    <n v="1.2252820488493934"/>
    <n v="365349.70019771671"/>
    <s v="Minor"/>
    <x v="2"/>
  </r>
  <r>
    <n v="2"/>
    <s v="Hail"/>
    <n v="2"/>
    <x v="39"/>
    <n v="1"/>
    <n v="0"/>
    <n v="0"/>
    <n v="297827"/>
    <n v="1.1806196786537921"/>
    <n v="351620.41703442298"/>
    <s v="Minor"/>
    <x v="2"/>
  </r>
  <r>
    <n v="3"/>
    <s v="Flooding"/>
    <n v="3"/>
    <x v="5"/>
    <n v="1"/>
    <n v="0"/>
    <n v="0"/>
    <n v="296977"/>
    <n v="1.1046586272602894"/>
    <n v="328058.20514787897"/>
    <s v="Minor"/>
    <x v="2"/>
  </r>
  <r>
    <n v="6"/>
    <s v="Hail"/>
    <n v="3"/>
    <x v="17"/>
    <n v="1"/>
    <n v="0"/>
    <n v="0"/>
    <n v="296020"/>
    <n v="1.1291820487854678"/>
    <n v="334260.47008147417"/>
    <s v="Minor"/>
    <x v="2"/>
  </r>
  <r>
    <n v="2"/>
    <s v="Hail"/>
    <n v="2"/>
    <x v="39"/>
    <n v="1"/>
    <n v="0"/>
    <n v="0"/>
    <n v="295703"/>
    <n v="1.1806196786537921"/>
    <n v="349112.78083696228"/>
    <s v="Minor"/>
    <x v="2"/>
  </r>
  <r>
    <n v="2"/>
    <s v="Severe Storm/Thunder Storm/ Wind"/>
    <n v="2"/>
    <x v="21"/>
    <n v="1"/>
    <n v="0"/>
    <n v="0"/>
    <n v="294783"/>
    <n v="1.1630575102490319"/>
    <n v="342849.58204374037"/>
    <s v="Minor"/>
    <x v="2"/>
  </r>
  <r>
    <n v="1"/>
    <s v="Wind"/>
    <n v="1"/>
    <x v="3"/>
    <n v="2"/>
    <n v="0"/>
    <n v="0"/>
    <n v="294625"/>
    <n v="1.0774472655889344"/>
    <n v="317442.90062413982"/>
    <s v="Minor"/>
    <x v="2"/>
  </r>
  <r>
    <n v="5"/>
    <s v="Lightning"/>
    <n v="3"/>
    <x v="33"/>
    <n v="1"/>
    <n v="0"/>
    <n v="0"/>
    <n v="293553"/>
    <n v="1.964161738459496"/>
    <n v="576585.57081000041"/>
    <s v="Minor"/>
    <x v="1"/>
  </r>
  <r>
    <n v="3"/>
    <s v="Severe Storm/Thunder Storm/ Wind"/>
    <n v="3"/>
    <x v="1"/>
    <n v="1"/>
    <n v="0"/>
    <n v="0"/>
    <n v="293357"/>
    <n v="1.0759409482613684"/>
    <n v="315634.80875911028"/>
    <s v="Minor"/>
    <x v="2"/>
  </r>
  <r>
    <n v="1"/>
    <s v="Lightning"/>
    <n v="2"/>
    <x v="14"/>
    <n v="1"/>
    <n v="0"/>
    <n v="0"/>
    <n v="292374"/>
    <n v="1.5253243113668054"/>
    <n v="445965.17021155835"/>
    <s v="Minor"/>
    <x v="2"/>
  </r>
  <r>
    <n v="2"/>
    <s v="Hail"/>
    <n v="2"/>
    <x v="39"/>
    <n v="1"/>
    <n v="0"/>
    <n v="0"/>
    <n v="291803"/>
    <n v="1.1806196786537921"/>
    <n v="344508.3640902125"/>
    <s v="Minor"/>
    <x v="2"/>
  </r>
  <r>
    <n v="4"/>
    <s v="Wind"/>
    <n v="4"/>
    <x v="16"/>
    <n v="1"/>
    <n v="0"/>
    <n v="0"/>
    <n v="290871"/>
    <n v="1.0894069302369718"/>
    <n v="316876.88320495823"/>
    <s v="Minor"/>
    <x v="2"/>
  </r>
  <r>
    <n v="6"/>
    <s v="Hail"/>
    <n v="3"/>
    <x v="17"/>
    <n v="1"/>
    <n v="0"/>
    <n v="0"/>
    <n v="290281"/>
    <n v="1.1291820487854678"/>
    <n v="327780.09430349438"/>
    <s v="Minor"/>
    <x v="2"/>
  </r>
  <r>
    <n v="2"/>
    <s v="Hail"/>
    <n v="2"/>
    <x v="39"/>
    <n v="1"/>
    <n v="0"/>
    <n v="0"/>
    <n v="290218"/>
    <n v="1.1806196786537921"/>
    <n v="342637.08189954626"/>
    <s v="Minor"/>
    <x v="2"/>
  </r>
  <r>
    <n v="3"/>
    <s v="Severe Storm/Thunder Storm/ Wind"/>
    <n v="2"/>
    <x v="28"/>
    <n v="1"/>
    <n v="0"/>
    <n v="10"/>
    <n v="287238"/>
    <n v="1.5889456189004008"/>
    <n v="456405.56168171333"/>
    <s v="Minor"/>
    <x v="2"/>
  </r>
  <r>
    <n v="1"/>
    <s v="Flooding"/>
    <n v="3"/>
    <x v="11"/>
    <n v="1"/>
    <n v="0"/>
    <n v="0"/>
    <n v="286952"/>
    <n v="1.360939584739755"/>
    <n v="390524.33572024218"/>
    <s v="Minor"/>
    <x v="2"/>
  </r>
  <r>
    <n v="4"/>
    <s v="Severe Storm/Thunder Storm/ Wind"/>
    <n v="2"/>
    <x v="21"/>
    <n v="1"/>
    <n v="0"/>
    <n v="0"/>
    <n v="285906"/>
    <n v="1.1630575102490319"/>
    <n v="332525.1205252597"/>
    <s v="Minor"/>
    <x v="2"/>
  </r>
  <r>
    <n v="3"/>
    <s v="Flooding"/>
    <n v="3"/>
    <x v="3"/>
    <n v="2"/>
    <n v="0"/>
    <n v="0"/>
    <n v="285136"/>
    <n v="1.0774472655889344"/>
    <n v="307219.00352096639"/>
    <s v="Minor"/>
    <x v="2"/>
  </r>
  <r>
    <n v="6"/>
    <s v="Winter Weather"/>
    <n v="4"/>
    <x v="43"/>
    <n v="2"/>
    <n v="0"/>
    <n v="0"/>
    <n v="279020"/>
    <n v="1.8790411733086159"/>
    <n v="524290.06817657"/>
    <s v="Minor"/>
    <x v="1"/>
  </r>
  <r>
    <n v="1"/>
    <s v="Severe Storm/Thunder Storm"/>
    <n v="2"/>
    <x v="55"/>
    <n v="2"/>
    <n v="0"/>
    <n v="0"/>
    <n v="278907"/>
    <n v="8.8230837285274717"/>
    <n v="2460819.8134724116"/>
    <s v="Minor"/>
    <x v="1"/>
  </r>
  <r>
    <n v="5"/>
    <s v="Severe Storm/Thunder Storm/ Wind"/>
    <n v="2"/>
    <x v="39"/>
    <n v="1"/>
    <n v="0"/>
    <n v="0"/>
    <n v="275349"/>
    <n v="1.1806196786537921"/>
    <n v="325082.44789764303"/>
    <s v="Minor"/>
    <x v="2"/>
  </r>
  <r>
    <n v="3"/>
    <s v="Severe Storm/Thunder Storm/ Wind"/>
    <n v="2"/>
    <x v="3"/>
    <n v="1"/>
    <n v="0"/>
    <n v="0"/>
    <n v="272695"/>
    <n v="1.0774472655889344"/>
    <n v="293814.48208977445"/>
    <s v="Minor"/>
    <x v="2"/>
  </r>
  <r>
    <n v="1"/>
    <s v="Winter Weather"/>
    <n v="4"/>
    <x v="43"/>
    <n v="2"/>
    <n v="0"/>
    <n v="0"/>
    <n v="271547"/>
    <n v="1.8790411733086159"/>
    <n v="510247.9934884347"/>
    <s v="Minor"/>
    <x v="1"/>
  </r>
  <r>
    <n v="3"/>
    <s v="Flooding"/>
    <n v="3"/>
    <x v="3"/>
    <n v="1"/>
    <n v="0"/>
    <n v="0"/>
    <n v="270320"/>
    <n v="1.0774472655889344"/>
    <n v="291255.54483400076"/>
    <s v="Minor"/>
    <x v="2"/>
  </r>
  <r>
    <n v="6"/>
    <s v="Severe Storm/Thunder Storm/ Winter Weather"/>
    <n v="1"/>
    <x v="54"/>
    <n v="5"/>
    <n v="0"/>
    <n v="0"/>
    <n v="268708"/>
    <n v="7.4666326342049336"/>
    <n v="2006343.9218719392"/>
    <s v="Minor"/>
    <x v="1"/>
  </r>
  <r>
    <n v="5"/>
    <s v="Severe Storm/Thunder Storm/ Wind"/>
    <n v="2"/>
    <x v="21"/>
    <n v="1"/>
    <n v="0"/>
    <n v="0"/>
    <n v="268700"/>
    <n v="1.1630575102490319"/>
    <n v="312513.55300391489"/>
    <s v="Minor"/>
    <x v="2"/>
  </r>
  <r>
    <n v="3"/>
    <s v="Flooding"/>
    <n v="3"/>
    <x v="3"/>
    <n v="1"/>
    <n v="0"/>
    <n v="0"/>
    <n v="268558"/>
    <n v="1.0774472655889344"/>
    <n v="289357.08275203308"/>
    <s v="Minor"/>
    <x v="2"/>
  </r>
  <r>
    <n v="3"/>
    <s v="Flooding"/>
    <n v="2"/>
    <x v="2"/>
    <n v="1"/>
    <n v="0"/>
    <n v="0"/>
    <n v="267429"/>
    <n v="1.1815641743967151"/>
    <n v="315984.52559473913"/>
    <s v="Minor"/>
    <x v="2"/>
  </r>
  <r>
    <n v="3"/>
    <s v="Severe Storm/Thunder Storm/ Wind"/>
    <n v="2"/>
    <x v="21"/>
    <n v="1"/>
    <n v="0"/>
    <n v="0"/>
    <n v="264335"/>
    <n v="1.1630575102490319"/>
    <n v="307436.80697167787"/>
    <s v="Minor"/>
    <x v="2"/>
  </r>
  <r>
    <n v="5"/>
    <s v="Lightning"/>
    <n v="3"/>
    <x v="2"/>
    <n v="1"/>
    <n v="0"/>
    <n v="0"/>
    <n v="262204"/>
    <n v="1.1815641743967151"/>
    <n v="309810.85278351628"/>
    <s v="Minor"/>
    <x v="2"/>
  </r>
  <r>
    <n v="1"/>
    <s v="Flooding"/>
    <n v="3"/>
    <x v="11"/>
    <n v="2"/>
    <n v="0"/>
    <n v="0"/>
    <n v="261343"/>
    <n v="1.360939584739755"/>
    <n v="355672.03389464179"/>
    <s v="Minor"/>
    <x v="2"/>
  </r>
  <r>
    <n v="2"/>
    <s v="Flooding"/>
    <n v="3"/>
    <x v="23"/>
    <n v="1"/>
    <n v="0"/>
    <n v="0"/>
    <n v="261201"/>
    <n v="1.06708414981788"/>
    <n v="278723.44701658009"/>
    <s v="Minor"/>
    <x v="2"/>
  </r>
  <r>
    <n v="5"/>
    <s v="Severe Storm/Thunder Storm/ Wind"/>
    <n v="3"/>
    <x v="37"/>
    <n v="1"/>
    <n v="11"/>
    <n v="15"/>
    <n v="260916"/>
    <n v="3.5358548466936406"/>
    <n v="922561.1031799179"/>
    <s v="Minor"/>
    <x v="1"/>
  </r>
  <r>
    <n v="3"/>
    <s v="Flooding"/>
    <n v="4"/>
    <x v="3"/>
    <n v="1"/>
    <n v="0"/>
    <n v="0"/>
    <n v="260059"/>
    <n v="1.0774472655889344"/>
    <n v="280199.85844179272"/>
    <s v="Minor"/>
    <x v="2"/>
  </r>
  <r>
    <n v="3"/>
    <s v="Wind"/>
    <n v="1"/>
    <x v="1"/>
    <n v="1"/>
    <n v="0"/>
    <n v="0"/>
    <n v="259394"/>
    <n v="1.0759409482613684"/>
    <n v="279092.6263333094"/>
    <s v="Minor"/>
    <x v="2"/>
  </r>
  <r>
    <n v="2"/>
    <s v="Severe Storm/Thunder Storm/ Wind"/>
    <n v="2"/>
    <x v="49"/>
    <n v="1"/>
    <n v="0"/>
    <n v="0"/>
    <n v="257491"/>
    <n v="1.0479074436"/>
    <n v="269826.73556000757"/>
    <s v="Minor"/>
    <x v="2"/>
  </r>
  <r>
    <n v="3"/>
    <s v="Flooding"/>
    <n v="4"/>
    <x v="3"/>
    <n v="1"/>
    <n v="12"/>
    <n v="12"/>
    <n v="257087"/>
    <n v="1.0774472655889344"/>
    <n v="276997.6851684624"/>
    <s v="Minor"/>
    <x v="2"/>
  </r>
  <r>
    <n v="2"/>
    <s v="Severe Storm/Thunder Storm/ Wind"/>
    <n v="2"/>
    <x v="8"/>
    <n v="1"/>
    <n v="0"/>
    <n v="0"/>
    <n v="255137"/>
    <n v="1.453992265077759"/>
    <n v="370967.22453514423"/>
    <s v="Minor"/>
    <x v="2"/>
  </r>
  <r>
    <n v="3"/>
    <s v="Severe Storm/Thunder Storm/ Winter Weather"/>
    <n v="1"/>
    <x v="54"/>
    <n v="5"/>
    <n v="0"/>
    <n v="0"/>
    <n v="254862"/>
    <n v="7.4666326342049336"/>
    <n v="1902960.9264187377"/>
    <s v="Minor"/>
    <x v="1"/>
  </r>
  <r>
    <n v="1"/>
    <s v="Severe Storm/Thunder Storm"/>
    <n v="1"/>
    <x v="30"/>
    <n v="1"/>
    <n v="0"/>
    <n v="15"/>
    <n v="253888"/>
    <n v="3.8579712232274312"/>
    <n v="979492.59792276612"/>
    <s v="Minor"/>
    <x v="1"/>
  </r>
  <r>
    <n v="4"/>
    <s v="Wind"/>
    <n v="4"/>
    <x v="29"/>
    <n v="1"/>
    <n v="0"/>
    <n v="0"/>
    <n v="253853"/>
    <n v="1.2252820488493934"/>
    <n v="311041.52394656505"/>
    <s v="Minor"/>
    <x v="2"/>
  </r>
  <r>
    <n v="1"/>
    <s v="Severe Storm/Thunder Storm/ Winter Weather"/>
    <n v="1"/>
    <x v="54"/>
    <n v="5"/>
    <n v="0"/>
    <n v="0"/>
    <n v="248621"/>
    <n v="7.4666326342049336"/>
    <n v="1856361.6721486647"/>
    <s v="Minor"/>
    <x v="1"/>
  </r>
  <r>
    <n v="2"/>
    <s v="Wind"/>
    <n v="1"/>
    <x v="11"/>
    <n v="1"/>
    <n v="0"/>
    <n v="0"/>
    <n v="248099"/>
    <n v="1.360939584739755"/>
    <n v="337647.75003434846"/>
    <s v="Minor"/>
    <x v="2"/>
  </r>
  <r>
    <n v="1"/>
    <s v="Severe Storm/Thunder Storm/ Wind"/>
    <n v="2"/>
    <x v="22"/>
    <n v="1"/>
    <n v="0"/>
    <n v="0"/>
    <n v="248075"/>
    <n v="1.6339127799152822"/>
    <n v="405332.91287748364"/>
    <s v="Minor"/>
    <x v="2"/>
  </r>
  <r>
    <n v="6"/>
    <s v="Severe Storm/Thunder Storm/ Wind"/>
    <n v="2"/>
    <x v="39"/>
    <n v="1"/>
    <n v="0"/>
    <n v="0"/>
    <n v="245997"/>
    <n v="1.1806196786537921"/>
    <n v="290428.89908979688"/>
    <s v="Minor"/>
    <x v="2"/>
  </r>
  <r>
    <n v="4"/>
    <s v="Winter Weather"/>
    <n v="1"/>
    <x v="56"/>
    <n v="2"/>
    <n v="2"/>
    <n v="0"/>
    <n v="245677"/>
    <n v="7.92436857453876"/>
    <n v="1946835.0982869589"/>
    <s v="Minor"/>
    <x v="1"/>
  </r>
  <r>
    <n v="4"/>
    <s v="Wind"/>
    <n v="1"/>
    <x v="2"/>
    <n v="1"/>
    <n v="0"/>
    <n v="0"/>
    <n v="243462"/>
    <n v="1.1815641743967151"/>
    <n v="287665.97702697304"/>
    <s v="Minor"/>
    <x v="2"/>
  </r>
  <r>
    <n v="3"/>
    <s v="Severe Storm/Thunder Storm/ Wind"/>
    <n v="2"/>
    <x v="39"/>
    <n v="1"/>
    <n v="0"/>
    <n v="0"/>
    <n v="242954"/>
    <n v="1.1806196786537921"/>
    <n v="286836.27340765344"/>
    <s v="Minor"/>
    <x v="2"/>
  </r>
  <r>
    <n v="3"/>
    <s v="Severe Storm/Thunder Storm/ Wind"/>
    <n v="3"/>
    <x v="37"/>
    <n v="1"/>
    <n v="0"/>
    <n v="14"/>
    <n v="241973"/>
    <n v="3.5358548466936406"/>
    <n v="855581.40481900028"/>
    <s v="Minor"/>
    <x v="1"/>
  </r>
  <r>
    <n v="2"/>
    <s v="Flooding"/>
    <n v="2"/>
    <x v="6"/>
    <n v="1"/>
    <n v="0"/>
    <n v="0"/>
    <n v="241560"/>
    <n v="1.6835837284247066"/>
    <n v="406686.48543827212"/>
    <s v="Minor"/>
    <x v="2"/>
  </r>
  <r>
    <n v="5"/>
    <s v="Severe Storm/Thunder Storm/ Winter Weather"/>
    <n v="1"/>
    <x v="54"/>
    <n v="5"/>
    <n v="0"/>
    <n v="0"/>
    <n v="241537"/>
    <n v="7.4666326342049336"/>
    <n v="1803468.0465679571"/>
    <s v="Minor"/>
    <x v="1"/>
  </r>
  <r>
    <n v="1"/>
    <s v="Severe Storm/Thunder Storm/ Wind"/>
    <n v="1"/>
    <x v="22"/>
    <n v="1"/>
    <n v="0"/>
    <n v="0"/>
    <n v="241536"/>
    <n v="1.6339127799152822"/>
    <n v="394648.75720961759"/>
    <s v="Minor"/>
    <x v="2"/>
  </r>
  <r>
    <n v="3"/>
    <s v="Severe Storm/Thunder Storm/ Wind"/>
    <n v="3"/>
    <x v="2"/>
    <n v="1"/>
    <n v="0"/>
    <n v="34"/>
    <n v="241280"/>
    <n v="1.1815641743967151"/>
    <n v="285087.8039984394"/>
    <s v="Minor"/>
    <x v="2"/>
  </r>
  <r>
    <n v="6"/>
    <s v="Winter Weather"/>
    <n v="4"/>
    <x v="0"/>
    <n v="4"/>
    <n v="0"/>
    <n v="0"/>
    <n v="241013"/>
    <n v="2.1640413186988714"/>
    <n v="521562.09034357109"/>
    <s v="Minor"/>
    <x v="1"/>
  </r>
  <r>
    <n v="2"/>
    <s v="Severe Storm/Thunder Storm/ Winter Weather"/>
    <n v="1"/>
    <x v="54"/>
    <n v="5"/>
    <n v="0"/>
    <n v="0"/>
    <n v="240051"/>
    <n v="7.4666326342049336"/>
    <n v="1792372.6304735285"/>
    <s v="Minor"/>
    <x v="1"/>
  </r>
  <r>
    <n v="5"/>
    <s v="Wind"/>
    <n v="1"/>
    <x v="2"/>
    <n v="1"/>
    <n v="0"/>
    <n v="0"/>
    <n v="239230"/>
    <n v="1.1815641743967151"/>
    <n v="282665.59744092618"/>
    <s v="Minor"/>
    <x v="2"/>
  </r>
  <r>
    <n v="3"/>
    <s v="Flooding"/>
    <n v="3"/>
    <x v="3"/>
    <n v="1"/>
    <n v="0"/>
    <n v="0"/>
    <n v="237374"/>
    <n v="1.0774472655889344"/>
    <n v="255757.96722190772"/>
    <s v="Minor"/>
    <x v="2"/>
  </r>
  <r>
    <n v="2"/>
    <s v="Severe Storm/Thunder Storm/ Wind"/>
    <n v="3"/>
    <x v="23"/>
    <n v="1"/>
    <n v="0"/>
    <n v="0"/>
    <n v="235901"/>
    <n v="1.06708414981788"/>
    <n v="251726.21802618771"/>
    <s v="Minor"/>
    <x v="2"/>
  </r>
  <r>
    <n v="2"/>
    <s v="Severe Storm/Thunder Storm/ Wind"/>
    <n v="4"/>
    <x v="23"/>
    <n v="1"/>
    <n v="0"/>
    <n v="0"/>
    <n v="235402"/>
    <n v="1.06708414981788"/>
    <n v="251193.7430354286"/>
    <s v="Minor"/>
    <x v="2"/>
  </r>
  <r>
    <n v="1"/>
    <s v="Severe Storm/Thunder Storm/ Wind"/>
    <n v="1"/>
    <x v="22"/>
    <n v="1"/>
    <n v="0"/>
    <n v="0"/>
    <n v="232643"/>
    <n v="1.6339127799152822"/>
    <n v="380118.37085783097"/>
    <s v="Minor"/>
    <x v="2"/>
  </r>
  <r>
    <n v="2"/>
    <s v="Severe Storm/Thunder Storm/ Wind"/>
    <n v="3"/>
    <x v="13"/>
    <n v="1"/>
    <n v="0"/>
    <n v="0"/>
    <n v="232429"/>
    <n v="1.4970304361240607"/>
    <n v="347953.2872378793"/>
    <s v="Minor"/>
    <x v="2"/>
  </r>
  <r>
    <n v="1"/>
    <s v="Flooding"/>
    <n v="1"/>
    <x v="6"/>
    <n v="1"/>
    <n v="0"/>
    <n v="0"/>
    <n v="231098"/>
    <n v="1.6835837284247066"/>
    <n v="389072.83247149287"/>
    <s v="Minor"/>
    <x v="2"/>
  </r>
  <r>
    <n v="2"/>
    <s v="Severe Storm/Thunder Storm/ Wind"/>
    <n v="3"/>
    <x v="39"/>
    <n v="1"/>
    <n v="0"/>
    <n v="0"/>
    <n v="230789"/>
    <n v="1.1806196786537921"/>
    <n v="272474.03501683002"/>
    <s v="Minor"/>
    <x v="2"/>
  </r>
  <r>
    <n v="4"/>
    <s v="Winter Weather"/>
    <n v="4"/>
    <x v="0"/>
    <n v="4"/>
    <n v="0"/>
    <n v="0"/>
    <n v="227407"/>
    <n v="2.1640413186988714"/>
    <n v="492118.14416135423"/>
    <s v="Minor"/>
    <x v="2"/>
  </r>
  <r>
    <n v="3"/>
    <s v="Severe Storm/Thunder Storm/ Wind"/>
    <n v="2"/>
    <x v="6"/>
    <n v="1"/>
    <n v="0"/>
    <n v="0"/>
    <n v="226865"/>
    <n v="1.6835837284247066"/>
    <n v="381946.22254907107"/>
    <s v="Minor"/>
    <x v="2"/>
  </r>
  <r>
    <n v="4"/>
    <s v="Hail"/>
    <n v="2"/>
    <x v="17"/>
    <n v="1"/>
    <n v="0"/>
    <n v="0"/>
    <n v="226509"/>
    <n v="1.1291820487854678"/>
    <n v="255769.89668834754"/>
    <s v="Minor"/>
    <x v="2"/>
  </r>
  <r>
    <n v="4"/>
    <s v="Tornado"/>
    <n v="4"/>
    <x v="6"/>
    <n v="1"/>
    <n v="0"/>
    <n v="0"/>
    <n v="225034"/>
    <n v="1.6835837284247066"/>
    <n v="378863.5807423254"/>
    <s v="Minor"/>
    <x v="2"/>
  </r>
  <r>
    <n v="2"/>
    <s v="Tornado"/>
    <n v="2"/>
    <x v="5"/>
    <n v="1"/>
    <n v="0"/>
    <n v="0"/>
    <n v="224773"/>
    <n v="1.1046586272602894"/>
    <n v="248297.43362517704"/>
    <s v="Minor"/>
    <x v="2"/>
  </r>
  <r>
    <n v="3"/>
    <s v="Flooding"/>
    <n v="3"/>
    <x v="3"/>
    <n v="1"/>
    <n v="0"/>
    <n v="0"/>
    <n v="223836"/>
    <n v="1.0774472655889344"/>
    <n v="241171.48614036472"/>
    <s v="Minor"/>
    <x v="2"/>
  </r>
  <r>
    <n v="5"/>
    <s v="Wind"/>
    <n v="3"/>
    <x v="1"/>
    <n v="1"/>
    <n v="0"/>
    <n v="0"/>
    <n v="223251"/>
    <n v="1.0759409482613684"/>
    <n v="240204.89264029876"/>
    <s v="Minor"/>
    <x v="2"/>
  </r>
  <r>
    <n v="3"/>
    <s v="Severe Storm/Thunder Storm/ Wind"/>
    <n v="2"/>
    <x v="39"/>
    <n v="1"/>
    <n v="0"/>
    <n v="0"/>
    <n v="223148"/>
    <n v="1.1806196786537921"/>
    <n v="263452.92005223641"/>
    <s v="Minor"/>
    <x v="2"/>
  </r>
  <r>
    <n v="4"/>
    <s v="Flooding"/>
    <n v="4"/>
    <x v="3"/>
    <n v="1"/>
    <n v="0"/>
    <n v="0"/>
    <n v="222482"/>
    <n v="1.0774472655889344"/>
    <n v="239712.62254275731"/>
    <s v="Minor"/>
    <x v="2"/>
  </r>
  <r>
    <n v="5"/>
    <s v="Winter Weather"/>
    <n v="1"/>
    <x v="56"/>
    <n v="2"/>
    <n v="2"/>
    <n v="0"/>
    <n v="220813"/>
    <n v="7.92436857453876"/>
    <n v="1749803.5980496272"/>
    <s v="Minor"/>
    <x v="1"/>
  </r>
  <r>
    <n v="1"/>
    <s v="Winter Weather"/>
    <n v="1"/>
    <x v="56"/>
    <n v="2"/>
    <n v="2"/>
    <n v="0"/>
    <n v="220405"/>
    <n v="7.92436857453876"/>
    <n v="1746570.4556712154"/>
    <s v="Minor"/>
    <x v="1"/>
  </r>
  <r>
    <n v="5"/>
    <s v="Severe Storm/Thunder Storm/ Wind"/>
    <n v="2"/>
    <x v="21"/>
    <n v="1"/>
    <n v="0"/>
    <n v="0"/>
    <n v="218510"/>
    <n v="1.1630575102490319"/>
    <n v="254139.69656451597"/>
    <s v="Minor"/>
    <x v="2"/>
  </r>
  <r>
    <n v="2"/>
    <s v="Severe Storm/Thunder Storm/ Wind"/>
    <n v="2"/>
    <x v="39"/>
    <n v="1"/>
    <n v="0"/>
    <n v="0"/>
    <n v="218115"/>
    <n v="1.1806196786537921"/>
    <n v="257510.86120957189"/>
    <s v="Minor"/>
    <x v="2"/>
  </r>
  <r>
    <n v="2"/>
    <s v="Fog"/>
    <n v="4"/>
    <x v="8"/>
    <n v="1"/>
    <n v="10"/>
    <n v="109"/>
    <n v="217925"/>
    <n v="1.453992265077759"/>
    <n v="316861.26436707063"/>
    <s v="Minor"/>
    <x v="2"/>
  </r>
  <r>
    <n v="1"/>
    <s v="Severe Storm/Thunder Storm/ Wind"/>
    <n v="3"/>
    <x v="22"/>
    <n v="1"/>
    <n v="0"/>
    <n v="0"/>
    <n v="217806"/>
    <n v="1.6339127799152822"/>
    <n v="355876.00694222795"/>
    <s v="Minor"/>
    <x v="2"/>
  </r>
  <r>
    <n v="2"/>
    <s v="Lightning"/>
    <n v="2"/>
    <x v="39"/>
    <n v="1"/>
    <n v="0"/>
    <n v="0"/>
    <n v="216831"/>
    <n v="1.1806196786537921"/>
    <n v="255994.94554218042"/>
    <s v="Minor"/>
    <x v="2"/>
  </r>
  <r>
    <n v="1"/>
    <s v="Tornado"/>
    <n v="3"/>
    <x v="22"/>
    <n v="1"/>
    <n v="0"/>
    <n v="0"/>
    <n v="216593"/>
    <n v="1.6339127799152822"/>
    <n v="353894.07074019068"/>
    <s v="Minor"/>
    <x v="2"/>
  </r>
  <r>
    <n v="4"/>
    <s v="Wind"/>
    <n v="1"/>
    <x v="57"/>
    <n v="1"/>
    <n v="0"/>
    <n v="0"/>
    <n v="216551"/>
    <n v="8.4588969993744705"/>
    <n v="1831782.6041115411"/>
    <s v="Minor"/>
    <x v="1"/>
  </r>
  <r>
    <n v="2"/>
    <s v="Severe Storm/Thunder Storm/ Wind"/>
    <n v="3"/>
    <x v="19"/>
    <n v="1"/>
    <n v="0"/>
    <n v="0"/>
    <n v="216094"/>
    <n v="1.2578745513487872"/>
    <n v="271819.14329916483"/>
    <s v="Minor"/>
    <x v="2"/>
  </r>
  <r>
    <n v="3"/>
    <s v="Flooding"/>
    <n v="3"/>
    <x v="16"/>
    <n v="1"/>
    <n v="0"/>
    <n v="0"/>
    <n v="215336"/>
    <n v="1.0894069302369718"/>
    <n v="234588.53072950855"/>
    <s v="Minor"/>
    <x v="2"/>
  </r>
  <r>
    <n v="5"/>
    <s v="Winter Weather"/>
    <n v="4"/>
    <x v="0"/>
    <n v="4"/>
    <n v="0"/>
    <n v="0"/>
    <n v="213977"/>
    <n v="2.1640413186988714"/>
    <n v="463055.06925122841"/>
    <s v="Minor"/>
    <x v="2"/>
  </r>
  <r>
    <n v="3"/>
    <s v="Winter Weather"/>
    <n v="1"/>
    <x v="56"/>
    <n v="2"/>
    <n v="3"/>
    <n v="0"/>
    <n v="209853"/>
    <n v="7.92436857453876"/>
    <n v="1662952.5184726825"/>
    <s v="Minor"/>
    <x v="1"/>
  </r>
  <r>
    <n v="6"/>
    <s v="Severe Storm/Thunder Storm/ Wind"/>
    <n v="4"/>
    <x v="16"/>
    <n v="1"/>
    <n v="0"/>
    <n v="0"/>
    <n v="209588"/>
    <n v="1.0894069302369718"/>
    <n v="228326.61969450643"/>
    <s v="Minor"/>
    <x v="2"/>
  </r>
  <r>
    <n v="1"/>
    <s v="Lightning/ Wind"/>
    <n v="3"/>
    <x v="37"/>
    <n v="1"/>
    <n v="0"/>
    <n v="0"/>
    <n v="207318"/>
    <n v="3.5358548466936406"/>
    <n v="733046.35510683223"/>
    <s v="Minor"/>
    <x v="1"/>
  </r>
  <r>
    <n v="3"/>
    <s v="Flooding"/>
    <n v="3"/>
    <x v="3"/>
    <n v="1"/>
    <n v="0"/>
    <n v="0"/>
    <n v="206678"/>
    <n v="1.0774472655889344"/>
    <n v="222684.64595738979"/>
    <s v="Minor"/>
    <x v="2"/>
  </r>
  <r>
    <n v="5"/>
    <s v="Severe Storm/Thunder Storm/ Wind"/>
    <n v="3"/>
    <x v="5"/>
    <n v="1"/>
    <n v="0"/>
    <n v="0"/>
    <n v="205632"/>
    <n v="1.1046586272602894"/>
    <n v="227153.16284078785"/>
    <s v="Minor"/>
    <x v="2"/>
  </r>
  <r>
    <n v="6"/>
    <s v="Severe Storm/Thunder Storm/ Wind"/>
    <n v="3"/>
    <x v="21"/>
    <n v="1"/>
    <n v="0"/>
    <n v="0"/>
    <n v="205156"/>
    <n v="1.1630575102490319"/>
    <n v="238608.2265726504"/>
    <s v="Minor"/>
    <x v="2"/>
  </r>
  <r>
    <n v="6"/>
    <s v="Hail"/>
    <n v="2"/>
    <x v="39"/>
    <n v="1"/>
    <n v="0"/>
    <n v="0"/>
    <n v="203663"/>
    <n v="1.1806196786537921"/>
    <n v="240448.54561366726"/>
    <s v="Minor"/>
    <x v="2"/>
  </r>
  <r>
    <n v="4"/>
    <s v="Severe Storm/Thunder Storm/ Wind"/>
    <n v="1"/>
    <x v="27"/>
    <n v="1"/>
    <n v="0"/>
    <n v="0"/>
    <n v="203513"/>
    <n v="4.6843224337111486"/>
    <n v="953320.51145185705"/>
    <s v="Minor"/>
    <x v="1"/>
  </r>
  <r>
    <n v="2"/>
    <s v="Severe Storm/Thunder Storm/ Wind"/>
    <n v="1"/>
    <x v="27"/>
    <n v="1"/>
    <n v="0"/>
    <n v="0"/>
    <n v="201888"/>
    <n v="4.6843224337111486"/>
    <n v="945708.48749707639"/>
    <s v="Minor"/>
    <x v="1"/>
  </r>
  <r>
    <n v="3"/>
    <s v="Winter Weather"/>
    <n v="4"/>
    <x v="0"/>
    <n v="4"/>
    <n v="0"/>
    <n v="0"/>
    <n v="201736"/>
    <n v="2.1640413186988714"/>
    <n v="436565.03946903552"/>
    <s v="Minor"/>
    <x v="2"/>
  </r>
  <r>
    <n v="3"/>
    <s v="Severe Storm/Thunder Storm/ Wind"/>
    <n v="1"/>
    <x v="17"/>
    <n v="1"/>
    <n v="0"/>
    <n v="0"/>
    <n v="200191"/>
    <n v="1.1291820487854678"/>
    <n v="226052.08352841157"/>
    <s v="Minor"/>
    <x v="2"/>
  </r>
  <r>
    <n v="4"/>
    <s v="Severe Storm/Thunder Storm/ Wind"/>
    <n v="3"/>
    <x v="21"/>
    <n v="1"/>
    <n v="0"/>
    <n v="0"/>
    <n v="199640"/>
    <n v="1.1630575102490319"/>
    <n v="232192.80134611673"/>
    <s v="Minor"/>
    <x v="2"/>
  </r>
  <r>
    <n v="1"/>
    <s v="Winter Weather"/>
    <n v="4"/>
    <x v="0"/>
    <n v="4"/>
    <n v="21"/>
    <n v="0"/>
    <n v="199138"/>
    <n v="2.1640413186988714"/>
    <n v="430942.86012305587"/>
    <s v="Minor"/>
    <x v="2"/>
  </r>
  <r>
    <n v="6"/>
    <s v="Flooding"/>
    <n v="2"/>
    <x v="5"/>
    <n v="2"/>
    <n v="0"/>
    <n v="0"/>
    <n v="197357"/>
    <n v="1.1046586272602894"/>
    <n v="218012.11270020893"/>
    <s v="Minor"/>
    <x v="2"/>
  </r>
  <r>
    <n v="3"/>
    <s v="Lightning/ Severe Storm/Thunder Storm/ Wind"/>
    <n v="3"/>
    <x v="41"/>
    <n v="1"/>
    <n v="0"/>
    <n v="5"/>
    <n v="196875"/>
    <n v="3.1603993981888099"/>
    <n v="622203.63151842193"/>
    <s v="Minor"/>
    <x v="1"/>
  </r>
  <r>
    <n v="5"/>
    <s v="Severe Storm/Thunder Storm/ Wind"/>
    <n v="2"/>
    <x v="2"/>
    <n v="1"/>
    <n v="0"/>
    <n v="0"/>
    <n v="196101"/>
    <n v="1.1815641743967151"/>
    <n v="231705.91616337025"/>
    <s v="Minor"/>
    <x v="2"/>
  </r>
  <r>
    <n v="3"/>
    <s v="Flooding"/>
    <n v="3"/>
    <x v="39"/>
    <n v="1"/>
    <n v="0"/>
    <n v="0"/>
    <n v="194370"/>
    <n v="1.1806196786537921"/>
    <n v="229477.04693993757"/>
    <s v="Minor"/>
    <x v="2"/>
  </r>
  <r>
    <n v="5"/>
    <s v="Severe Storm/Thunder Storm/ Wind"/>
    <n v="3"/>
    <x v="21"/>
    <n v="1"/>
    <n v="0"/>
    <n v="0"/>
    <n v="192715"/>
    <n v="1.1630575102490319"/>
    <n v="224138.6280876422"/>
    <s v="Minor"/>
    <x v="2"/>
  </r>
  <r>
    <n v="2"/>
    <s v="Tornado"/>
    <n v="3"/>
    <x v="2"/>
    <n v="1"/>
    <n v="0"/>
    <n v="0"/>
    <n v="192619"/>
    <n v="1.1815641743967151"/>
    <n v="227591.70970812088"/>
    <s v="Minor"/>
    <x v="2"/>
  </r>
  <r>
    <n v="6"/>
    <s v="Severe Storm/Thunder Storm/ Wind"/>
    <n v="2"/>
    <x v="39"/>
    <n v="1"/>
    <n v="0"/>
    <n v="0"/>
    <n v="191821"/>
    <n v="1.1806196786537921"/>
    <n v="226467.64737904907"/>
    <s v="Minor"/>
    <x v="2"/>
  </r>
  <r>
    <n v="3"/>
    <s v="Severe Storm/Thunder Storm/ Wind"/>
    <n v="2"/>
    <x v="39"/>
    <n v="1"/>
    <n v="0"/>
    <n v="0"/>
    <n v="191213"/>
    <n v="1.1806196786537921"/>
    <n v="225749.83061442757"/>
    <s v="Minor"/>
    <x v="2"/>
  </r>
  <r>
    <n v="3"/>
    <s v="Hail"/>
    <n v="2"/>
    <x v="21"/>
    <n v="1"/>
    <n v="0"/>
    <n v="0"/>
    <n v="190014"/>
    <n v="1.1630575102490319"/>
    <n v="220997.20975245954"/>
    <s v="Minor"/>
    <x v="2"/>
  </r>
  <r>
    <n v="3"/>
    <s v="Severe Storm/Thunder Storm/ Wind"/>
    <n v="3"/>
    <x v="21"/>
    <n v="1"/>
    <n v="0"/>
    <n v="0"/>
    <n v="189767"/>
    <n v="1.1630575102490319"/>
    <n v="220709.93454742804"/>
    <s v="Minor"/>
    <x v="2"/>
  </r>
  <r>
    <n v="6"/>
    <s v="Winter Weather"/>
    <n v="1"/>
    <x v="30"/>
    <n v="2"/>
    <n v="0"/>
    <n v="0"/>
    <n v="188922"/>
    <n v="3.8579712232274312"/>
    <n v="728855.63943457277"/>
    <s v="Minor"/>
    <x v="1"/>
  </r>
  <r>
    <n v="5"/>
    <s v="Severe Storm/Thunder Storm/ Wind"/>
    <n v="2"/>
    <x v="21"/>
    <n v="1"/>
    <n v="0"/>
    <n v="0"/>
    <n v="188721"/>
    <n v="1.1630575102490319"/>
    <n v="219493.37639170754"/>
    <s v="Minor"/>
    <x v="2"/>
  </r>
  <r>
    <n v="4"/>
    <s v="Flooding"/>
    <n v="4"/>
    <x v="27"/>
    <n v="11"/>
    <n v="0"/>
    <n v="0"/>
    <n v="188302"/>
    <n v="4.6843224337111486"/>
    <n v="882067.28291267669"/>
    <s v="Minor"/>
    <x v="1"/>
  </r>
  <r>
    <n v="2"/>
    <s v="Winter Weather"/>
    <n v="1"/>
    <x v="25"/>
    <n v="5"/>
    <n v="4"/>
    <n v="0"/>
    <n v="187923"/>
    <n v="2.4491621741858549"/>
    <n v="460253.90325952839"/>
    <s v="Minor"/>
    <x v="2"/>
  </r>
  <r>
    <n v="6"/>
    <s v="Flooding/ Wind"/>
    <n v="1"/>
    <x v="35"/>
    <n v="2"/>
    <n v="0"/>
    <n v="0"/>
    <n v="187802"/>
    <n v="4.1187700779176062"/>
    <n v="773513.25817308226"/>
    <s v="Minor"/>
    <x v="1"/>
  </r>
  <r>
    <n v="5"/>
    <s v="Severe Storm/Thunder Storm"/>
    <n v="4"/>
    <x v="47"/>
    <n v="3"/>
    <n v="2"/>
    <n v="0"/>
    <n v="187699"/>
    <n v="8.2922233108268504"/>
    <n v="1556442.023218889"/>
    <s v="Minor"/>
    <x v="1"/>
  </r>
  <r>
    <n v="1"/>
    <s v="Winter Weather"/>
    <n v="1"/>
    <x v="37"/>
    <n v="2"/>
    <n v="0"/>
    <n v="0"/>
    <n v="187664"/>
    <n v="3.5358548466936406"/>
    <n v="663552.66394991532"/>
    <s v="Minor"/>
    <x v="1"/>
  </r>
  <r>
    <n v="6"/>
    <s v="Severe Storm/Thunder Storm"/>
    <n v="4"/>
    <x v="47"/>
    <n v="3"/>
    <n v="3"/>
    <n v="0"/>
    <n v="187458"/>
    <n v="8.2922233108268504"/>
    <n v="1554443.5974009796"/>
    <s v="Minor"/>
    <x v="1"/>
  </r>
  <r>
    <n v="6"/>
    <s v="Coastal/ Flooding/ Severe Storm/Thunder Storm/ Wind"/>
    <n v="1"/>
    <x v="44"/>
    <n v="1"/>
    <n v="0"/>
    <n v="0"/>
    <n v="187458"/>
    <n v="2.688383232342697"/>
    <n v="503958.94396849727"/>
    <s v="Minor"/>
    <x v="1"/>
  </r>
  <r>
    <n v="6"/>
    <s v="Winter Weather"/>
    <n v="4"/>
    <x v="44"/>
    <n v="1"/>
    <n v="7"/>
    <n v="0"/>
    <n v="187458"/>
    <n v="2.688383232342697"/>
    <n v="503958.94396849727"/>
    <s v="Minor"/>
    <x v="1"/>
  </r>
  <r>
    <n v="1"/>
    <s v="Winter Weather"/>
    <n v="4"/>
    <x v="57"/>
    <n v="2"/>
    <n v="0"/>
    <n v="7"/>
    <n v="187182"/>
    <n v="8.4588969993744705"/>
    <n v="1583353.2581369122"/>
    <s v="Minor"/>
    <x v="1"/>
  </r>
  <r>
    <n v="4"/>
    <s v="Severe Storm/Thunder Storm/ Wind"/>
    <n v="2"/>
    <x v="16"/>
    <n v="1"/>
    <n v="0"/>
    <n v="0"/>
    <n v="187047"/>
    <n v="1.0894069302369718"/>
    <n v="203770.29808003485"/>
    <s v="Minor"/>
    <x v="2"/>
  </r>
  <r>
    <n v="2"/>
    <s v="Winter Weather"/>
    <n v="1"/>
    <x v="31"/>
    <n v="5"/>
    <n v="0"/>
    <n v="0"/>
    <n v="187044"/>
    <n v="2.2436780392269897"/>
    <n v="419666.51516917307"/>
    <s v="Minor"/>
    <x v="2"/>
  </r>
  <r>
    <n v="3"/>
    <s v="Winter Weather"/>
    <n v="4"/>
    <x v="57"/>
    <n v="2"/>
    <n v="0"/>
    <n v="7"/>
    <n v="186717"/>
    <n v="8.4588969993744705"/>
    <n v="1579419.8710322031"/>
    <s v="Minor"/>
    <x v="1"/>
  </r>
  <r>
    <n v="3"/>
    <s v="Winter Weather"/>
    <n v="1"/>
    <x v="42"/>
    <n v="2"/>
    <n v="0"/>
    <n v="0"/>
    <n v="186475"/>
    <n v="6.0375132954776998"/>
    <n v="1125845.291774204"/>
    <s v="Minor"/>
    <x v="1"/>
  </r>
  <r>
    <n v="1"/>
    <s v="Flooding"/>
    <n v="1"/>
    <x v="7"/>
    <n v="31"/>
    <n v="0"/>
    <n v="0"/>
    <n v="186338"/>
    <n v="1.8022646972075733"/>
    <n v="335830.39914826478"/>
    <s v="Minor"/>
    <x v="2"/>
  </r>
  <r>
    <n v="4"/>
    <s v="Severe Storm/Thunder Storm"/>
    <n v="4"/>
    <x v="47"/>
    <n v="3"/>
    <n v="1"/>
    <n v="0"/>
    <n v="185976"/>
    <n v="8.2922233108268504"/>
    <n v="1542154.5224543344"/>
    <s v="Minor"/>
    <x v="1"/>
  </r>
  <r>
    <n v="5"/>
    <s v="Winter Weather"/>
    <n v="4"/>
    <x v="44"/>
    <n v="1"/>
    <n v="7"/>
    <n v="0"/>
    <n v="185321"/>
    <n v="2.688383232342697"/>
    <n v="498213.86900098098"/>
    <s v="Minor"/>
    <x v="2"/>
  </r>
  <r>
    <n v="4"/>
    <s v="Winter Weather"/>
    <n v="4"/>
    <x v="44"/>
    <n v="1"/>
    <n v="7"/>
    <n v="0"/>
    <n v="185028"/>
    <n v="2.688383232342697"/>
    <n v="497426.17271390453"/>
    <s v="Minor"/>
    <x v="2"/>
  </r>
  <r>
    <n v="3"/>
    <s v="Flooding"/>
    <n v="3"/>
    <x v="5"/>
    <n v="1"/>
    <n v="0"/>
    <n v="0"/>
    <n v="184954"/>
    <n v="1.1046586272602894"/>
    <n v="204311.03174629956"/>
    <s v="Minor"/>
    <x v="2"/>
  </r>
  <r>
    <n v="4"/>
    <s v="Wildfire"/>
    <n v="1"/>
    <x v="56"/>
    <n v="17"/>
    <n v="0"/>
    <n v="0"/>
    <n v="184408"/>
    <n v="7.92436857453876"/>
    <n v="1461316.9600935436"/>
    <s v="Minor"/>
    <x v="1"/>
  </r>
  <r>
    <n v="2"/>
    <s v="Flooding/ Wind"/>
    <n v="1"/>
    <x v="35"/>
    <n v="2"/>
    <n v="0"/>
    <n v="0"/>
    <n v="184287"/>
    <n v="4.1187700779176062"/>
    <n v="759035.78134920192"/>
    <s v="Minor"/>
    <x v="1"/>
  </r>
  <r>
    <n v="3"/>
    <s v="Wildfire"/>
    <n v="1"/>
    <x v="25"/>
    <n v="21"/>
    <n v="0"/>
    <n v="0"/>
    <n v="184098"/>
    <n v="2.4491621741858549"/>
    <n v="450885.8579432675"/>
    <s v="Minor"/>
    <x v="2"/>
  </r>
  <r>
    <n v="3"/>
    <s v="Winter Weather"/>
    <n v="4"/>
    <x v="44"/>
    <n v="1"/>
    <n v="7"/>
    <n v="0"/>
    <n v="183426"/>
    <n v="2.688383232342697"/>
    <n v="493119.38277569157"/>
    <s v="Minor"/>
    <x v="2"/>
  </r>
  <r>
    <n v="4"/>
    <s v="Severe Storm/Thunder Storm/ Wind/ Winter Weather"/>
    <n v="4"/>
    <x v="45"/>
    <n v="1"/>
    <n v="0"/>
    <n v="0"/>
    <n v="183012"/>
    <n v="6.6013054640296165"/>
    <n v="1208118.1155829881"/>
    <s v="Minor"/>
    <x v="1"/>
  </r>
  <r>
    <n v="4"/>
    <s v="Severe Storm/Thunder Storm/ Wind"/>
    <n v="2"/>
    <x v="3"/>
    <n v="1"/>
    <n v="0"/>
    <n v="0"/>
    <n v="182748"/>
    <n v="1.0774472655889344"/>
    <n v="196901.3328918466"/>
    <s v="Minor"/>
    <x v="2"/>
  </r>
  <r>
    <n v="4"/>
    <s v="Winter Weather"/>
    <n v="1"/>
    <x v="25"/>
    <n v="5"/>
    <n v="4"/>
    <n v="0"/>
    <n v="182530"/>
    <n v="2.4491621741858549"/>
    <n v="447045.57165414409"/>
    <s v="Minor"/>
    <x v="2"/>
  </r>
  <r>
    <n v="4"/>
    <s v="Winter Weather"/>
    <n v="1"/>
    <x v="42"/>
    <n v="2"/>
    <n v="0"/>
    <n v="0"/>
    <n v="182513"/>
    <n v="6.0375132954776998"/>
    <n v="1101924.6640975215"/>
    <s v="Minor"/>
    <x v="1"/>
  </r>
  <r>
    <n v="3"/>
    <s v="Coastal/ Flooding/ Severe Storm/Thunder Storm/ Wind"/>
    <n v="1"/>
    <x v="44"/>
    <n v="1"/>
    <n v="0"/>
    <n v="0"/>
    <n v="182099"/>
    <n v="2.688383232342697"/>
    <n v="489551.89822637278"/>
    <s v="Minor"/>
    <x v="2"/>
  </r>
  <r>
    <n v="5"/>
    <s v="Winter Weather"/>
    <n v="1"/>
    <x v="37"/>
    <n v="2"/>
    <n v="0"/>
    <n v="0"/>
    <n v="182082"/>
    <n v="3.5358548466936406"/>
    <n v="643815.52219567145"/>
    <s v="Minor"/>
    <x v="1"/>
  </r>
  <r>
    <n v="5"/>
    <s v="Winter Weather"/>
    <n v="1"/>
    <x v="25"/>
    <n v="5"/>
    <n v="4"/>
    <n v="0"/>
    <n v="181806"/>
    <n v="2.4491621741858549"/>
    <n v="445272.37824003352"/>
    <s v="Minor"/>
    <x v="2"/>
  </r>
  <r>
    <n v="2"/>
    <s v="Winter Weather"/>
    <n v="1"/>
    <x v="30"/>
    <n v="2"/>
    <n v="0"/>
    <n v="0"/>
    <n v="181789"/>
    <n v="3.8579712232274312"/>
    <n v="701336.73069929145"/>
    <s v="Minor"/>
    <x v="1"/>
  </r>
  <r>
    <n v="5"/>
    <s v="Flooding"/>
    <n v="1"/>
    <x v="7"/>
    <n v="31"/>
    <n v="0"/>
    <n v="0"/>
    <n v="181755"/>
    <n v="1.8022646972075733"/>
    <n v="327570.62004096247"/>
    <s v="Minor"/>
    <x v="2"/>
  </r>
  <r>
    <n v="2"/>
    <s v="Severe Storm/Thunder Storm/ Wind/ Winter Weather"/>
    <n v="4"/>
    <x v="45"/>
    <n v="1"/>
    <n v="0"/>
    <n v="0"/>
    <n v="181479"/>
    <n v="6.6013054640296165"/>
    <n v="1197998.3143066308"/>
    <s v="Minor"/>
    <x v="1"/>
  </r>
  <r>
    <n v="2"/>
    <s v="Winter Weather"/>
    <n v="1"/>
    <x v="37"/>
    <n v="2"/>
    <n v="0"/>
    <n v="0"/>
    <n v="181083"/>
    <n v="3.5358548466936406"/>
    <n v="640283.20320382447"/>
    <s v="Minor"/>
    <x v="1"/>
  </r>
  <r>
    <n v="4"/>
    <s v="Winter Weather"/>
    <n v="1"/>
    <x v="37"/>
    <n v="2"/>
    <n v="0"/>
    <n v="0"/>
    <n v="180600"/>
    <n v="3.5358548466936406"/>
    <n v="638575.38531287154"/>
    <s v="Minor"/>
    <x v="1"/>
  </r>
  <r>
    <n v="1"/>
    <s v="Wildfire"/>
    <n v="1"/>
    <x v="56"/>
    <n v="17"/>
    <n v="0"/>
    <n v="0"/>
    <n v="180497"/>
    <n v="7.92436857453876"/>
    <n v="1430324.7545985226"/>
    <s v="Minor"/>
    <x v="1"/>
  </r>
  <r>
    <n v="6"/>
    <s v="Wildfire"/>
    <n v="1"/>
    <x v="56"/>
    <n v="17"/>
    <n v="0"/>
    <n v="0"/>
    <n v="179963"/>
    <n v="7.92436857453876"/>
    <n v="1426093.1417797189"/>
    <s v="Minor"/>
    <x v="1"/>
  </r>
  <r>
    <n v="2"/>
    <s v="Winter Weather"/>
    <n v="1"/>
    <x v="50"/>
    <n v="3"/>
    <n v="0"/>
    <n v="0"/>
    <n v="179732"/>
    <n v="7.2155321165490278"/>
    <n v="1296862.0183715899"/>
    <s v="Minor"/>
    <x v="1"/>
  </r>
  <r>
    <n v="4"/>
    <s v="Flooding/ Wind"/>
    <n v="1"/>
    <x v="35"/>
    <n v="2"/>
    <n v="0"/>
    <n v="0"/>
    <n v="179394"/>
    <n v="4.1187700779176062"/>
    <n v="738882.639357951"/>
    <s v="Minor"/>
    <x v="1"/>
  </r>
  <r>
    <n v="4"/>
    <s v="Severe Storm/Thunder Storm/ Wind"/>
    <n v="3"/>
    <x v="3"/>
    <n v="1"/>
    <n v="0"/>
    <n v="0"/>
    <n v="179286"/>
    <n v="1.0774472655889344"/>
    <n v="193171.2104583777"/>
    <s v="Minor"/>
    <x v="2"/>
  </r>
  <r>
    <n v="2"/>
    <s v="Coastal/ Flooding/ Severe Storm/Thunder Storm/ Wind"/>
    <n v="1"/>
    <x v="44"/>
    <n v="1"/>
    <n v="0"/>
    <n v="0"/>
    <n v="178998"/>
    <n v="2.688383232342697"/>
    <n v="481215.22182287811"/>
    <s v="Minor"/>
    <x v="2"/>
  </r>
  <r>
    <n v="5"/>
    <s v="Wildfire"/>
    <n v="1"/>
    <x v="56"/>
    <n v="17"/>
    <n v="0"/>
    <n v="0"/>
    <n v="178774"/>
    <n v="7.92436857453876"/>
    <n v="1416671.0675445923"/>
    <s v="Minor"/>
    <x v="1"/>
  </r>
  <r>
    <n v="3"/>
    <s v="Severe Storm/Thunder Storm"/>
    <n v="3"/>
    <x v="53"/>
    <n v="6"/>
    <n v="0"/>
    <n v="0"/>
    <n v="178688"/>
    <n v="7.6712183683821493"/>
    <n v="1370754.6678094694"/>
    <s v="Minor"/>
    <x v="1"/>
  </r>
  <r>
    <n v="5"/>
    <s v="Winter Weather"/>
    <n v="4"/>
    <x v="57"/>
    <n v="2"/>
    <n v="0"/>
    <n v="7"/>
    <n v="177895"/>
    <n v="8.4588969993744705"/>
    <n v="1504795.4817037215"/>
    <s v="Minor"/>
    <x v="1"/>
  </r>
  <r>
    <n v="4"/>
    <s v="Coastal/ Flooding/ Severe Storm/Thunder Storm/ Wind"/>
    <n v="1"/>
    <x v="44"/>
    <n v="1"/>
    <n v="0"/>
    <n v="0"/>
    <n v="177878"/>
    <n v="2.688383232342697"/>
    <n v="478204.23260265426"/>
    <s v="Minor"/>
    <x v="2"/>
  </r>
  <r>
    <n v="4"/>
    <s v="Severe Storm/Thunder Storm/ Wind"/>
    <n v="3"/>
    <x v="17"/>
    <n v="1"/>
    <n v="0"/>
    <n v="0"/>
    <n v="177764"/>
    <n v="1.1291820487854678"/>
    <n v="200727.91772029988"/>
    <s v="Minor"/>
    <x v="2"/>
  </r>
  <r>
    <n v="4"/>
    <s v="Wildfire"/>
    <n v="1"/>
    <x v="25"/>
    <n v="21"/>
    <n v="0"/>
    <n v="0"/>
    <n v="177378"/>
    <n v="2.4491621741858549"/>
    <n v="434427.48813273857"/>
    <s v="Minor"/>
    <x v="2"/>
  </r>
  <r>
    <n v="2"/>
    <s v="Flooding"/>
    <n v="1"/>
    <x v="7"/>
    <n v="31"/>
    <n v="0"/>
    <n v="0"/>
    <n v="177292"/>
    <n v="1.8022646972075733"/>
    <n v="319527.11269732506"/>
    <s v="Minor"/>
    <x v="2"/>
  </r>
  <r>
    <n v="1"/>
    <s v="Flooding"/>
    <n v="4"/>
    <x v="27"/>
    <n v="11"/>
    <n v="0"/>
    <n v="0"/>
    <n v="176500"/>
    <n v="4.6843224337111486"/>
    <n v="826782.90955001779"/>
    <s v="Minor"/>
    <x v="1"/>
  </r>
  <r>
    <n v="4"/>
    <s v="Flooding"/>
    <n v="1"/>
    <x v="7"/>
    <n v="31"/>
    <n v="0"/>
    <n v="0"/>
    <n v="176379"/>
    <n v="1.8022646972075733"/>
    <n v="317881.64502877457"/>
    <s v="Minor"/>
    <x v="2"/>
  </r>
  <r>
    <n v="5"/>
    <s v="Severe Storm/Thunder Storm/ Wind/ Winter Weather"/>
    <n v="4"/>
    <x v="45"/>
    <n v="1"/>
    <n v="0"/>
    <n v="0"/>
    <n v="176293"/>
    <n v="6.6013054640296165"/>
    <n v="1163763.9441701733"/>
    <s v="Minor"/>
    <x v="1"/>
  </r>
  <r>
    <n v="1"/>
    <s v="Wildfire"/>
    <n v="1"/>
    <x v="25"/>
    <n v="21"/>
    <n v="0"/>
    <n v="0"/>
    <n v="176069"/>
    <n v="2.4491621741858549"/>
    <n v="431221.53484672931"/>
    <s v="Minor"/>
    <x v="2"/>
  </r>
  <r>
    <n v="6"/>
    <s v="Wildfire"/>
    <n v="1"/>
    <x v="25"/>
    <n v="21"/>
    <n v="0"/>
    <n v="0"/>
    <n v="175879"/>
    <n v="2.4491621741858549"/>
    <n v="430756.19403363398"/>
    <s v="Minor"/>
    <x v="2"/>
  </r>
  <r>
    <n v="3"/>
    <s v="Winter Weather"/>
    <n v="1"/>
    <x v="25"/>
    <n v="5"/>
    <n v="4"/>
    <n v="0"/>
    <n v="175397"/>
    <n v="2.4491621741858549"/>
    <n v="429575.69786567637"/>
    <s v="Minor"/>
    <x v="2"/>
  </r>
  <r>
    <n v="2"/>
    <s v="Severe Storm/Thunder Storm"/>
    <n v="4"/>
    <x v="47"/>
    <n v="3"/>
    <n v="0"/>
    <n v="0"/>
    <n v="174863"/>
    <n v="8.2922233108268504"/>
    <n v="1450003.0448011155"/>
    <s v="Minor"/>
    <x v="1"/>
  </r>
  <r>
    <n v="2"/>
    <s v="Lightning"/>
    <n v="3"/>
    <x v="39"/>
    <n v="1"/>
    <n v="0"/>
    <n v="0"/>
    <n v="174324"/>
    <n v="1.1806196786537921"/>
    <n v="205810.34486164365"/>
    <s v="Minor"/>
    <x v="2"/>
  </r>
  <r>
    <n v="6"/>
    <s v="Flooding"/>
    <n v="1"/>
    <x v="7"/>
    <n v="31"/>
    <n v="0"/>
    <n v="0"/>
    <n v="173984"/>
    <n v="1.8022646972075733"/>
    <n v="313565.22107896244"/>
    <s v="Minor"/>
    <x v="2"/>
  </r>
  <r>
    <n v="5"/>
    <s v="Flooding"/>
    <n v="4"/>
    <x v="27"/>
    <n v="11"/>
    <n v="0"/>
    <n v="0"/>
    <n v="173967"/>
    <n v="4.6843224337111486"/>
    <n v="814917.52082542737"/>
    <s v="Minor"/>
    <x v="1"/>
  </r>
  <r>
    <n v="3"/>
    <s v="Severe Storm/Thunder Storm/ Wind"/>
    <n v="1"/>
    <x v="5"/>
    <n v="1"/>
    <n v="0"/>
    <n v="0"/>
    <n v="173943"/>
    <n v="1.1046586272602894"/>
    <n v="192147.63560153652"/>
    <s v="Minor"/>
    <x v="2"/>
  </r>
  <r>
    <n v="4"/>
    <s v="Winter Weather"/>
    <n v="1"/>
    <x v="30"/>
    <n v="2"/>
    <n v="0"/>
    <n v="0"/>
    <n v="173898"/>
    <n v="3.8579712232274312"/>
    <n v="670893.47977680387"/>
    <s v="Minor"/>
    <x v="1"/>
  </r>
  <r>
    <n v="2"/>
    <s v="Flooding"/>
    <n v="3"/>
    <x v="49"/>
    <n v="1"/>
    <n v="26"/>
    <n v="0"/>
    <n v="173864"/>
    <n v="1.0479074436"/>
    <n v="182193.3797740704"/>
    <s v="Minor"/>
    <x v="2"/>
  </r>
  <r>
    <n v="3"/>
    <s v="Severe Storm/Thunder Storm/ Wind/ Winter Weather"/>
    <n v="4"/>
    <x v="45"/>
    <n v="1"/>
    <n v="0"/>
    <n v="12"/>
    <n v="173622"/>
    <n v="6.6013054640296165"/>
    <n v="1146131.85727575"/>
    <s v="Minor"/>
    <x v="1"/>
  </r>
  <r>
    <n v="3"/>
    <s v="Severe Storm/Thunder Storm/ Wind"/>
    <n v="3"/>
    <x v="3"/>
    <n v="1"/>
    <n v="0"/>
    <n v="0"/>
    <n v="173500"/>
    <n v="1.0774472655889344"/>
    <n v="186937.10057968012"/>
    <s v="Minor"/>
    <x v="2"/>
  </r>
  <r>
    <n v="4"/>
    <s v="Severe Storm/Thunder Storm"/>
    <n v="3"/>
    <x v="53"/>
    <n v="6"/>
    <n v="0"/>
    <n v="0"/>
    <n v="173450"/>
    <n v="7.6712183683821493"/>
    <n v="1330572.8259958839"/>
    <s v="Minor"/>
    <x v="1"/>
  </r>
  <r>
    <n v="3"/>
    <s v="Severe Storm/Thunder Storm/ Wind"/>
    <n v="2"/>
    <x v="21"/>
    <n v="1"/>
    <n v="0"/>
    <n v="0"/>
    <n v="173217"/>
    <n v="1.1630575102490319"/>
    <n v="201461.33275280657"/>
    <s v="Minor"/>
    <x v="2"/>
  </r>
  <r>
    <n v="1"/>
    <s v="Severe Storm/Thunder Storm"/>
    <n v="3"/>
    <x v="53"/>
    <n v="6"/>
    <n v="0"/>
    <n v="0"/>
    <n v="173123"/>
    <n v="7.6712183683821493"/>
    <n v="1328064.3375894229"/>
    <s v="Minor"/>
    <x v="1"/>
  </r>
  <r>
    <n v="5"/>
    <s v="Severe Storm/Thunder Storm"/>
    <n v="3"/>
    <x v="53"/>
    <n v="6"/>
    <n v="0"/>
    <n v="0"/>
    <n v="173088"/>
    <n v="7.6712183683821493"/>
    <n v="1327795.8449465295"/>
    <s v="Minor"/>
    <x v="1"/>
  </r>
  <r>
    <n v="1"/>
    <s v="Severe Storm/Thunder Storm/ Wind"/>
    <n v="3"/>
    <x v="22"/>
    <n v="1"/>
    <n v="0"/>
    <n v="0"/>
    <n v="173072"/>
    <n v="1.6339127799152822"/>
    <n v="282784.55264549772"/>
    <s v="Minor"/>
    <x v="2"/>
  </r>
  <r>
    <n v="2"/>
    <s v="Hail"/>
    <n v="2"/>
    <x v="21"/>
    <n v="1"/>
    <n v="0"/>
    <n v="0"/>
    <n v="172786"/>
    <n v="1.1630575102490319"/>
    <n v="200960.05496588923"/>
    <s v="Minor"/>
    <x v="2"/>
  </r>
  <r>
    <n v="6"/>
    <s v="Wind"/>
    <n v="1"/>
    <x v="2"/>
    <n v="1"/>
    <n v="0"/>
    <n v="0"/>
    <n v="172501"/>
    <n v="1.1815641743967151"/>
    <n v="203821.00164760774"/>
    <s v="Minor"/>
    <x v="2"/>
  </r>
  <r>
    <n v="6"/>
    <s v="Flooding"/>
    <n v="4"/>
    <x v="27"/>
    <n v="11"/>
    <n v="0"/>
    <n v="0"/>
    <n v="172485"/>
    <n v="4.6843224337111486"/>
    <n v="807975.35497866746"/>
    <s v="Minor"/>
    <x v="1"/>
  </r>
  <r>
    <n v="2"/>
    <s v="Flooding"/>
    <n v="4"/>
    <x v="3"/>
    <n v="1"/>
    <n v="0"/>
    <n v="0"/>
    <n v="172469"/>
    <n v="1.0774472655889344"/>
    <n v="185826.25244885794"/>
    <s v="Minor"/>
    <x v="2"/>
  </r>
  <r>
    <n v="2"/>
    <s v="Winter Weather"/>
    <n v="4"/>
    <x v="57"/>
    <n v="2"/>
    <n v="0"/>
    <n v="6"/>
    <n v="172382"/>
    <n v="8.4588969993744705"/>
    <n v="1458161.5825461699"/>
    <s v="Minor"/>
    <x v="1"/>
  </r>
  <r>
    <n v="6"/>
    <s v="Wind"/>
    <n v="4"/>
    <x v="29"/>
    <n v="1"/>
    <n v="0"/>
    <n v="0"/>
    <n v="172342"/>
    <n v="1.2252820488493934"/>
    <n v="211167.55886280217"/>
    <s v="Minor"/>
    <x v="2"/>
  </r>
  <r>
    <n v="1"/>
    <s v="Wind"/>
    <n v="3"/>
    <x v="23"/>
    <n v="1"/>
    <n v="0"/>
    <n v="0"/>
    <n v="172279"/>
    <n v="1.06708414981788"/>
    <n v="183836.19024647455"/>
    <s v="Minor"/>
    <x v="2"/>
  </r>
  <r>
    <n v="1"/>
    <s v="Flooding"/>
    <n v="3"/>
    <x v="20"/>
    <n v="1"/>
    <n v="0"/>
    <n v="0"/>
    <n v="171835"/>
    <n v="1.3893832220608158"/>
    <n v="238744.66596282029"/>
    <s v="Minor"/>
    <x v="2"/>
  </r>
  <r>
    <n v="2"/>
    <s v="Severe Storm/Thunder Storm/ Wind"/>
    <n v="2"/>
    <x v="9"/>
    <n v="1"/>
    <n v="0"/>
    <n v="0"/>
    <n v="171645"/>
    <n v="1.0089999999999999"/>
    <n v="173189.80499999999"/>
    <s v="Minor"/>
    <x v="2"/>
  </r>
  <r>
    <n v="3"/>
    <s v="Wildfire"/>
    <n v="1"/>
    <x v="56"/>
    <n v="17"/>
    <n v="0"/>
    <n v="0"/>
    <n v="171537"/>
    <n v="7.92436857453876"/>
    <n v="1359322.4121706553"/>
    <s v="Minor"/>
    <x v="1"/>
  </r>
  <r>
    <n v="6"/>
    <s v="Severe Storm/Thunder Storm"/>
    <n v="3"/>
    <x v="53"/>
    <n v="6"/>
    <n v="0"/>
    <n v="0"/>
    <n v="171503"/>
    <n v="7.6712183683821493"/>
    <n v="1315636.9638326438"/>
    <s v="Minor"/>
    <x v="1"/>
  </r>
  <r>
    <n v="4"/>
    <s v="Winter Weather"/>
    <n v="4"/>
    <x v="57"/>
    <n v="2"/>
    <n v="0"/>
    <n v="6"/>
    <n v="171210"/>
    <n v="8.4588969993744705"/>
    <n v="1448247.7552629032"/>
    <s v="Minor"/>
    <x v="1"/>
  </r>
  <r>
    <n v="4"/>
    <s v="Severe Storm/Thunder Storm/ Wind"/>
    <n v="4"/>
    <x v="6"/>
    <n v="1"/>
    <n v="0"/>
    <n v="0"/>
    <n v="171106"/>
    <n v="1.6835837284247066"/>
    <n v="288071.27743583784"/>
    <s v="Minor"/>
    <x v="2"/>
  </r>
  <r>
    <n v="5"/>
    <s v="Severe Storm/Thunder Storm/ Wind"/>
    <n v="2"/>
    <x v="5"/>
    <n v="1"/>
    <n v="0"/>
    <n v="0"/>
    <n v="170868"/>
    <n v="1.1046586272602894"/>
    <n v="188750.81032271113"/>
    <s v="Minor"/>
    <x v="2"/>
  </r>
  <r>
    <n v="5"/>
    <s v="Wildfire"/>
    <n v="1"/>
    <x v="25"/>
    <n v="21"/>
    <n v="0"/>
    <n v="0"/>
    <n v="170797"/>
    <n v="2.4491621741858549"/>
    <n v="418309.55186442146"/>
    <s v="Minor"/>
    <x v="2"/>
  </r>
  <r>
    <n v="6"/>
    <s v="Winter Weather"/>
    <n v="1"/>
    <x v="31"/>
    <n v="5"/>
    <n v="0"/>
    <n v="0"/>
    <n v="170710"/>
    <n v="2.2436780392269897"/>
    <n v="383018.2780764394"/>
    <s v="Minor"/>
    <x v="2"/>
  </r>
  <r>
    <n v="1"/>
    <s v="Severe Storm/Thunder Storm/ Wind"/>
    <n v="4"/>
    <x v="4"/>
    <n v="1"/>
    <n v="0"/>
    <n v="0"/>
    <n v="170615"/>
    <n v="1.4141142434134983"/>
    <n v="241269.10163999401"/>
    <s v="Minor"/>
    <x v="2"/>
  </r>
  <r>
    <n v="1"/>
    <s v="Severe Storm/Thunder Storm/ Wind/ Winter Weather"/>
    <n v="4"/>
    <x v="45"/>
    <n v="1"/>
    <n v="0"/>
    <n v="0"/>
    <n v="170400"/>
    <n v="6.6013054640296165"/>
    <n v="1124862.4510706468"/>
    <s v="Minor"/>
    <x v="1"/>
  </r>
  <r>
    <n v="1"/>
    <s v="Severe Storm/Thunder Storm/ Wind"/>
    <n v="2"/>
    <x v="23"/>
    <n v="1"/>
    <n v="0"/>
    <n v="0"/>
    <n v="170234"/>
    <n v="1.06708414981788"/>
    <n v="181654.003160097"/>
    <s v="Minor"/>
    <x v="2"/>
  </r>
  <r>
    <n v="2"/>
    <s v="Hail"/>
    <n v="2"/>
    <x v="21"/>
    <n v="1"/>
    <n v="0"/>
    <n v="0"/>
    <n v="170060"/>
    <n v="1.1630575102490319"/>
    <n v="197789.56019295036"/>
    <s v="Minor"/>
    <x v="2"/>
  </r>
  <r>
    <n v="3"/>
    <s v="Flooding"/>
    <n v="1"/>
    <x v="7"/>
    <n v="31"/>
    <n v="0"/>
    <n v="0"/>
    <n v="169625"/>
    <n v="1.8022646972075733"/>
    <n v="305709.14926383464"/>
    <s v="Minor"/>
    <x v="2"/>
  </r>
  <r>
    <n v="5"/>
    <s v="Severe Storm/Thunder Storm/ Wind"/>
    <n v="4"/>
    <x v="29"/>
    <n v="1"/>
    <n v="0"/>
    <n v="0"/>
    <n v="169410"/>
    <n v="1.2252820488493934"/>
    <n v="207575.03189557572"/>
    <s v="Minor"/>
    <x v="2"/>
  </r>
  <r>
    <n v="1"/>
    <s v="Winter Weather"/>
    <n v="4"/>
    <x v="44"/>
    <n v="1"/>
    <n v="6"/>
    <n v="0"/>
    <n v="169332"/>
    <n v="2.688383232342697"/>
    <n v="455229.30949905358"/>
    <s v="Minor"/>
    <x v="2"/>
  </r>
  <r>
    <n v="5"/>
    <s v="Severe Storm/Thunder Storm/ Wind"/>
    <n v="2"/>
    <x v="3"/>
    <n v="1"/>
    <n v="0"/>
    <n v="0"/>
    <n v="169331"/>
    <n v="1.0774472655889344"/>
    <n v="182445.22292943986"/>
    <s v="Minor"/>
    <x v="2"/>
  </r>
  <r>
    <n v="3"/>
    <s v="Flooding/ Wind"/>
    <n v="1"/>
    <x v="35"/>
    <n v="2"/>
    <n v="0"/>
    <n v="0"/>
    <n v="169263"/>
    <n v="4.1187700779176062"/>
    <n v="697155.37969856779"/>
    <s v="Minor"/>
    <x v="1"/>
  </r>
  <r>
    <n v="3"/>
    <s v="Winter Weather"/>
    <n v="1"/>
    <x v="37"/>
    <n v="2"/>
    <n v="0"/>
    <n v="0"/>
    <n v="169108"/>
    <n v="3.5358548466936406"/>
    <n v="597941.34141466813"/>
    <s v="Minor"/>
    <x v="1"/>
  </r>
  <r>
    <n v="3"/>
    <s v="Flooding"/>
    <n v="2"/>
    <x v="9"/>
    <n v="1"/>
    <n v="0"/>
    <n v="0"/>
    <n v="169061"/>
    <n v="1.0089999999999999"/>
    <n v="170582.54899999997"/>
    <s v="Minor"/>
    <x v="2"/>
  </r>
  <r>
    <n v="2"/>
    <s v="Severe Storm/Thunder Storm/ Wind"/>
    <n v="2"/>
    <x v="40"/>
    <n v="1"/>
    <n v="0"/>
    <n v="0"/>
    <n v="168554"/>
    <n v="1.0261529999999999"/>
    <n v="172962.19276199999"/>
    <s v="Minor"/>
    <x v="2"/>
  </r>
  <r>
    <n v="1"/>
    <s v="Severe Storm/Thunder Storm/ Wind"/>
    <n v="2"/>
    <x v="4"/>
    <n v="1"/>
    <n v="0"/>
    <n v="0"/>
    <n v="168490"/>
    <n v="1.4141142434134983"/>
    <n v="238264.10887274033"/>
    <s v="Minor"/>
    <x v="2"/>
  </r>
  <r>
    <n v="3"/>
    <s v="Severe Storm/Thunder Storm/ Wind"/>
    <n v="1"/>
    <x v="5"/>
    <n v="1"/>
    <n v="0"/>
    <n v="0"/>
    <n v="168411"/>
    <n v="1.1046586272602894"/>
    <n v="186036.66407553261"/>
    <s v="Minor"/>
    <x v="2"/>
  </r>
  <r>
    <n v="1"/>
    <s v="Wind"/>
    <n v="3"/>
    <x v="23"/>
    <n v="1"/>
    <n v="0"/>
    <n v="0"/>
    <n v="168221"/>
    <n v="1.06708414981788"/>
    <n v="179505.96276651361"/>
    <s v="Minor"/>
    <x v="2"/>
  </r>
  <r>
    <n v="3"/>
    <s v="Flooding"/>
    <n v="3"/>
    <x v="3"/>
    <n v="1"/>
    <n v="0"/>
    <n v="0"/>
    <n v="167809"/>
    <n v="1.0774472655889344"/>
    <n v="180805.3481912135"/>
    <s v="Minor"/>
    <x v="2"/>
  </r>
  <r>
    <n v="2"/>
    <s v="Lightning"/>
    <n v="3"/>
    <x v="22"/>
    <n v="1"/>
    <n v="0"/>
    <n v="0"/>
    <n v="167761"/>
    <n v="1.6339127799152822"/>
    <n v="274106.84187136765"/>
    <s v="Minor"/>
    <x v="2"/>
  </r>
  <r>
    <n v="1"/>
    <s v="Coastal/ Flooding/ Severe Storm/Thunder Storm/ Wind"/>
    <n v="1"/>
    <x v="44"/>
    <n v="1"/>
    <n v="0"/>
    <n v="0"/>
    <n v="167661"/>
    <n v="2.688383232342697"/>
    <n v="450737.02111780894"/>
    <s v="Minor"/>
    <x v="2"/>
  </r>
  <r>
    <n v="3"/>
    <s v="Severe Storm/Thunder Storm/ Wind"/>
    <n v="1"/>
    <x v="5"/>
    <n v="1"/>
    <n v="0"/>
    <n v="0"/>
    <n v="167650"/>
    <n v="1.1046586272602894"/>
    <n v="185196.01886018753"/>
    <s v="Minor"/>
    <x v="2"/>
  </r>
  <r>
    <n v="5"/>
    <s v="Flooding"/>
    <n v="4"/>
    <x v="1"/>
    <n v="1"/>
    <n v="0"/>
    <n v="0"/>
    <n v="167539"/>
    <n v="1.0759409482613684"/>
    <n v="180262.07053076141"/>
    <s v="Minor"/>
    <x v="2"/>
  </r>
  <r>
    <n v="6"/>
    <s v="Flooding"/>
    <n v="3"/>
    <x v="9"/>
    <n v="1"/>
    <n v="0"/>
    <n v="0"/>
    <n v="167508"/>
    <n v="1.0089999999999999"/>
    <n v="169015.57199999999"/>
    <s v="Minor"/>
    <x v="2"/>
  </r>
  <r>
    <n v="1"/>
    <s v="Flooding/ Wind"/>
    <n v="1"/>
    <x v="35"/>
    <n v="2"/>
    <n v="0"/>
    <n v="0"/>
    <n v="167420"/>
    <n v="4.1187700779176062"/>
    <n v="689564.48644496559"/>
    <s v="Minor"/>
    <x v="1"/>
  </r>
  <r>
    <n v="6"/>
    <s v="Winter Weather"/>
    <n v="4"/>
    <x v="57"/>
    <n v="2"/>
    <n v="0"/>
    <n v="6"/>
    <n v="167213"/>
    <n v="8.4588969993744705"/>
    <n v="1414437.5439564034"/>
    <s v="Minor"/>
    <x v="1"/>
  </r>
  <r>
    <n v="5"/>
    <s v="Winter Weather"/>
    <n v="1"/>
    <x v="42"/>
    <n v="2"/>
    <n v="0"/>
    <n v="0"/>
    <n v="166696"/>
    <n v="6.0375132954776998"/>
    <n v="1006429.3163029506"/>
    <s v="Minor"/>
    <x v="1"/>
  </r>
  <r>
    <n v="1"/>
    <s v="Winter Weather"/>
    <n v="1"/>
    <x v="25"/>
    <n v="5"/>
    <n v="3"/>
    <n v="0"/>
    <n v="166696"/>
    <n v="2.4491621741858549"/>
    <n v="408265.53778808529"/>
    <s v="Minor"/>
    <x v="2"/>
  </r>
  <r>
    <n v="3"/>
    <s v="Flooding"/>
    <n v="2"/>
    <x v="9"/>
    <n v="1"/>
    <n v="0"/>
    <n v="25"/>
    <n v="166604"/>
    <n v="1.0089999999999999"/>
    <n v="168103.43599999999"/>
    <s v="Minor"/>
    <x v="2"/>
  </r>
  <r>
    <n v="1"/>
    <s v="Winter Weather"/>
    <n v="1"/>
    <x v="42"/>
    <n v="2"/>
    <n v="0"/>
    <n v="0"/>
    <n v="166558"/>
    <n v="6.0375132954776998"/>
    <n v="1005596.1394681747"/>
    <s v="Minor"/>
    <x v="1"/>
  </r>
  <r>
    <n v="2"/>
    <s v="Wildfire"/>
    <n v="1"/>
    <x v="56"/>
    <n v="17"/>
    <n v="0"/>
    <n v="0"/>
    <n v="166248"/>
    <n v="7.92436857453876"/>
    <n v="1317410.4267799198"/>
    <s v="Minor"/>
    <x v="1"/>
  </r>
  <r>
    <n v="2"/>
    <s v="Winter Weather"/>
    <n v="1"/>
    <x v="42"/>
    <n v="2"/>
    <n v="0"/>
    <n v="0"/>
    <n v="165335"/>
    <n v="6.0375132954776998"/>
    <n v="998212.26070780552"/>
    <s v="Minor"/>
    <x v="1"/>
  </r>
  <r>
    <n v="5"/>
    <s v="Flooding"/>
    <n v="4"/>
    <x v="1"/>
    <n v="1"/>
    <n v="0"/>
    <n v="0"/>
    <n v="165304"/>
    <n v="1.0759409482613684"/>
    <n v="177857.34251139723"/>
    <s v="Minor"/>
    <x v="2"/>
  </r>
  <r>
    <n v="2"/>
    <s v="Severe Storm/Thunder Storm/ Wind"/>
    <n v="1"/>
    <x v="0"/>
    <n v="1"/>
    <n v="0"/>
    <n v="0"/>
    <n v="165177"/>
    <n v="2.1640413186988714"/>
    <n v="357449.8528987235"/>
    <s v="Minor"/>
    <x v="2"/>
  </r>
  <r>
    <n v="5"/>
    <s v="Severe Storm/Thunder Storm/ Wind"/>
    <n v="2"/>
    <x v="21"/>
    <n v="1"/>
    <n v="0"/>
    <n v="0"/>
    <n v="165019"/>
    <n v="1.1630575102490319"/>
    <n v="191926.58728378499"/>
    <s v="Minor"/>
    <x v="2"/>
  </r>
  <r>
    <n v="6"/>
    <s v="Hail"/>
    <n v="2"/>
    <x v="6"/>
    <n v="1"/>
    <n v="0"/>
    <n v="0"/>
    <n v="164971"/>
    <n v="1.6835837284247066"/>
    <n v="277742.49126195227"/>
    <s v="Minor"/>
    <x v="2"/>
  </r>
  <r>
    <n v="3"/>
    <s v="Winter Weather"/>
    <n v="1"/>
    <x v="30"/>
    <n v="2"/>
    <n v="11"/>
    <n v="0"/>
    <n v="164870"/>
    <n v="3.8579712232274312"/>
    <n v="636063.71557350655"/>
    <s v="Minor"/>
    <x v="1"/>
  </r>
  <r>
    <n v="1"/>
    <s v="Severe Storm/Thunder Storm/ Wind"/>
    <n v="2"/>
    <x v="23"/>
    <n v="1"/>
    <n v="0"/>
    <n v="0"/>
    <n v="164385"/>
    <n v="1.06708414981788"/>
    <n v="175412.62796781221"/>
    <s v="Minor"/>
    <x v="2"/>
  </r>
  <r>
    <n v="5"/>
    <s v="Severe Storm/Thunder Storm/ Wind"/>
    <n v="1"/>
    <x v="5"/>
    <n v="1"/>
    <n v="0"/>
    <n v="0"/>
    <n v="164131"/>
    <n v="1.1046586272602894"/>
    <n v="181308.72515085855"/>
    <s v="Minor"/>
    <x v="2"/>
  </r>
  <r>
    <n v="1"/>
    <s v="Winter Weather"/>
    <n v="1"/>
    <x v="31"/>
    <n v="5"/>
    <n v="0"/>
    <n v="0"/>
    <n v="163870"/>
    <n v="2.2436780392269897"/>
    <n v="367671.52028812678"/>
    <s v="Minor"/>
    <x v="2"/>
  </r>
  <r>
    <n v="6"/>
    <s v="Flooding"/>
    <n v="3"/>
    <x v="9"/>
    <n v="1"/>
    <n v="0"/>
    <n v="0"/>
    <n v="163735"/>
    <n v="1.0089999999999999"/>
    <n v="165208.61499999999"/>
    <s v="Minor"/>
    <x v="2"/>
  </r>
  <r>
    <n v="3"/>
    <s v="Winter Weather"/>
    <n v="1"/>
    <x v="31"/>
    <n v="5"/>
    <n v="0"/>
    <n v="0"/>
    <n v="163698"/>
    <n v="2.2436780392269897"/>
    <n v="367285.60766537976"/>
    <s v="Minor"/>
    <x v="2"/>
  </r>
  <r>
    <n v="5"/>
    <s v="Wind"/>
    <n v="2"/>
    <x v="48"/>
    <n v="1"/>
    <n v="0"/>
    <n v="2"/>
    <n v="163687"/>
    <n v="6.9340112594167094"/>
    <n v="1135007.5010201428"/>
    <s v="Minor"/>
    <x v="1"/>
  </r>
  <r>
    <n v="1"/>
    <s v="Winter Weather"/>
    <n v="1"/>
    <x v="30"/>
    <n v="2"/>
    <n v="0"/>
    <n v="0"/>
    <n v="163663"/>
    <n v="3.8579712232274312"/>
    <n v="631407.14430707111"/>
    <s v="Minor"/>
    <x v="1"/>
  </r>
  <r>
    <n v="2"/>
    <s v="Severe Storm/Thunder Storm/ Wind"/>
    <n v="2"/>
    <x v="40"/>
    <n v="1"/>
    <n v="0"/>
    <n v="0"/>
    <n v="163148"/>
    <n v="1.0261529999999999"/>
    <n v="167414.80964399996"/>
    <s v="Minor"/>
    <x v="2"/>
  </r>
  <r>
    <n v="6"/>
    <s v="Winter Weather"/>
    <n v="1"/>
    <x v="25"/>
    <n v="5"/>
    <n v="3"/>
    <n v="0"/>
    <n v="163129"/>
    <n v="2.4491621741858549"/>
    <n v="399529.3763127643"/>
    <s v="Minor"/>
    <x v="2"/>
  </r>
  <r>
    <n v="1"/>
    <s v="Severe Storm/Thunder Storm/ Wind"/>
    <n v="2"/>
    <x v="9"/>
    <n v="1"/>
    <n v="0"/>
    <n v="0"/>
    <n v="163101"/>
    <n v="1.0089999999999999"/>
    <n v="164568.90899999999"/>
    <s v="Minor"/>
    <x v="2"/>
  </r>
  <r>
    <n v="5"/>
    <s v="Winter Weather"/>
    <n v="1"/>
    <x v="31"/>
    <n v="5"/>
    <n v="0"/>
    <n v="0"/>
    <n v="163095"/>
    <n v="2.2436780392269897"/>
    <n v="365932.66980772588"/>
    <s v="Minor"/>
    <x v="2"/>
  </r>
  <r>
    <n v="2"/>
    <s v="Flooding"/>
    <n v="3"/>
    <x v="49"/>
    <n v="1"/>
    <n v="0"/>
    <n v="0"/>
    <n v="163006"/>
    <n v="1.0479074436"/>
    <n v="170815.20075146161"/>
    <s v="Minor"/>
    <x v="2"/>
  </r>
  <r>
    <n v="2"/>
    <s v="Wildfire"/>
    <n v="1"/>
    <x v="25"/>
    <n v="21"/>
    <n v="0"/>
    <n v="0"/>
    <n v="162802"/>
    <n v="2.4491621741858549"/>
    <n v="398728.50028180558"/>
    <s v="Minor"/>
    <x v="2"/>
  </r>
  <r>
    <n v="1"/>
    <s v="Wind"/>
    <n v="1"/>
    <x v="12"/>
    <n v="1"/>
    <n v="0"/>
    <n v="0"/>
    <n v="162736"/>
    <n v="1.5506446949354942"/>
    <n v="252345.71507502257"/>
    <s v="Minor"/>
    <x v="2"/>
  </r>
  <r>
    <n v="1"/>
    <s v="Flooding"/>
    <n v="2"/>
    <x v="9"/>
    <n v="2"/>
    <n v="0"/>
    <n v="0"/>
    <n v="162213"/>
    <n v="1.0089999999999999"/>
    <n v="163672.91699999999"/>
    <s v="Minor"/>
    <x v="2"/>
  </r>
  <r>
    <n v="1"/>
    <s v="Severe Storm/Thunder Storm/ Wind"/>
    <n v="2"/>
    <x v="22"/>
    <n v="1"/>
    <n v="0"/>
    <n v="0"/>
    <n v="162165"/>
    <n v="1.6339127799152822"/>
    <n v="264963.46595496172"/>
    <s v="Minor"/>
    <x v="2"/>
  </r>
  <r>
    <n v="1"/>
    <s v="Severe Storm/Thunder Storm"/>
    <n v="4"/>
    <x v="47"/>
    <n v="3"/>
    <n v="2"/>
    <n v="0"/>
    <n v="162078"/>
    <n v="8.2922233108268504"/>
    <n v="1343986.9697721943"/>
    <s v="Minor"/>
    <x v="1"/>
  </r>
  <r>
    <n v="6"/>
    <s v="Flooding"/>
    <n v="3"/>
    <x v="9"/>
    <n v="1"/>
    <n v="0"/>
    <n v="0"/>
    <n v="161706"/>
    <n v="1.0089999999999999"/>
    <n v="163161.35399999999"/>
    <s v="Minor"/>
    <x v="2"/>
  </r>
  <r>
    <n v="5"/>
    <s v="Flooding/ Wind"/>
    <n v="1"/>
    <x v="35"/>
    <n v="2"/>
    <n v="0"/>
    <n v="0"/>
    <n v="161337"/>
    <n v="4.1187700779176062"/>
    <n v="664510.00806099281"/>
    <s v="Minor"/>
    <x v="1"/>
  </r>
  <r>
    <n v="2"/>
    <s v="Flooding"/>
    <n v="4"/>
    <x v="27"/>
    <n v="11"/>
    <n v="0"/>
    <n v="0"/>
    <n v="161269"/>
    <n v="4.6843224337111486"/>
    <n v="755435.99456216325"/>
    <s v="Minor"/>
    <x v="1"/>
  </r>
  <r>
    <n v="2"/>
    <s v="Severe Storm/Thunder Storm/ Wind"/>
    <n v="2"/>
    <x v="17"/>
    <n v="1"/>
    <n v="0"/>
    <n v="0"/>
    <n v="161230"/>
    <n v="1.1291820487854678"/>
    <n v="182058.02172568097"/>
    <s v="Minor"/>
    <x v="2"/>
  </r>
  <r>
    <n v="3"/>
    <s v="Severe Storm/Thunder Storm/ Wind"/>
    <n v="1"/>
    <x v="0"/>
    <n v="1"/>
    <n v="0"/>
    <n v="0"/>
    <n v="161214"/>
    <n v="2.1640413186988714"/>
    <n v="348873.75715271983"/>
    <s v="Minor"/>
    <x v="2"/>
  </r>
  <r>
    <n v="2"/>
    <s v="Severe Storm/Thunder Storm/ Wind"/>
    <n v="1"/>
    <x v="6"/>
    <n v="1"/>
    <n v="0"/>
    <n v="0"/>
    <n v="161135"/>
    <n v="1.6835837284247066"/>
    <n v="271284.26407971513"/>
    <s v="Minor"/>
    <x v="2"/>
  </r>
  <r>
    <n v="6"/>
    <s v="Winter Weather"/>
    <n v="1"/>
    <x v="50"/>
    <n v="3"/>
    <n v="0"/>
    <n v="0"/>
    <n v="160592"/>
    <n v="7.2155321165490278"/>
    <n v="1158756.7336608414"/>
    <s v="Minor"/>
    <x v="1"/>
  </r>
  <r>
    <n v="2"/>
    <s v="Tornado"/>
    <n v="3"/>
    <x v="40"/>
    <n v="1"/>
    <n v="0"/>
    <n v="0"/>
    <n v="160549"/>
    <n v="1.0261529999999999"/>
    <n v="164747.83799699997"/>
    <s v="Minor"/>
    <x v="2"/>
  </r>
  <r>
    <n v="3"/>
    <s v="Winter Weather"/>
    <n v="1"/>
    <x v="50"/>
    <n v="3"/>
    <n v="0"/>
    <n v="0"/>
    <n v="160474"/>
    <n v="7.2155321165490278"/>
    <n v="1157905.3008710886"/>
    <s v="Minor"/>
    <x v="1"/>
  </r>
  <r>
    <n v="2"/>
    <s v="Severe Storm/Thunder Storm"/>
    <n v="3"/>
    <x v="53"/>
    <n v="6"/>
    <n v="0"/>
    <n v="0"/>
    <n v="160269"/>
    <n v="7.6712183683821493"/>
    <n v="1229458.4966822388"/>
    <s v="Minor"/>
    <x v="1"/>
  </r>
  <r>
    <n v="6"/>
    <s v="Winter Weather"/>
    <n v="1"/>
    <x v="42"/>
    <n v="2"/>
    <n v="0"/>
    <n v="0"/>
    <n v="160114"/>
    <n v="6.0375132954776998"/>
    <n v="966690.40379211644"/>
    <s v="Minor"/>
    <x v="1"/>
  </r>
  <r>
    <n v="3"/>
    <s v="Flooding"/>
    <n v="4"/>
    <x v="27"/>
    <n v="11"/>
    <n v="0"/>
    <n v="0"/>
    <n v="159925"/>
    <n v="4.6843224337111486"/>
    <n v="749140.26521125541"/>
    <s v="Minor"/>
    <x v="1"/>
  </r>
  <r>
    <n v="5"/>
    <s v="Winter Weather"/>
    <n v="1"/>
    <x v="30"/>
    <n v="2"/>
    <n v="0"/>
    <n v="0"/>
    <n v="159907"/>
    <n v="3.8579712232274312"/>
    <n v="616916.60439262888"/>
    <s v="Minor"/>
    <x v="1"/>
  </r>
  <r>
    <n v="5"/>
    <s v="Tornado"/>
    <n v="4"/>
    <x v="29"/>
    <n v="1"/>
    <n v="0"/>
    <n v="0"/>
    <n v="159661"/>
    <n v="1.2252820488493934"/>
    <n v="195629.75720134299"/>
    <s v="Minor"/>
    <x v="2"/>
  </r>
  <r>
    <n v="6"/>
    <s v="Winter Weather"/>
    <n v="1"/>
    <x v="37"/>
    <n v="2"/>
    <n v="0"/>
    <n v="0"/>
    <n v="159546"/>
    <n v="3.5358548466936406"/>
    <n v="564131.49737058359"/>
    <s v="Minor"/>
    <x v="1"/>
  </r>
  <r>
    <n v="5"/>
    <s v="Winter Weather"/>
    <n v="1"/>
    <x v="50"/>
    <n v="3"/>
    <n v="0"/>
    <n v="0"/>
    <n v="158871"/>
    <n v="7.2155321165490278"/>
    <n v="1146338.8028882607"/>
    <s v="Minor"/>
    <x v="1"/>
  </r>
  <r>
    <n v="2"/>
    <s v="Severe Storm/Thunder Storm/ Wind"/>
    <n v="2"/>
    <x v="40"/>
    <n v="1"/>
    <n v="0"/>
    <n v="0"/>
    <n v="158837"/>
    <n v="1.0261529999999999"/>
    <n v="162991.06406099998"/>
    <s v="Minor"/>
    <x v="2"/>
  </r>
  <r>
    <n v="3"/>
    <s v="Severe Storm/Thunder Storm"/>
    <n v="4"/>
    <x v="47"/>
    <n v="3"/>
    <n v="2"/>
    <n v="0"/>
    <n v="158822"/>
    <n v="8.2922233108268504"/>
    <n v="1316987.490672142"/>
    <s v="Minor"/>
    <x v="1"/>
  </r>
  <r>
    <n v="3"/>
    <s v="Hail"/>
    <n v="3"/>
    <x v="6"/>
    <n v="1"/>
    <n v="0"/>
    <n v="0"/>
    <n v="158615"/>
    <n v="1.6835837284247066"/>
    <n v="267041.63308408484"/>
    <s v="Minor"/>
    <x v="2"/>
  </r>
  <r>
    <n v="2"/>
    <s v="Flooding"/>
    <n v="3"/>
    <x v="49"/>
    <n v="2"/>
    <n v="0"/>
    <n v="0"/>
    <n v="158472"/>
    <n v="1.0479074436"/>
    <n v="166063.98840217921"/>
    <s v="Minor"/>
    <x v="2"/>
  </r>
  <r>
    <n v="5"/>
    <s v="Coastal/ Flooding/ Severe Storm/Thunder Storm/ Wind"/>
    <n v="1"/>
    <x v="44"/>
    <n v="1"/>
    <n v="0"/>
    <n v="0"/>
    <n v="157926"/>
    <n v="2.688383232342697"/>
    <n v="424565.61035095277"/>
    <s v="Minor"/>
    <x v="2"/>
  </r>
  <r>
    <n v="2"/>
    <s v="Flooding"/>
    <n v="3"/>
    <x v="49"/>
    <n v="1"/>
    <n v="11"/>
    <n v="0"/>
    <n v="157521"/>
    <n v="1.0479074436"/>
    <n v="165067.42842331561"/>
    <s v="Minor"/>
    <x v="2"/>
  </r>
  <r>
    <n v="6"/>
    <s v="Severe Storm/Thunder Storm/ Wind/ Winter Weather"/>
    <n v="4"/>
    <x v="45"/>
    <n v="1"/>
    <n v="0"/>
    <n v="0"/>
    <n v="157375"/>
    <n v="6.6013054640296165"/>
    <n v="1038880.4474016608"/>
    <s v="Minor"/>
    <x v="1"/>
  </r>
  <r>
    <n v="1"/>
    <s v="Severe Storm/Thunder Storm/ Wind"/>
    <n v="3"/>
    <x v="4"/>
    <n v="1"/>
    <n v="0"/>
    <n v="0"/>
    <n v="157362"/>
    <n v="1.4141142434134983"/>
    <n v="222527.84557203492"/>
    <s v="Minor"/>
    <x v="2"/>
  </r>
  <r>
    <n v="3"/>
    <s v="Severe Storm/Thunder Storm/ Wind"/>
    <n v="3"/>
    <x v="17"/>
    <n v="1"/>
    <n v="0"/>
    <n v="0"/>
    <n v="156792"/>
    <n v="1.1291820487854678"/>
    <n v="177046.71179317107"/>
    <s v="Minor"/>
    <x v="2"/>
  </r>
  <r>
    <n v="2"/>
    <s v="Winter Weather"/>
    <n v="4"/>
    <x v="44"/>
    <n v="1"/>
    <n v="6"/>
    <n v="0"/>
    <n v="156720"/>
    <n v="2.688383232342697"/>
    <n v="421323.42017274746"/>
    <s v="Minor"/>
    <x v="2"/>
  </r>
  <r>
    <n v="2"/>
    <s v="Severe Storm/Thunder Storm/ Wind"/>
    <n v="3"/>
    <x v="11"/>
    <n v="1"/>
    <n v="0"/>
    <n v="0"/>
    <n v="156617"/>
    <n v="1.360939584739755"/>
    <n v="213146.2749431862"/>
    <s v="Minor"/>
    <x v="2"/>
  </r>
  <r>
    <n v="4"/>
    <s v="Tornado"/>
    <n v="2"/>
    <x v="17"/>
    <n v="1"/>
    <n v="0"/>
    <n v="0"/>
    <n v="156522"/>
    <n v="1.1291820487854678"/>
    <n v="176741.83263999899"/>
    <s v="Minor"/>
    <x v="2"/>
  </r>
  <r>
    <n v="5"/>
    <s v="Wind"/>
    <n v="4"/>
    <x v="29"/>
    <n v="1"/>
    <n v="0"/>
    <n v="0"/>
    <n v="156506"/>
    <n v="1.2252820488493934"/>
    <n v="191763.99233722317"/>
    <s v="Minor"/>
    <x v="2"/>
  </r>
  <r>
    <n v="5"/>
    <s v="Severe Storm/Thunder Storm/ Wind"/>
    <n v="1"/>
    <x v="0"/>
    <n v="1"/>
    <n v="0"/>
    <n v="0"/>
    <n v="155888"/>
    <n v="2.1640413186988714"/>
    <n v="337348.07308932964"/>
    <s v="Minor"/>
    <x v="2"/>
  </r>
  <r>
    <n v="2"/>
    <s v="Severe Storm/Thunder Storm/ Wind"/>
    <n v="2"/>
    <x v="21"/>
    <n v="1"/>
    <n v="0"/>
    <n v="0"/>
    <n v="155730"/>
    <n v="1.1630575102490319"/>
    <n v="181122.94607108174"/>
    <s v="Minor"/>
    <x v="2"/>
  </r>
  <r>
    <n v="4"/>
    <s v="Flooding"/>
    <n v="1"/>
    <x v="6"/>
    <n v="1"/>
    <n v="0"/>
    <n v="0"/>
    <n v="155714"/>
    <n v="1.6835837284247066"/>
    <n v="262157.55668792478"/>
    <s v="Minor"/>
    <x v="2"/>
  </r>
  <r>
    <n v="4"/>
    <s v="Winter Weather"/>
    <n v="1"/>
    <x v="50"/>
    <n v="3"/>
    <n v="11"/>
    <n v="0"/>
    <n v="155482"/>
    <n v="7.2155321165490278"/>
    <n v="1121885.3645452759"/>
    <s v="Minor"/>
    <x v="1"/>
  </r>
  <r>
    <n v="1"/>
    <s v="Severe Storm/Thunder Storm/ Wind"/>
    <n v="2"/>
    <x v="19"/>
    <n v="1"/>
    <n v="0"/>
    <n v="0"/>
    <n v="155428"/>
    <n v="1.2578745513487872"/>
    <n v="195508.9257670393"/>
    <s v="Minor"/>
    <x v="2"/>
  </r>
  <r>
    <n v="1"/>
    <s v="Winter Weather"/>
    <n v="1"/>
    <x v="6"/>
    <n v="1"/>
    <n v="0"/>
    <n v="0"/>
    <n v="155349"/>
    <n v="1.6835837284247066"/>
    <n v="261543.04862704975"/>
    <s v="Minor"/>
    <x v="2"/>
  </r>
  <r>
    <n v="6"/>
    <s v="Severe Storm/Thunder Storm/ Wind"/>
    <n v="2"/>
    <x v="6"/>
    <n v="1"/>
    <n v="0"/>
    <n v="0"/>
    <n v="155333"/>
    <n v="1.6835837284247066"/>
    <n v="261516.11128739495"/>
    <s v="Minor"/>
    <x v="2"/>
  </r>
  <r>
    <n v="4"/>
    <s v="Winter Weather"/>
    <n v="1"/>
    <x v="31"/>
    <n v="5"/>
    <n v="0"/>
    <n v="0"/>
    <n v="155118"/>
    <n v="2.2436780392269897"/>
    <n v="348034.85008881218"/>
    <s v="Minor"/>
    <x v="2"/>
  </r>
  <r>
    <n v="1"/>
    <s v="Severe Storm/Thunder Storm/ Wind"/>
    <n v="3"/>
    <x v="14"/>
    <n v="1"/>
    <n v="0"/>
    <n v="0"/>
    <n v="154572"/>
    <n v="1.5253243113668054"/>
    <n v="235772.42945658983"/>
    <s v="Minor"/>
    <x v="2"/>
  </r>
  <r>
    <n v="1"/>
    <s v="Winter Weather"/>
    <n v="1"/>
    <x v="50"/>
    <n v="3"/>
    <n v="0"/>
    <n v="0"/>
    <n v="154200"/>
    <n v="7.2155321165490278"/>
    <n v="1112635.05237186"/>
    <s v="Minor"/>
    <x v="1"/>
  </r>
  <r>
    <n v="4"/>
    <s v="Flooding"/>
    <n v="3"/>
    <x v="1"/>
    <n v="1"/>
    <n v="0"/>
    <n v="0"/>
    <n v="153922"/>
    <n v="1.0759409482613684"/>
    <n v="165610.98263828634"/>
    <s v="Minor"/>
    <x v="2"/>
  </r>
  <r>
    <n v="1"/>
    <s v="Lightning"/>
    <n v="2"/>
    <x v="11"/>
    <n v="1"/>
    <n v="0"/>
    <n v="0"/>
    <n v="153685"/>
    <n v="1.360939584739755"/>
    <n v="209156.00008072925"/>
    <s v="Minor"/>
    <x v="2"/>
  </r>
  <r>
    <n v="1"/>
    <s v="Severe Storm/Thunder Storm/ Wind"/>
    <n v="2"/>
    <x v="3"/>
    <n v="1"/>
    <n v="0"/>
    <n v="0"/>
    <n v="153146"/>
    <n v="1.0774472655889344"/>
    <n v="165006.73893588295"/>
    <s v="Minor"/>
    <x v="2"/>
  </r>
  <r>
    <n v="2"/>
    <s v="Flooding"/>
    <n v="3"/>
    <x v="13"/>
    <n v="1"/>
    <n v="0"/>
    <n v="0"/>
    <n v="152892"/>
    <n v="1.4970304361240607"/>
    <n v="228883.97743987991"/>
    <s v="Minor"/>
    <x v="2"/>
  </r>
  <r>
    <n v="5"/>
    <s v="Tornado"/>
    <n v="1"/>
    <x v="17"/>
    <n v="1"/>
    <n v="0"/>
    <n v="0"/>
    <n v="152559"/>
    <n v="1.1291820487854678"/>
    <n v="172266.88418066219"/>
    <s v="Minor"/>
    <x v="2"/>
  </r>
  <r>
    <n v="3"/>
    <s v="Flooding"/>
    <n v="3"/>
    <x v="1"/>
    <n v="1"/>
    <n v="0"/>
    <n v="0"/>
    <n v="152353"/>
    <n v="1.0759409482613684"/>
    <n v="163922.83129046427"/>
    <s v="Minor"/>
    <x v="2"/>
  </r>
  <r>
    <n v="3"/>
    <s v="Flooding"/>
    <n v="3"/>
    <x v="1"/>
    <n v="1"/>
    <n v="0"/>
    <n v="0"/>
    <n v="152337"/>
    <n v="1.0759409482613684"/>
    <n v="163905.61623529208"/>
    <s v="Minor"/>
    <x v="2"/>
  </r>
  <r>
    <n v="2"/>
    <s v="Severe Storm/Thunder Storm/ Wind"/>
    <n v="3"/>
    <x v="15"/>
    <n v="1"/>
    <n v="0"/>
    <n v="0"/>
    <n v="151957"/>
    <n v="1.2928434638762836"/>
    <n v="196456.61424024843"/>
    <s v="Minor"/>
    <x v="2"/>
  </r>
  <r>
    <n v="2"/>
    <s v="Severe Storm/Thunder Storm/ Wind"/>
    <n v="2"/>
    <x v="21"/>
    <n v="1"/>
    <n v="0"/>
    <n v="0"/>
    <n v="151354"/>
    <n v="1.1630575102490319"/>
    <n v="176033.40640623198"/>
    <s v="Minor"/>
    <x v="2"/>
  </r>
  <r>
    <n v="1"/>
    <s v="Severe Storm/Thunder Storm/ Wind"/>
    <n v="3"/>
    <x v="4"/>
    <n v="1"/>
    <n v="0"/>
    <n v="0"/>
    <n v="151307"/>
    <n v="1.4141142434134983"/>
    <n v="213965.3838281662"/>
    <s v="Minor"/>
    <x v="2"/>
  </r>
  <r>
    <n v="3"/>
    <s v="Tornado"/>
    <n v="1"/>
    <x v="29"/>
    <n v="1"/>
    <n v="0"/>
    <n v="0"/>
    <n v="150942"/>
    <n v="1.2252820488493934"/>
    <n v="184946.52301742515"/>
    <s v="Minor"/>
    <x v="2"/>
  </r>
  <r>
    <n v="3"/>
    <s v="Severe Storm/Thunder Storm/ Wind"/>
    <n v="1"/>
    <x v="5"/>
    <n v="1"/>
    <n v="0"/>
    <n v="0"/>
    <n v="150514"/>
    <n v="1.1046586272602894"/>
    <n v="166266.5886234552"/>
    <s v="Minor"/>
    <x v="2"/>
  </r>
  <r>
    <n v="3"/>
    <s v="Flooding"/>
    <n v="2"/>
    <x v="17"/>
    <n v="1"/>
    <n v="0"/>
    <n v="0"/>
    <n v="150498"/>
    <n v="1.1291820487854678"/>
    <n v="169939.63997811533"/>
    <s v="Minor"/>
    <x v="2"/>
  </r>
  <r>
    <n v="3"/>
    <s v="Severe Storm/Thunder Storm/ Wind"/>
    <n v="2"/>
    <x v="6"/>
    <n v="1"/>
    <n v="0"/>
    <n v="0"/>
    <n v="149405"/>
    <n v="1.6835837284247066"/>
    <n v="251535.82694529329"/>
    <s v="Minor"/>
    <x v="2"/>
  </r>
  <r>
    <n v="6"/>
    <s v="Severe Storm/Thunder Storm/ Wind"/>
    <n v="1"/>
    <x v="5"/>
    <n v="1"/>
    <n v="0"/>
    <n v="0"/>
    <n v="149056"/>
    <n v="1.1046586272602894"/>
    <n v="164655.99634490968"/>
    <s v="Minor"/>
    <x v="2"/>
  </r>
  <r>
    <n v="5"/>
    <s v="Severe Storm/Thunder Storm"/>
    <n v="2"/>
    <x v="6"/>
    <n v="1"/>
    <n v="0"/>
    <n v="0"/>
    <n v="149024"/>
    <n v="1.6835837284247066"/>
    <n v="250894.38154476348"/>
    <s v="Minor"/>
    <x v="2"/>
  </r>
  <r>
    <n v="3"/>
    <s v="Severe Storm/Thunder Storm/ Wind"/>
    <n v="1"/>
    <x v="5"/>
    <n v="1"/>
    <n v="0"/>
    <n v="0"/>
    <n v="148739"/>
    <n v="1.1046586272602894"/>
    <n v="164305.81956006819"/>
    <s v="Minor"/>
    <x v="2"/>
  </r>
  <r>
    <n v="2"/>
    <s v="Hail/ Severe Storm/Thunder Storm/ Wind"/>
    <n v="3"/>
    <x v="58"/>
    <n v="1"/>
    <n v="0"/>
    <n v="0"/>
    <n v="148644"/>
    <n v="5.655220396663263"/>
    <n v="840614.58064161404"/>
    <s v="Minor"/>
    <x v="1"/>
  </r>
  <r>
    <n v="2"/>
    <s v="Lightning"/>
    <n v="2"/>
    <x v="49"/>
    <n v="1"/>
    <n v="0"/>
    <n v="0"/>
    <n v="148232"/>
    <n v="1.0479074436"/>
    <n v="155333.41617971519"/>
    <s v="Minor"/>
    <x v="2"/>
  </r>
  <r>
    <n v="4"/>
    <s v="Severe Storm/Thunder Storm/ Wind"/>
    <n v="1"/>
    <x v="0"/>
    <n v="1"/>
    <n v="0"/>
    <n v="0"/>
    <n v="148136"/>
    <n v="2.1640413186988714"/>
    <n v="320572.42478677601"/>
    <s v="Minor"/>
    <x v="2"/>
  </r>
  <r>
    <n v="1"/>
    <s v="Severe Storm/Thunder Storm/ Wind"/>
    <n v="3"/>
    <x v="29"/>
    <n v="1"/>
    <n v="0"/>
    <n v="0"/>
    <n v="148089"/>
    <n v="1.2252820488493934"/>
    <n v="181450.79333205783"/>
    <s v="Minor"/>
    <x v="2"/>
  </r>
  <r>
    <n v="2"/>
    <s v="Severe Storm/Thunder Storm/ Wind"/>
    <n v="2"/>
    <x v="19"/>
    <n v="1"/>
    <n v="0"/>
    <n v="0"/>
    <n v="148057"/>
    <n v="1.2578745513487872"/>
    <n v="186237.13244904738"/>
    <s v="Minor"/>
    <x v="2"/>
  </r>
  <r>
    <n v="3"/>
    <s v="Severe Storm/Thunder Storm/ Wind"/>
    <n v="2"/>
    <x v="21"/>
    <n v="1"/>
    <n v="0"/>
    <n v="0"/>
    <n v="148057"/>
    <n v="1.1630575102490319"/>
    <n v="172198.80579494091"/>
    <s v="Minor"/>
    <x v="2"/>
  </r>
  <r>
    <n v="5"/>
    <s v="Hail"/>
    <n v="2"/>
    <x v="21"/>
    <n v="1"/>
    <n v="0"/>
    <n v="0"/>
    <n v="148041"/>
    <n v="1.1630575102490319"/>
    <n v="172180.19687477694"/>
    <s v="Minor"/>
    <x v="2"/>
  </r>
  <r>
    <n v="2"/>
    <s v="Flooding"/>
    <n v="4"/>
    <x v="3"/>
    <n v="1"/>
    <n v="0"/>
    <n v="0"/>
    <n v="148041"/>
    <n v="1.0774472655889344"/>
    <n v="159506.37064505144"/>
    <s v="Minor"/>
    <x v="2"/>
  </r>
  <r>
    <n v="3"/>
    <s v="Hail"/>
    <n v="2"/>
    <x v="6"/>
    <n v="1"/>
    <n v="0"/>
    <n v="0"/>
    <n v="147804"/>
    <n v="1.6835837284247066"/>
    <n v="248840.40939608534"/>
    <s v="Minor"/>
    <x v="2"/>
  </r>
  <r>
    <n v="2"/>
    <s v="Severe Storm/Thunder Storm/ Wind"/>
    <n v="1"/>
    <x v="9"/>
    <n v="1"/>
    <n v="0"/>
    <n v="0"/>
    <n v="147788"/>
    <n v="1.0089999999999999"/>
    <n v="149118.09199999998"/>
    <s v="Minor"/>
    <x v="2"/>
  </r>
  <r>
    <n v="2"/>
    <s v="Severe Storm/Thunder Storm/ Wind"/>
    <n v="3"/>
    <x v="20"/>
    <n v="1"/>
    <n v="0"/>
    <n v="0"/>
    <n v="147534"/>
    <n v="1.3893832220608158"/>
    <n v="204981.2642835204"/>
    <s v="Minor"/>
    <x v="2"/>
  </r>
  <r>
    <n v="1"/>
    <s v="Flooding"/>
    <n v="3"/>
    <x v="16"/>
    <n v="1"/>
    <n v="0"/>
    <n v="0"/>
    <n v="147391"/>
    <n v="1.0894069302369718"/>
    <n v="160568.77685455751"/>
    <s v="Minor"/>
    <x v="2"/>
  </r>
  <r>
    <n v="6"/>
    <s v="Severe Storm/Thunder Storm/ Wind"/>
    <n v="3"/>
    <x v="39"/>
    <n v="1"/>
    <n v="0"/>
    <n v="0"/>
    <n v="147296"/>
    <n v="1.1806196786537921"/>
    <n v="173900.55618698898"/>
    <s v="Minor"/>
    <x v="2"/>
  </r>
  <r>
    <n v="1"/>
    <s v="Wind"/>
    <n v="1"/>
    <x v="11"/>
    <n v="1"/>
    <n v="0"/>
    <n v="0"/>
    <n v="147233"/>
    <n v="1.360939584739755"/>
    <n v="200375.21787998834"/>
    <s v="Minor"/>
    <x v="2"/>
  </r>
  <r>
    <n v="2"/>
    <s v="Severe Storm/Thunder Storm/ Wind"/>
    <n v="3"/>
    <x v="12"/>
    <n v="1"/>
    <n v="0"/>
    <n v="0"/>
    <n v="146202"/>
    <n v="1.5506446949354942"/>
    <n v="226707.35568895913"/>
    <s v="Minor"/>
    <x v="2"/>
  </r>
  <r>
    <n v="3"/>
    <s v="Flooding"/>
    <n v="2"/>
    <x v="17"/>
    <n v="1"/>
    <n v="0"/>
    <n v="0"/>
    <n v="145664"/>
    <n v="1.1291820487854678"/>
    <n v="164481.17395428638"/>
    <s v="Minor"/>
    <x v="2"/>
  </r>
  <r>
    <n v="2"/>
    <s v="Severe Storm/Thunder Storm/ Wind"/>
    <n v="3"/>
    <x v="12"/>
    <n v="1"/>
    <n v="0"/>
    <n v="0"/>
    <n v="145553"/>
    <n v="1.5506446949354942"/>
    <n v="225700.98728194597"/>
    <s v="Minor"/>
    <x v="2"/>
  </r>
  <r>
    <n v="3"/>
    <s v="Hail/ Severe Storm/Thunder Storm/ Wind"/>
    <n v="3"/>
    <x v="58"/>
    <n v="1"/>
    <n v="0"/>
    <n v="0"/>
    <n v="145346"/>
    <n v="5.655220396663263"/>
    <n v="821963.66377341864"/>
    <s v="Minor"/>
    <x v="1"/>
  </r>
  <r>
    <n v="1"/>
    <s v="Severe Storm/Thunder Storm/ Wind"/>
    <n v="2"/>
    <x v="23"/>
    <n v="1"/>
    <n v="0"/>
    <n v="0"/>
    <n v="144903"/>
    <n v="1.06708414981788"/>
    <n v="154623.69456106026"/>
    <s v="Minor"/>
    <x v="2"/>
  </r>
  <r>
    <n v="2"/>
    <s v="Lightning"/>
    <n v="3"/>
    <x v="34"/>
    <n v="1"/>
    <n v="0"/>
    <n v="0"/>
    <n v="144300"/>
    <n v="2.0643339871209303"/>
    <n v="297883.39434155024"/>
    <s v="Minor"/>
    <x v="2"/>
  </r>
  <r>
    <n v="2"/>
    <s v="Hail"/>
    <n v="2"/>
    <x v="21"/>
    <n v="1"/>
    <n v="0"/>
    <n v="0"/>
    <n v="144253"/>
    <n v="1.1630575102490319"/>
    <n v="167774.53502595361"/>
    <s v="Minor"/>
    <x v="2"/>
  </r>
  <r>
    <n v="6"/>
    <s v="Severe Storm/Thunder Storm/ Wind"/>
    <n v="1"/>
    <x v="0"/>
    <n v="1"/>
    <n v="0"/>
    <n v="0"/>
    <n v="144237"/>
    <n v="2.1640413186988714"/>
    <n v="312134.82768516912"/>
    <s v="Minor"/>
    <x v="2"/>
  </r>
  <r>
    <n v="2"/>
    <s v="Flooding"/>
    <n v="4"/>
    <x v="3"/>
    <n v="1"/>
    <n v="0"/>
    <n v="0"/>
    <n v="144110"/>
    <n v="1.0774472655889344"/>
    <n v="155270.92544402136"/>
    <s v="Minor"/>
    <x v="2"/>
  </r>
  <r>
    <n v="1"/>
    <s v="Severe Storm/Thunder Storm/ Wind"/>
    <n v="3"/>
    <x v="23"/>
    <n v="1"/>
    <n v="0"/>
    <n v="0"/>
    <n v="144094"/>
    <n v="1.06708414981788"/>
    <n v="153760.42348385759"/>
    <s v="Minor"/>
    <x v="2"/>
  </r>
  <r>
    <n v="1"/>
    <s v="Wind"/>
    <n v="1"/>
    <x v="6"/>
    <n v="1"/>
    <n v="0"/>
    <n v="0"/>
    <n v="142668"/>
    <n v="1.6835837284247066"/>
    <n v="240193.52336689603"/>
    <s v="Minor"/>
    <x v="2"/>
  </r>
  <r>
    <n v="2"/>
    <s v="Flooding/ Wind"/>
    <n v="4"/>
    <x v="46"/>
    <n v="13"/>
    <n v="0"/>
    <n v="0"/>
    <n v="140986"/>
    <n v="2.5679465396338688"/>
    <n v="362044.51083682064"/>
    <s v="Minor"/>
    <x v="2"/>
  </r>
  <r>
    <n v="1"/>
    <s v="Hail/ Wind"/>
    <n v="2"/>
    <x v="25"/>
    <n v="1"/>
    <n v="0"/>
    <n v="0"/>
    <n v="140285"/>
    <n v="2.4491621741858549"/>
    <n v="343580.71560566267"/>
    <s v="Minor"/>
    <x v="2"/>
  </r>
  <r>
    <n v="4"/>
    <s v="Flooding"/>
    <n v="3"/>
    <x v="5"/>
    <n v="1"/>
    <n v="0"/>
    <n v="0"/>
    <n v="138812"/>
    <n v="1.1046586272602894"/>
    <n v="153339.87336725529"/>
    <s v="Minor"/>
    <x v="2"/>
  </r>
  <r>
    <n v="4"/>
    <s v="Severe Storm/Thunder Storm/ Wind"/>
    <n v="1"/>
    <x v="16"/>
    <n v="1"/>
    <n v="0"/>
    <n v="0"/>
    <n v="138102"/>
    <n v="1.0894069302369718"/>
    <n v="150449.27587958626"/>
    <s v="Minor"/>
    <x v="2"/>
  </r>
  <r>
    <n v="1"/>
    <s v="Severe Storm/Thunder Storm"/>
    <n v="1"/>
    <x v="57"/>
    <n v="2"/>
    <n v="2"/>
    <n v="0"/>
    <n v="136891"/>
    <n v="8.4588969993744705"/>
    <n v="1157946.8691413705"/>
    <s v="Minor"/>
    <x v="1"/>
  </r>
  <r>
    <n v="4"/>
    <s v="Severe Storm/Thunder Storm/ Wind"/>
    <n v="2"/>
    <x v="21"/>
    <n v="1"/>
    <n v="0"/>
    <n v="0"/>
    <n v="136809"/>
    <n v="1.1630575102490319"/>
    <n v="159116.73491965982"/>
    <s v="Minor"/>
    <x v="2"/>
  </r>
  <r>
    <n v="4"/>
    <s v="Severe Storm/Thunder Storm/ Wind"/>
    <n v="3"/>
    <x v="21"/>
    <n v="1"/>
    <n v="0"/>
    <n v="0"/>
    <n v="134615"/>
    <n v="1.1630575102490319"/>
    <n v="156564.98674217344"/>
    <s v="Minor"/>
    <x v="2"/>
  </r>
  <r>
    <n v="6"/>
    <s v="Severe Storm/Thunder Storm/ Wind"/>
    <n v="3"/>
    <x v="17"/>
    <n v="1"/>
    <n v="0"/>
    <n v="0"/>
    <n v="133029"/>
    <n v="1.1291820487854678"/>
    <n v="150213.958767882"/>
    <s v="Minor"/>
    <x v="2"/>
  </r>
  <r>
    <n v="3"/>
    <s v="Severe Storm/Thunder Storm/ Wind"/>
    <n v="2"/>
    <x v="39"/>
    <n v="1"/>
    <n v="0"/>
    <n v="0"/>
    <n v="130924"/>
    <n v="1.1806196786537921"/>
    <n v="154571.45080806909"/>
    <s v="Minor"/>
    <x v="2"/>
  </r>
  <r>
    <n v="1"/>
    <s v="Severe Storm/Thunder Storm"/>
    <n v="1"/>
    <x v="57"/>
    <n v="2"/>
    <n v="0"/>
    <n v="0"/>
    <n v="130656"/>
    <n v="8.4588969993744705"/>
    <n v="1105205.6463502708"/>
    <s v="Minor"/>
    <x v="1"/>
  </r>
  <r>
    <n v="4"/>
    <s v="Flooding"/>
    <n v="2"/>
    <x v="2"/>
    <n v="1"/>
    <n v="0"/>
    <n v="0"/>
    <n v="130278"/>
    <n v="1.1815641743967151"/>
    <n v="153931.81751205525"/>
    <s v="Minor"/>
    <x v="2"/>
  </r>
  <r>
    <n v="4"/>
    <s v="Severe Storm/Thunder Storm/ Wind"/>
    <n v="2"/>
    <x v="21"/>
    <n v="1"/>
    <n v="0"/>
    <n v="0"/>
    <n v="129859"/>
    <n v="1.1630575102490319"/>
    <n v="151033.48522342904"/>
    <s v="Minor"/>
    <x v="2"/>
  </r>
  <r>
    <n v="1"/>
    <s v="Winter Weather"/>
    <n v="1"/>
    <x v="37"/>
    <n v="1"/>
    <n v="0"/>
    <n v="0"/>
    <n v="129427"/>
    <n v="3.5358548466936406"/>
    <n v="457635.08524301782"/>
    <s v="Minor"/>
    <x v="2"/>
  </r>
  <r>
    <n v="5"/>
    <s v="Severe Storm/Thunder Storm/ Wind"/>
    <n v="2"/>
    <x v="39"/>
    <n v="1"/>
    <n v="0"/>
    <n v="0"/>
    <n v="129326"/>
    <n v="1.1806196786537921"/>
    <n v="152684.82056158033"/>
    <s v="Minor"/>
    <x v="2"/>
  </r>
  <r>
    <n v="3"/>
    <s v="Severe Storm/Thunder Storm/ Wind"/>
    <n v="1"/>
    <x v="5"/>
    <n v="1"/>
    <n v="0"/>
    <n v="0"/>
    <n v="128984"/>
    <n v="1.1046586272602894"/>
    <n v="142483.28837854118"/>
    <s v="Minor"/>
    <x v="2"/>
  </r>
  <r>
    <n v="5"/>
    <s v="Severe Storm/Thunder Storm/ Wind"/>
    <n v="2"/>
    <x v="16"/>
    <n v="1"/>
    <n v="0"/>
    <n v="0"/>
    <n v="127957"/>
    <n v="1.0894069302369718"/>
    <n v="139397.24257233221"/>
    <s v="Minor"/>
    <x v="2"/>
  </r>
  <r>
    <n v="1"/>
    <s v="Winter Weather"/>
    <n v="1"/>
    <x v="44"/>
    <n v="2"/>
    <n v="0"/>
    <n v="0"/>
    <n v="127776"/>
    <n v="2.688383232342697"/>
    <n v="343510.85589582048"/>
    <s v="Minor"/>
    <x v="2"/>
  </r>
  <r>
    <n v="6"/>
    <s v="Severe Storm/Thunder Storm/ Wind"/>
    <n v="3"/>
    <x v="17"/>
    <n v="1"/>
    <n v="0"/>
    <n v="0"/>
    <n v="127640"/>
    <n v="1.1291820487854678"/>
    <n v="144128.7967069771"/>
    <s v="Minor"/>
    <x v="2"/>
  </r>
  <r>
    <n v="5"/>
    <s v="Severe Storm/Thunder Storm/ Wind"/>
    <n v="3"/>
    <x v="39"/>
    <n v="1"/>
    <n v="0"/>
    <n v="0"/>
    <n v="127627"/>
    <n v="1.1806196786537921"/>
    <n v="150678.94772754752"/>
    <s v="Minor"/>
    <x v="2"/>
  </r>
  <r>
    <n v="2"/>
    <s v="Flooding"/>
    <n v="4"/>
    <x v="3"/>
    <n v="2"/>
    <n v="0"/>
    <n v="0"/>
    <n v="126587"/>
    <n v="1.0774472655889344"/>
    <n v="136390.81700910645"/>
    <s v="Minor"/>
    <x v="2"/>
  </r>
  <r>
    <n v="1"/>
    <s v="Hail/ Wind"/>
    <n v="2"/>
    <x v="58"/>
    <n v="1"/>
    <n v="0"/>
    <n v="5"/>
    <n v="126495"/>
    <n v="5.655220396663263"/>
    <n v="715357.10407591949"/>
    <s v="Minor"/>
    <x v="1"/>
  </r>
  <r>
    <n v="2"/>
    <s v="Coastal/ Wind"/>
    <n v="4"/>
    <x v="59"/>
    <n v="8"/>
    <n v="0"/>
    <n v="0"/>
    <n v="124338"/>
    <n v="8.639071505461148"/>
    <n v="1074164.8728460283"/>
    <s v="Minor"/>
    <x v="1"/>
  </r>
  <r>
    <n v="3"/>
    <s v="Flooding"/>
    <n v="4"/>
    <x v="2"/>
    <n v="1"/>
    <n v="0"/>
    <n v="0"/>
    <n v="124330"/>
    <n v="1.1815641743967151"/>
    <n v="146903.87380274359"/>
    <s v="Minor"/>
    <x v="2"/>
  </r>
  <r>
    <n v="5"/>
    <s v="Severe Storm/Thunder Storm/ Wind"/>
    <n v="3"/>
    <x v="39"/>
    <n v="1"/>
    <n v="0"/>
    <n v="0"/>
    <n v="124064"/>
    <n v="1.1806196786537921"/>
    <n v="146472.39981250407"/>
    <s v="Minor"/>
    <x v="2"/>
  </r>
  <r>
    <n v="3"/>
    <s v="Severe Storm/Thunder Storm/ Wind"/>
    <n v="3"/>
    <x v="39"/>
    <n v="1"/>
    <n v="0"/>
    <n v="0"/>
    <n v="123417"/>
    <n v="1.1806196786537921"/>
    <n v="145708.53888041506"/>
    <s v="Minor"/>
    <x v="2"/>
  </r>
  <r>
    <n v="3"/>
    <s v="Severe Storm/Thunder Storm/ Wind"/>
    <n v="2"/>
    <x v="21"/>
    <n v="1"/>
    <n v="0"/>
    <n v="0"/>
    <n v="123138"/>
    <n v="1.1630575102490319"/>
    <n v="143216.57569704528"/>
    <s v="Minor"/>
    <x v="2"/>
  </r>
  <r>
    <n v="1"/>
    <s v="Winter Weather"/>
    <n v="1"/>
    <x v="22"/>
    <n v="1"/>
    <n v="0"/>
    <n v="0"/>
    <n v="122945"/>
    <n v="1.6339127799152822"/>
    <n v="200881.40672668436"/>
    <s v="Minor"/>
    <x v="2"/>
  </r>
  <r>
    <n v="4"/>
    <s v="Severe Storm/Thunder Storm/ Wind"/>
    <n v="1"/>
    <x v="17"/>
    <n v="1"/>
    <n v="0"/>
    <n v="0"/>
    <n v="122821"/>
    <n v="1.1291820487854678"/>
    <n v="138687.26841387994"/>
    <s v="Minor"/>
    <x v="2"/>
  </r>
  <r>
    <n v="3"/>
    <s v="Severe Storm/Thunder Storm/ Wind"/>
    <n v="3"/>
    <x v="3"/>
    <n v="1"/>
    <n v="0"/>
    <n v="0"/>
    <n v="122352"/>
    <n v="1.0774472655889344"/>
    <n v="131827.82783933732"/>
    <s v="Minor"/>
    <x v="2"/>
  </r>
  <r>
    <n v="4"/>
    <s v="Severe Storm/Thunder Storm/ Wind"/>
    <n v="3"/>
    <x v="4"/>
    <n v="1"/>
    <n v="0"/>
    <n v="11"/>
    <n v="122225"/>
    <n v="1.4141142434134983"/>
    <n v="172840.11340121482"/>
    <s v="Minor"/>
    <x v="2"/>
  </r>
  <r>
    <n v="4"/>
    <s v="Severe Storm/Thunder Storm/ Wind"/>
    <n v="3"/>
    <x v="3"/>
    <n v="1"/>
    <n v="0"/>
    <n v="0"/>
    <n v="121971"/>
    <n v="1.0774472655889344"/>
    <n v="131417.32043114793"/>
    <s v="Minor"/>
    <x v="2"/>
  </r>
  <r>
    <n v="1"/>
    <s v="Flooding"/>
    <n v="3"/>
    <x v="11"/>
    <n v="1"/>
    <n v="0"/>
    <n v="0"/>
    <n v="121857"/>
    <n v="1.360939584739755"/>
    <n v="165840.01497763232"/>
    <s v="Minor"/>
    <x v="2"/>
  </r>
  <r>
    <n v="5"/>
    <s v="Severe Storm/Thunder Storm/ Wind"/>
    <n v="1"/>
    <x v="5"/>
    <n v="1"/>
    <n v="0"/>
    <n v="0"/>
    <n v="121806"/>
    <n v="1.1046586272602894"/>
    <n v="134554.04875206682"/>
    <s v="Minor"/>
    <x v="2"/>
  </r>
  <r>
    <n v="3"/>
    <s v="Severe Storm/Thunder Storm/ Wind"/>
    <n v="3"/>
    <x v="5"/>
    <n v="1"/>
    <n v="0"/>
    <n v="0"/>
    <n v="121210"/>
    <n v="1.1046586272602894"/>
    <n v="133895.67221021967"/>
    <s v="Minor"/>
    <x v="2"/>
  </r>
  <r>
    <n v="6"/>
    <s v="Severe Storm/Thunder Storm/ Wind"/>
    <n v="1"/>
    <x v="21"/>
    <n v="1"/>
    <n v="0"/>
    <n v="0"/>
    <n v="120449"/>
    <n v="1.1630575102490319"/>
    <n v="140089.11405198564"/>
    <s v="Minor"/>
    <x v="2"/>
  </r>
  <r>
    <n v="1"/>
    <s v="Winter Weather"/>
    <n v="4"/>
    <x v="41"/>
    <n v="1"/>
    <n v="0"/>
    <n v="0"/>
    <n v="119996"/>
    <n v="3.1603993981888099"/>
    <n v="379235.28618506441"/>
    <s v="Minor"/>
    <x v="2"/>
  </r>
  <r>
    <n v="2"/>
    <s v="Flooding"/>
    <n v="2"/>
    <x v="30"/>
    <n v="3"/>
    <n v="0"/>
    <n v="0"/>
    <n v="119899"/>
    <n v="3.8579712232274312"/>
    <n v="462566.8916937458"/>
    <s v="Minor"/>
    <x v="2"/>
  </r>
  <r>
    <n v="3"/>
    <s v="Severe Storm/Thunder Storm/ Wind"/>
    <n v="2"/>
    <x v="39"/>
    <n v="1"/>
    <n v="0"/>
    <n v="0"/>
    <n v="119346"/>
    <n v="1.1806196786537921"/>
    <n v="140902.23616861549"/>
    <s v="Minor"/>
    <x v="2"/>
  </r>
  <r>
    <n v="3"/>
    <s v="Severe Storm/Thunder Storm/ Wind"/>
    <n v="2"/>
    <x v="17"/>
    <n v="1"/>
    <n v="0"/>
    <n v="0"/>
    <n v="119029"/>
    <n v="1.1291820487854678"/>
    <n v="134405.41008488546"/>
    <s v="Minor"/>
    <x v="2"/>
  </r>
  <r>
    <n v="4"/>
    <s v="Severe Storm/Thunder Storm/ Wind"/>
    <n v="2"/>
    <x v="2"/>
    <n v="1"/>
    <n v="0"/>
    <n v="0"/>
    <n v="118103"/>
    <n v="1.1815641743967151"/>
    <n v="139546.27368877525"/>
    <s v="Minor"/>
    <x v="2"/>
  </r>
  <r>
    <n v="3"/>
    <s v="Severe Storm/Thunder Storm/ Wind"/>
    <n v="2"/>
    <x v="16"/>
    <n v="1"/>
    <n v="0"/>
    <n v="0"/>
    <n v="117877"/>
    <n v="1.0894069302369718"/>
    <n v="128416.02071554352"/>
    <s v="Minor"/>
    <x v="2"/>
  </r>
  <r>
    <n v="4"/>
    <s v="Hail"/>
    <n v="2"/>
    <x v="5"/>
    <n v="1"/>
    <n v="0"/>
    <n v="0"/>
    <n v="117710"/>
    <n v="1.1046586272602894"/>
    <n v="130029.36701480867"/>
    <s v="Minor"/>
    <x v="2"/>
  </r>
  <r>
    <n v="3"/>
    <s v="Severe Storm/Thunder Storm/ Wind"/>
    <n v="2"/>
    <x v="21"/>
    <n v="1"/>
    <n v="0"/>
    <n v="0"/>
    <n v="116505"/>
    <n v="1.1630575102490319"/>
    <n v="135502.01523156348"/>
    <s v="Minor"/>
    <x v="2"/>
  </r>
  <r>
    <n v="6"/>
    <s v="Severe Storm/Thunder Storm/ Wind"/>
    <n v="1"/>
    <x v="5"/>
    <n v="1"/>
    <n v="0"/>
    <n v="0"/>
    <n v="116036"/>
    <n v="1.1046586272602894"/>
    <n v="128180.16847277494"/>
    <s v="Minor"/>
    <x v="2"/>
  </r>
  <r>
    <n v="4"/>
    <s v="Severe Storm/Thunder Storm/ Wind"/>
    <n v="3"/>
    <x v="39"/>
    <n v="1"/>
    <n v="0"/>
    <n v="0"/>
    <n v="115225"/>
    <n v="1.1806196786537921"/>
    <n v="136036.9024728832"/>
    <s v="Minor"/>
    <x v="2"/>
  </r>
  <r>
    <n v="4"/>
    <s v="Severe Storm/Thunder Storm/ Wind"/>
    <n v="2"/>
    <x v="5"/>
    <n v="1"/>
    <n v="0"/>
    <n v="0"/>
    <n v="115034"/>
    <n v="1.1046586272602894"/>
    <n v="127073.30052826014"/>
    <s v="Minor"/>
    <x v="2"/>
  </r>
  <r>
    <n v="2"/>
    <s v="Wind"/>
    <n v="4"/>
    <x v="37"/>
    <n v="3"/>
    <n v="1"/>
    <n v="1"/>
    <n v="114850"/>
    <n v="3.5358548466936406"/>
    <n v="406092.92914276459"/>
    <s v="Minor"/>
    <x v="2"/>
  </r>
  <r>
    <n v="3"/>
    <s v="Severe Storm/Thunder Storm/ Wind"/>
    <n v="1"/>
    <x v="5"/>
    <n v="1"/>
    <n v="0"/>
    <n v="0"/>
    <n v="114628"/>
    <n v="1.1046586272602894"/>
    <n v="126624.80912559245"/>
    <s v="Minor"/>
    <x v="2"/>
  </r>
  <r>
    <n v="2"/>
    <s v="Coastal/ Flooding"/>
    <n v="4"/>
    <x v="41"/>
    <n v="4"/>
    <n v="0"/>
    <n v="0"/>
    <n v="113525"/>
    <n v="3.1603993981888099"/>
    <n v="358784.34167938464"/>
    <s v="Minor"/>
    <x v="2"/>
  </r>
  <r>
    <n v="2"/>
    <s v="Severe Storm/Thunder Storm/ Wind"/>
    <n v="2"/>
    <x v="3"/>
    <n v="1"/>
    <n v="0"/>
    <n v="0"/>
    <n v="108023"/>
    <n v="1.0774472655889344"/>
    <n v="116389.08597071347"/>
    <s v="Minor"/>
    <x v="2"/>
  </r>
  <r>
    <n v="1"/>
    <s v="Winter Weather"/>
    <n v="1"/>
    <x v="22"/>
    <n v="1"/>
    <n v="0"/>
    <n v="0"/>
    <n v="106675"/>
    <n v="1.6339127799152822"/>
    <n v="174297.64579746273"/>
    <s v="Minor"/>
    <x v="2"/>
  </r>
  <r>
    <n v="1"/>
    <s v="Winter Weather"/>
    <n v="1"/>
    <x v="10"/>
    <n v="1"/>
    <n v="0"/>
    <n v="0"/>
    <n v="103652"/>
    <n v="2.3139051618547946"/>
    <n v="239840.89783657316"/>
    <s v="Minor"/>
    <x v="2"/>
  </r>
  <r>
    <n v="5"/>
    <s v="Severe Storm/Thunder Storm/ Wind"/>
    <n v="3"/>
    <x v="39"/>
    <n v="1"/>
    <n v="0"/>
    <n v="0"/>
    <n v="103348"/>
    <n v="1.1806196786537921"/>
    <n v="122014.68254951212"/>
    <s v="Minor"/>
    <x v="2"/>
  </r>
  <r>
    <n v="2"/>
    <s v="Severe Storm/Thunder Storm - Wind"/>
    <n v="4"/>
    <x v="5"/>
    <n v="1"/>
    <n v="0"/>
    <n v="0"/>
    <n v="102797"/>
    <n v="1.1046586272602894"/>
    <n v="113555.59290647597"/>
    <s v="Minor"/>
    <x v="2"/>
  </r>
  <r>
    <n v="4"/>
    <s v="Tornado"/>
    <n v="3"/>
    <x v="39"/>
    <n v="1"/>
    <n v="0"/>
    <n v="0"/>
    <n v="101941"/>
    <n v="1.1806196786537921"/>
    <n v="120353.55066164622"/>
    <s v="Minor"/>
    <x v="2"/>
  </r>
  <r>
    <n v="5"/>
    <s v="Severe Storm/Thunder Storm/ Wind"/>
    <n v="3"/>
    <x v="39"/>
    <n v="1"/>
    <n v="0"/>
    <n v="0"/>
    <n v="101836"/>
    <n v="1.1806196786537921"/>
    <n v="120229.58559538757"/>
    <s v="Minor"/>
    <x v="2"/>
  </r>
  <r>
    <n v="3"/>
    <s v="Severe Storm/Thunder Storm/ Wind"/>
    <n v="3"/>
    <x v="2"/>
    <n v="1"/>
    <n v="0"/>
    <n v="0"/>
    <n v="101532"/>
    <n v="1.1815641743967151"/>
    <n v="119966.57375484728"/>
    <s v="Minor"/>
    <x v="2"/>
  </r>
  <r>
    <n v="5"/>
    <s v="Severe Storm/Thunder Storm/ Wind"/>
    <n v="2"/>
    <x v="16"/>
    <n v="1"/>
    <n v="0"/>
    <n v="0"/>
    <n v="101370"/>
    <n v="1.0894069302369718"/>
    <n v="110433.18051812182"/>
    <s v="Minor"/>
    <x v="2"/>
  </r>
  <r>
    <n v="2"/>
    <s v="Severe Storm/Thunder Storm/ Wind"/>
    <n v="3"/>
    <x v="3"/>
    <n v="1"/>
    <n v="0"/>
    <n v="0"/>
    <n v="100999"/>
    <n v="1.0774472655889344"/>
    <n v="108821.09637721679"/>
    <s v="Minor"/>
    <x v="2"/>
  </r>
  <r>
    <n v="4"/>
    <s v="Severe Storm/Thunder Storm/ Wind"/>
    <n v="3"/>
    <x v="39"/>
    <n v="1"/>
    <n v="0"/>
    <n v="0"/>
    <n v="100599"/>
    <n v="1.1806196786537921"/>
    <n v="118769.15905289284"/>
    <s v="Minor"/>
    <x v="2"/>
  </r>
  <r>
    <n v="5"/>
    <s v="Severe Storm/Thunder Storm/ Wind"/>
    <n v="2"/>
    <x v="3"/>
    <n v="1"/>
    <n v="0"/>
    <n v="0"/>
    <n v="100305"/>
    <n v="1.0774472655889344"/>
    <n v="108073.34797489808"/>
    <s v="Minor"/>
    <x v="2"/>
  </r>
  <r>
    <n v="3"/>
    <s v="Severe Storm/Thunder Storm/ Wind"/>
    <n v="2"/>
    <x v="21"/>
    <n v="1"/>
    <n v="0"/>
    <n v="0"/>
    <n v="99962"/>
    <n v="1.1630575102490319"/>
    <n v="116261.55483951373"/>
    <s v="Minor"/>
    <x v="2"/>
  </r>
  <r>
    <n v="3"/>
    <s v="Severe Storm/Thunder Storm/ Wind"/>
    <n v="3"/>
    <x v="3"/>
    <n v="1"/>
    <n v="0"/>
    <n v="0"/>
    <n v="99563"/>
    <n v="1.0774472655889344"/>
    <n v="107273.88210383109"/>
    <s v="Minor"/>
    <x v="2"/>
  </r>
  <r>
    <n v="3"/>
    <s v="Severe Storm/Thunder Storm/ Wind"/>
    <n v="2"/>
    <x v="3"/>
    <n v="1"/>
    <n v="0"/>
    <n v="0"/>
    <n v="98945"/>
    <n v="1.0774472655889344"/>
    <n v="106608.01969369712"/>
    <s v="Minor"/>
    <x v="2"/>
  </r>
  <r>
    <n v="5"/>
    <s v="Severe Storm/Thunder Storm - Wind"/>
    <n v="2"/>
    <x v="5"/>
    <n v="1"/>
    <n v="0"/>
    <n v="0"/>
    <n v="98906"/>
    <n v="1.1046586272602894"/>
    <n v="109257.36618780618"/>
    <s v="Minor"/>
    <x v="2"/>
  </r>
  <r>
    <n v="1"/>
    <s v="Winter Weather"/>
    <n v="4"/>
    <x v="43"/>
    <n v="1"/>
    <n v="0"/>
    <n v="0"/>
    <n v="98566"/>
    <n v="1.8790411733086159"/>
    <n v="185209.57228833702"/>
    <s v="Minor"/>
    <x v="2"/>
  </r>
  <r>
    <n v="4"/>
    <s v="Severe Storm/Thunder Storm/ Wind"/>
    <n v="2"/>
    <x v="39"/>
    <n v="1"/>
    <n v="0"/>
    <n v="0"/>
    <n v="97813"/>
    <n v="1.1806196786537921"/>
    <n v="115479.95262816337"/>
    <s v="Minor"/>
    <x v="2"/>
  </r>
  <r>
    <n v="4"/>
    <s v="Severe Storm/Thunder Storm/ Wind"/>
    <n v="3"/>
    <x v="4"/>
    <n v="1"/>
    <n v="0"/>
    <n v="0"/>
    <n v="97489"/>
    <n v="1.4141142434134983"/>
    <n v="137860.58347613853"/>
    <s v="Minor"/>
    <x v="2"/>
  </r>
  <r>
    <n v="3"/>
    <s v="Severe Storm/Thunder Storm/ Wind"/>
    <n v="3"/>
    <x v="2"/>
    <n v="1"/>
    <n v="0"/>
    <n v="0"/>
    <n v="96890"/>
    <n v="1.1815641743967151"/>
    <n v="114481.75285729773"/>
    <s v="Minor"/>
    <x v="2"/>
  </r>
  <r>
    <n v="2"/>
    <s v="Severe Storm/Thunder Storm/ Wind"/>
    <n v="3"/>
    <x v="16"/>
    <n v="1"/>
    <n v="0"/>
    <n v="0"/>
    <n v="96243"/>
    <n v="1.0894069302369718"/>
    <n v="104847.79118679688"/>
    <s v="Minor"/>
    <x v="2"/>
  </r>
  <r>
    <n v="3"/>
    <s v="Severe Storm/Thunder Storm/ Wind"/>
    <n v="2"/>
    <x v="21"/>
    <n v="1"/>
    <n v="0"/>
    <n v="0"/>
    <n v="96205"/>
    <n v="1.1630575102490319"/>
    <n v="111891.94777350812"/>
    <s v="Minor"/>
    <x v="2"/>
  </r>
  <r>
    <n v="6"/>
    <s v="Severe Storm/Thunder Storm/ Wind"/>
    <n v="4"/>
    <x v="21"/>
    <n v="1"/>
    <n v="0"/>
    <n v="0"/>
    <n v="95948"/>
    <n v="1.1630575102490319"/>
    <n v="111593.04199337412"/>
    <s v="Minor"/>
    <x v="2"/>
  </r>
  <r>
    <n v="3"/>
    <s v="Severe Storm/Thunder Storm/ Wind"/>
    <n v="2"/>
    <x v="21"/>
    <n v="1"/>
    <n v="0"/>
    <n v="0"/>
    <n v="94208"/>
    <n v="1.1630575102490319"/>
    <n v="109569.3219255408"/>
    <s v="Minor"/>
    <x v="2"/>
  </r>
  <r>
    <n v="3"/>
    <s v="Severe Storm/Thunder Storm/ Wind"/>
    <n v="3"/>
    <x v="11"/>
    <n v="1"/>
    <n v="0"/>
    <n v="0"/>
    <n v="94046"/>
    <n v="1.360939584739755"/>
    <n v="127990.92418643499"/>
    <s v="Minor"/>
    <x v="2"/>
  </r>
  <r>
    <n v="5"/>
    <s v="Severe Storm/Thunder Storm/ Wind"/>
    <n v="2"/>
    <x v="5"/>
    <n v="1"/>
    <n v="0"/>
    <n v="0"/>
    <n v="93723"/>
    <n v="1.1046586272602894"/>
    <n v="103531.9205227161"/>
    <s v="Minor"/>
    <x v="2"/>
  </r>
  <r>
    <n v="3"/>
    <s v="Severe Storm/Thunder Storm/ Wind"/>
    <n v="3"/>
    <x v="17"/>
    <n v="1"/>
    <n v="0"/>
    <n v="0"/>
    <n v="93704"/>
    <n v="1.1291820487854678"/>
    <n v="105808.87469939348"/>
    <s v="Minor"/>
    <x v="2"/>
  </r>
  <r>
    <n v="2"/>
    <s v="Severe Storm/Thunder Storm/ Wind"/>
    <n v="3"/>
    <x v="21"/>
    <n v="1"/>
    <n v="0"/>
    <n v="0"/>
    <n v="93476"/>
    <n v="1.1630575102490319"/>
    <n v="108717.96382803851"/>
    <s v="Minor"/>
    <x v="2"/>
  </r>
  <r>
    <n v="3"/>
    <s v="Severe Storm/Thunder Storm/ Wind"/>
    <n v="3"/>
    <x v="2"/>
    <n v="1"/>
    <n v="0"/>
    <n v="0"/>
    <n v="93257"/>
    <n v="1.1815641743967151"/>
    <n v="110189.13021171447"/>
    <s v="Minor"/>
    <x v="2"/>
  </r>
  <r>
    <n v="6"/>
    <s v="Severe Storm/Thunder Storm/ Wind"/>
    <n v="2"/>
    <x v="3"/>
    <n v="1"/>
    <n v="0"/>
    <n v="0"/>
    <n v="92182"/>
    <n v="1.0774472655889344"/>
    <n v="99321.243836519148"/>
    <s v="Minor"/>
    <x v="2"/>
  </r>
  <r>
    <n v="5"/>
    <s v="Severe Storm/Thunder Storm/ Wind"/>
    <n v="2"/>
    <x v="17"/>
    <n v="1"/>
    <n v="0"/>
    <n v="0"/>
    <n v="91897"/>
    <n v="1.1291820487854678"/>
    <n v="103768.44273723813"/>
    <s v="Minor"/>
    <x v="2"/>
  </r>
  <r>
    <n v="4"/>
    <s v="Tornado"/>
    <n v="3"/>
    <x v="16"/>
    <n v="1"/>
    <n v="0"/>
    <n v="0"/>
    <n v="91564"/>
    <n v="1.0894069302369718"/>
    <n v="99750.456160218077"/>
    <s v="Minor"/>
    <x v="2"/>
  </r>
  <r>
    <n v="3"/>
    <s v="Severe Storm/Thunder Storm/ Wind"/>
    <n v="2"/>
    <x v="16"/>
    <n v="1"/>
    <n v="0"/>
    <n v="0"/>
    <n v="91431"/>
    <n v="1.0894069302369718"/>
    <n v="99605.56503849657"/>
    <s v="Minor"/>
    <x v="2"/>
  </r>
  <r>
    <n v="4"/>
    <s v="Severe Storm/Thunder Storm/ Wind"/>
    <n v="1"/>
    <x v="2"/>
    <n v="1"/>
    <n v="0"/>
    <n v="0"/>
    <n v="91402"/>
    <n v="1.1815641743967151"/>
    <n v="107997.32866820856"/>
    <s v="Minor"/>
    <x v="2"/>
  </r>
  <r>
    <n v="3"/>
    <s v="Severe Storm/Thunder Storm/ Wind"/>
    <n v="3"/>
    <x v="21"/>
    <n v="1"/>
    <n v="0"/>
    <n v="0"/>
    <n v="90860"/>
    <n v="1.1630575102490319"/>
    <n v="105675.40538122704"/>
    <s v="Minor"/>
    <x v="2"/>
  </r>
  <r>
    <n v="1"/>
    <s v="Flooding/ Severe Storm/Thunder Storm"/>
    <n v="3"/>
    <x v="25"/>
    <n v="3"/>
    <n v="0"/>
    <n v="0"/>
    <n v="90472"/>
    <n v="2.4491621741858549"/>
    <n v="221580.60022294265"/>
    <s v="Minor"/>
    <x v="2"/>
  </r>
  <r>
    <n v="3"/>
    <s v="Severe Storm/Thunder Storm/ Wind"/>
    <n v="3"/>
    <x v="21"/>
    <n v="1"/>
    <n v="0"/>
    <n v="0"/>
    <n v="90470"/>
    <n v="1.1630575102490319"/>
    <n v="105221.81295222991"/>
    <s v="Minor"/>
    <x v="2"/>
  </r>
  <r>
    <n v="3"/>
    <s v="Severe Storm/Thunder Storm/ Wind"/>
    <n v="3"/>
    <x v="39"/>
    <n v="1"/>
    <n v="0"/>
    <n v="0"/>
    <n v="90394"/>
    <n v="1.1806196786537921"/>
    <n v="106720.93523223088"/>
    <s v="Minor"/>
    <x v="2"/>
  </r>
  <r>
    <n v="6"/>
    <s v="Severe Storm/Thunder Storm/ Wind"/>
    <n v="2"/>
    <x v="16"/>
    <n v="1"/>
    <n v="0"/>
    <n v="0"/>
    <n v="89918"/>
    <n v="1.0894069302369718"/>
    <n v="97957.292353048033"/>
    <s v="Minor"/>
    <x v="2"/>
  </r>
  <r>
    <n v="2"/>
    <s v="Severe Storm/Thunder Storm/ Wind"/>
    <n v="3"/>
    <x v="39"/>
    <n v="1"/>
    <n v="0"/>
    <n v="0"/>
    <n v="89262"/>
    <n v="1.1806196786537921"/>
    <n v="105384.4737559948"/>
    <s v="Minor"/>
    <x v="2"/>
  </r>
  <r>
    <n v="2"/>
    <s v="Severe Storm/Thunder Storm/ Wind"/>
    <n v="2"/>
    <x v="21"/>
    <n v="1"/>
    <n v="0"/>
    <n v="0"/>
    <n v="87655"/>
    <n v="1.1630575102490319"/>
    <n v="101947.80606087889"/>
    <s v="Minor"/>
    <x v="2"/>
  </r>
  <r>
    <n v="5"/>
    <s v="Lightning"/>
    <n v="3"/>
    <x v="25"/>
    <n v="1"/>
    <n v="0"/>
    <n v="0"/>
    <n v="87178"/>
    <n v="2.4491621741858549"/>
    <n v="213513.06002117446"/>
    <s v="Minor"/>
    <x v="2"/>
  </r>
  <r>
    <n v="3"/>
    <s v="Wind"/>
    <n v="3"/>
    <x v="26"/>
    <n v="1"/>
    <n v="0"/>
    <n v="0"/>
    <n v="87170"/>
    <n v="2.3601832650918904"/>
    <n v="205737.17521806009"/>
    <s v="Minor"/>
    <x v="2"/>
  </r>
  <r>
    <n v="2"/>
    <s v="Tornado"/>
    <n v="2"/>
    <x v="58"/>
    <n v="1"/>
    <n v="0"/>
    <n v="0"/>
    <n v="87154"/>
    <n v="5.655220396663263"/>
    <n v="492875.07845079002"/>
    <s v="Minor"/>
    <x v="2"/>
  </r>
  <r>
    <n v="2"/>
    <s v="Tornado"/>
    <n v="1"/>
    <x v="29"/>
    <n v="1"/>
    <n v="0"/>
    <n v="0"/>
    <n v="87146"/>
    <n v="1.2252820488493934"/>
    <n v="106778.42942902923"/>
    <s v="Minor"/>
    <x v="2"/>
  </r>
  <r>
    <n v="2"/>
    <s v="Winter Weather"/>
    <n v="1"/>
    <x v="31"/>
    <n v="1"/>
    <n v="0"/>
    <n v="0"/>
    <n v="87098"/>
    <n v="2.2436780392269897"/>
    <n v="195419.86986059236"/>
    <s v="Minor"/>
    <x v="2"/>
  </r>
  <r>
    <n v="2"/>
    <s v="Severe Storm/Thunder Storm/ Wind"/>
    <n v="4"/>
    <x v="9"/>
    <n v="1"/>
    <n v="0"/>
    <n v="0"/>
    <n v="87059"/>
    <n v="1.0089999999999999"/>
    <n v="87842.530999999988"/>
    <s v="Minor"/>
    <x v="2"/>
  </r>
  <r>
    <n v="1"/>
    <s v="Severe Storm/Thunder Storm/ Wind"/>
    <n v="2"/>
    <x v="18"/>
    <n v="1"/>
    <n v="0"/>
    <n v="0"/>
    <n v="87051"/>
    <n v="1.3291723652112071"/>
    <n v="115705.78356400078"/>
    <s v="Minor"/>
    <x v="2"/>
  </r>
  <r>
    <n v="4"/>
    <s v="Severe Storm/Thunder Storm/ Wind"/>
    <n v="2"/>
    <x v="21"/>
    <n v="1"/>
    <n v="0"/>
    <n v="0"/>
    <n v="86987"/>
    <n v="1.1630575102490319"/>
    <n v="101170.88364403254"/>
    <s v="Minor"/>
    <x v="2"/>
  </r>
  <r>
    <n v="5"/>
    <s v="Flooding/ Severe Storm/Thunder Storm/ Wind"/>
    <n v="1"/>
    <x v="6"/>
    <n v="1"/>
    <n v="0"/>
    <n v="0"/>
    <n v="86924"/>
    <n v="1.6835837284247066"/>
    <n v="146343.83200958918"/>
    <s v="Minor"/>
    <x v="2"/>
  </r>
  <r>
    <n v="4"/>
    <s v="Tornado"/>
    <n v="1"/>
    <x v="15"/>
    <n v="1"/>
    <n v="0"/>
    <n v="0"/>
    <n v="86821"/>
    <n v="1.2928434638762836"/>
    <n v="112245.96237720281"/>
    <s v="Minor"/>
    <x v="2"/>
  </r>
  <r>
    <n v="2"/>
    <s v="Coastal"/>
    <n v="1"/>
    <x v="0"/>
    <n v="1"/>
    <n v="0"/>
    <n v="0"/>
    <n v="86813"/>
    <n v="2.1640413186988714"/>
    <n v="187866.91900020512"/>
    <s v="Minor"/>
    <x v="2"/>
  </r>
  <r>
    <n v="5"/>
    <s v="Severe Storm/Thunder Storm/ Wind"/>
    <n v="2"/>
    <x v="3"/>
    <n v="1"/>
    <n v="0"/>
    <n v="0"/>
    <n v="86694"/>
    <n v="1.0774472655889344"/>
    <n v="93408.213242967089"/>
    <s v="Minor"/>
    <x v="2"/>
  </r>
  <r>
    <n v="1"/>
    <s v="Hail/ Severe Storm/Thunder Storm/ Wind"/>
    <n v="3"/>
    <x v="36"/>
    <n v="1"/>
    <n v="0"/>
    <n v="0"/>
    <n v="86607"/>
    <n v="1.7372900493614547"/>
    <n v="150461.47930504751"/>
    <s v="Minor"/>
    <x v="2"/>
  </r>
  <r>
    <n v="4"/>
    <s v="Severe Storm/Thunder Storm/ Wind"/>
    <n v="2"/>
    <x v="15"/>
    <n v="1"/>
    <n v="0"/>
    <n v="0"/>
    <n v="86559"/>
    <n v="1.2928434638762836"/>
    <n v="111907.23738966724"/>
    <s v="Minor"/>
    <x v="2"/>
  </r>
  <r>
    <n v="3"/>
    <s v="Severe Storm/Thunder Storm/ Wind"/>
    <n v="2"/>
    <x v="21"/>
    <n v="1"/>
    <n v="0"/>
    <n v="0"/>
    <n v="86542"/>
    <n v="1.1630575102490319"/>
    <n v="100653.32305197172"/>
    <s v="Minor"/>
    <x v="2"/>
  </r>
  <r>
    <n v="2"/>
    <s v="Severe Storm/Thunder Storm/ Wind"/>
    <n v="2"/>
    <x v="0"/>
    <n v="1"/>
    <n v="0"/>
    <n v="0"/>
    <n v="86456"/>
    <n v="2.1640413186988714"/>
    <n v="187094.35624942963"/>
    <s v="Minor"/>
    <x v="2"/>
  </r>
  <r>
    <n v="4"/>
    <s v="Tornado"/>
    <n v="1"/>
    <x v="27"/>
    <n v="1"/>
    <n v="0"/>
    <n v="0"/>
    <n v="86425"/>
    <n v="4.6843224337111486"/>
    <n v="404842.566333486"/>
    <s v="Minor"/>
    <x v="2"/>
  </r>
  <r>
    <n v="3"/>
    <s v="Tornado"/>
    <n v="2"/>
    <x v="32"/>
    <n v="1"/>
    <n v="0"/>
    <n v="0"/>
    <n v="86409"/>
    <n v="4.4013177052627537"/>
    <n v="380313.46159404929"/>
    <s v="Minor"/>
    <x v="2"/>
  </r>
  <r>
    <n v="1"/>
    <s v="Flooding"/>
    <n v="3"/>
    <x v="16"/>
    <n v="1"/>
    <n v="0"/>
    <n v="0"/>
    <n v="86393"/>
    <n v="1.0894069302369718"/>
    <n v="94117.132923962708"/>
    <s v="Minor"/>
    <x v="2"/>
  </r>
  <r>
    <n v="1"/>
    <s v="Severe Storm/Thunder Storm/ Wind"/>
    <n v="3"/>
    <x v="27"/>
    <n v="1"/>
    <n v="0"/>
    <n v="0"/>
    <n v="86377"/>
    <n v="4.6843224337111486"/>
    <n v="404617.71885666787"/>
    <s v="Minor"/>
    <x v="2"/>
  </r>
  <r>
    <n v="2"/>
    <s v="Severe Storm/Thunder Storm/ Wind"/>
    <n v="3"/>
    <x v="19"/>
    <n v="1"/>
    <n v="0"/>
    <n v="0"/>
    <n v="86353"/>
    <n v="1.2578745513487872"/>
    <n v="108621.24113262183"/>
    <s v="Minor"/>
    <x v="2"/>
  </r>
  <r>
    <n v="1"/>
    <s v="Tornado"/>
    <n v="2"/>
    <x v="53"/>
    <n v="1"/>
    <n v="0"/>
    <n v="0"/>
    <n v="86314"/>
    <n v="7.6712183683821493"/>
    <n v="662133.54224853683"/>
    <s v="Minor"/>
    <x v="1"/>
  </r>
  <r>
    <n v="5"/>
    <s v="Severe Storm/Thunder Storm/ Wind"/>
    <n v="2"/>
    <x v="2"/>
    <n v="1"/>
    <n v="0"/>
    <n v="0"/>
    <n v="86295"/>
    <n v="1.1815641743967151"/>
    <n v="101963.08042956454"/>
    <s v="Minor"/>
    <x v="2"/>
  </r>
  <r>
    <n v="1"/>
    <s v="Flooding"/>
    <n v="2"/>
    <x v="33"/>
    <n v="1"/>
    <n v="0"/>
    <n v="0"/>
    <n v="86147"/>
    <n v="1.964161738459496"/>
    <n v="169206.6412830702"/>
    <s v="Minor"/>
    <x v="2"/>
  </r>
  <r>
    <n v="3"/>
    <s v="Severe Storm/Thunder Storm/ Wind"/>
    <n v="1"/>
    <x v="28"/>
    <n v="1"/>
    <n v="0"/>
    <n v="0"/>
    <n v="86147"/>
    <n v="1.5889456189004008"/>
    <n v="136882.89823141284"/>
    <s v="Minor"/>
    <x v="2"/>
  </r>
  <r>
    <n v="1"/>
    <s v="Hail/ Severe Storm/Thunder Storm"/>
    <n v="2"/>
    <x v="51"/>
    <n v="1"/>
    <n v="0"/>
    <n v="0"/>
    <n v="86068"/>
    <n v="8.1256475363320444"/>
    <n v="699358.23215702642"/>
    <s v="Minor"/>
    <x v="1"/>
  </r>
  <r>
    <n v="2"/>
    <s v="Tornado"/>
    <n v="2"/>
    <x v="51"/>
    <n v="1"/>
    <n v="0"/>
    <n v="0"/>
    <n v="85957"/>
    <n v="8.1256475363320444"/>
    <n v="698456.28528049355"/>
    <s v="Minor"/>
    <x v="1"/>
  </r>
  <r>
    <n v="3"/>
    <s v="Flooding"/>
    <n v="1"/>
    <x v="22"/>
    <n v="1"/>
    <n v="0"/>
    <n v="0"/>
    <n v="85949"/>
    <n v="1.6339127799152822"/>
    <n v="140433.16952093859"/>
    <s v="Minor"/>
    <x v="2"/>
  </r>
  <r>
    <n v="3"/>
    <s v="Severe Storm/Thunder Storm"/>
    <n v="2"/>
    <x v="35"/>
    <n v="1"/>
    <n v="0"/>
    <n v="0"/>
    <n v="85886"/>
    <n v="4.1187700779176062"/>
    <n v="353744.68691203155"/>
    <s v="Minor"/>
    <x v="2"/>
  </r>
  <r>
    <n v="3"/>
    <s v="Severe Storm/Thunder Storm/ Wind"/>
    <n v="3"/>
    <x v="39"/>
    <n v="1"/>
    <n v="0"/>
    <n v="0"/>
    <n v="85829"/>
    <n v="1.1806196786537921"/>
    <n v="101331.40639917633"/>
    <s v="Minor"/>
    <x v="2"/>
  </r>
  <r>
    <n v="1"/>
    <s v="Severe Storm/Thunder Storm/ Wind"/>
    <n v="2"/>
    <x v="49"/>
    <n v="1"/>
    <n v="0"/>
    <n v="0"/>
    <n v="85719"/>
    <n v="1.0479074436"/>
    <n v="89825.578157948403"/>
    <s v="Minor"/>
    <x v="2"/>
  </r>
  <r>
    <n v="1"/>
    <s v="Severe Storm/Thunder Storm/ Wind"/>
    <n v="1"/>
    <x v="6"/>
    <n v="1"/>
    <n v="0"/>
    <n v="0"/>
    <n v="85703"/>
    <n v="1.6835837284247066"/>
    <n v="144288.17627718262"/>
    <s v="Minor"/>
    <x v="2"/>
  </r>
  <r>
    <n v="2"/>
    <s v="Severe Storm/Thunder Storm/ Wind"/>
    <n v="3"/>
    <x v="10"/>
    <n v="1"/>
    <n v="0"/>
    <n v="0"/>
    <n v="85680"/>
    <n v="2.3139051618547946"/>
    <n v="198255.3942677188"/>
    <s v="Minor"/>
    <x v="2"/>
  </r>
  <r>
    <n v="2"/>
    <s v="Severe Storm/Thunder Storm/ Wind"/>
    <n v="2"/>
    <x v="9"/>
    <n v="1"/>
    <n v="0"/>
    <n v="0"/>
    <n v="85640"/>
    <n v="1.0089999999999999"/>
    <n v="86410.76"/>
    <s v="Minor"/>
    <x v="2"/>
  </r>
  <r>
    <n v="4"/>
    <s v="Severe Storm/Thunder Storm/ Wind"/>
    <n v="4"/>
    <x v="21"/>
    <n v="1"/>
    <n v="0"/>
    <n v="0"/>
    <n v="85600"/>
    <n v="1.1630575102490319"/>
    <n v="99557.722877317137"/>
    <s v="Minor"/>
    <x v="2"/>
  </r>
  <r>
    <n v="2"/>
    <s v="Hail/ Severe Storm/Thunder Storm/ Wind"/>
    <n v="3"/>
    <x v="52"/>
    <n v="1"/>
    <n v="0"/>
    <n v="0"/>
    <n v="85577"/>
    <n v="6.3037676318082667"/>
    <n v="539457.522627256"/>
    <s v="Minor"/>
    <x v="1"/>
  </r>
  <r>
    <n v="1"/>
    <s v="Hail/ Severe Storm/Thunder Storm/ Wind"/>
    <n v="3"/>
    <x v="36"/>
    <n v="1"/>
    <n v="0"/>
    <n v="0"/>
    <n v="85458"/>
    <n v="1.7372900493614547"/>
    <n v="148465.33303833118"/>
    <s v="Minor"/>
    <x v="2"/>
  </r>
  <r>
    <n v="1"/>
    <s v="Severe Storm/Thunder Storm/ Wind"/>
    <n v="1"/>
    <x v="34"/>
    <n v="1"/>
    <n v="0"/>
    <n v="0"/>
    <n v="85386"/>
    <n v="2.0643339871209303"/>
    <n v="176265.22182430775"/>
    <s v="Minor"/>
    <x v="2"/>
  </r>
  <r>
    <n v="4"/>
    <s v="Severe Storm/Thunder Storm/ Wind"/>
    <n v="2"/>
    <x v="39"/>
    <n v="1"/>
    <n v="0"/>
    <n v="0"/>
    <n v="85315"/>
    <n v="1.1806196786537921"/>
    <n v="100724.56788434827"/>
    <s v="Minor"/>
    <x v="2"/>
  </r>
  <r>
    <n v="4"/>
    <s v="Severe Storm/Thunder Storm/ Wind"/>
    <n v="3"/>
    <x v="10"/>
    <n v="1"/>
    <n v="0"/>
    <n v="0"/>
    <n v="85275"/>
    <n v="2.3139051618547946"/>
    <n v="197318.2626771676"/>
    <s v="Minor"/>
    <x v="2"/>
  </r>
  <r>
    <n v="6"/>
    <s v="Flooding"/>
    <n v="3"/>
    <x v="9"/>
    <n v="1"/>
    <n v="0"/>
    <n v="0"/>
    <n v="85252"/>
    <n v="1.0089999999999999"/>
    <n v="86019.267999999996"/>
    <s v="Minor"/>
    <x v="2"/>
  </r>
  <r>
    <n v="2"/>
    <s v="Lightning"/>
    <n v="2"/>
    <x v="10"/>
    <n v="1"/>
    <n v="0"/>
    <n v="0"/>
    <n v="85172"/>
    <n v="2.3139051618547946"/>
    <n v="197079.93044549657"/>
    <s v="Minor"/>
    <x v="2"/>
  </r>
  <r>
    <n v="1"/>
    <s v="Wind"/>
    <n v="3"/>
    <x v="11"/>
    <n v="2"/>
    <n v="0"/>
    <n v="0"/>
    <n v="85172"/>
    <n v="1.360939584739755"/>
    <n v="115913.94631145441"/>
    <s v="Minor"/>
    <x v="2"/>
  </r>
  <r>
    <n v="4"/>
    <s v="Severe Storm/Thunder Storm/ Wind"/>
    <n v="2"/>
    <x v="6"/>
    <n v="1"/>
    <n v="0"/>
    <n v="0"/>
    <n v="85141"/>
    <n v="1.6835837284247066"/>
    <n v="143342.00222180795"/>
    <s v="Minor"/>
    <x v="2"/>
  </r>
  <r>
    <n v="3"/>
    <s v="Lightning"/>
    <n v="2"/>
    <x v="31"/>
    <n v="1"/>
    <n v="0"/>
    <n v="0"/>
    <n v="85101"/>
    <n v="2.2436780392269897"/>
    <n v="190939.24481625605"/>
    <s v="Minor"/>
    <x v="2"/>
  </r>
  <r>
    <n v="4"/>
    <s v="Lightning"/>
    <n v="3"/>
    <x v="24"/>
    <n v="1"/>
    <n v="0"/>
    <n v="0"/>
    <n v="85093"/>
    <n v="2.8736128370511089"/>
    <n v="244524.33714319"/>
    <s v="Minor"/>
    <x v="2"/>
  </r>
  <r>
    <n v="2"/>
    <s v="Flooding"/>
    <n v="1"/>
    <x v="7"/>
    <n v="2"/>
    <n v="0"/>
    <n v="0"/>
    <n v="84998"/>
    <n v="1.8022646972075733"/>
    <n v="153188.89473324933"/>
    <s v="Minor"/>
    <x v="2"/>
  </r>
  <r>
    <n v="1"/>
    <s v="Hurricane/Tropical Storm"/>
    <n v="3"/>
    <x v="0"/>
    <n v="1"/>
    <n v="0"/>
    <n v="0"/>
    <n v="84966"/>
    <n v="2.1640413186988714"/>
    <n v="183869.93468456832"/>
    <s v="Minor"/>
    <x v="2"/>
  </r>
  <r>
    <n v="2"/>
    <s v="Hail"/>
    <n v="2"/>
    <x v="27"/>
    <n v="1"/>
    <n v="0"/>
    <n v="0"/>
    <n v="84958"/>
    <n v="4.6843224337111486"/>
    <n v="397970.66532323178"/>
    <s v="Minor"/>
    <x v="2"/>
  </r>
  <r>
    <n v="2"/>
    <s v="Severe Storm/Thunder Storm"/>
    <n v="2"/>
    <x v="6"/>
    <n v="1"/>
    <n v="0"/>
    <n v="0"/>
    <n v="84903"/>
    <n v="1.6835837284247066"/>
    <n v="142941.30929444288"/>
    <s v="Minor"/>
    <x v="2"/>
  </r>
  <r>
    <n v="3"/>
    <s v="Hail"/>
    <n v="2"/>
    <x v="26"/>
    <n v="1"/>
    <n v="0"/>
    <n v="0"/>
    <n v="84839"/>
    <n v="2.3601832650918904"/>
    <n v="200235.5880271309"/>
    <s v="Minor"/>
    <x v="2"/>
  </r>
  <r>
    <n v="2"/>
    <s v="Tornado/ Wind"/>
    <n v="4"/>
    <x v="53"/>
    <n v="1"/>
    <n v="0"/>
    <n v="12"/>
    <n v="84831"/>
    <n v="7.6712183683821493"/>
    <n v="650757.12540822616"/>
    <s v="Minor"/>
    <x v="1"/>
  </r>
  <r>
    <n v="3"/>
    <s v="Hail/ Lightning/ Severe Storm/Thunder Storm/ Wind"/>
    <n v="3"/>
    <x v="56"/>
    <n v="1"/>
    <n v="0"/>
    <n v="12"/>
    <n v="84792"/>
    <n v="7.92436857453876"/>
    <n v="671923.06017229054"/>
    <s v="Minor"/>
    <x v="1"/>
  </r>
  <r>
    <n v="5"/>
    <s v="Severe Storm/Thunder Storm/ Wind"/>
    <n v="1"/>
    <x v="43"/>
    <n v="1"/>
    <n v="0"/>
    <n v="12"/>
    <n v="84641"/>
    <n v="1.8790411733086159"/>
    <n v="159043.92395001455"/>
    <s v="Minor"/>
    <x v="2"/>
  </r>
  <r>
    <n v="2"/>
    <s v="Severe Storm/Thunder Storm"/>
    <n v="2"/>
    <x v="32"/>
    <n v="1"/>
    <n v="0"/>
    <n v="0"/>
    <n v="84610"/>
    <n v="4.4013177052627537"/>
    <n v="372395.49104228162"/>
    <s v="Minor"/>
    <x v="2"/>
  </r>
  <r>
    <n v="4"/>
    <s v="Tornado"/>
    <n v="3"/>
    <x v="41"/>
    <n v="1"/>
    <n v="0"/>
    <n v="0"/>
    <n v="84530"/>
    <n v="3.1603993981888099"/>
    <n v="267148.5611289001"/>
    <s v="Minor"/>
    <x v="2"/>
  </r>
  <r>
    <n v="4"/>
    <s v="Severe Storm/Thunder Storm/ Wind"/>
    <n v="2"/>
    <x v="0"/>
    <n v="1"/>
    <n v="0"/>
    <n v="0"/>
    <n v="84483"/>
    <n v="2.1640413186988714"/>
    <n v="182824.70272763676"/>
    <s v="Minor"/>
    <x v="2"/>
  </r>
  <r>
    <n v="2"/>
    <s v="Flooding"/>
    <n v="2"/>
    <x v="10"/>
    <n v="1"/>
    <n v="0"/>
    <n v="0"/>
    <n v="84308"/>
    <n v="2.3139051618547946"/>
    <n v="195080.71638565403"/>
    <s v="Minor"/>
    <x v="2"/>
  </r>
  <r>
    <n v="1"/>
    <s v="Severe Storm/Thunder Storm"/>
    <n v="3"/>
    <x v="43"/>
    <n v="1"/>
    <n v="0"/>
    <n v="0"/>
    <n v="84277"/>
    <n v="1.8790411733086159"/>
    <n v="158359.95296293023"/>
    <s v="Minor"/>
    <x v="2"/>
  </r>
  <r>
    <n v="3"/>
    <s v="Severe Storm/Thunder Storm/ Wind"/>
    <n v="2"/>
    <x v="39"/>
    <n v="1"/>
    <n v="0"/>
    <n v="0"/>
    <n v="84261"/>
    <n v="1.1806196786537921"/>
    <n v="99480.194743047177"/>
    <s v="Minor"/>
    <x v="2"/>
  </r>
  <r>
    <n v="2"/>
    <s v="Wind"/>
    <n v="2"/>
    <x v="0"/>
    <n v="1"/>
    <n v="0"/>
    <n v="0"/>
    <n v="84213"/>
    <n v="2.1640413186988714"/>
    <n v="182240.41157158805"/>
    <s v="Minor"/>
    <x v="2"/>
  </r>
  <r>
    <n v="1"/>
    <s v="Severe Storm/Thunder Storm/ Wind"/>
    <n v="3"/>
    <x v="48"/>
    <n v="1"/>
    <n v="0"/>
    <n v="0"/>
    <n v="84150"/>
    <n v="6.9340112594167094"/>
    <n v="583497.04747991613"/>
    <s v="Minor"/>
    <x v="1"/>
  </r>
  <r>
    <n v="2"/>
    <s v="Flooding"/>
    <n v="1"/>
    <x v="42"/>
    <n v="17"/>
    <n v="0"/>
    <n v="0"/>
    <n v="84134"/>
    <n v="6.0375132954776998"/>
    <n v="507960.1436017208"/>
    <s v="Minor"/>
    <x v="1"/>
  </r>
  <r>
    <n v="6"/>
    <s v="Tornado"/>
    <n v="2"/>
    <x v="3"/>
    <n v="1"/>
    <n v="0"/>
    <n v="0"/>
    <n v="84094"/>
    <n v="1.0774472655889344"/>
    <n v="90606.850352435853"/>
    <s v="Minor"/>
    <x v="2"/>
  </r>
  <r>
    <n v="4"/>
    <s v="Wind"/>
    <n v="2"/>
    <x v="26"/>
    <n v="1"/>
    <n v="0"/>
    <n v="0"/>
    <n v="84023"/>
    <n v="2.3601832650918904"/>
    <n v="198309.67848281591"/>
    <s v="Minor"/>
    <x v="2"/>
  </r>
  <r>
    <n v="1"/>
    <s v="Hail"/>
    <n v="2"/>
    <x v="26"/>
    <n v="1"/>
    <n v="0"/>
    <n v="0"/>
    <n v="83960"/>
    <n v="2.3601832650918904"/>
    <n v="198160.98693711511"/>
    <s v="Minor"/>
    <x v="2"/>
  </r>
  <r>
    <n v="2"/>
    <s v="Lightning"/>
    <n v="2"/>
    <x v="31"/>
    <n v="1"/>
    <n v="0"/>
    <n v="0"/>
    <n v="83960"/>
    <n v="2.2436780392269897"/>
    <n v="188379.20817349805"/>
    <s v="Minor"/>
    <x v="2"/>
  </r>
  <r>
    <n v="1"/>
    <s v="Lightning"/>
    <n v="3"/>
    <x v="51"/>
    <n v="1"/>
    <n v="0"/>
    <n v="0"/>
    <n v="83833"/>
    <n v="8.1256475363320444"/>
    <n v="681197.40991332429"/>
    <s v="Minor"/>
    <x v="1"/>
  </r>
  <r>
    <n v="1"/>
    <s v="Tornado"/>
    <n v="2"/>
    <x v="5"/>
    <n v="1"/>
    <n v="0"/>
    <n v="0"/>
    <n v="83817"/>
    <n v="1.1046586272602894"/>
    <n v="92589.172161075679"/>
    <s v="Minor"/>
    <x v="2"/>
  </r>
  <r>
    <n v="4"/>
    <s v="Severe Storm/Thunder Storm"/>
    <n v="3"/>
    <x v="36"/>
    <n v="1"/>
    <n v="0"/>
    <n v="0"/>
    <n v="83809"/>
    <n v="1.7372900493614547"/>
    <n v="145600.54174693415"/>
    <s v="Minor"/>
    <x v="2"/>
  </r>
  <r>
    <n v="2"/>
    <s v="Severe Storm/Thunder Storm"/>
    <n v="1"/>
    <x v="6"/>
    <n v="1"/>
    <n v="0"/>
    <n v="0"/>
    <n v="83785"/>
    <n v="1.6835837284247066"/>
    <n v="141059.06268606405"/>
    <s v="Minor"/>
    <x v="2"/>
  </r>
  <r>
    <n v="1"/>
    <s v="Severe Storm/Thunder Storm/ Wind"/>
    <n v="2"/>
    <x v="0"/>
    <n v="1"/>
    <n v="0"/>
    <n v="0"/>
    <n v="83769"/>
    <n v="2.1640413186988714"/>
    <n v="181279.57722608576"/>
    <s v="Minor"/>
    <x v="2"/>
  </r>
  <r>
    <n v="2"/>
    <s v="Tornado"/>
    <n v="4"/>
    <x v="53"/>
    <n v="1"/>
    <n v="0"/>
    <n v="12"/>
    <n v="83761"/>
    <n v="7.6712183683821493"/>
    <n v="642548.92175405717"/>
    <s v="Minor"/>
    <x v="1"/>
  </r>
  <r>
    <n v="1"/>
    <s v="Flooding/ Severe Storm/Thunder Storm"/>
    <n v="3"/>
    <x v="46"/>
    <n v="1"/>
    <n v="0"/>
    <n v="0"/>
    <n v="83722"/>
    <n v="2.5679465396338688"/>
    <n v="214993.62019122677"/>
    <s v="Minor"/>
    <x v="2"/>
  </r>
  <r>
    <n v="1"/>
    <s v="Severe Storm/Thunder Storm/ Wind"/>
    <n v="1"/>
    <x v="36"/>
    <n v="1"/>
    <n v="0"/>
    <n v="0"/>
    <n v="83722"/>
    <n v="1.7372900493614547"/>
    <n v="145449.3975126397"/>
    <s v="Minor"/>
    <x v="2"/>
  </r>
  <r>
    <n v="2"/>
    <s v="Severe Storm/Thunder Storm/ Wind"/>
    <n v="2"/>
    <x v="40"/>
    <n v="1"/>
    <n v="0"/>
    <n v="0"/>
    <n v="83690"/>
    <n v="1.0261529999999999"/>
    <n v="85878.744569999995"/>
    <s v="Minor"/>
    <x v="2"/>
  </r>
  <r>
    <n v="5"/>
    <s v="Lightning"/>
    <n v="3"/>
    <x v="37"/>
    <n v="1"/>
    <n v="0"/>
    <n v="0"/>
    <n v="83674"/>
    <n v="3.5358548466936406"/>
    <n v="295859.11844224366"/>
    <s v="Minor"/>
    <x v="2"/>
  </r>
  <r>
    <n v="3"/>
    <s v="Wind"/>
    <n v="2"/>
    <x v="46"/>
    <n v="1"/>
    <n v="0"/>
    <n v="0"/>
    <n v="83563"/>
    <n v="2.5679465396338688"/>
    <n v="214585.31669142499"/>
    <s v="Minor"/>
    <x v="2"/>
  </r>
  <r>
    <n v="1"/>
    <s v="Tornado"/>
    <n v="3"/>
    <x v="53"/>
    <n v="1"/>
    <n v="0"/>
    <n v="0"/>
    <n v="83555"/>
    <n v="7.6712183683821493"/>
    <n v="640968.6507701705"/>
    <s v="Minor"/>
    <x v="1"/>
  </r>
  <r>
    <n v="5"/>
    <s v="Hail"/>
    <n v="3"/>
    <x v="17"/>
    <n v="1"/>
    <n v="0"/>
    <n v="0"/>
    <n v="83460"/>
    <n v="1.1291820487854678"/>
    <n v="94241.533791635142"/>
    <s v="Minor"/>
    <x v="2"/>
  </r>
  <r>
    <n v="1"/>
    <s v="Tornado"/>
    <n v="2"/>
    <x v="47"/>
    <n v="1"/>
    <n v="0"/>
    <n v="0"/>
    <n v="83444"/>
    <n v="8.2922233108268504"/>
    <n v="691936.2819486357"/>
    <s v="Minor"/>
    <x v="1"/>
  </r>
  <r>
    <n v="1"/>
    <s v="Severe Storm/Thunder Storm/ Wind"/>
    <n v="2"/>
    <x v="49"/>
    <n v="1"/>
    <n v="0"/>
    <n v="0"/>
    <n v="83421"/>
    <n v="1.0479074436"/>
    <n v="87417.486852555594"/>
    <s v="Minor"/>
    <x v="2"/>
  </r>
  <r>
    <n v="1"/>
    <s v="Severe Storm/Thunder Storm/ Wind"/>
    <n v="2"/>
    <x v="10"/>
    <n v="1"/>
    <n v="0"/>
    <n v="0"/>
    <n v="83207"/>
    <n v="2.3139051618547946"/>
    <n v="192533.10680245189"/>
    <s v="Minor"/>
    <x v="2"/>
  </r>
  <r>
    <n v="4"/>
    <s v="Hail"/>
    <n v="2"/>
    <x v="6"/>
    <n v="1"/>
    <n v="0"/>
    <n v="0"/>
    <n v="83191"/>
    <n v="1.6835837284247066"/>
    <n v="140059.01395137978"/>
    <s v="Minor"/>
    <x v="2"/>
  </r>
  <r>
    <n v="3"/>
    <s v="Flooding"/>
    <n v="4"/>
    <x v="49"/>
    <n v="2"/>
    <n v="0"/>
    <n v="0"/>
    <n v="83159"/>
    <n v="1.0479074436"/>
    <n v="87142.935102332398"/>
    <s v="Minor"/>
    <x v="2"/>
  </r>
  <r>
    <n v="2"/>
    <s v="Lightning"/>
    <n v="3"/>
    <x v="10"/>
    <n v="1"/>
    <n v="0"/>
    <n v="0"/>
    <n v="82913"/>
    <n v="2.3139051618547946"/>
    <n v="191852.81868486659"/>
    <s v="Minor"/>
    <x v="2"/>
  </r>
  <r>
    <n v="6"/>
    <s v="Severe Storm/Thunder Storm/ Wind"/>
    <n v="2"/>
    <x v="0"/>
    <n v="1"/>
    <n v="0"/>
    <n v="25"/>
    <n v="82802"/>
    <n v="2.1640413186988714"/>
    <n v="179186.94927090395"/>
    <s v="Minor"/>
    <x v="2"/>
  </r>
  <r>
    <n v="5"/>
    <s v="Lightning/ Wind"/>
    <n v="3"/>
    <x v="44"/>
    <n v="1"/>
    <n v="0"/>
    <n v="0"/>
    <n v="82779"/>
    <n v="2.688383232342697"/>
    <n v="222541.67559009613"/>
    <s v="Minor"/>
    <x v="2"/>
  </r>
  <r>
    <n v="3"/>
    <s v="Severe Storm/Thunder Storm/ Wind"/>
    <n v="2"/>
    <x v="17"/>
    <n v="1"/>
    <n v="0"/>
    <n v="0"/>
    <n v="82747"/>
    <n v="1.1291820487854678"/>
    <n v="93436.426990851105"/>
    <s v="Minor"/>
    <x v="2"/>
  </r>
  <r>
    <n v="4"/>
    <s v="Hail"/>
    <n v="2"/>
    <x v="17"/>
    <n v="1"/>
    <n v="0"/>
    <n v="0"/>
    <n v="82739"/>
    <n v="1.1291820487854678"/>
    <n v="93427.393534460818"/>
    <s v="Minor"/>
    <x v="2"/>
  </r>
  <r>
    <n v="2"/>
    <s v="Severe Storm/Thunder Storm/ Wind"/>
    <n v="2"/>
    <x v="8"/>
    <n v="1"/>
    <n v="0"/>
    <n v="0"/>
    <n v="82604"/>
    <n v="1.453992265077759"/>
    <n v="120105.57706448321"/>
    <s v="Minor"/>
    <x v="2"/>
  </r>
  <r>
    <n v="2"/>
    <s v="Hail/ Severe Storm/Thunder Storm"/>
    <n v="2"/>
    <x v="31"/>
    <n v="1"/>
    <n v="0"/>
    <n v="0"/>
    <n v="82596"/>
    <n v="2.2436780392269897"/>
    <n v="185318.83132799243"/>
    <s v="Minor"/>
    <x v="2"/>
  </r>
  <r>
    <n v="3"/>
    <s v="Hail"/>
    <n v="3"/>
    <x v="17"/>
    <n v="1"/>
    <n v="0"/>
    <n v="0"/>
    <n v="82493"/>
    <n v="1.1291820487854678"/>
    <n v="93149.614750459601"/>
    <s v="Minor"/>
    <x v="2"/>
  </r>
  <r>
    <n v="1"/>
    <s v="Lightning"/>
    <n v="3"/>
    <x v="26"/>
    <n v="1"/>
    <n v="0"/>
    <n v="0"/>
    <n v="82422"/>
    <n v="2.3601832650918904"/>
    <n v="194531.0250754038"/>
    <s v="Minor"/>
    <x v="2"/>
  </r>
  <r>
    <n v="3"/>
    <s v="Lightning"/>
    <n v="2"/>
    <x v="31"/>
    <n v="1"/>
    <n v="0"/>
    <n v="0"/>
    <n v="82398"/>
    <n v="2.2436780392269897"/>
    <n v="184874.58307622551"/>
    <s v="Minor"/>
    <x v="2"/>
  </r>
  <r>
    <n v="4"/>
    <s v="Tornado"/>
    <n v="3"/>
    <x v="36"/>
    <n v="1"/>
    <n v="0"/>
    <n v="0"/>
    <n v="82398"/>
    <n v="1.7372900493614547"/>
    <n v="143149.22548728515"/>
    <s v="Minor"/>
    <x v="2"/>
  </r>
  <r>
    <n v="1"/>
    <s v="Severe Storm/Thunder Storm/ Wind"/>
    <n v="2"/>
    <x v="0"/>
    <n v="1"/>
    <n v="0"/>
    <n v="0"/>
    <n v="82366"/>
    <n v="2.1640413186988714"/>
    <n v="178243.42725595125"/>
    <s v="Minor"/>
    <x v="2"/>
  </r>
  <r>
    <n v="1"/>
    <s v="Severe Storm/Thunder Storm"/>
    <n v="2"/>
    <x v="24"/>
    <n v="1"/>
    <n v="0"/>
    <n v="0"/>
    <n v="82271"/>
    <n v="2.8736128370511089"/>
    <n v="236415.00171703179"/>
    <s v="Minor"/>
    <x v="2"/>
  </r>
  <r>
    <n v="3"/>
    <s v="Severe Storm/Thunder Storm/ Wind"/>
    <n v="2"/>
    <x v="0"/>
    <n v="1"/>
    <n v="0"/>
    <n v="0"/>
    <n v="82208"/>
    <n v="2.1640413186988714"/>
    <n v="177901.50872759681"/>
    <s v="Minor"/>
    <x v="2"/>
  </r>
  <r>
    <n v="4"/>
    <s v="Severe Storm/Thunder Storm/ Wind"/>
    <n v="2"/>
    <x v="25"/>
    <n v="1"/>
    <n v="0"/>
    <n v="0"/>
    <n v="82160"/>
    <n v="2.4491621741858549"/>
    <n v="201223.16423110984"/>
    <s v="Minor"/>
    <x v="2"/>
  </r>
  <r>
    <n v="4"/>
    <s v="Lightning/ Severe Storm/Thunder Storm"/>
    <n v="3"/>
    <x v="52"/>
    <n v="1"/>
    <n v="0"/>
    <n v="0"/>
    <n v="82145"/>
    <n v="6.3037676318082667"/>
    <n v="517822.99211489008"/>
    <s v="Minor"/>
    <x v="1"/>
  </r>
  <r>
    <n v="2"/>
    <s v="Wind"/>
    <n v="1"/>
    <x v="39"/>
    <n v="1"/>
    <n v="0"/>
    <n v="0"/>
    <n v="81986"/>
    <n v="1.1806196786537921"/>
    <n v="96794.284974109803"/>
    <s v="Minor"/>
    <x v="2"/>
  </r>
  <r>
    <n v="2"/>
    <s v="Flooding"/>
    <n v="4"/>
    <x v="26"/>
    <n v="1"/>
    <n v="0"/>
    <n v="0"/>
    <n v="81859"/>
    <n v="2.3601832650918904"/>
    <n v="193202.24189715704"/>
    <s v="Minor"/>
    <x v="2"/>
  </r>
  <r>
    <n v="4"/>
    <s v="Lightning"/>
    <n v="3"/>
    <x v="48"/>
    <n v="1"/>
    <n v="0"/>
    <n v="0"/>
    <n v="81764"/>
    <n v="6.9340112594167094"/>
    <n v="566952.4966149478"/>
    <s v="Minor"/>
    <x v="1"/>
  </r>
  <r>
    <n v="3"/>
    <s v="Lightning"/>
    <n v="1"/>
    <x v="9"/>
    <n v="1"/>
    <n v="0"/>
    <n v="0"/>
    <n v="81764"/>
    <n v="1.0089999999999999"/>
    <n v="82499.875999999989"/>
    <s v="Minor"/>
    <x v="2"/>
  </r>
  <r>
    <n v="5"/>
    <s v="Lightning/ Severe Storm/Thunder Storm/ Wind"/>
    <n v="3"/>
    <x v="52"/>
    <n v="1"/>
    <n v="0"/>
    <n v="0"/>
    <n v="81724"/>
    <n v="6.3037676318082667"/>
    <n v="515169.10594189877"/>
    <s v="Minor"/>
    <x v="1"/>
  </r>
  <r>
    <n v="3"/>
    <s v="Wind"/>
    <n v="2"/>
    <x v="26"/>
    <n v="1"/>
    <n v="0"/>
    <n v="0"/>
    <n v="81677"/>
    <n v="2.3601832650918904"/>
    <n v="192772.68854291033"/>
    <s v="Minor"/>
    <x v="2"/>
  </r>
  <r>
    <n v="6"/>
    <s v="Flooding"/>
    <n v="3"/>
    <x v="9"/>
    <n v="1"/>
    <n v="0"/>
    <n v="0"/>
    <n v="81669"/>
    <n v="1.0089999999999999"/>
    <n v="82404.020999999993"/>
    <s v="Minor"/>
    <x v="2"/>
  </r>
  <r>
    <n v="3"/>
    <s v="Hail"/>
    <n v="1"/>
    <x v="26"/>
    <n v="1"/>
    <n v="0"/>
    <n v="0"/>
    <n v="81606"/>
    <n v="2.3601832650918904"/>
    <n v="192605.11553108881"/>
    <s v="Minor"/>
    <x v="2"/>
  </r>
  <r>
    <n v="2"/>
    <s v="Lightning"/>
    <n v="2"/>
    <x v="31"/>
    <n v="1"/>
    <n v="0"/>
    <n v="0"/>
    <n v="81582"/>
    <n v="2.2436780392269897"/>
    <n v="183043.74179621629"/>
    <s v="Minor"/>
    <x v="2"/>
  </r>
  <r>
    <n v="5"/>
    <s v="Lightning"/>
    <n v="3"/>
    <x v="10"/>
    <n v="1"/>
    <n v="0"/>
    <n v="0"/>
    <n v="81550"/>
    <n v="2.3139051618547946"/>
    <n v="188698.96594925851"/>
    <s v="Minor"/>
    <x v="2"/>
  </r>
  <r>
    <n v="2"/>
    <s v="Flooding"/>
    <n v="4"/>
    <x v="26"/>
    <n v="1"/>
    <n v="0"/>
    <n v="0"/>
    <n v="81518"/>
    <n v="2.3601832650918904"/>
    <n v="192397.41940376072"/>
    <s v="Minor"/>
    <x v="2"/>
  </r>
  <r>
    <n v="2"/>
    <s v="Lightning"/>
    <n v="3"/>
    <x v="9"/>
    <n v="1"/>
    <n v="0"/>
    <n v="0"/>
    <n v="81479"/>
    <n v="1.0089999999999999"/>
    <n v="82212.310999999987"/>
    <s v="Minor"/>
    <x v="2"/>
  </r>
  <r>
    <n v="6"/>
    <s v="Lightning"/>
    <n v="3"/>
    <x v="0"/>
    <n v="1"/>
    <n v="0"/>
    <n v="0"/>
    <n v="81431"/>
    <n v="2.1640413186988714"/>
    <n v="176220.04862296779"/>
    <s v="Minor"/>
    <x v="2"/>
  </r>
  <r>
    <n v="1"/>
    <s v="Hail"/>
    <n v="2"/>
    <x v="26"/>
    <n v="1"/>
    <n v="0"/>
    <n v="0"/>
    <n v="81289"/>
    <n v="2.3601832650918904"/>
    <n v="191856.93743605466"/>
    <s v="Minor"/>
    <x v="2"/>
  </r>
  <r>
    <n v="2"/>
    <s v="Severe Storm/Thunder Storm/ Wind"/>
    <n v="2"/>
    <x v="13"/>
    <n v="1"/>
    <n v="0"/>
    <n v="0"/>
    <n v="81241"/>
    <n v="1.4970304361240607"/>
    <n v="121620.24966115481"/>
    <s v="Minor"/>
    <x v="2"/>
  </r>
  <r>
    <n v="4"/>
    <s v="Severe Storm/Thunder Storm/ Wind"/>
    <n v="3"/>
    <x v="10"/>
    <n v="1"/>
    <n v="0"/>
    <n v="73"/>
    <n v="81201"/>
    <n v="2.3139051618547946"/>
    <n v="187891.41304777117"/>
    <s v="Minor"/>
    <x v="2"/>
  </r>
  <r>
    <n v="3"/>
    <s v="Lightning"/>
    <n v="2"/>
    <x v="55"/>
    <n v="1"/>
    <n v="0"/>
    <n v="0"/>
    <n v="81186"/>
    <n v="8.8230837285274717"/>
    <n v="716310.87558423134"/>
    <s v="Minor"/>
    <x v="1"/>
  </r>
  <r>
    <n v="4"/>
    <s v="Severe Storm/Thunder Storm/ Wind"/>
    <n v="2"/>
    <x v="56"/>
    <n v="1"/>
    <n v="0"/>
    <n v="0"/>
    <n v="81154"/>
    <n v="7.92436857453876"/>
    <n v="643094.2072981185"/>
    <s v="Minor"/>
    <x v="1"/>
  </r>
  <r>
    <n v="1"/>
    <s v="Flooding"/>
    <n v="3"/>
    <x v="36"/>
    <n v="1"/>
    <n v="0"/>
    <n v="0"/>
    <n v="81122"/>
    <n v="1.7372900493614547"/>
    <n v="140932.44338429993"/>
    <s v="Minor"/>
    <x v="2"/>
  </r>
  <r>
    <n v="2"/>
    <s v="Hurricane/Tropical Storm"/>
    <n v="2"/>
    <x v="53"/>
    <n v="1"/>
    <n v="0"/>
    <n v="0"/>
    <n v="81059"/>
    <n v="7.6712183683821493"/>
    <n v="621821.28972268861"/>
    <s v="Minor"/>
    <x v="1"/>
  </r>
  <r>
    <n v="2"/>
    <s v="Flooding/ Lightning"/>
    <n v="3"/>
    <x v="0"/>
    <n v="1"/>
    <n v="0"/>
    <n v="0"/>
    <n v="80940"/>
    <n v="2.1640413186988714"/>
    <n v="175157.50433548665"/>
    <s v="Minor"/>
    <x v="2"/>
  </r>
  <r>
    <n v="1"/>
    <s v="Severe Storm/Thunder Storm/ Wind"/>
    <n v="2"/>
    <x v="0"/>
    <n v="1"/>
    <n v="0"/>
    <n v="0"/>
    <n v="80861"/>
    <n v="2.1640413186988714"/>
    <n v="174986.54507130943"/>
    <s v="Minor"/>
    <x v="2"/>
  </r>
  <r>
    <n v="1"/>
    <s v="Flooding"/>
    <n v="2"/>
    <x v="26"/>
    <n v="2"/>
    <n v="0"/>
    <n v="0"/>
    <n v="80845"/>
    <n v="2.3601832650918904"/>
    <n v="190809.01606635388"/>
    <s v="Minor"/>
    <x v="2"/>
  </r>
  <r>
    <n v="1"/>
    <s v="Severe Storm/Thunder Storm/ Wind"/>
    <n v="3"/>
    <x v="28"/>
    <n v="1"/>
    <n v="0"/>
    <n v="0"/>
    <n v="80773"/>
    <n v="1.5889456189004008"/>
    <n v="128343.90447544208"/>
    <s v="Minor"/>
    <x v="2"/>
  </r>
  <r>
    <n v="6"/>
    <s v="Severe Storm/Thunder Storm/ Wind"/>
    <n v="2"/>
    <x v="2"/>
    <n v="1"/>
    <n v="0"/>
    <n v="0"/>
    <n v="80742"/>
    <n v="1.1815641743967151"/>
    <n v="95401.85456913957"/>
    <s v="Minor"/>
    <x v="2"/>
  </r>
  <r>
    <n v="6"/>
    <s v="Tornado"/>
    <n v="1"/>
    <x v="58"/>
    <n v="1"/>
    <n v="0"/>
    <n v="12"/>
    <n v="80734"/>
    <n v="5.655220396663263"/>
    <n v="456568.5635042119"/>
    <s v="Minor"/>
    <x v="2"/>
  </r>
  <r>
    <n v="3"/>
    <s v="Lightning"/>
    <n v="2"/>
    <x v="51"/>
    <n v="1"/>
    <n v="0"/>
    <n v="0"/>
    <n v="80710"/>
    <n v="8.1256475363320444"/>
    <n v="655821.01265735936"/>
    <s v="Minor"/>
    <x v="1"/>
  </r>
  <r>
    <n v="2"/>
    <s v="Tornado"/>
    <n v="3"/>
    <x v="49"/>
    <n v="1"/>
    <n v="0"/>
    <n v="0"/>
    <n v="80599"/>
    <n v="1.0479074436"/>
    <n v="84460.292046716393"/>
    <s v="Minor"/>
    <x v="2"/>
  </r>
  <r>
    <n v="3"/>
    <s v="Hail/ Lightning/ Severe Storm/Thunder Storm/ Wind"/>
    <n v="3"/>
    <x v="53"/>
    <n v="1"/>
    <n v="0"/>
    <n v="0"/>
    <n v="80559"/>
    <n v="7.6712183683821493"/>
    <n v="617985.68053849752"/>
    <s v="Minor"/>
    <x v="1"/>
  </r>
  <r>
    <n v="4"/>
    <s v="Tornado"/>
    <n v="2"/>
    <x v="30"/>
    <n v="1"/>
    <n v="0"/>
    <n v="0"/>
    <n v="80559"/>
    <n v="3.8579712232274312"/>
    <n v="310794.30377197865"/>
    <s v="Minor"/>
    <x v="2"/>
  </r>
  <r>
    <n v="3"/>
    <s v="Lightning/ Wind"/>
    <n v="3"/>
    <x v="42"/>
    <n v="1"/>
    <n v="0"/>
    <n v="0"/>
    <n v="80551"/>
    <n v="6.0375132954776998"/>
    <n v="486327.7334640242"/>
    <s v="Minor"/>
    <x v="2"/>
  </r>
  <r>
    <n v="3"/>
    <s v="Flooding"/>
    <n v="4"/>
    <x v="3"/>
    <n v="1"/>
    <n v="0"/>
    <n v="0"/>
    <n v="80528"/>
    <n v="1.0774472655889344"/>
    <n v="86764.673403345718"/>
    <s v="Minor"/>
    <x v="2"/>
  </r>
  <r>
    <n v="3"/>
    <s v="Severe Storm/Thunder Storm/ Wind"/>
    <n v="2"/>
    <x v="39"/>
    <n v="1"/>
    <n v="0"/>
    <n v="0"/>
    <n v="80456"/>
    <n v="1.1806196786537921"/>
    <n v="94987.936865769501"/>
    <s v="Minor"/>
    <x v="2"/>
  </r>
  <r>
    <n v="5"/>
    <s v="Lightning"/>
    <n v="3"/>
    <x v="26"/>
    <n v="1"/>
    <n v="0"/>
    <n v="0"/>
    <n v="80409"/>
    <n v="2.3601832650918904"/>
    <n v="189779.97616277382"/>
    <s v="Minor"/>
    <x v="2"/>
  </r>
  <r>
    <n v="3"/>
    <s v="Severe Storm/Thunder Storm"/>
    <n v="2"/>
    <x v="55"/>
    <n v="1"/>
    <n v="24"/>
    <n v="0"/>
    <n v="80274"/>
    <n v="8.8230837285274717"/>
    <n v="708264.22322381428"/>
    <s v="Minor"/>
    <x v="1"/>
  </r>
  <r>
    <n v="4"/>
    <s v="Wind"/>
    <n v="2"/>
    <x v="46"/>
    <n v="1"/>
    <n v="0"/>
    <n v="0"/>
    <n v="80258"/>
    <n v="2.5679465396338688"/>
    <n v="206098.25337793503"/>
    <s v="Minor"/>
    <x v="2"/>
  </r>
  <r>
    <n v="5"/>
    <s v="Lightning"/>
    <n v="3"/>
    <x v="47"/>
    <n v="1"/>
    <n v="0"/>
    <n v="0"/>
    <n v="80219"/>
    <n v="8.2922233108268504"/>
    <n v="665193.86177121906"/>
    <s v="Minor"/>
    <x v="1"/>
  </r>
  <r>
    <n v="5"/>
    <s v="Hail/ Lightning/ Severe Storm/Thunder Storm/ Wind"/>
    <n v="3"/>
    <x v="34"/>
    <n v="1"/>
    <n v="0"/>
    <n v="0"/>
    <n v="80100"/>
    <n v="2.0643339871209303"/>
    <n v="165353.15236838651"/>
    <s v="Minor"/>
    <x v="2"/>
  </r>
  <r>
    <n v="1"/>
    <s v="Severe Storm/Thunder Storm/ Wind"/>
    <n v="2"/>
    <x v="9"/>
    <n v="1"/>
    <n v="0"/>
    <n v="0"/>
    <n v="80092"/>
    <n v="1.0089999999999999"/>
    <n v="80812.827999999994"/>
    <s v="Minor"/>
    <x v="2"/>
  </r>
  <r>
    <n v="1"/>
    <s v="Flooding/ Severe Storm/Thunder Storm"/>
    <n v="2"/>
    <x v="46"/>
    <n v="1"/>
    <n v="0"/>
    <n v="0"/>
    <n v="79989"/>
    <n v="2.5679465396338688"/>
    <n v="205407.47575877354"/>
    <s v="Minor"/>
    <x v="2"/>
  </r>
  <r>
    <n v="1"/>
    <s v="Flooding/ Lightning"/>
    <n v="2"/>
    <x v="33"/>
    <n v="1"/>
    <n v="0"/>
    <n v="0"/>
    <n v="79981"/>
    <n v="1.964161738459496"/>
    <n v="157095.62000372895"/>
    <s v="Minor"/>
    <x v="2"/>
  </r>
  <r>
    <n v="1"/>
    <s v="Lightning"/>
    <n v="3"/>
    <x v="12"/>
    <n v="1"/>
    <n v="0"/>
    <n v="0"/>
    <n v="79957"/>
    <n v="1.5506446949354942"/>
    <n v="123984.89787295731"/>
    <s v="Minor"/>
    <x v="2"/>
  </r>
  <r>
    <n v="3"/>
    <s v="Flooding"/>
    <n v="3"/>
    <x v="21"/>
    <n v="1"/>
    <n v="0"/>
    <n v="0"/>
    <n v="79933"/>
    <n v="1.1630575102490319"/>
    <n v="92966.675966735871"/>
    <s v="Minor"/>
    <x v="2"/>
  </r>
  <r>
    <n v="1"/>
    <s v="Lightning/ Severe Storm/Thunder Storm/ Wind"/>
    <n v="3"/>
    <x v="7"/>
    <n v="1"/>
    <n v="0"/>
    <n v="0"/>
    <n v="79862"/>
    <n v="1.8022646972075733"/>
    <n v="143932.46324839123"/>
    <s v="Minor"/>
    <x v="2"/>
  </r>
  <r>
    <n v="4"/>
    <s v="Tornado"/>
    <n v="3"/>
    <x v="37"/>
    <n v="1"/>
    <n v="0"/>
    <n v="0"/>
    <n v="79656"/>
    <n v="3.5358548466936406"/>
    <n v="281652.05366822862"/>
    <s v="Minor"/>
    <x v="2"/>
  </r>
  <r>
    <n v="3"/>
    <s v="Severe Storm/Thunder Storm/ Wind"/>
    <n v="3"/>
    <x v="52"/>
    <n v="1"/>
    <n v="0"/>
    <n v="0"/>
    <n v="79640"/>
    <n v="6.3037676318082667"/>
    <n v="502032.05419721035"/>
    <s v="Minor"/>
    <x v="1"/>
  </r>
  <r>
    <n v="5"/>
    <s v="Severe Storm/Thunder Storm/ Wind"/>
    <n v="2"/>
    <x v="33"/>
    <n v="1"/>
    <n v="12"/>
    <n v="12"/>
    <n v="79640"/>
    <n v="1.964161738459496"/>
    <n v="156425.84085091428"/>
    <s v="Minor"/>
    <x v="2"/>
  </r>
  <r>
    <n v="5"/>
    <s v="Lightning/ Severe Storm/Thunder Storm/ Wind"/>
    <n v="3"/>
    <x v="52"/>
    <n v="1"/>
    <n v="0"/>
    <n v="0"/>
    <n v="79608"/>
    <n v="6.3037676318082667"/>
    <n v="501830.33363299252"/>
    <s v="Minor"/>
    <x v="1"/>
  </r>
  <r>
    <n v="3"/>
    <s v="Severe Storm/Thunder Storm/ Wind"/>
    <n v="2"/>
    <x v="29"/>
    <n v="1"/>
    <n v="0"/>
    <n v="0"/>
    <n v="79584"/>
    <n v="1.2252820488493934"/>
    <n v="97512.84657563013"/>
    <s v="Minor"/>
    <x v="2"/>
  </r>
  <r>
    <n v="5"/>
    <s v="Severe Storm/Thunder Storm/ Wind"/>
    <n v="1"/>
    <x v="0"/>
    <n v="1"/>
    <n v="0"/>
    <n v="0"/>
    <n v="79545"/>
    <n v="2.1640413186988714"/>
    <n v="172138.66669590172"/>
    <s v="Minor"/>
    <x v="2"/>
  </r>
  <r>
    <n v="2"/>
    <s v="Tornado"/>
    <n v="3"/>
    <x v="59"/>
    <n v="1"/>
    <n v="0"/>
    <n v="0"/>
    <n v="79537"/>
    <n v="8.639071505461148"/>
    <n v="687125.83032986335"/>
    <s v="Minor"/>
    <x v="1"/>
  </r>
  <r>
    <n v="1"/>
    <s v="Lightning/ Severe Storm/Thunder Storm/ Wind"/>
    <n v="2"/>
    <x v="33"/>
    <n v="1"/>
    <n v="0"/>
    <n v="0"/>
    <n v="79347"/>
    <n v="1.964161738459496"/>
    <n v="155850.34146154564"/>
    <s v="Minor"/>
    <x v="2"/>
  </r>
  <r>
    <n v="4"/>
    <s v="Tornado"/>
    <n v="1"/>
    <x v="45"/>
    <n v="1"/>
    <n v="0"/>
    <n v="0"/>
    <n v="79323"/>
    <n v="6.6013054640296165"/>
    <n v="523635.35332322126"/>
    <s v="Minor"/>
    <x v="1"/>
  </r>
  <r>
    <n v="4"/>
    <s v="Tornado"/>
    <n v="1"/>
    <x v="22"/>
    <n v="1"/>
    <n v="0"/>
    <n v="0"/>
    <n v="79299"/>
    <n v="1.6339127799152822"/>
    <n v="129567.64953450196"/>
    <s v="Minor"/>
    <x v="2"/>
  </r>
  <r>
    <n v="5"/>
    <s v="Severe Storm/Thunder Storm/ Wind"/>
    <n v="2"/>
    <x v="0"/>
    <n v="1"/>
    <n v="0"/>
    <n v="0"/>
    <n v="79283"/>
    <n v="2.1640413186988714"/>
    <n v="171571.68787040262"/>
    <s v="Minor"/>
    <x v="2"/>
  </r>
  <r>
    <n v="3"/>
    <s v="Severe Storm/Thunder Storm"/>
    <n v="2"/>
    <x v="6"/>
    <n v="1"/>
    <n v="0"/>
    <n v="0"/>
    <n v="79275"/>
    <n v="1.6835837284247066"/>
    <n v="133466.10007086862"/>
    <s v="Minor"/>
    <x v="2"/>
  </r>
  <r>
    <n v="3"/>
    <s v="Flooding"/>
    <n v="4"/>
    <x v="3"/>
    <n v="1"/>
    <n v="0"/>
    <n v="0"/>
    <n v="79228"/>
    <n v="1.0774472655889344"/>
    <n v="85363.991958080092"/>
    <s v="Minor"/>
    <x v="2"/>
  </r>
  <r>
    <n v="2"/>
    <s v="Wind"/>
    <n v="2"/>
    <x v="38"/>
    <n v="1"/>
    <n v="0"/>
    <n v="0"/>
    <n v="79180"/>
    <n v="5.1012271303114405"/>
    <n v="403915.16417805984"/>
    <s v="Minor"/>
    <x v="2"/>
  </r>
  <r>
    <n v="1"/>
    <s v="Hail/ Severe Storm/Thunder Storm/ Wind"/>
    <n v="3"/>
    <x v="34"/>
    <n v="1"/>
    <n v="0"/>
    <n v="0"/>
    <n v="79172"/>
    <n v="2.0643339871209303"/>
    <n v="163437.45042833828"/>
    <s v="Minor"/>
    <x v="2"/>
  </r>
  <r>
    <n v="1"/>
    <s v="Lightning"/>
    <n v="3"/>
    <x v="19"/>
    <n v="1"/>
    <n v="0"/>
    <n v="0"/>
    <n v="79077"/>
    <n v="1.2578745513487872"/>
    <n v="99468.945897008045"/>
    <s v="Minor"/>
    <x v="2"/>
  </r>
  <r>
    <n v="1"/>
    <s v="Severe Storm/Thunder Storm/ Wind"/>
    <n v="2"/>
    <x v="14"/>
    <n v="1"/>
    <n v="0"/>
    <n v="0"/>
    <n v="79022"/>
    <n v="1.5253243113668054"/>
    <n v="120534.17773282769"/>
    <s v="Minor"/>
    <x v="2"/>
  </r>
  <r>
    <n v="4"/>
    <s v="Wind"/>
    <n v="1"/>
    <x v="44"/>
    <n v="1"/>
    <n v="0"/>
    <n v="0"/>
    <n v="78895"/>
    <n v="2.688383232342697"/>
    <n v="212099.99511567707"/>
    <s v="Minor"/>
    <x v="2"/>
  </r>
  <r>
    <n v="1"/>
    <s v="Severe Storm/Thunder Storm/ Wind"/>
    <n v="4"/>
    <x v="4"/>
    <n v="1"/>
    <n v="0"/>
    <n v="0"/>
    <n v="78879"/>
    <n v="1.4141142434134983"/>
    <n v="111543.91740621334"/>
    <s v="Minor"/>
    <x v="2"/>
  </r>
  <r>
    <n v="2"/>
    <s v="Severe Storm/Thunder Storm"/>
    <n v="2"/>
    <x v="36"/>
    <n v="1"/>
    <n v="0"/>
    <n v="0"/>
    <n v="78839"/>
    <n v="1.7372900493614547"/>
    <n v="136966.21020160773"/>
    <s v="Minor"/>
    <x v="2"/>
  </r>
  <r>
    <n v="2"/>
    <s v="Flooding"/>
    <n v="1"/>
    <x v="44"/>
    <n v="14"/>
    <n v="0"/>
    <n v="0"/>
    <n v="78820"/>
    <n v="2.688383232342697"/>
    <n v="211898.36637325137"/>
    <s v="Minor"/>
    <x v="2"/>
  </r>
  <r>
    <n v="3"/>
    <s v="Severe Storm/Thunder Storm/ Wind"/>
    <n v="2"/>
    <x v="0"/>
    <n v="1"/>
    <n v="0"/>
    <n v="0"/>
    <n v="78752"/>
    <n v="2.1640413186988714"/>
    <n v="170422.58193017353"/>
    <s v="Minor"/>
    <x v="2"/>
  </r>
  <r>
    <n v="3"/>
    <s v="Severe Storm/Thunder Storm/ Wind"/>
    <n v="2"/>
    <x v="17"/>
    <n v="1"/>
    <n v="0"/>
    <n v="0"/>
    <n v="78578"/>
    <n v="1.1291820487854678"/>
    <n v="88728.867029464483"/>
    <s v="Minor"/>
    <x v="2"/>
  </r>
  <r>
    <n v="4"/>
    <s v="Severe Storm/Thunder Storm/ Wind"/>
    <n v="2"/>
    <x v="31"/>
    <n v="1"/>
    <n v="0"/>
    <n v="0"/>
    <n v="78388"/>
    <n v="2.2436780392269897"/>
    <n v="175877.43413892528"/>
    <s v="Minor"/>
    <x v="2"/>
  </r>
  <r>
    <n v="4"/>
    <s v="Severe Storm/Thunder Storm/ Wind"/>
    <n v="2"/>
    <x v="5"/>
    <n v="1"/>
    <n v="0"/>
    <n v="0"/>
    <n v="78316"/>
    <n v="1.1046586272602894"/>
    <n v="86512.445052516821"/>
    <s v="Minor"/>
    <x v="2"/>
  </r>
  <r>
    <n v="2"/>
    <s v="Hail/ Lightning/ Severe Storm/Thunder Storm/ Wind"/>
    <n v="2"/>
    <x v="32"/>
    <n v="1"/>
    <n v="0"/>
    <n v="0"/>
    <n v="78261"/>
    <n v="4.4013177052627537"/>
    <n v="344451.52493156836"/>
    <s v="Minor"/>
    <x v="2"/>
  </r>
  <r>
    <n v="2"/>
    <s v="Tornado"/>
    <n v="4"/>
    <x v="54"/>
    <n v="1"/>
    <n v="0"/>
    <n v="0"/>
    <n v="78205"/>
    <n v="7.4666326342049336"/>
    <n v="583928.00515799678"/>
    <s v="Minor"/>
    <x v="1"/>
  </r>
  <r>
    <n v="2"/>
    <s v="Hail"/>
    <n v="2"/>
    <x v="26"/>
    <n v="1"/>
    <n v="0"/>
    <n v="0"/>
    <n v="78134"/>
    <n v="2.3601832650918904"/>
    <n v="184410.55923468978"/>
    <s v="Minor"/>
    <x v="2"/>
  </r>
  <r>
    <n v="3"/>
    <s v="Hail"/>
    <n v="2"/>
    <x v="46"/>
    <n v="1"/>
    <n v="0"/>
    <n v="0"/>
    <n v="78063"/>
    <n v="2.5679465396338688"/>
    <n v="200461.6107234387"/>
    <s v="Minor"/>
    <x v="2"/>
  </r>
  <r>
    <n v="2"/>
    <s v="Lightning"/>
    <n v="3"/>
    <x v="40"/>
    <n v="1"/>
    <n v="0"/>
    <n v="0"/>
    <n v="77991"/>
    <n v="1.0261529999999999"/>
    <n v="80030.698622999989"/>
    <s v="Minor"/>
    <x v="2"/>
  </r>
  <r>
    <n v="2"/>
    <s v="Wind"/>
    <n v="1"/>
    <x v="10"/>
    <n v="1"/>
    <n v="0"/>
    <n v="0"/>
    <n v="77857"/>
    <n v="2.3139051618547946"/>
    <n v="180153.71418652873"/>
    <s v="Minor"/>
    <x v="2"/>
  </r>
  <r>
    <n v="3"/>
    <s v="Flooding"/>
    <n v="3"/>
    <x v="29"/>
    <n v="1"/>
    <n v="0"/>
    <n v="0"/>
    <n v="77857"/>
    <n v="1.2252820488493934"/>
    <n v="95396.784477267225"/>
    <s v="Minor"/>
    <x v="2"/>
  </r>
  <r>
    <n v="5"/>
    <s v="Severe Storm/Thunder Storm/ Wind"/>
    <n v="3"/>
    <x v="19"/>
    <n v="1"/>
    <n v="0"/>
    <n v="0"/>
    <n v="77738"/>
    <n v="1.2578745513487872"/>
    <n v="97784.651872752016"/>
    <s v="Minor"/>
    <x v="2"/>
  </r>
  <r>
    <n v="1"/>
    <s v="Severe Storm/Thunder Storm/ Wind"/>
    <n v="3"/>
    <x v="44"/>
    <n v="1"/>
    <n v="0"/>
    <n v="0"/>
    <n v="77658"/>
    <n v="2.688383232342697"/>
    <n v="208774.46505726918"/>
    <s v="Minor"/>
    <x v="2"/>
  </r>
  <r>
    <n v="2"/>
    <s v="Flooding"/>
    <n v="3"/>
    <x v="31"/>
    <n v="1"/>
    <n v="0"/>
    <n v="0"/>
    <n v="77595"/>
    <n v="2.2436780392269897"/>
    <n v="174098.19745381825"/>
    <s v="Minor"/>
    <x v="2"/>
  </r>
  <r>
    <n v="4"/>
    <s v="Severe Storm/Thunder Storm/ Wind"/>
    <n v="2"/>
    <x v="21"/>
    <n v="1"/>
    <n v="0"/>
    <n v="0"/>
    <n v="77579"/>
    <n v="1.1630575102490319"/>
    <n v="90228.838587609644"/>
    <s v="Minor"/>
    <x v="2"/>
  </r>
  <r>
    <n v="2"/>
    <s v="Wind"/>
    <n v="2"/>
    <x v="37"/>
    <n v="1"/>
    <n v="0"/>
    <n v="0"/>
    <n v="77532"/>
    <n v="3.5358548466936406"/>
    <n v="274141.89797385136"/>
    <s v="Minor"/>
    <x v="2"/>
  </r>
  <r>
    <n v="1"/>
    <s v="Lightning"/>
    <n v="2"/>
    <x v="47"/>
    <n v="1"/>
    <n v="0"/>
    <n v="0"/>
    <n v="77484"/>
    <n v="8.2922233108268504"/>
    <n v="642514.63101610763"/>
    <s v="Minor"/>
    <x v="1"/>
  </r>
  <r>
    <n v="2"/>
    <s v="Lightning/ Wind"/>
    <n v="2"/>
    <x v="24"/>
    <n v="1"/>
    <n v="0"/>
    <n v="0"/>
    <n v="77460"/>
    <n v="2.8736128370511089"/>
    <n v="222590.05035797891"/>
    <s v="Minor"/>
    <x v="2"/>
  </r>
  <r>
    <n v="4"/>
    <s v="Severe Storm/Thunder Storm/ Wind"/>
    <n v="2"/>
    <x v="31"/>
    <n v="1"/>
    <n v="0"/>
    <n v="0"/>
    <n v="77437"/>
    <n v="2.2436780392269897"/>
    <n v="173743.69632362039"/>
    <s v="Minor"/>
    <x v="2"/>
  </r>
  <r>
    <n v="3"/>
    <s v="Severe Storm/Thunder Storm/ Wind"/>
    <n v="3"/>
    <x v="17"/>
    <n v="1"/>
    <n v="0"/>
    <n v="0"/>
    <n v="77349"/>
    <n v="1.1291820487854678"/>
    <n v="87341.102291507152"/>
    <s v="Minor"/>
    <x v="2"/>
  </r>
  <r>
    <n v="1"/>
    <s v="Hail"/>
    <n v="2"/>
    <x v="10"/>
    <n v="1"/>
    <n v="0"/>
    <n v="0"/>
    <n v="77341"/>
    <n v="2.3139051618547946"/>
    <n v="178959.73912301168"/>
    <s v="Minor"/>
    <x v="2"/>
  </r>
  <r>
    <n v="2"/>
    <s v="Wind"/>
    <n v="2"/>
    <x v="0"/>
    <n v="1"/>
    <n v="0"/>
    <n v="0"/>
    <n v="77286"/>
    <n v="2.1640413186988714"/>
    <n v="167250.09735696096"/>
    <s v="Minor"/>
    <x v="2"/>
  </r>
  <r>
    <n v="3"/>
    <s v="Hail/ Wind"/>
    <n v="1"/>
    <x v="53"/>
    <n v="1"/>
    <n v="0"/>
    <n v="0"/>
    <n v="77278"/>
    <n v="7.6712183683821493"/>
    <n v="592816.41307183576"/>
    <s v="Minor"/>
    <x v="1"/>
  </r>
  <r>
    <n v="1"/>
    <s v="Wind"/>
    <n v="3"/>
    <x v="11"/>
    <n v="2"/>
    <n v="0"/>
    <n v="0"/>
    <n v="77262"/>
    <n v="1.360939584739755"/>
    <n v="105148.91419616295"/>
    <s v="Minor"/>
    <x v="2"/>
  </r>
  <r>
    <n v="4"/>
    <s v="Severe Storm/Thunder Storm/ Wind"/>
    <n v="2"/>
    <x v="35"/>
    <n v="1"/>
    <n v="0"/>
    <n v="0"/>
    <n v="77191"/>
    <n v="4.1187700779176062"/>
    <n v="317931.98108453793"/>
    <s v="Minor"/>
    <x v="2"/>
  </r>
  <r>
    <n v="4"/>
    <s v="Severe Storm/Thunder Storm"/>
    <n v="2"/>
    <x v="33"/>
    <n v="1"/>
    <n v="0"/>
    <n v="0"/>
    <n v="77064"/>
    <n v="1.964161738459496"/>
    <n v="151366.1602126426"/>
    <s v="Minor"/>
    <x v="2"/>
  </r>
  <r>
    <n v="5"/>
    <s v="Flooding"/>
    <n v="3"/>
    <x v="1"/>
    <n v="1"/>
    <n v="0"/>
    <n v="0"/>
    <n v="77040"/>
    <n v="1.0759409482613684"/>
    <n v="82890.49065405583"/>
    <s v="Minor"/>
    <x v="2"/>
  </r>
  <r>
    <n v="1"/>
    <s v="Flooding/ Hail/ Wind"/>
    <n v="2"/>
    <x v="25"/>
    <n v="1"/>
    <n v="0"/>
    <n v="0"/>
    <n v="76977"/>
    <n v="2.4491621741858549"/>
    <n v="188529.15668230454"/>
    <s v="Minor"/>
    <x v="2"/>
  </r>
  <r>
    <n v="1"/>
    <s v="Wind"/>
    <n v="3"/>
    <x v="11"/>
    <n v="1"/>
    <n v="0"/>
    <n v="0"/>
    <n v="76921"/>
    <n v="1.360939584739755"/>
    <n v="104684.8337977667"/>
    <s v="Minor"/>
    <x v="2"/>
  </r>
  <r>
    <n v="2"/>
    <s v="Severe Storm/Thunder Storm"/>
    <n v="2"/>
    <x v="6"/>
    <n v="1"/>
    <n v="0"/>
    <n v="0"/>
    <n v="76890"/>
    <n v="1.6835837284247066"/>
    <n v="129450.75287857569"/>
    <s v="Minor"/>
    <x v="2"/>
  </r>
  <r>
    <n v="5"/>
    <s v="Severe Storm/Thunder Storm/ Wind"/>
    <n v="4"/>
    <x v="15"/>
    <n v="1"/>
    <n v="0"/>
    <n v="0"/>
    <n v="76882"/>
    <n v="1.2928434638762836"/>
    <n v="99396.391189736431"/>
    <s v="Minor"/>
    <x v="2"/>
  </r>
  <r>
    <n v="1"/>
    <s v="Severe Storm/Thunder Storm/ Wind"/>
    <n v="3"/>
    <x v="11"/>
    <n v="1"/>
    <n v="0"/>
    <n v="0"/>
    <n v="76715"/>
    <n v="1.360939584739755"/>
    <n v="104404.4802433103"/>
    <s v="Minor"/>
    <x v="2"/>
  </r>
  <r>
    <n v="3"/>
    <s v="Severe Storm/Thunder Storm/ Wind"/>
    <n v="2"/>
    <x v="10"/>
    <n v="1"/>
    <n v="0"/>
    <n v="0"/>
    <n v="76699"/>
    <n v="2.3139051618547946"/>
    <n v="177474.21200910088"/>
    <s v="Minor"/>
    <x v="2"/>
  </r>
  <r>
    <n v="2"/>
    <s v="Hail"/>
    <n v="4"/>
    <x v="39"/>
    <n v="1"/>
    <n v="0"/>
    <n v="0"/>
    <n v="76652"/>
    <n v="1.1806196786537921"/>
    <n v="90496.859608170475"/>
    <s v="Minor"/>
    <x v="2"/>
  </r>
  <r>
    <n v="2"/>
    <s v="Severe Storm/Thunder Storm/ Wind"/>
    <n v="3"/>
    <x v="10"/>
    <n v="1"/>
    <n v="0"/>
    <n v="0"/>
    <n v="76533"/>
    <n v="2.3139051618547946"/>
    <n v="177090.103752233"/>
    <s v="Minor"/>
    <x v="2"/>
  </r>
  <r>
    <n v="3"/>
    <s v="Severe Storm/Thunder Storm/ Wind"/>
    <n v="2"/>
    <x v="17"/>
    <n v="1"/>
    <n v="0"/>
    <n v="0"/>
    <n v="76525"/>
    <n v="1.1291820487854678"/>
    <n v="86410.656283307922"/>
    <s v="Minor"/>
    <x v="2"/>
  </r>
  <r>
    <n v="1"/>
    <s v="Severe Storm/Thunder Storm"/>
    <n v="2"/>
    <x v="7"/>
    <n v="1"/>
    <n v="0"/>
    <n v="0"/>
    <n v="76359"/>
    <n v="1.8022646972075733"/>
    <n v="137619.1300140731"/>
    <s v="Minor"/>
    <x v="2"/>
  </r>
  <r>
    <n v="1"/>
    <s v="Severe Storm/Thunder Storm/ Wind"/>
    <n v="3"/>
    <x v="54"/>
    <n v="1"/>
    <n v="0"/>
    <n v="0"/>
    <n v="76192"/>
    <n v="7.4666326342049336"/>
    <n v="568897.67366534227"/>
    <s v="Minor"/>
    <x v="1"/>
  </r>
  <r>
    <n v="5"/>
    <s v="Lightning"/>
    <n v="2"/>
    <x v="46"/>
    <n v="1"/>
    <n v="0"/>
    <n v="0"/>
    <n v="76168"/>
    <n v="2.5679465396338688"/>
    <n v="195595.35203083252"/>
    <s v="Minor"/>
    <x v="2"/>
  </r>
  <r>
    <n v="5"/>
    <s v="Severe Storm/Thunder Storm/ Wind"/>
    <n v="2"/>
    <x v="3"/>
    <n v="1"/>
    <n v="0"/>
    <n v="0"/>
    <n v="76137"/>
    <n v="1.0774472655889344"/>
    <n v="82033.602460144699"/>
    <s v="Minor"/>
    <x v="2"/>
  </r>
  <r>
    <n v="2"/>
    <s v="Lightning"/>
    <n v="3"/>
    <x v="15"/>
    <n v="1"/>
    <n v="0"/>
    <n v="0"/>
    <n v="76113"/>
    <n v="1.2928434638762836"/>
    <n v="98402.194566015576"/>
    <s v="Minor"/>
    <x v="2"/>
  </r>
  <r>
    <n v="1"/>
    <s v="Severe Storm/Thunder Storm"/>
    <n v="2"/>
    <x v="36"/>
    <n v="1"/>
    <n v="0"/>
    <n v="0"/>
    <n v="76097"/>
    <n v="1.7372900493614547"/>
    <n v="132202.56088625861"/>
    <s v="Minor"/>
    <x v="2"/>
  </r>
  <r>
    <n v="5"/>
    <s v="Lightning"/>
    <n v="3"/>
    <x v="46"/>
    <n v="1"/>
    <n v="0"/>
    <n v="0"/>
    <n v="76026"/>
    <n v="2.5679465396338688"/>
    <n v="195230.70362220451"/>
    <s v="Minor"/>
    <x v="2"/>
  </r>
  <r>
    <n v="3"/>
    <s v="Tornado"/>
    <n v="3"/>
    <x v="47"/>
    <n v="1"/>
    <n v="0"/>
    <n v="0"/>
    <n v="75970"/>
    <n v="8.2922233108268504"/>
    <n v="629960.20492351579"/>
    <s v="Minor"/>
    <x v="1"/>
  </r>
  <r>
    <n v="4"/>
    <s v="Tornado"/>
    <n v="1"/>
    <x v="52"/>
    <n v="1"/>
    <n v="0"/>
    <n v="0"/>
    <n v="75891"/>
    <n v="6.3037676318082667"/>
    <n v="478399.22934556118"/>
    <s v="Minor"/>
    <x v="2"/>
  </r>
  <r>
    <n v="2"/>
    <s v="Hail/ Lightning/ Wind"/>
    <n v="2"/>
    <x v="38"/>
    <n v="1"/>
    <n v="0"/>
    <n v="0"/>
    <n v="75875"/>
    <n v="5.1012271303114405"/>
    <n v="387055.60851238057"/>
    <s v="Minor"/>
    <x v="2"/>
  </r>
  <r>
    <n v="3"/>
    <s v="Severe Storm/Thunder Storm/ Wind"/>
    <n v="2"/>
    <x v="21"/>
    <n v="1"/>
    <n v="0"/>
    <n v="0"/>
    <n v="75835"/>
    <n v="1.1630575102490319"/>
    <n v="88200.466289735341"/>
    <s v="Minor"/>
    <x v="2"/>
  </r>
  <r>
    <n v="2"/>
    <s v="Severe Storm/Thunder Storm/ Wind"/>
    <n v="2"/>
    <x v="34"/>
    <n v="1"/>
    <n v="0"/>
    <n v="0"/>
    <n v="75812"/>
    <n v="2.0643339871209303"/>
    <n v="156501.28823161198"/>
    <s v="Minor"/>
    <x v="2"/>
  </r>
  <r>
    <n v="2"/>
    <s v="Tornado"/>
    <n v="3"/>
    <x v="47"/>
    <n v="1"/>
    <n v="0"/>
    <n v="0"/>
    <n v="75772"/>
    <n v="8.2922233108268504"/>
    <n v="628318.34470797214"/>
    <s v="Minor"/>
    <x v="1"/>
  </r>
  <r>
    <n v="1"/>
    <s v="Lightning/ Severe Storm/Thunder Storm/ Wind"/>
    <n v="2"/>
    <x v="33"/>
    <n v="1"/>
    <n v="0"/>
    <n v="0"/>
    <n v="75732"/>
    <n v="1.964161738459496"/>
    <n v="148749.89677701457"/>
    <s v="Minor"/>
    <x v="2"/>
  </r>
  <r>
    <n v="2"/>
    <s v="Flooding"/>
    <n v="3"/>
    <x v="33"/>
    <n v="1"/>
    <n v="0"/>
    <n v="0"/>
    <n v="75725"/>
    <n v="1.964161738459496"/>
    <n v="148736.14764484533"/>
    <s v="Minor"/>
    <x v="2"/>
  </r>
  <r>
    <n v="6"/>
    <s v="Severe Storm/Thunder Storm/ Wind"/>
    <n v="4"/>
    <x v="21"/>
    <n v="1"/>
    <n v="0"/>
    <n v="0"/>
    <n v="75669"/>
    <n v="1.1630575102490319"/>
    <n v="88007.398743033991"/>
    <s v="Minor"/>
    <x v="2"/>
  </r>
  <r>
    <n v="3"/>
    <s v="Severe Storm/Thunder Storm/ Wind"/>
    <n v="4"/>
    <x v="21"/>
    <n v="1"/>
    <n v="0"/>
    <n v="0"/>
    <n v="75653"/>
    <n v="1.1630575102490319"/>
    <n v="87988.789822870007"/>
    <s v="Minor"/>
    <x v="2"/>
  </r>
  <r>
    <n v="1"/>
    <s v="Severe Storm/Thunder Storm/ Wind"/>
    <n v="2"/>
    <x v="0"/>
    <n v="1"/>
    <n v="0"/>
    <n v="0"/>
    <n v="75606"/>
    <n v="2.1640413186988714"/>
    <n v="163614.50794154688"/>
    <s v="Minor"/>
    <x v="2"/>
  </r>
  <r>
    <n v="1"/>
    <s v="Severe Storm/Thunder Storm"/>
    <n v="1"/>
    <x v="7"/>
    <n v="1"/>
    <n v="0"/>
    <n v="0"/>
    <n v="75582"/>
    <n v="1.8022646972075733"/>
    <n v="136218.7703443428"/>
    <s v="Minor"/>
    <x v="2"/>
  </r>
  <r>
    <n v="2"/>
    <s v="Severe Storm/Thunder Storm/ Wind"/>
    <n v="4"/>
    <x v="28"/>
    <n v="1"/>
    <n v="0"/>
    <n v="0"/>
    <n v="75582"/>
    <n v="1.5889456189004008"/>
    <n v="120095.68776773009"/>
    <s v="Minor"/>
    <x v="2"/>
  </r>
  <r>
    <n v="2"/>
    <s v="Hail/ Lightning/ Severe Storm/Thunder Storm/ Wind"/>
    <n v="3"/>
    <x v="43"/>
    <n v="1"/>
    <n v="0"/>
    <n v="0"/>
    <n v="75415"/>
    <n v="1.8790411733086159"/>
    <n v="141707.89008506926"/>
    <s v="Minor"/>
    <x v="2"/>
  </r>
  <r>
    <n v="3"/>
    <s v="Severe Storm/Thunder Storm/ Wind"/>
    <n v="2"/>
    <x v="21"/>
    <n v="1"/>
    <n v="0"/>
    <n v="0"/>
    <n v="75384"/>
    <n v="1.1630575102490319"/>
    <n v="87675.927352613027"/>
    <s v="Minor"/>
    <x v="2"/>
  </r>
  <r>
    <n v="6"/>
    <s v="Severe Storm/Thunder Storm/ Wind"/>
    <n v="2"/>
    <x v="39"/>
    <n v="1"/>
    <n v="0"/>
    <n v="0"/>
    <n v="75257"/>
    <n v="1.1806196786537921"/>
    <n v="88849.89515644843"/>
    <s v="Minor"/>
    <x v="2"/>
  </r>
  <r>
    <n v="2"/>
    <s v="Severe Storm/Thunder Storm/ Wind"/>
    <n v="2"/>
    <x v="0"/>
    <n v="1"/>
    <n v="0"/>
    <n v="45"/>
    <n v="75233"/>
    <n v="2.1640413186988714"/>
    <n v="162807.3205296722"/>
    <s v="Minor"/>
    <x v="2"/>
  </r>
  <r>
    <n v="1"/>
    <s v="Wind"/>
    <n v="2"/>
    <x v="18"/>
    <n v="1"/>
    <n v="0"/>
    <n v="0"/>
    <n v="75201"/>
    <n v="1.3291723652112071"/>
    <n v="99955.091036247977"/>
    <s v="Minor"/>
    <x v="2"/>
  </r>
  <r>
    <n v="1"/>
    <s v="Lightning/ Severe Storm/Thunder Storm"/>
    <n v="3"/>
    <x v="24"/>
    <n v="1"/>
    <n v="11"/>
    <n v="0"/>
    <n v="75098"/>
    <n v="2.8736128370511089"/>
    <n v="215802.57683686417"/>
    <s v="Minor"/>
    <x v="2"/>
  </r>
  <r>
    <n v="3"/>
    <s v="Lightning"/>
    <n v="3"/>
    <x v="36"/>
    <n v="1"/>
    <n v="0"/>
    <n v="0"/>
    <n v="75035"/>
    <n v="1.7372900493614547"/>
    <n v="130357.55885383676"/>
    <s v="Minor"/>
    <x v="2"/>
  </r>
  <r>
    <n v="4"/>
    <s v="Lightning"/>
    <n v="3"/>
    <x v="36"/>
    <n v="1"/>
    <n v="0"/>
    <n v="0"/>
    <n v="74987"/>
    <n v="1.7372900493614547"/>
    <n v="130274.1689314674"/>
    <s v="Minor"/>
    <x v="2"/>
  </r>
  <r>
    <n v="3"/>
    <s v="Flooding"/>
    <n v="2"/>
    <x v="39"/>
    <n v="1"/>
    <n v="0"/>
    <n v="0"/>
    <n v="74972"/>
    <n v="1.1806196786537921"/>
    <n v="88513.418548032103"/>
    <s v="Minor"/>
    <x v="2"/>
  </r>
  <r>
    <n v="2"/>
    <s v="Tornado"/>
    <n v="2"/>
    <x v="51"/>
    <n v="1"/>
    <n v="0"/>
    <n v="0"/>
    <n v="74932"/>
    <n v="8.1256475363320444"/>
    <n v="608871.02119243273"/>
    <s v="Minor"/>
    <x v="1"/>
  </r>
  <r>
    <n v="3"/>
    <s v="Flooding"/>
    <n v="1"/>
    <x v="23"/>
    <n v="1"/>
    <n v="0"/>
    <n v="0"/>
    <n v="74829"/>
    <n v="1.06708414981788"/>
    <n v="79848.839846722141"/>
    <s v="Minor"/>
    <x v="2"/>
  </r>
  <r>
    <n v="5"/>
    <s v="Lightning"/>
    <n v="3"/>
    <x v="25"/>
    <n v="1"/>
    <n v="0"/>
    <n v="0"/>
    <n v="74773"/>
    <n v="2.4491621741858549"/>
    <n v="183131.20325039892"/>
    <s v="Minor"/>
    <x v="2"/>
  </r>
  <r>
    <n v="4"/>
    <s v="Lightning"/>
    <n v="2"/>
    <x v="0"/>
    <n v="1"/>
    <n v="0"/>
    <n v="0"/>
    <n v="74773"/>
    <n v="2.1640413186988714"/>
    <n v="161811.86152307072"/>
    <s v="Minor"/>
    <x v="2"/>
  </r>
  <r>
    <n v="2"/>
    <s v="Severe Storm/Thunder Storm/ Wind"/>
    <n v="3"/>
    <x v="34"/>
    <n v="1"/>
    <n v="0"/>
    <n v="0"/>
    <n v="74773"/>
    <n v="2.0643339871209303"/>
    <n v="154356.44521899332"/>
    <s v="Minor"/>
    <x v="2"/>
  </r>
  <r>
    <n v="3"/>
    <s v="Flooding"/>
    <n v="4"/>
    <x v="3"/>
    <n v="1"/>
    <n v="0"/>
    <n v="0"/>
    <n v="74662"/>
    <n v="1.0774472655889344"/>
    <n v="80444.367743401017"/>
    <s v="Minor"/>
    <x v="2"/>
  </r>
  <r>
    <n v="2"/>
    <s v="Lightning"/>
    <n v="3"/>
    <x v="25"/>
    <n v="1"/>
    <n v="0"/>
    <n v="0"/>
    <n v="74639"/>
    <n v="2.4491621741858549"/>
    <n v="182803.01551905801"/>
    <s v="Minor"/>
    <x v="2"/>
  </r>
  <r>
    <n v="1"/>
    <s v="Severe Storm/Thunder Storm/ Wind"/>
    <n v="4"/>
    <x v="0"/>
    <n v="1"/>
    <n v="0"/>
    <n v="0"/>
    <n v="74631"/>
    <n v="2.1640413186988714"/>
    <n v="161504.56765581548"/>
    <s v="Minor"/>
    <x v="2"/>
  </r>
  <r>
    <n v="3"/>
    <s v="Lightning"/>
    <n v="2"/>
    <x v="51"/>
    <n v="1"/>
    <n v="0"/>
    <n v="0"/>
    <n v="74623"/>
    <n v="8.1256475363320444"/>
    <n v="606360.19610370614"/>
    <s v="Minor"/>
    <x v="1"/>
  </r>
  <r>
    <n v="1"/>
    <s v="Severe Storm/Thunder Storm/ Wind"/>
    <n v="2"/>
    <x v="22"/>
    <n v="1"/>
    <n v="0"/>
    <n v="0"/>
    <n v="74623"/>
    <n v="1.6339127799152822"/>
    <n v="121927.47337561809"/>
    <s v="Minor"/>
    <x v="2"/>
  </r>
  <r>
    <n v="3"/>
    <s v="Severe Storm/Thunder Storm/ Wind"/>
    <n v="1"/>
    <x v="33"/>
    <n v="1"/>
    <n v="0"/>
    <n v="0"/>
    <n v="74575"/>
    <n v="1.964161738459496"/>
    <n v="146477.36164561691"/>
    <s v="Minor"/>
    <x v="2"/>
  </r>
  <r>
    <n v="2"/>
    <s v="Hail/ Severe Storm/Thunder Storm/ Wind"/>
    <n v="2"/>
    <x v="37"/>
    <n v="1"/>
    <n v="0"/>
    <n v="0"/>
    <n v="74559"/>
    <n v="3.5358548466936406"/>
    <n v="263629.80151463114"/>
    <s v="Minor"/>
    <x v="2"/>
  </r>
  <r>
    <n v="1"/>
    <s v="Lightning"/>
    <n v="3"/>
    <x v="47"/>
    <n v="1"/>
    <n v="0"/>
    <n v="0"/>
    <n v="74480"/>
    <n v="8.2922233108268504"/>
    <n v="617604.79219038377"/>
    <s v="Minor"/>
    <x v="1"/>
  </r>
  <r>
    <n v="2"/>
    <s v="Lightning"/>
    <n v="2"/>
    <x v="10"/>
    <n v="1"/>
    <n v="0"/>
    <n v="0"/>
    <n v="74472"/>
    <n v="2.3139051618547946"/>
    <n v="172321.14521365025"/>
    <s v="Minor"/>
    <x v="2"/>
  </r>
  <r>
    <n v="2"/>
    <s v="Lightning"/>
    <n v="3"/>
    <x v="26"/>
    <n v="1"/>
    <n v="0"/>
    <n v="0"/>
    <n v="74425"/>
    <n v="2.3601832650918904"/>
    <n v="175656.63950446394"/>
    <s v="Minor"/>
    <x v="2"/>
  </r>
  <r>
    <n v="2"/>
    <s v="Wind"/>
    <n v="1"/>
    <x v="7"/>
    <n v="1"/>
    <n v="0"/>
    <n v="0"/>
    <n v="74393"/>
    <n v="1.8022646972075733"/>
    <n v="134075.87761936299"/>
    <s v="Minor"/>
    <x v="2"/>
  </r>
  <r>
    <n v="5"/>
    <s v="Severe Storm/Thunder Storm/ Wind"/>
    <n v="2"/>
    <x v="2"/>
    <n v="1"/>
    <n v="0"/>
    <n v="0"/>
    <n v="74393"/>
    <n v="1.1815641743967151"/>
    <n v="87900.10362589483"/>
    <s v="Minor"/>
    <x v="2"/>
  </r>
  <r>
    <n v="3"/>
    <s v="Flooding"/>
    <n v="3"/>
    <x v="9"/>
    <n v="1"/>
    <n v="0"/>
    <n v="0"/>
    <n v="74377"/>
    <n v="1.0089999999999999"/>
    <n v="75046.392999999996"/>
    <s v="Minor"/>
    <x v="2"/>
  </r>
  <r>
    <n v="2"/>
    <s v="Wind"/>
    <n v="3"/>
    <x v="37"/>
    <n v="1"/>
    <n v="11"/>
    <n v="22"/>
    <n v="74361"/>
    <n v="3.5358548466936406"/>
    <n v="262929.70225498581"/>
    <s v="Minor"/>
    <x v="2"/>
  </r>
  <r>
    <n v="2"/>
    <s v="Flooding"/>
    <n v="4"/>
    <x v="25"/>
    <n v="1"/>
    <n v="0"/>
    <n v="0"/>
    <n v="74282"/>
    <n v="2.4491621741858549"/>
    <n v="181928.66462287368"/>
    <s v="Minor"/>
    <x v="2"/>
  </r>
  <r>
    <n v="3"/>
    <s v="Severe Storm/Thunder Storm"/>
    <n v="3"/>
    <x v="60"/>
    <n v="1"/>
    <n v="0"/>
    <n v="0"/>
    <n v="74258"/>
    <n v="9.0110154119451078"/>
    <n v="669139.98246021976"/>
    <s v="Minor"/>
    <x v="1"/>
  </r>
  <r>
    <n v="4"/>
    <s v="Tornado"/>
    <n v="2"/>
    <x v="35"/>
    <n v="1"/>
    <n v="0"/>
    <n v="0"/>
    <n v="74250"/>
    <n v="4.1187700779176062"/>
    <n v="305818.67828538228"/>
    <s v="Minor"/>
    <x v="2"/>
  </r>
  <r>
    <n v="3"/>
    <s v="Severe Storm/Thunder Storm"/>
    <n v="3"/>
    <x v="36"/>
    <n v="1"/>
    <n v="0"/>
    <n v="0"/>
    <n v="74242"/>
    <n v="1.7372900493614547"/>
    <n v="128979.88784469312"/>
    <s v="Minor"/>
    <x v="2"/>
  </r>
  <r>
    <n v="3"/>
    <s v="Flooding"/>
    <n v="3"/>
    <x v="26"/>
    <n v="2"/>
    <n v="0"/>
    <n v="0"/>
    <n v="74187"/>
    <n v="2.3601832650918904"/>
    <n v="175094.91588737207"/>
    <s v="Minor"/>
    <x v="2"/>
  </r>
  <r>
    <n v="5"/>
    <s v="Tornado/ Wind"/>
    <n v="2"/>
    <x v="53"/>
    <n v="1"/>
    <n v="0"/>
    <n v="0"/>
    <n v="73902"/>
    <n v="7.6712183683821493"/>
    <n v="566918.37986017764"/>
    <s v="Minor"/>
    <x v="1"/>
  </r>
  <r>
    <n v="2"/>
    <s v="Severe Storm/Thunder Storm"/>
    <n v="3"/>
    <x v="41"/>
    <n v="1"/>
    <n v="0"/>
    <n v="0"/>
    <n v="73680"/>
    <n v="3.1603993981888099"/>
    <n v="232858.22765855151"/>
    <s v="Minor"/>
    <x v="2"/>
  </r>
  <r>
    <n v="1"/>
    <s v="Hail"/>
    <n v="2"/>
    <x v="10"/>
    <n v="1"/>
    <n v="0"/>
    <n v="0"/>
    <n v="73664"/>
    <n v="2.3139051618547946"/>
    <n v="170451.50984287157"/>
    <s v="Minor"/>
    <x v="2"/>
  </r>
  <r>
    <n v="6"/>
    <s v="Severe Storm/Thunder Storm/ Wind"/>
    <n v="3"/>
    <x v="10"/>
    <n v="1"/>
    <n v="0"/>
    <n v="0"/>
    <n v="73608"/>
    <n v="2.3139051618547946"/>
    <n v="170321.93115380773"/>
    <s v="Minor"/>
    <x v="2"/>
  </r>
  <r>
    <n v="1"/>
    <s v="Hail"/>
    <n v="2"/>
    <x v="14"/>
    <n v="1"/>
    <n v="0"/>
    <n v="0"/>
    <n v="73537"/>
    <n v="1.5253243113668054"/>
    <n v="112167.77388498076"/>
    <s v="Minor"/>
    <x v="2"/>
  </r>
  <r>
    <n v="2"/>
    <s v="Wind"/>
    <n v="2"/>
    <x v="55"/>
    <n v="1"/>
    <n v="1"/>
    <n v="13"/>
    <n v="73503"/>
    <n v="8.8230837285274717"/>
    <n v="648523.12329795479"/>
    <s v="Minor"/>
    <x v="1"/>
  </r>
  <r>
    <n v="1"/>
    <s v="Flooding"/>
    <n v="3"/>
    <x v="0"/>
    <n v="1"/>
    <n v="0"/>
    <n v="0"/>
    <n v="73458"/>
    <n v="2.1640413186988714"/>
    <n v="158966.1471889817"/>
    <s v="Minor"/>
    <x v="2"/>
  </r>
  <r>
    <n v="2"/>
    <s v="Flooding/ Severe Storm/Thunder Storm"/>
    <n v="4"/>
    <x v="38"/>
    <n v="1"/>
    <n v="0"/>
    <n v="0"/>
    <n v="73323"/>
    <n v="5.1012271303114405"/>
    <n v="374037.27687582577"/>
    <s v="Minor"/>
    <x v="2"/>
  </r>
  <r>
    <n v="1"/>
    <s v="Severe Storm/Thunder Storm"/>
    <n v="3"/>
    <x v="43"/>
    <n v="1"/>
    <n v="0"/>
    <n v="0"/>
    <n v="73236"/>
    <n v="1.8790411733086159"/>
    <n v="137613.45936842979"/>
    <s v="Minor"/>
    <x v="2"/>
  </r>
  <r>
    <n v="4"/>
    <s v="Hail"/>
    <n v="2"/>
    <x v="57"/>
    <n v="1"/>
    <n v="0"/>
    <n v="0"/>
    <n v="73133"/>
    <n v="8.4588969993744705"/>
    <n v="618624.51425525313"/>
    <s v="Minor"/>
    <x v="1"/>
  </r>
  <r>
    <n v="2"/>
    <s v="Severe Storm/Thunder Storm/ Wind"/>
    <n v="2"/>
    <x v="1"/>
    <n v="1"/>
    <n v="0"/>
    <n v="0"/>
    <n v="73104"/>
    <n v="1.0759409482613684"/>
    <n v="78655.587081699079"/>
    <s v="Minor"/>
    <x v="2"/>
  </r>
  <r>
    <n v="1"/>
    <s v="Hail/ Wind"/>
    <n v="2"/>
    <x v="46"/>
    <n v="1"/>
    <n v="0"/>
    <n v="0"/>
    <n v="73085"/>
    <n v="2.5679465396338688"/>
    <n v="187678.37284914131"/>
    <s v="Minor"/>
    <x v="2"/>
  </r>
  <r>
    <n v="2"/>
    <s v="Severe Storm/Thunder Storm/ Wind"/>
    <n v="3"/>
    <x v="20"/>
    <n v="1"/>
    <n v="0"/>
    <n v="0"/>
    <n v="72958"/>
    <n v="1.3893832220608158"/>
    <n v="101366.621115113"/>
    <s v="Minor"/>
    <x v="2"/>
  </r>
  <r>
    <n v="1"/>
    <s v="Severe Storm/Thunder Storm"/>
    <n v="2"/>
    <x v="36"/>
    <n v="1"/>
    <n v="0"/>
    <n v="0"/>
    <n v="72855"/>
    <n v="1.7372900493614547"/>
    <n v="126570.26654622878"/>
    <s v="Minor"/>
    <x v="2"/>
  </r>
  <r>
    <n v="1"/>
    <s v="Wind"/>
    <n v="3"/>
    <x v="25"/>
    <n v="1"/>
    <n v="0"/>
    <n v="0"/>
    <n v="72839"/>
    <n v="2.4491621741858549"/>
    <n v="178394.52360552349"/>
    <s v="Minor"/>
    <x v="2"/>
  </r>
  <r>
    <n v="1"/>
    <s v="Wind"/>
    <n v="2"/>
    <x v="25"/>
    <n v="1"/>
    <n v="0"/>
    <n v="0"/>
    <n v="72673"/>
    <n v="2.4491621741858549"/>
    <n v="177987.96268460865"/>
    <s v="Minor"/>
    <x v="2"/>
  </r>
  <r>
    <n v="1"/>
    <s v="Hail/ Severe Storm/Thunder Storm/ Wind"/>
    <n v="2"/>
    <x v="0"/>
    <n v="1"/>
    <n v="0"/>
    <n v="0"/>
    <n v="72649"/>
    <n v="2.1640413186988714"/>
    <n v="157215.4377621543"/>
    <s v="Minor"/>
    <x v="2"/>
  </r>
  <r>
    <n v="1"/>
    <s v="Flooding"/>
    <n v="3"/>
    <x v="0"/>
    <n v="1"/>
    <n v="0"/>
    <n v="0"/>
    <n v="72618"/>
    <n v="2.1640413186988714"/>
    <n v="157148.35248127463"/>
    <s v="Minor"/>
    <x v="2"/>
  </r>
  <r>
    <n v="3"/>
    <s v="Lightning"/>
    <n v="3"/>
    <x v="25"/>
    <n v="1"/>
    <n v="0"/>
    <n v="0"/>
    <n v="72602"/>
    <n v="2.4491621741858549"/>
    <n v="177814.07217024144"/>
    <s v="Minor"/>
    <x v="2"/>
  </r>
  <r>
    <n v="2"/>
    <s v="Severe Storm/Thunder Storm/ Wind"/>
    <n v="1"/>
    <x v="29"/>
    <n v="1"/>
    <n v="0"/>
    <n v="0"/>
    <n v="72586"/>
    <n v="1.2252820488493934"/>
    <n v="88938.322797782064"/>
    <s v="Minor"/>
    <x v="2"/>
  </r>
  <r>
    <n v="1"/>
    <s v="Hail"/>
    <n v="2"/>
    <x v="10"/>
    <n v="1"/>
    <n v="0"/>
    <n v="0"/>
    <n v="72332"/>
    <n v="2.3139051618547946"/>
    <n v="167369.38816728099"/>
    <s v="Minor"/>
    <x v="2"/>
  </r>
  <r>
    <n v="5"/>
    <s v="Flooding"/>
    <n v="3"/>
    <x v="36"/>
    <n v="1"/>
    <n v="0"/>
    <n v="0"/>
    <n v="72300"/>
    <n v="1.7372900493614547"/>
    <n v="125606.07056883318"/>
    <s v="Minor"/>
    <x v="2"/>
  </r>
  <r>
    <n v="5"/>
    <s v="Tornado"/>
    <n v="3"/>
    <x v="57"/>
    <n v="1"/>
    <n v="0"/>
    <n v="0"/>
    <n v="72285"/>
    <n v="8.4588969993744705"/>
    <n v="611451.36959978356"/>
    <s v="Minor"/>
    <x v="1"/>
  </r>
  <r>
    <n v="1"/>
    <s v="Flooding"/>
    <n v="3"/>
    <x v="46"/>
    <n v="2"/>
    <n v="0"/>
    <n v="0"/>
    <n v="72174"/>
    <n v="2.5679465396338688"/>
    <n v="185338.97355153484"/>
    <s v="Minor"/>
    <x v="2"/>
  </r>
  <r>
    <n v="4"/>
    <s v="Severe Storm/Thunder Storm/ Wind"/>
    <n v="2"/>
    <x v="0"/>
    <n v="1"/>
    <n v="0"/>
    <n v="0"/>
    <n v="72102"/>
    <n v="2.1640413186988714"/>
    <n v="156031.70716082602"/>
    <s v="Minor"/>
    <x v="2"/>
  </r>
  <r>
    <n v="2"/>
    <s v="Hurricane/Tropical Storm"/>
    <n v="4"/>
    <x v="25"/>
    <n v="1"/>
    <n v="0"/>
    <n v="0"/>
    <n v="72094"/>
    <n v="2.4491621741858549"/>
    <n v="176569.89778575502"/>
    <s v="Minor"/>
    <x v="2"/>
  </r>
  <r>
    <n v="2"/>
    <s v="Lightning/ Severe Storm/Thunder Storm"/>
    <n v="3"/>
    <x v="52"/>
    <n v="1"/>
    <n v="10"/>
    <n v="10"/>
    <n v="72079"/>
    <n v="6.3037676318082667"/>
    <n v="454369.26713310805"/>
    <s v="Minor"/>
    <x v="2"/>
  </r>
  <r>
    <n v="1"/>
    <s v="Wind"/>
    <n v="1"/>
    <x v="3"/>
    <n v="2"/>
    <n v="0"/>
    <n v="0"/>
    <n v="72047"/>
    <n v="1.0774472655889344"/>
    <n v="77626.843143885955"/>
    <s v="Minor"/>
    <x v="2"/>
  </r>
  <r>
    <n v="4"/>
    <s v="Tornado"/>
    <n v="3"/>
    <x v="44"/>
    <n v="1"/>
    <n v="0"/>
    <n v="0"/>
    <n v="71968"/>
    <n v="2.688383232342697"/>
    <n v="193477.56446523921"/>
    <s v="Minor"/>
    <x v="2"/>
  </r>
  <r>
    <n v="4"/>
    <s v="Wind"/>
    <n v="1"/>
    <x v="60"/>
    <n v="1"/>
    <n v="0"/>
    <n v="0"/>
    <n v="71952"/>
    <n v="9.0110154119451078"/>
    <n v="648360.58092027437"/>
    <s v="Minor"/>
    <x v="1"/>
  </r>
  <r>
    <n v="5"/>
    <s v="Severe Storm/Thunder Storm/ Wind"/>
    <n v="2"/>
    <x v="6"/>
    <n v="1"/>
    <n v="0"/>
    <n v="0"/>
    <n v="71841"/>
    <n v="1.6835837284247066"/>
    <n v="120950.33863375934"/>
    <s v="Minor"/>
    <x v="2"/>
  </r>
  <r>
    <n v="4"/>
    <s v="Tornado"/>
    <n v="3"/>
    <x v="57"/>
    <n v="1"/>
    <n v="0"/>
    <n v="0"/>
    <n v="71682"/>
    <n v="8.4588969993744705"/>
    <n v="606350.65470916079"/>
    <s v="Minor"/>
    <x v="1"/>
  </r>
  <r>
    <n v="2"/>
    <s v="Hail"/>
    <n v="2"/>
    <x v="21"/>
    <n v="1"/>
    <n v="0"/>
    <n v="0"/>
    <n v="71603"/>
    <n v="1.1630575102490319"/>
    <n v="83278.40690636143"/>
    <s v="Minor"/>
    <x v="2"/>
  </r>
  <r>
    <n v="3"/>
    <s v="Severe Storm/Thunder Storm"/>
    <n v="3"/>
    <x v="51"/>
    <n v="1"/>
    <n v="0"/>
    <n v="21"/>
    <n v="71413"/>
    <n v="8.1256475363320444"/>
    <n v="580276.86751208024"/>
    <s v="Minor"/>
    <x v="1"/>
  </r>
  <r>
    <n v="2"/>
    <s v="Severe Storm/Thunder Storm"/>
    <n v="2"/>
    <x v="6"/>
    <n v="1"/>
    <n v="0"/>
    <n v="0"/>
    <n v="71381"/>
    <n v="1.6835837284247066"/>
    <n v="120175.89011868398"/>
    <s v="Minor"/>
    <x v="2"/>
  </r>
  <r>
    <n v="3"/>
    <s v="Flooding"/>
    <n v="2"/>
    <x v="9"/>
    <n v="1"/>
    <n v="0"/>
    <n v="0"/>
    <n v="71357"/>
    <n v="1.0089999999999999"/>
    <n v="71999.212999999989"/>
    <s v="Minor"/>
    <x v="2"/>
  </r>
  <r>
    <n v="3"/>
    <s v="Hail"/>
    <n v="2"/>
    <x v="26"/>
    <n v="1"/>
    <n v="0"/>
    <n v="0"/>
    <n v="71341"/>
    <n v="2.3601832650918904"/>
    <n v="168377.83431492056"/>
    <s v="Minor"/>
    <x v="2"/>
  </r>
  <r>
    <n v="3"/>
    <s v="Lightning"/>
    <n v="2"/>
    <x v="33"/>
    <n v="1"/>
    <n v="0"/>
    <n v="0"/>
    <n v="70707"/>
    <n v="1.964161738459496"/>
    <n v="138879.98404125558"/>
    <s v="Minor"/>
    <x v="2"/>
  </r>
  <r>
    <n v="6"/>
    <s v="Severe Storm/Thunder Storm - Wind"/>
    <n v="2"/>
    <x v="5"/>
    <n v="1"/>
    <n v="0"/>
    <n v="0"/>
    <n v="69691"/>
    <n v="1.1046586272602894"/>
    <n v="76984.764392396828"/>
    <s v="Minor"/>
    <x v="2"/>
  </r>
  <r>
    <n v="5"/>
    <s v="Severe Storm/Thunder Storm/ Wind"/>
    <n v="3"/>
    <x v="39"/>
    <n v="1"/>
    <n v="0"/>
    <n v="0"/>
    <n v="69660"/>
    <n v="1.1806196786537921"/>
    <n v="82241.966815023159"/>
    <s v="Minor"/>
    <x v="2"/>
  </r>
  <r>
    <n v="3"/>
    <s v="Severe Storm/Thunder Storm/ Wind"/>
    <n v="2"/>
    <x v="17"/>
    <n v="1"/>
    <n v="0"/>
    <n v="0"/>
    <n v="69602"/>
    <n v="1.1291820487854678"/>
    <n v="78593.328959566134"/>
    <s v="Minor"/>
    <x v="2"/>
  </r>
  <r>
    <n v="3"/>
    <s v="Severe Storm/Thunder Storm/ Wind"/>
    <n v="2"/>
    <x v="3"/>
    <n v="1"/>
    <n v="0"/>
    <n v="0"/>
    <n v="69507"/>
    <n v="1.0774472655889344"/>
    <n v="74890.127089290065"/>
    <s v="Minor"/>
    <x v="2"/>
  </r>
  <r>
    <n v="3"/>
    <s v="Severe Storm/Thunder Storm/ Wind"/>
    <n v="2"/>
    <x v="21"/>
    <n v="1"/>
    <n v="0"/>
    <n v="0"/>
    <n v="69419"/>
    <n v="1.1630575102490319"/>
    <n v="80738.289303977552"/>
    <s v="Minor"/>
    <x v="2"/>
  </r>
  <r>
    <n v="3"/>
    <s v="Severe Storm/Thunder Storm/ Wind"/>
    <n v="2"/>
    <x v="3"/>
    <n v="1"/>
    <n v="0"/>
    <n v="0"/>
    <n v="69247"/>
    <n v="1.0774472655889344"/>
    <n v="74609.990800236948"/>
    <s v="Minor"/>
    <x v="2"/>
  </r>
  <r>
    <n v="3"/>
    <s v="Severe Storm/Thunder Storm/ Wind"/>
    <n v="1"/>
    <x v="17"/>
    <n v="1"/>
    <n v="0"/>
    <n v="0"/>
    <n v="69083"/>
    <n v="1.1291820487854678"/>
    <n v="78007.283476246477"/>
    <s v="Minor"/>
    <x v="2"/>
  </r>
  <r>
    <n v="2"/>
    <s v="Severe Storm/Thunder Storm/ Wind"/>
    <n v="2"/>
    <x v="21"/>
    <n v="1"/>
    <n v="0"/>
    <n v="0"/>
    <n v="69038"/>
    <n v="1.1630575102490319"/>
    <n v="80295.164392572668"/>
    <s v="Minor"/>
    <x v="2"/>
  </r>
  <r>
    <n v="3"/>
    <s v="Severe Storm/Thunder Storm/ Wind"/>
    <n v="2"/>
    <x v="17"/>
    <n v="1"/>
    <n v="0"/>
    <n v="0"/>
    <n v="68924"/>
    <n v="1.1291820487854678"/>
    <n v="77827.743530489577"/>
    <s v="Minor"/>
    <x v="2"/>
  </r>
  <r>
    <n v="3"/>
    <s v="Severe Storm/Thunder Storm/ Wind"/>
    <n v="3"/>
    <x v="17"/>
    <n v="1"/>
    <n v="0"/>
    <n v="0"/>
    <n v="68867"/>
    <n v="1.1291820487854678"/>
    <n v="77763.380153708815"/>
    <s v="Minor"/>
    <x v="2"/>
  </r>
  <r>
    <n v="3"/>
    <s v="Severe Storm/Thunder Storm/ Wind"/>
    <n v="3"/>
    <x v="17"/>
    <n v="1"/>
    <n v="0"/>
    <n v="0"/>
    <n v="68683"/>
    <n v="1.1291820487854678"/>
    <n v="77555.610656732286"/>
    <s v="Minor"/>
    <x v="2"/>
  </r>
  <r>
    <n v="5"/>
    <s v="Severe Storm/Thunder Storm/ Wind"/>
    <n v="3"/>
    <x v="2"/>
    <n v="1"/>
    <n v="0"/>
    <n v="0"/>
    <n v="68626"/>
    <n v="1.1815641743967151"/>
    <n v="81086.023032148965"/>
    <s v="Minor"/>
    <x v="2"/>
  </r>
  <r>
    <n v="2"/>
    <s v="Flooding"/>
    <n v="4"/>
    <x v="3"/>
    <n v="1"/>
    <n v="0"/>
    <n v="0"/>
    <n v="68512"/>
    <n v="1.0774472655889344"/>
    <n v="73818.067060029076"/>
    <s v="Minor"/>
    <x v="2"/>
  </r>
  <r>
    <n v="3"/>
    <s v="Severe Storm/Thunder Storm/ Wind"/>
    <n v="2"/>
    <x v="3"/>
    <n v="1"/>
    <n v="0"/>
    <n v="0"/>
    <n v="68366"/>
    <n v="1.0774472655889344"/>
    <n v="73660.759759253095"/>
    <s v="Minor"/>
    <x v="2"/>
  </r>
  <r>
    <n v="3"/>
    <s v="Severe Storm/Thunder Storm/ Wind"/>
    <n v="3"/>
    <x v="39"/>
    <n v="1"/>
    <n v="0"/>
    <n v="0"/>
    <n v="67973"/>
    <n v="1.1806196786537921"/>
    <n v="80250.261417134214"/>
    <s v="Minor"/>
    <x v="2"/>
  </r>
  <r>
    <n v="5"/>
    <s v="Severe Storm/Thunder Storm/ Wind"/>
    <n v="3"/>
    <x v="2"/>
    <n v="1"/>
    <n v="0"/>
    <n v="0"/>
    <n v="67954"/>
    <n v="1.1815641743967151"/>
    <n v="80292.011906954373"/>
    <s v="Minor"/>
    <x v="2"/>
  </r>
  <r>
    <n v="4"/>
    <s v="Severe Storm/Thunder Storm/ Wind"/>
    <n v="3"/>
    <x v="16"/>
    <n v="1"/>
    <n v="0"/>
    <n v="0"/>
    <n v="67916"/>
    <n v="1.0894069302369718"/>
    <n v="73988.161073974174"/>
    <s v="Minor"/>
    <x v="2"/>
  </r>
  <r>
    <n v="6"/>
    <s v="Flooding"/>
    <n v="2"/>
    <x v="5"/>
    <n v="1"/>
    <n v="0"/>
    <n v="0"/>
    <n v="67890"/>
    <n v="1.1046586272602894"/>
    <n v="74995.274204701054"/>
    <s v="Minor"/>
    <x v="2"/>
  </r>
  <r>
    <n v="3"/>
    <s v="Severe Storm/Thunder Storm/ Wind"/>
    <n v="2"/>
    <x v="21"/>
    <n v="1"/>
    <n v="0"/>
    <n v="0"/>
    <n v="67827"/>
    <n v="1.1630575102490319"/>
    <n v="78886.701747661093"/>
    <s v="Minor"/>
    <x v="2"/>
  </r>
  <r>
    <n v="5"/>
    <s v="Severe Storm/Thunder Storm/ Wind"/>
    <n v="3"/>
    <x v="2"/>
    <n v="1"/>
    <n v="0"/>
    <n v="0"/>
    <n v="67757"/>
    <n v="1.1815641743967151"/>
    <n v="80059.243764598228"/>
    <s v="Minor"/>
    <x v="2"/>
  </r>
  <r>
    <n v="4"/>
    <s v="Severe Storm/Thunder Storm/ Wind"/>
    <n v="3"/>
    <x v="17"/>
    <n v="1"/>
    <n v="0"/>
    <n v="0"/>
    <n v="67751"/>
    <n v="1.1291820487854678"/>
    <n v="76503.212987264225"/>
    <s v="Minor"/>
    <x v="2"/>
  </r>
  <r>
    <n v="3"/>
    <s v="Severe Storm/Thunder Storm/ Wind"/>
    <n v="2"/>
    <x v="21"/>
    <n v="1"/>
    <n v="0"/>
    <n v="0"/>
    <n v="67649"/>
    <n v="1.1630575102490319"/>
    <n v="78679.677510836758"/>
    <s v="Minor"/>
    <x v="2"/>
  </r>
  <r>
    <n v="5"/>
    <s v="Severe Storm/Thunder Storm/ Wind"/>
    <n v="1"/>
    <x v="5"/>
    <n v="1"/>
    <n v="0"/>
    <n v="0"/>
    <n v="67529"/>
    <n v="1.1046586272602894"/>
    <n v="74596.492440260088"/>
    <s v="Minor"/>
    <x v="2"/>
  </r>
  <r>
    <n v="5"/>
    <s v="Severe Storm/Thunder Storm/ Wind"/>
    <n v="2"/>
    <x v="17"/>
    <n v="1"/>
    <n v="0"/>
    <n v="0"/>
    <n v="67510"/>
    <n v="1.1291820487854678"/>
    <n v="76231.080113506934"/>
    <s v="Minor"/>
    <x v="2"/>
  </r>
  <r>
    <n v="3"/>
    <s v="Severe Storm/Thunder Storm/ Wind"/>
    <n v="4"/>
    <x v="16"/>
    <n v="1"/>
    <n v="0"/>
    <n v="0"/>
    <n v="67326"/>
    <n v="1.0894069302369718"/>
    <n v="73345.410985134367"/>
    <s v="Minor"/>
    <x v="2"/>
  </r>
  <r>
    <n v="5"/>
    <s v="Severe Storm/Thunder Storm/ Wind"/>
    <n v="3"/>
    <x v="3"/>
    <n v="1"/>
    <n v="0"/>
    <n v="0"/>
    <n v="67288"/>
    <n v="1.0774472655889344"/>
    <n v="72499.271606948227"/>
    <s v="Minor"/>
    <x v="2"/>
  </r>
  <r>
    <n v="3"/>
    <s v="Severe Storm/Thunder Storm/ Wind"/>
    <n v="2"/>
    <x v="16"/>
    <n v="1"/>
    <n v="0"/>
    <n v="0"/>
    <n v="67161"/>
    <n v="1.0894069302369718"/>
    <n v="73165.658841645258"/>
    <s v="Minor"/>
    <x v="2"/>
  </r>
  <r>
    <n v="3"/>
    <s v="Severe Storm/Thunder Storm/ Wind"/>
    <n v="2"/>
    <x v="5"/>
    <n v="1"/>
    <n v="0"/>
    <n v="0"/>
    <n v="67085"/>
    <n v="1.1046586272602894"/>
    <n v="74106.024009756511"/>
    <s v="Minor"/>
    <x v="2"/>
  </r>
  <r>
    <n v="5"/>
    <s v="Severe Storm/Thunder Storm/ Wind"/>
    <n v="3"/>
    <x v="39"/>
    <n v="1"/>
    <n v="0"/>
    <n v="0"/>
    <n v="67053"/>
    <n v="1.1806196786537921"/>
    <n v="79164.091312772725"/>
    <s v="Minor"/>
    <x v="2"/>
  </r>
  <r>
    <n v="4"/>
    <s v="Severe Storm/Thunder Storm/ Wind"/>
    <n v="2"/>
    <x v="21"/>
    <n v="1"/>
    <n v="0"/>
    <n v="0"/>
    <n v="66952"/>
    <n v="1.1630575102490319"/>
    <n v="77869.026426193188"/>
    <s v="Minor"/>
    <x v="2"/>
  </r>
  <r>
    <n v="5"/>
    <s v="Severe Storm/Thunder Storm/ Wind"/>
    <n v="2"/>
    <x v="5"/>
    <n v="1"/>
    <n v="0"/>
    <n v="0"/>
    <n v="66603"/>
    <n v="1.1046586272602894"/>
    <n v="73573.578551417057"/>
    <s v="Minor"/>
    <x v="2"/>
  </r>
  <r>
    <n v="4"/>
    <s v="Severe Storm/Thunder Storm/ Wind"/>
    <n v="3"/>
    <x v="39"/>
    <n v="1"/>
    <n v="0"/>
    <n v="0"/>
    <n v="66502"/>
    <n v="1.1806196786537921"/>
    <n v="78513.569869834479"/>
    <s v="Minor"/>
    <x v="2"/>
  </r>
  <r>
    <n v="5"/>
    <s v="Severe Storm/Thunder Storm/ Wind"/>
    <n v="2"/>
    <x v="39"/>
    <n v="1"/>
    <n v="0"/>
    <n v="0"/>
    <n v="66438"/>
    <n v="1.1806196786537921"/>
    <n v="78438.010210400636"/>
    <s v="Minor"/>
    <x v="2"/>
  </r>
  <r>
    <n v="6"/>
    <s v="Severe Storm/Thunder Storm/ Wind"/>
    <n v="2"/>
    <x v="39"/>
    <n v="1"/>
    <n v="0"/>
    <n v="0"/>
    <n v="66153"/>
    <n v="1.1806196786537921"/>
    <n v="78101.533601984309"/>
    <s v="Minor"/>
    <x v="2"/>
  </r>
  <r>
    <n v="3"/>
    <s v="Severe Storm/Thunder Storm/ Wind"/>
    <n v="4"/>
    <x v="21"/>
    <n v="1"/>
    <n v="0"/>
    <n v="0"/>
    <n v="65817"/>
    <n v="1.1630575102490319"/>
    <n v="76548.956152060535"/>
    <s v="Minor"/>
    <x v="2"/>
  </r>
  <r>
    <n v="3"/>
    <s v="Flooding"/>
    <n v="3"/>
    <x v="3"/>
    <n v="1"/>
    <n v="0"/>
    <n v="0"/>
    <n v="65811"/>
    <n v="1.0774472655889344"/>
    <n v="70907.881995673364"/>
    <s v="Minor"/>
    <x v="2"/>
  </r>
  <r>
    <n v="6"/>
    <s v="Severe Storm/Thunder Storm/ Wind"/>
    <n v="2"/>
    <x v="2"/>
    <n v="1"/>
    <n v="0"/>
    <n v="0"/>
    <n v="65804"/>
    <n v="1.1815641743967151"/>
    <n v="77751.648932001437"/>
    <s v="Minor"/>
    <x v="2"/>
  </r>
  <r>
    <n v="4"/>
    <s v="Severe Storm/Thunder Storm/ Wind"/>
    <n v="3"/>
    <x v="2"/>
    <n v="1"/>
    <n v="0"/>
    <n v="0"/>
    <n v="65760"/>
    <n v="1.1815641743967151"/>
    <n v="77699.660108327982"/>
    <s v="Minor"/>
    <x v="2"/>
  </r>
  <r>
    <n v="4"/>
    <s v="Severe Storm/Thunder Storm/ Wind"/>
    <n v="2"/>
    <x v="39"/>
    <n v="1"/>
    <n v="0"/>
    <n v="0"/>
    <n v="65601"/>
    <n v="1.1806196786537921"/>
    <n v="77449.831539367413"/>
    <s v="Minor"/>
    <x v="2"/>
  </r>
  <r>
    <n v="5"/>
    <s v="Severe Storm/Thunder Storm/ Wind"/>
    <n v="2"/>
    <x v="3"/>
    <n v="1"/>
    <n v="0"/>
    <n v="0"/>
    <n v="65576"/>
    <n v="1.0774472655889344"/>
    <n v="70654.681888259962"/>
    <s v="Minor"/>
    <x v="2"/>
  </r>
  <r>
    <n v="4"/>
    <s v="Severe Storm/Thunder Storm/ Wind"/>
    <n v="2"/>
    <x v="21"/>
    <n v="1"/>
    <n v="0"/>
    <n v="0"/>
    <n v="65424"/>
    <n v="1.1630575102490319"/>
    <n v="76091.874550532666"/>
    <s v="Minor"/>
    <x v="2"/>
  </r>
  <r>
    <n v="2"/>
    <s v="Severe Storm/Thunder Storm/ Wind"/>
    <n v="1"/>
    <x v="12"/>
    <n v="1"/>
    <n v="0"/>
    <n v="0"/>
    <n v="65354"/>
    <n v="1.5506446949354942"/>
    <n v="101340.83339281428"/>
    <s v="Minor"/>
    <x v="2"/>
  </r>
  <r>
    <n v="3"/>
    <s v="Severe Storm/Thunder Storm/ Wind"/>
    <n v="2"/>
    <x v="39"/>
    <n v="1"/>
    <n v="0"/>
    <n v="0"/>
    <n v="65227"/>
    <n v="1.1806196786537921"/>
    <n v="77008.279779550896"/>
    <s v="Minor"/>
    <x v="2"/>
  </r>
  <r>
    <n v="5"/>
    <s v="Flooding"/>
    <n v="3"/>
    <x v="3"/>
    <n v="1"/>
    <n v="0"/>
    <n v="0"/>
    <n v="65189"/>
    <n v="1.0774472655889344"/>
    <n v="70237.709796477051"/>
    <s v="Minor"/>
    <x v="2"/>
  </r>
  <r>
    <n v="5"/>
    <s v="Severe Storm/Thunder Storm/ Wind"/>
    <n v="2"/>
    <x v="39"/>
    <n v="1"/>
    <n v="0"/>
    <n v="0"/>
    <n v="65081"/>
    <n v="1.1806196786537921"/>
    <n v="76835.909306467453"/>
    <s v="Minor"/>
    <x v="2"/>
  </r>
  <r>
    <n v="5"/>
    <s v="Severe Storm/Thunder Storm/ Wind"/>
    <n v="2"/>
    <x v="21"/>
    <n v="1"/>
    <n v="0"/>
    <n v="0"/>
    <n v="64764"/>
    <n v="1.1630575102490319"/>
    <n v="75324.25659376831"/>
    <s v="Minor"/>
    <x v="2"/>
  </r>
  <r>
    <n v="5"/>
    <s v="Severe Storm/Thunder Storm/ Wind"/>
    <n v="2"/>
    <x v="21"/>
    <n v="1"/>
    <n v="0"/>
    <n v="0"/>
    <n v="64435"/>
    <n v="1.1630575102490319"/>
    <n v="74941.610672896379"/>
    <s v="Minor"/>
    <x v="2"/>
  </r>
  <r>
    <n v="6"/>
    <s v="Severe Storm/Thunder Storm/ Wind"/>
    <n v="3"/>
    <x v="17"/>
    <n v="1"/>
    <n v="0"/>
    <n v="0"/>
    <n v="64181"/>
    <n v="1.1291820487854678"/>
    <n v="72472.033073100101"/>
    <s v="Minor"/>
    <x v="2"/>
  </r>
  <r>
    <n v="4"/>
    <s v="Severe Storm/Thunder Storm/ Wind"/>
    <n v="2"/>
    <x v="17"/>
    <n v="1"/>
    <n v="0"/>
    <n v="0"/>
    <n v="63965"/>
    <n v="1.1291820487854678"/>
    <n v="72228.129750562453"/>
    <s v="Minor"/>
    <x v="2"/>
  </r>
  <r>
    <n v="5"/>
    <s v="Severe Storm/Thunder Storm/ Wind"/>
    <n v="2"/>
    <x v="39"/>
    <n v="1"/>
    <n v="0"/>
    <n v="0"/>
    <n v="63946"/>
    <n v="1.1806196786537921"/>
    <n v="75495.905971195389"/>
    <s v="Minor"/>
    <x v="2"/>
  </r>
  <r>
    <n v="3"/>
    <s v="Flooding"/>
    <n v="3"/>
    <x v="16"/>
    <n v="1"/>
    <n v="0"/>
    <n v="0"/>
    <n v="63870"/>
    <n v="1.0894069302369718"/>
    <n v="69580.420634235386"/>
    <s v="Minor"/>
    <x v="2"/>
  </r>
  <r>
    <n v="3"/>
    <s v="Hail/ Severe Storm/Thunder Storm/ Wind"/>
    <n v="2"/>
    <x v="45"/>
    <n v="1"/>
    <n v="0"/>
    <n v="0"/>
    <n v="63657"/>
    <n v="6.6013054640296165"/>
    <n v="420219.30192373332"/>
    <s v="Minor"/>
    <x v="2"/>
  </r>
  <r>
    <n v="3"/>
    <s v="Severe Storm/Thunder Storm/ Wind"/>
    <n v="3"/>
    <x v="2"/>
    <n v="1"/>
    <n v="0"/>
    <n v="0"/>
    <n v="63566"/>
    <n v="1.1815641743967151"/>
    <n v="75107.308309701591"/>
    <s v="Minor"/>
    <x v="2"/>
  </r>
  <r>
    <n v="2"/>
    <s v="Severe Storm/Thunder Storm/ Wind"/>
    <n v="2"/>
    <x v="21"/>
    <n v="1"/>
    <n v="0"/>
    <n v="0"/>
    <n v="63452"/>
    <n v="1.1630575102490319"/>
    <n v="73798.325140321569"/>
    <s v="Minor"/>
    <x v="2"/>
  </r>
  <r>
    <n v="3"/>
    <s v="Severe Storm/Thunder Storm/ Wind"/>
    <n v="1"/>
    <x v="3"/>
    <n v="1"/>
    <n v="0"/>
    <n v="0"/>
    <n v="63420"/>
    <n v="1.0774472655889344"/>
    <n v="68331.705583650226"/>
    <s v="Minor"/>
    <x v="2"/>
  </r>
  <r>
    <n v="3"/>
    <s v="Severe Storm/Thunder Storm/ Wind"/>
    <n v="3"/>
    <x v="16"/>
    <n v="1"/>
    <n v="0"/>
    <n v="0"/>
    <n v="63414"/>
    <n v="1.0894069302369718"/>
    <n v="69083.651074047331"/>
    <s v="Minor"/>
    <x v="2"/>
  </r>
  <r>
    <n v="3"/>
    <s v="Severe Storm/Thunder Storm/ Wind"/>
    <n v="2"/>
    <x v="17"/>
    <n v="1"/>
    <n v="0"/>
    <n v="0"/>
    <n v="63205"/>
    <n v="1.1291820487854678"/>
    <n v="71369.951393485491"/>
    <s v="Minor"/>
    <x v="2"/>
  </r>
  <r>
    <n v="3"/>
    <s v="Flooding"/>
    <n v="3"/>
    <x v="17"/>
    <n v="1"/>
    <n v="0"/>
    <n v="0"/>
    <n v="63154"/>
    <n v="1.1291820487854678"/>
    <n v="71312.363108997437"/>
    <s v="Minor"/>
    <x v="2"/>
  </r>
  <r>
    <n v="3"/>
    <s v="Severe Storm/Thunder Storm/ Wind"/>
    <n v="3"/>
    <x v="39"/>
    <n v="1"/>
    <n v="0"/>
    <n v="0"/>
    <n v="62983"/>
    <n v="1.1806196786537921"/>
    <n v="74358.969220651794"/>
    <s v="Minor"/>
    <x v="2"/>
  </r>
  <r>
    <n v="5"/>
    <s v="Severe Storm/Thunder Storm/ Wind"/>
    <n v="3"/>
    <x v="5"/>
    <n v="1"/>
    <n v="0"/>
    <n v="0"/>
    <n v="62976"/>
    <n v="1.1046586272602894"/>
    <n v="69566.981710343985"/>
    <s v="Minor"/>
    <x v="2"/>
  </r>
  <r>
    <n v="3"/>
    <s v="Severe Storm/Thunder Storm/ Wind"/>
    <n v="3"/>
    <x v="39"/>
    <n v="1"/>
    <n v="0"/>
    <n v="0"/>
    <n v="62843"/>
    <n v="1.1806196786537921"/>
    <n v="74193.68246564026"/>
    <s v="Minor"/>
    <x v="2"/>
  </r>
  <r>
    <n v="3"/>
    <s v="Flooding"/>
    <n v="3"/>
    <x v="17"/>
    <n v="1"/>
    <n v="0"/>
    <n v="0"/>
    <n v="62450"/>
    <n v="1.1291820487854678"/>
    <n v="70517.418946652469"/>
    <s v="Minor"/>
    <x v="2"/>
  </r>
  <r>
    <n v="2"/>
    <s v="Hurricane/Tropical Storm"/>
    <n v="4"/>
    <x v="49"/>
    <n v="1"/>
    <n v="0"/>
    <n v="0"/>
    <n v="62279"/>
    <n v="1.0479074436"/>
    <n v="65262.627679964397"/>
    <s v="Minor"/>
    <x v="2"/>
  </r>
  <r>
    <n v="2"/>
    <s v="Wind"/>
    <n v="1"/>
    <x v="35"/>
    <n v="2"/>
    <n v="0"/>
    <n v="0"/>
    <n v="62197"/>
    <n v="4.1187700779176062"/>
    <n v="256175.14253624136"/>
    <s v="Minor"/>
    <x v="2"/>
  </r>
  <r>
    <n v="3"/>
    <s v="Severe Storm/Thunder Storm/ Wind"/>
    <n v="3"/>
    <x v="39"/>
    <n v="1"/>
    <n v="0"/>
    <n v="0"/>
    <n v="62082"/>
    <n v="1.1806196786537921"/>
    <n v="73295.230890184728"/>
    <s v="Minor"/>
    <x v="2"/>
  </r>
  <r>
    <n v="3"/>
    <s v="Severe Storm/Thunder Storm/ Wind"/>
    <n v="3"/>
    <x v="39"/>
    <n v="1"/>
    <n v="0"/>
    <n v="0"/>
    <n v="62057"/>
    <n v="1.1806196786537921"/>
    <n v="73265.715398218381"/>
    <s v="Minor"/>
    <x v="2"/>
  </r>
  <r>
    <n v="4"/>
    <s v="Severe Storm/Thunder Storm/ Wind"/>
    <n v="1"/>
    <x v="17"/>
    <n v="1"/>
    <n v="0"/>
    <n v="0"/>
    <n v="62057"/>
    <n v="1.1291820487854678"/>
    <n v="70073.650401479768"/>
    <s v="Minor"/>
    <x v="2"/>
  </r>
  <r>
    <n v="2"/>
    <s v="Hail"/>
    <n v="2"/>
    <x v="21"/>
    <n v="1"/>
    <n v="0"/>
    <n v="0"/>
    <n v="61955"/>
    <n v="1.1630575102490319"/>
    <n v="72057.228047478769"/>
    <s v="Minor"/>
    <x v="2"/>
  </r>
  <r>
    <n v="3"/>
    <s v="Severe Storm/Thunder Storm/ Wind"/>
    <n v="3"/>
    <x v="3"/>
    <n v="1"/>
    <n v="0"/>
    <n v="0"/>
    <n v="61784"/>
    <n v="1.0774472655889344"/>
    <n v="66569.001857146723"/>
    <s v="Minor"/>
    <x v="2"/>
  </r>
  <r>
    <n v="3"/>
    <s v="Severe Storm/Thunder Storm/ Wind"/>
    <n v="3"/>
    <x v="39"/>
    <n v="1"/>
    <n v="0"/>
    <n v="0"/>
    <n v="61594"/>
    <n v="1.1806196786537921"/>
    <n v="72719.088487001674"/>
    <s v="Minor"/>
    <x v="2"/>
  </r>
  <r>
    <n v="2"/>
    <s v="Severe Storm/Thunder Storm/ Wind"/>
    <n v="2"/>
    <x v="21"/>
    <n v="1"/>
    <n v="0"/>
    <n v="0"/>
    <n v="61397"/>
    <n v="1.1630575102490319"/>
    <n v="71408.241956759812"/>
    <s v="Minor"/>
    <x v="2"/>
  </r>
  <r>
    <n v="2"/>
    <s v="Severe Storm/Thunder Storm/ Wind"/>
    <n v="2"/>
    <x v="21"/>
    <n v="1"/>
    <n v="0"/>
    <n v="0"/>
    <n v="61328"/>
    <n v="1.1630575102490319"/>
    <n v="71327.990988552629"/>
    <s v="Minor"/>
    <x v="2"/>
  </r>
  <r>
    <n v="3"/>
    <s v="Flooding"/>
    <n v="4"/>
    <x v="2"/>
    <n v="1"/>
    <n v="0"/>
    <n v="0"/>
    <n v="61315"/>
    <n v="1.1815641743967151"/>
    <n v="72447.60735313459"/>
    <s v="Minor"/>
    <x v="2"/>
  </r>
  <r>
    <n v="3"/>
    <s v="Severe Storm/Thunder Storm/ Wind"/>
    <n v="3"/>
    <x v="39"/>
    <n v="1"/>
    <n v="0"/>
    <n v="0"/>
    <n v="61315"/>
    <n v="1.1806196786537921"/>
    <n v="72389.695596657271"/>
    <s v="Minor"/>
    <x v="2"/>
  </r>
  <r>
    <n v="4"/>
    <s v="Severe Storm/Thunder Storm/ Wind"/>
    <n v="3"/>
    <x v="29"/>
    <n v="1"/>
    <n v="0"/>
    <n v="0"/>
    <n v="61239"/>
    <n v="1.2252820488493934"/>
    <n v="75035.047389487998"/>
    <s v="Minor"/>
    <x v="2"/>
  </r>
  <r>
    <n v="4"/>
    <s v="Severe Storm/Thunder Storm/ Wind"/>
    <n v="2"/>
    <x v="5"/>
    <n v="1"/>
    <n v="0"/>
    <n v="0"/>
    <n v="61074"/>
    <n v="1.1046586272602894"/>
    <n v="67465.921001294919"/>
    <s v="Minor"/>
    <x v="2"/>
  </r>
  <r>
    <n v="4"/>
    <s v="Severe Storm/Thunder Storm/ Wind"/>
    <n v="3"/>
    <x v="39"/>
    <n v="1"/>
    <n v="0"/>
    <n v="0"/>
    <n v="60884"/>
    <n v="1.1806196786537921"/>
    <n v="71880.848515157486"/>
    <s v="Minor"/>
    <x v="2"/>
  </r>
  <r>
    <n v="5"/>
    <s v="Hail/ Severe Storm/Thunder Storm/ Wind"/>
    <n v="2"/>
    <x v="45"/>
    <n v="1"/>
    <n v="0"/>
    <n v="33"/>
    <n v="60750"/>
    <n v="6.6013054640296165"/>
    <n v="401029.30693979922"/>
    <s v="Minor"/>
    <x v="2"/>
  </r>
  <r>
    <n v="3"/>
    <s v="Severe Storm/Thunder Storm/ Wind"/>
    <n v="3"/>
    <x v="39"/>
    <n v="1"/>
    <n v="0"/>
    <n v="0"/>
    <n v="60700"/>
    <n v="1.1806196786537921"/>
    <n v="71663.614494285182"/>
    <s v="Minor"/>
    <x v="2"/>
  </r>
  <r>
    <n v="3"/>
    <s v="Severe Storm/Thunder Storm/ Wind"/>
    <n v="3"/>
    <x v="39"/>
    <n v="1"/>
    <n v="0"/>
    <n v="0"/>
    <n v="60605"/>
    <n v="1.1806196786537921"/>
    <n v="71551.455624813068"/>
    <s v="Minor"/>
    <x v="2"/>
  </r>
  <r>
    <n v="4"/>
    <s v="Severe Storm/Thunder Storm/ Wind"/>
    <n v="2"/>
    <x v="21"/>
    <n v="1"/>
    <n v="0"/>
    <n v="0"/>
    <n v="60339"/>
    <n v="1.1630575102490319"/>
    <n v="70177.727110916341"/>
    <s v="Minor"/>
    <x v="2"/>
  </r>
  <r>
    <n v="6"/>
    <s v="Severe Storm/Thunder Storm/ Wind"/>
    <n v="4"/>
    <x v="21"/>
    <n v="1"/>
    <n v="0"/>
    <n v="0"/>
    <n v="60098"/>
    <n v="1.1630575102490319"/>
    <n v="69897.430250946316"/>
    <s v="Minor"/>
    <x v="2"/>
  </r>
  <r>
    <n v="5"/>
    <s v="Tornado"/>
    <n v="3"/>
    <x v="39"/>
    <n v="1"/>
    <n v="0"/>
    <n v="0"/>
    <n v="59920"/>
    <n v="1.1806196786537921"/>
    <n v="70742.731144935227"/>
    <s v="Minor"/>
    <x v="2"/>
  </r>
  <r>
    <n v="2"/>
    <s v="Severe Storm/Thunder Storm/ Wind"/>
    <n v="2"/>
    <x v="21"/>
    <n v="1"/>
    <n v="0"/>
    <n v="0"/>
    <n v="59762"/>
    <n v="1.1630575102490319"/>
    <n v="69506.642927502646"/>
    <s v="Minor"/>
    <x v="2"/>
  </r>
  <r>
    <n v="3"/>
    <s v="Severe Storm/Thunder Storm/ Wind"/>
    <n v="4"/>
    <x v="21"/>
    <n v="1"/>
    <n v="0"/>
    <n v="0"/>
    <n v="59711"/>
    <n v="1.1630575102490319"/>
    <n v="69447.326994479939"/>
    <s v="Minor"/>
    <x v="2"/>
  </r>
  <r>
    <n v="5"/>
    <s v="Severe Storm/Thunder Storm/ Wind"/>
    <n v="3"/>
    <x v="3"/>
    <n v="1"/>
    <n v="0"/>
    <n v="0"/>
    <n v="59673"/>
    <n v="1.0774472655889344"/>
    <n v="64294.510679488485"/>
    <s v="Minor"/>
    <x v="2"/>
  </r>
  <r>
    <n v="4"/>
    <s v="Severe Storm/Thunder Storm/ Wind"/>
    <n v="2"/>
    <x v="17"/>
    <n v="1"/>
    <n v="11"/>
    <n v="0"/>
    <n v="59502"/>
    <n v="1.1291820487854678"/>
    <n v="67188.590266832907"/>
    <s v="Minor"/>
    <x v="2"/>
  </r>
  <r>
    <n v="3"/>
    <s v="Severe Storm/Thunder Storm/ Wind"/>
    <n v="2"/>
    <x v="21"/>
    <n v="1"/>
    <n v="0"/>
    <n v="0"/>
    <n v="59387"/>
    <n v="1.1630575102490319"/>
    <n v="69070.496361159254"/>
    <s v="Minor"/>
    <x v="2"/>
  </r>
  <r>
    <n v="5"/>
    <s v="Severe Storm/Thunder Storm/ Wind"/>
    <n v="3"/>
    <x v="21"/>
    <n v="1"/>
    <n v="0"/>
    <n v="0"/>
    <n v="59387"/>
    <n v="1.1630575102490319"/>
    <n v="69070.496361159254"/>
    <s v="Minor"/>
    <x v="2"/>
  </r>
  <r>
    <n v="3"/>
    <s v="Severe Storm/Thunder Storm/ Wind"/>
    <n v="2"/>
    <x v="21"/>
    <n v="1"/>
    <n v="0"/>
    <n v="0"/>
    <n v="59292"/>
    <n v="1.1630575102490319"/>
    <n v="68960.005897685594"/>
    <s v="Minor"/>
    <x v="2"/>
  </r>
  <r>
    <n v="5"/>
    <s v="Severe Storm/Thunder Storm/ Wind"/>
    <n v="3"/>
    <x v="2"/>
    <n v="1"/>
    <n v="0"/>
    <n v="0"/>
    <n v="59235"/>
    <n v="1.1815641743967151"/>
    <n v="69989.953870389421"/>
    <s v="Minor"/>
    <x v="2"/>
  </r>
  <r>
    <n v="5"/>
    <s v="Severe Storm/Thunder Storm/ Wind"/>
    <n v="3"/>
    <x v="2"/>
    <n v="1"/>
    <n v="0"/>
    <n v="0"/>
    <n v="59166"/>
    <n v="1.1815641743967151"/>
    <n v="69908.425942356043"/>
    <s v="Minor"/>
    <x v="2"/>
  </r>
  <r>
    <n v="5"/>
    <s v="Severe Storm/Thunder Storm/ Wind"/>
    <n v="2"/>
    <x v="16"/>
    <n v="1"/>
    <n v="0"/>
    <n v="0"/>
    <n v="59134"/>
    <n v="1.0894069302369718"/>
    <n v="64420.989412633091"/>
    <s v="Minor"/>
    <x v="2"/>
  </r>
  <r>
    <n v="4"/>
    <s v="Severe Storm/Thunder Storm/ Wind"/>
    <n v="3"/>
    <x v="39"/>
    <n v="1"/>
    <n v="0"/>
    <n v="0"/>
    <n v="58994"/>
    <n v="1.1806196786537921"/>
    <n v="69649.477322501814"/>
    <s v="Minor"/>
    <x v="2"/>
  </r>
  <r>
    <n v="4"/>
    <s v="Severe Storm/Thunder Storm/ Wind"/>
    <n v="2"/>
    <x v="21"/>
    <n v="1"/>
    <n v="0"/>
    <n v="0"/>
    <n v="58969"/>
    <n v="1.1630575102490319"/>
    <n v="68584.33832187517"/>
    <s v="Minor"/>
    <x v="2"/>
  </r>
  <r>
    <n v="5"/>
    <s v="Severe Storm/Thunder Storm/ Wind"/>
    <n v="4"/>
    <x v="21"/>
    <n v="1"/>
    <n v="0"/>
    <n v="0"/>
    <n v="58785"/>
    <n v="1.1630575102490319"/>
    <n v="68370.335739989343"/>
    <s v="Minor"/>
    <x v="2"/>
  </r>
  <r>
    <n v="6"/>
    <s v="Severe Storm/Thunder Storm/ Wind"/>
    <n v="2"/>
    <x v="39"/>
    <n v="1"/>
    <n v="0"/>
    <n v="0"/>
    <n v="58741"/>
    <n v="1.1806196786537921"/>
    <n v="69350.780543802408"/>
    <s v="Minor"/>
    <x v="2"/>
  </r>
  <r>
    <n v="3"/>
    <s v="Severe Storm/Thunder Storm/ Wind"/>
    <n v="2"/>
    <x v="39"/>
    <n v="1"/>
    <n v="0"/>
    <n v="0"/>
    <n v="58614"/>
    <n v="1.1806196786537921"/>
    <n v="69200.841844613373"/>
    <s v="Minor"/>
    <x v="2"/>
  </r>
  <r>
    <n v="2"/>
    <s v="Severe Storm/Thunder Storm/ Wind"/>
    <n v="2"/>
    <x v="21"/>
    <n v="1"/>
    <n v="0"/>
    <n v="0"/>
    <n v="58386"/>
    <n v="1.1630575102490319"/>
    <n v="67906.275793399982"/>
    <s v="Minor"/>
    <x v="2"/>
  </r>
  <r>
    <n v="2"/>
    <s v="Severe Storm/Thunder Storm/ Wind"/>
    <n v="2"/>
    <x v="21"/>
    <n v="1"/>
    <n v="0"/>
    <n v="0"/>
    <n v="58335"/>
    <n v="1.1630575102490319"/>
    <n v="67846.959860377276"/>
    <s v="Minor"/>
    <x v="2"/>
  </r>
  <r>
    <n v="5"/>
    <s v="Severe Storm/Thunder Storm/ Wind"/>
    <n v="2"/>
    <x v="17"/>
    <n v="1"/>
    <n v="0"/>
    <n v="0"/>
    <n v="58233"/>
    <n v="1.1291820487854678"/>
    <n v="65755.65824692414"/>
    <s v="Minor"/>
    <x v="2"/>
  </r>
  <r>
    <n v="6"/>
    <s v="Severe Storm/Thunder Storm/ Wind"/>
    <n v="4"/>
    <x v="39"/>
    <n v="1"/>
    <n v="0"/>
    <n v="0"/>
    <n v="58170"/>
    <n v="1.1806196786537921"/>
    <n v="68676.646707291089"/>
    <s v="Minor"/>
    <x v="2"/>
  </r>
  <r>
    <n v="4"/>
    <s v="Severe Storm/Thunder Storm/ Wind"/>
    <n v="2"/>
    <x v="39"/>
    <n v="1"/>
    <n v="0"/>
    <n v="0"/>
    <n v="58075"/>
    <n v="1.1806196786537921"/>
    <n v="68564.487837818975"/>
    <s v="Minor"/>
    <x v="2"/>
  </r>
  <r>
    <n v="4"/>
    <s v="Severe Storm/Thunder Storm/ Wind"/>
    <n v="3"/>
    <x v="39"/>
    <n v="1"/>
    <n v="0"/>
    <n v="0"/>
    <n v="57885"/>
    <n v="1.1806196786537921"/>
    <n v="68340.170098874762"/>
    <s v="Minor"/>
    <x v="2"/>
  </r>
  <r>
    <n v="4"/>
    <s v="Severe Storm/Thunder Storm/ Wind"/>
    <n v="2"/>
    <x v="5"/>
    <n v="1"/>
    <n v="0"/>
    <n v="0"/>
    <n v="57771"/>
    <n v="1.1046586272602894"/>
    <n v="63817.233555454179"/>
    <s v="Minor"/>
    <x v="2"/>
  </r>
  <r>
    <n v="4"/>
    <s v="Severe Storm/Thunder Storm/ Wind"/>
    <n v="3"/>
    <x v="17"/>
    <n v="1"/>
    <n v="0"/>
    <n v="0"/>
    <n v="57752"/>
    <n v="1.1291820487854678"/>
    <n v="65212.521681458333"/>
    <s v="Minor"/>
    <x v="2"/>
  </r>
  <r>
    <n v="3"/>
    <s v="Severe Storm/Thunder Storm/ Wind"/>
    <n v="2"/>
    <x v="21"/>
    <n v="1"/>
    <n v="0"/>
    <n v="0"/>
    <n v="57745"/>
    <n v="1.1630575102490319"/>
    <n v="67160.755929330349"/>
    <s v="Minor"/>
    <x v="2"/>
  </r>
  <r>
    <n v="4"/>
    <s v="Severe Storm/Thunder Storm/ Wind"/>
    <n v="2"/>
    <x v="16"/>
    <n v="1"/>
    <n v="0"/>
    <n v="0"/>
    <n v="57726"/>
    <n v="1.0894069302369718"/>
    <n v="62887.104454859429"/>
    <s v="Minor"/>
    <x v="2"/>
  </r>
  <r>
    <n v="4"/>
    <s v="Severe Storm/Thunder Storm/ Wind"/>
    <n v="2"/>
    <x v="21"/>
    <n v="1"/>
    <n v="0"/>
    <n v="0"/>
    <n v="57701"/>
    <n v="1.1630575102490319"/>
    <n v="67109.581398879396"/>
    <s v="Minor"/>
    <x v="2"/>
  </r>
  <r>
    <n v="5"/>
    <s v="Severe Storm/Thunder Storm - Wind"/>
    <n v="2"/>
    <x v="5"/>
    <n v="1"/>
    <n v="0"/>
    <n v="0"/>
    <n v="57536"/>
    <n v="1.1046586272602894"/>
    <n v="63557.638778048015"/>
    <s v="Minor"/>
    <x v="2"/>
  </r>
  <r>
    <n v="4"/>
    <s v="Severe Storm/Thunder Storm/ Wind"/>
    <n v="2"/>
    <x v="17"/>
    <n v="1"/>
    <n v="0"/>
    <n v="0"/>
    <n v="57517"/>
    <n v="1.1291820487854678"/>
    <n v="64947.16389999375"/>
    <s v="Minor"/>
    <x v="2"/>
  </r>
  <r>
    <n v="4"/>
    <s v="Severe Storm/Thunder Storm/ Wind"/>
    <n v="3"/>
    <x v="39"/>
    <n v="1"/>
    <n v="0"/>
    <n v="0"/>
    <n v="52140"/>
    <n v="1.1806196786537921"/>
    <n v="61557.510045008719"/>
    <s v="Minor"/>
    <x v="2"/>
  </r>
  <r>
    <n v="3"/>
    <s v="Severe Storm/Thunder Storm/ Wind"/>
    <n v="3"/>
    <x v="5"/>
    <n v="1"/>
    <n v="0"/>
    <n v="0"/>
    <n v="52126"/>
    <n v="1.1046586272602894"/>
    <n v="57581.435604569844"/>
    <s v="Minor"/>
    <x v="2"/>
  </r>
  <r>
    <n v="6"/>
    <s v="Severe Storm/Thunder Storm - Wind"/>
    <n v="2"/>
    <x v="5"/>
    <n v="1"/>
    <n v="0"/>
    <n v="0"/>
    <n v="52069"/>
    <n v="1.1046586272602894"/>
    <n v="57518.470062816006"/>
    <s v="Minor"/>
    <x v="2"/>
  </r>
  <r>
    <n v="3"/>
    <s v="Flooding"/>
    <n v="2"/>
    <x v="40"/>
    <n v="1"/>
    <n v="0"/>
    <n v="0"/>
    <n v="51883"/>
    <n v="1.0261529999999999"/>
    <n v="53239.89609899999"/>
    <s v="Minor"/>
    <x v="2"/>
  </r>
  <r>
    <n v="2"/>
    <s v="Severe Storm/Thunder Storm/ Wind"/>
    <n v="3"/>
    <x v="6"/>
    <n v="1"/>
    <n v="0"/>
    <n v="0"/>
    <n v="51850"/>
    <n v="1.6835837284247066"/>
    <n v="87293.816318821031"/>
    <s v="Minor"/>
    <x v="2"/>
  </r>
  <r>
    <n v="3"/>
    <s v="Severe Storm/Thunder Storm/ Wind"/>
    <n v="3"/>
    <x v="21"/>
    <n v="1"/>
    <n v="0"/>
    <n v="0"/>
    <n v="51778"/>
    <n v="1.1630575102490319"/>
    <n v="60220.791765674374"/>
    <s v="Minor"/>
    <x v="2"/>
  </r>
  <r>
    <n v="6"/>
    <s v="Severe Storm/Thunder Storm/ Wind"/>
    <n v="2"/>
    <x v="21"/>
    <n v="1"/>
    <n v="0"/>
    <n v="0"/>
    <n v="51593"/>
    <n v="1.1630575102490319"/>
    <n v="60005.626126278301"/>
    <s v="Minor"/>
    <x v="2"/>
  </r>
  <r>
    <n v="3"/>
    <s v="Severe Storm/Thunder Storm/ Wind"/>
    <n v="1"/>
    <x v="17"/>
    <n v="1"/>
    <n v="0"/>
    <n v="0"/>
    <n v="51517"/>
    <n v="1.1291820487854678"/>
    <n v="58172.071607280945"/>
    <s v="Minor"/>
    <x v="2"/>
  </r>
  <r>
    <n v="5"/>
    <s v="Severe Storm/Thunder Storm/ Wind"/>
    <n v="4"/>
    <x v="21"/>
    <n v="1"/>
    <n v="0"/>
    <n v="0"/>
    <n v="51493"/>
    <n v="1.1630575102490319"/>
    <n v="59889.320375253403"/>
    <s v="Minor"/>
    <x v="2"/>
  </r>
  <r>
    <n v="4"/>
    <s v="Severe Storm/Thunder Storm/ Wind"/>
    <n v="3"/>
    <x v="3"/>
    <n v="1"/>
    <n v="0"/>
    <n v="0"/>
    <n v="51474"/>
    <n v="1.0774472655889344"/>
    <n v="55460.520548924811"/>
    <s v="Minor"/>
    <x v="2"/>
  </r>
  <r>
    <n v="4"/>
    <s v="Severe Storm/Thunder Storm/ Wind"/>
    <n v="2"/>
    <x v="3"/>
    <n v="1"/>
    <n v="0"/>
    <n v="0"/>
    <n v="51336"/>
    <n v="1.0774472655889344"/>
    <n v="55311.832826273538"/>
    <s v="Minor"/>
    <x v="2"/>
  </r>
  <r>
    <n v="3"/>
    <s v="Flooding"/>
    <n v="2"/>
    <x v="3"/>
    <n v="1"/>
    <n v="0"/>
    <n v="0"/>
    <n v="51331"/>
    <n v="1.0774472655889344"/>
    <n v="55306.445589945593"/>
    <s v="Minor"/>
    <x v="2"/>
  </r>
  <r>
    <n v="3"/>
    <s v="Severe Storm/Thunder Storm/ Wind"/>
    <n v="2"/>
    <x v="3"/>
    <n v="1"/>
    <n v="0"/>
    <n v="0"/>
    <n v="51241"/>
    <n v="1.0774472655889344"/>
    <n v="55209.475336042589"/>
    <s v="Minor"/>
    <x v="2"/>
  </r>
  <r>
    <n v="3"/>
    <s v="Flooding"/>
    <n v="2"/>
    <x v="9"/>
    <n v="1"/>
    <n v="0"/>
    <n v="0"/>
    <n v="51065"/>
    <n v="1.0089999999999999"/>
    <n v="51524.584999999992"/>
    <s v="Minor"/>
    <x v="2"/>
  </r>
  <r>
    <n v="5"/>
    <s v="Severe Storm/Thunder Storm/ Wind"/>
    <n v="2"/>
    <x v="3"/>
    <n v="1"/>
    <n v="0"/>
    <n v="0"/>
    <n v="50761"/>
    <n v="1.0774472655889344"/>
    <n v="54692.300648559903"/>
    <s v="Minor"/>
    <x v="2"/>
  </r>
  <r>
    <n v="4"/>
    <s v="Severe Storm/Thunder Storm/ Wind"/>
    <n v="2"/>
    <x v="5"/>
    <n v="1"/>
    <n v="0"/>
    <n v="0"/>
    <n v="50618"/>
    <n v="1.1046586272602894"/>
    <n v="55915.610394661329"/>
    <s v="Minor"/>
    <x v="2"/>
  </r>
  <r>
    <n v="4"/>
    <s v="Severe Storm/Thunder Storm/ Wind"/>
    <n v="3"/>
    <x v="3"/>
    <n v="1"/>
    <n v="0"/>
    <n v="0"/>
    <n v="50613"/>
    <n v="1.0774472655889344"/>
    <n v="54532.838453252742"/>
    <s v="Minor"/>
    <x v="2"/>
  </r>
  <r>
    <n v="4"/>
    <s v="Severe Storm/Thunder Storm/ Wind"/>
    <n v="3"/>
    <x v="17"/>
    <n v="1"/>
    <n v="0"/>
    <n v="0"/>
    <n v="50604"/>
    <n v="1.1291820487854678"/>
    <n v="57141.128396739812"/>
    <s v="Minor"/>
    <x v="2"/>
  </r>
  <r>
    <n v="2"/>
    <s v="Hail"/>
    <n v="2"/>
    <x v="17"/>
    <n v="1"/>
    <n v="0"/>
    <n v="0"/>
    <n v="50490"/>
    <n v="1.1291820487854678"/>
    <n v="57012.401643178266"/>
    <s v="Minor"/>
    <x v="2"/>
  </r>
  <r>
    <n v="3"/>
    <s v="Severe Storm/Thunder Storm/ Wind"/>
    <n v="2"/>
    <x v="17"/>
    <n v="1"/>
    <n v="0"/>
    <n v="0"/>
    <n v="50242"/>
    <n v="1.1291820487854678"/>
    <n v="56732.36449507947"/>
    <s v="Minor"/>
    <x v="2"/>
  </r>
  <r>
    <n v="1"/>
    <s v="Severe Storm/Thunder Storm/ Wind"/>
    <n v="2"/>
    <x v="20"/>
    <n v="1"/>
    <n v="0"/>
    <n v="0"/>
    <n v="50228"/>
    <n v="1.3893832220608158"/>
    <n v="69785.940477670651"/>
    <s v="Minor"/>
    <x v="2"/>
  </r>
  <r>
    <n v="2"/>
    <s v="Tornado"/>
    <n v="3"/>
    <x v="9"/>
    <n v="1"/>
    <n v="0"/>
    <n v="0"/>
    <n v="50223"/>
    <n v="1.0089999999999999"/>
    <n v="50675.006999999998"/>
    <s v="Minor"/>
    <x v="2"/>
  </r>
  <r>
    <n v="2"/>
    <s v="Severe Storm/Thunder Storm/ Wind"/>
    <n v="1"/>
    <x v="8"/>
    <n v="1"/>
    <n v="0"/>
    <n v="0"/>
    <n v="50219"/>
    <n v="1.453992265077759"/>
    <n v="73018.037559939985"/>
    <s v="Minor"/>
    <x v="2"/>
  </r>
  <r>
    <n v="4"/>
    <s v="Severe Storm/Thunder Storm/ Wind"/>
    <n v="2"/>
    <x v="39"/>
    <n v="1"/>
    <n v="0"/>
    <n v="0"/>
    <n v="49976"/>
    <n v="1.1806196786537921"/>
    <n v="59002.649060401913"/>
    <s v="Minor"/>
    <x v="2"/>
  </r>
  <r>
    <n v="3"/>
    <s v="Severe Storm/Thunder Storm/ Wind"/>
    <n v="1"/>
    <x v="5"/>
    <n v="1"/>
    <n v="0"/>
    <n v="0"/>
    <n v="49976"/>
    <n v="1.1046586272602894"/>
    <n v="55206.419555960223"/>
    <s v="Minor"/>
    <x v="2"/>
  </r>
  <r>
    <n v="5"/>
    <s v="Severe Storm/Thunder Storm/ Wind"/>
    <n v="3"/>
    <x v="17"/>
    <n v="1"/>
    <n v="0"/>
    <n v="0"/>
    <n v="49924"/>
    <n v="1.1291820487854678"/>
    <n v="56373.284603565691"/>
    <s v="Minor"/>
    <x v="2"/>
  </r>
  <r>
    <n v="4"/>
    <s v="Flooding"/>
    <n v="4"/>
    <x v="1"/>
    <n v="1"/>
    <n v="0"/>
    <n v="0"/>
    <n v="49843"/>
    <n v="1.0759409482613684"/>
    <n v="53628.124684191389"/>
    <s v="Minor"/>
    <x v="2"/>
  </r>
  <r>
    <n v="2"/>
    <s v="Severe Storm/Thunder Storm/ Wind"/>
    <n v="2"/>
    <x v="23"/>
    <n v="1"/>
    <n v="0"/>
    <n v="0"/>
    <n v="49824"/>
    <n v="1.06708414981788"/>
    <n v="53166.400680526058"/>
    <s v="Minor"/>
    <x v="2"/>
  </r>
  <r>
    <n v="4"/>
    <s v="Severe Storm/Thunder Storm/ Wind"/>
    <n v="2"/>
    <x v="21"/>
    <n v="1"/>
    <n v="0"/>
    <n v="0"/>
    <n v="49800"/>
    <n v="1.1630575102490319"/>
    <n v="57920.264010401792"/>
    <s v="Minor"/>
    <x v="2"/>
  </r>
  <r>
    <n v="3"/>
    <s v="Severe Storm/Thunder Storm/ Wind"/>
    <n v="2"/>
    <x v="3"/>
    <n v="1"/>
    <n v="0"/>
    <n v="0"/>
    <n v="49791"/>
    <n v="1.0774472655889344"/>
    <n v="53647.176800938636"/>
    <s v="Minor"/>
    <x v="2"/>
  </r>
  <r>
    <n v="2"/>
    <s v="Severe Storm/Thunder Storm/ Wind"/>
    <n v="2"/>
    <x v="1"/>
    <n v="1"/>
    <n v="0"/>
    <n v="0"/>
    <n v="49696"/>
    <n v="1.0759409482613684"/>
    <n v="53469.961364796967"/>
    <s v="Minor"/>
    <x v="2"/>
  </r>
  <r>
    <n v="4"/>
    <s v="Severe Storm/Thunder Storm/ Wind"/>
    <n v="2"/>
    <x v="17"/>
    <n v="1"/>
    <n v="0"/>
    <n v="0"/>
    <n v="49577"/>
    <n v="1.1291820487854678"/>
    <n v="55981.458432637141"/>
    <s v="Minor"/>
    <x v="2"/>
  </r>
  <r>
    <n v="3"/>
    <s v="Severe Storm/Thunder Storm/ Wind"/>
    <n v="2"/>
    <x v="21"/>
    <n v="1"/>
    <n v="0"/>
    <n v="0"/>
    <n v="49567"/>
    <n v="1.1630575102490319"/>
    <n v="57649.271610513766"/>
    <s v="Minor"/>
    <x v="2"/>
  </r>
  <r>
    <n v="6"/>
    <s v="Severe Storm/Thunder Storm/ Wind"/>
    <n v="1"/>
    <x v="39"/>
    <n v="1"/>
    <n v="0"/>
    <n v="0"/>
    <n v="49553"/>
    <n v="1.1806196786537921"/>
    <n v="58503.246936331365"/>
    <s v="Minor"/>
    <x v="2"/>
  </r>
  <r>
    <n v="3"/>
    <s v="Severe Storm/Thunder Storm/ Wind"/>
    <n v="1"/>
    <x v="5"/>
    <n v="1"/>
    <n v="0"/>
    <n v="0"/>
    <n v="49429"/>
    <n v="1.1046586272602894"/>
    <n v="54602.171286848847"/>
    <s v="Minor"/>
    <x v="2"/>
  </r>
  <r>
    <n v="4"/>
    <s v="Severe Storm/Thunder Storm/ Wind"/>
    <n v="3"/>
    <x v="3"/>
    <n v="1"/>
    <n v="0"/>
    <n v="0"/>
    <n v="49320"/>
    <n v="1.0774472655889344"/>
    <n v="53139.699138846248"/>
    <s v="Minor"/>
    <x v="2"/>
  </r>
  <r>
    <n v="3"/>
    <s v="Severe Storm/Thunder Storm/ Wind"/>
    <n v="4"/>
    <x v="21"/>
    <n v="1"/>
    <n v="0"/>
    <n v="0"/>
    <n v="49258"/>
    <n v="1.1630575102490319"/>
    <n v="57289.886839846811"/>
    <s v="Minor"/>
    <x v="2"/>
  </r>
  <r>
    <n v="3"/>
    <s v="Severe Storm/Thunder Storm/ Wind"/>
    <n v="2"/>
    <x v="21"/>
    <n v="1"/>
    <n v="0"/>
    <n v="0"/>
    <n v="49210"/>
    <n v="1.1630575102490319"/>
    <n v="57234.060079354858"/>
    <s v="Minor"/>
    <x v="2"/>
  </r>
  <r>
    <n v="2"/>
    <s v="Hail"/>
    <n v="2"/>
    <x v="39"/>
    <n v="1"/>
    <n v="0"/>
    <n v="0"/>
    <n v="48882"/>
    <n v="1.1806196786537921"/>
    <n v="57711.051131954664"/>
    <s v="Minor"/>
    <x v="2"/>
  </r>
  <r>
    <n v="3"/>
    <s v="Severe Storm/Thunder Storm/ Wind"/>
    <n v="3"/>
    <x v="39"/>
    <n v="1"/>
    <n v="0"/>
    <n v="0"/>
    <n v="48878"/>
    <n v="1.1806196786537921"/>
    <n v="57706.328653240053"/>
    <s v="Minor"/>
    <x v="2"/>
  </r>
  <r>
    <n v="6"/>
    <s v="Severe Storm/Thunder Storm/ Wind"/>
    <n v="3"/>
    <x v="21"/>
    <n v="1"/>
    <n v="0"/>
    <n v="0"/>
    <n v="48801"/>
    <n v="1.1630575102490319"/>
    <n v="56758.369557663005"/>
    <s v="Minor"/>
    <x v="2"/>
  </r>
  <r>
    <n v="3"/>
    <s v="Severe Storm/Thunder Storm/ Wind"/>
    <n v="3"/>
    <x v="16"/>
    <n v="1"/>
    <n v="0"/>
    <n v="0"/>
    <n v="48725"/>
    <n v="1.0894069302369718"/>
    <n v="53081.35267579645"/>
    <s v="Minor"/>
    <x v="2"/>
  </r>
  <r>
    <n v="2"/>
    <s v="Hail"/>
    <n v="2"/>
    <x v="21"/>
    <n v="1"/>
    <n v="0"/>
    <n v="0"/>
    <n v="48702"/>
    <n v="1.1630575102490319"/>
    <n v="56643.226864148353"/>
    <s v="Minor"/>
    <x v="2"/>
  </r>
  <r>
    <n v="4"/>
    <s v="Severe Storm/Thunder Storm/ Wind"/>
    <n v="2"/>
    <x v="3"/>
    <n v="1"/>
    <n v="0"/>
    <n v="0"/>
    <n v="48597"/>
    <n v="1.0774472655889344"/>
    <n v="52360.704765825445"/>
    <s v="Minor"/>
    <x v="2"/>
  </r>
  <r>
    <n v="2"/>
    <s v="Severe Storm/Thunder Storm/ Wind"/>
    <n v="1"/>
    <x v="5"/>
    <n v="1"/>
    <n v="0"/>
    <n v="0"/>
    <n v="47998"/>
    <n v="1.1046586272602894"/>
    <n v="53021.404791239373"/>
    <s v="Minor"/>
    <x v="2"/>
  </r>
  <r>
    <n v="3"/>
    <s v="Severe Storm/Thunder Storm/ Wind"/>
    <n v="2"/>
    <x v="16"/>
    <n v="1"/>
    <n v="0"/>
    <n v="0"/>
    <n v="47984"/>
    <n v="1.0894069302369718"/>
    <n v="52274.102140490853"/>
    <s v="Minor"/>
    <x v="2"/>
  </r>
  <r>
    <n v="4"/>
    <s v="Flooding"/>
    <n v="4"/>
    <x v="3"/>
    <n v="1"/>
    <n v="0"/>
    <n v="0"/>
    <n v="47836"/>
    <n v="1.0774472655889344"/>
    <n v="51540.767396712268"/>
    <s v="Minor"/>
    <x v="2"/>
  </r>
  <r>
    <n v="2"/>
    <s v="Wind"/>
    <n v="2"/>
    <x v="1"/>
    <n v="1"/>
    <n v="0"/>
    <n v="0"/>
    <n v="47684"/>
    <n v="1.0759409482613684"/>
    <n v="51305.168176895095"/>
    <s v="Minor"/>
    <x v="2"/>
  </r>
  <r>
    <n v="5"/>
    <s v="Severe Storm/Thunder Storm/ Wind"/>
    <n v="2"/>
    <x v="17"/>
    <n v="1"/>
    <n v="0"/>
    <n v="0"/>
    <n v="47598"/>
    <n v="1.1291820487854678"/>
    <n v="53746.807158090698"/>
    <s v="Minor"/>
    <x v="2"/>
  </r>
  <r>
    <n v="4"/>
    <s v="Severe Storm/Thunder Storm/ Wind"/>
    <n v="3"/>
    <x v="21"/>
    <n v="1"/>
    <n v="0"/>
    <n v="0"/>
    <n v="47451"/>
    <n v="1.1630575102490319"/>
    <n v="55188.24191882681"/>
    <s v="Minor"/>
    <x v="2"/>
  </r>
  <r>
    <n v="3"/>
    <s v="Severe Storm/Thunder Storm/ Wind"/>
    <n v="3"/>
    <x v="17"/>
    <n v="1"/>
    <n v="0"/>
    <n v="0"/>
    <n v="47403"/>
    <n v="1.1291820487854678"/>
    <n v="53526.616658577528"/>
    <s v="Minor"/>
    <x v="2"/>
  </r>
  <r>
    <n v="3"/>
    <s v="Severe Storm/Thunder Storm/ Wind"/>
    <n v="2"/>
    <x v="3"/>
    <n v="1"/>
    <n v="0"/>
    <n v="0"/>
    <n v="47337"/>
    <n v="1.0774472655889344"/>
    <n v="51003.121211183388"/>
    <s v="Minor"/>
    <x v="2"/>
  </r>
  <r>
    <n v="2"/>
    <s v="Severe Storm/Thunder Storm/ Wind"/>
    <n v="3"/>
    <x v="23"/>
    <n v="1"/>
    <n v="0"/>
    <n v="0"/>
    <n v="47227"/>
    <n v="1.06708414981788"/>
    <n v="50395.183143449023"/>
    <s v="Minor"/>
    <x v="2"/>
  </r>
  <r>
    <n v="3"/>
    <s v="Severe Storm/Thunder Storm/ Wind"/>
    <n v="4"/>
    <x v="16"/>
    <n v="1"/>
    <n v="0"/>
    <n v="0"/>
    <n v="47023"/>
    <n v="1.0894069302369718"/>
    <n v="51227.182080533123"/>
    <s v="Minor"/>
    <x v="2"/>
  </r>
  <r>
    <n v="4"/>
    <s v="Severe Storm/Thunder Storm/ Wind"/>
    <n v="2"/>
    <x v="3"/>
    <n v="1"/>
    <n v="0"/>
    <n v="0"/>
    <n v="46937"/>
    <n v="1.0774472655889344"/>
    <n v="50572.142304947818"/>
    <s v="Minor"/>
    <x v="2"/>
  </r>
  <r>
    <n v="5"/>
    <s v="Severe Storm/Thunder Storm/ Wind"/>
    <n v="4"/>
    <x v="44"/>
    <n v="1"/>
    <n v="0"/>
    <n v="0"/>
    <n v="46885"/>
    <n v="2.688383232342697"/>
    <n v="126044.84784838735"/>
    <s v="Minor"/>
    <x v="2"/>
  </r>
  <r>
    <n v="3"/>
    <s v="Severe Storm/Thunder Storm/ Wind"/>
    <n v="2"/>
    <x v="3"/>
    <n v="1"/>
    <n v="0"/>
    <n v="0"/>
    <n v="46880"/>
    <n v="1.0774472655889344"/>
    <n v="50510.727810809243"/>
    <s v="Minor"/>
    <x v="2"/>
  </r>
  <r>
    <n v="2"/>
    <s v="Severe Storm/Thunder Storm/ Wind"/>
    <n v="3"/>
    <x v="16"/>
    <n v="1"/>
    <n v="0"/>
    <n v="0"/>
    <n v="46837"/>
    <n v="1.0894069302369718"/>
    <n v="51024.552391509045"/>
    <s v="Minor"/>
    <x v="2"/>
  </r>
  <r>
    <n v="2"/>
    <s v="Severe Storm/Thunder Storm/ Wind"/>
    <n v="2"/>
    <x v="1"/>
    <n v="1"/>
    <n v="0"/>
    <n v="0"/>
    <n v="46809"/>
    <n v="1.0759409482613684"/>
    <n v="50363.719847166394"/>
    <s v="Minor"/>
    <x v="2"/>
  </r>
  <r>
    <n v="3"/>
    <s v="Severe Storm/Thunder Storm/ Wind"/>
    <n v="4"/>
    <x v="4"/>
    <n v="1"/>
    <n v="0"/>
    <n v="0"/>
    <n v="46676"/>
    <n v="1.4141142434134983"/>
    <n v="66005.196425568443"/>
    <s v="Minor"/>
    <x v="2"/>
  </r>
  <r>
    <n v="3"/>
    <s v="Flooding"/>
    <n v="3"/>
    <x v="17"/>
    <n v="1"/>
    <n v="0"/>
    <n v="0"/>
    <n v="46614"/>
    <n v="1.1291820487854678"/>
    <n v="52635.692022085794"/>
    <s v="Minor"/>
    <x v="2"/>
  </r>
  <r>
    <n v="6"/>
    <s v="Severe Storm/Thunder Storm/ Wind"/>
    <n v="1"/>
    <x v="5"/>
    <n v="1"/>
    <n v="0"/>
    <n v="0"/>
    <n v="46571"/>
    <n v="1.1046586272602894"/>
    <n v="51445.056930138941"/>
    <s v="Minor"/>
    <x v="2"/>
  </r>
  <r>
    <n v="3"/>
    <s v="Severe Storm/Thunder Storm/ Wind"/>
    <n v="2"/>
    <x v="2"/>
    <n v="1"/>
    <n v="0"/>
    <n v="0"/>
    <n v="46490"/>
    <n v="1.1815641743967151"/>
    <n v="54930.918467703283"/>
    <s v="Minor"/>
    <x v="2"/>
  </r>
  <r>
    <n v="2"/>
    <s v="Hail"/>
    <n v="4"/>
    <x v="17"/>
    <n v="1"/>
    <n v="0"/>
    <n v="0"/>
    <n v="46462"/>
    <n v="1.1291820487854678"/>
    <n v="52464.056350670406"/>
    <s v="Minor"/>
    <x v="2"/>
  </r>
  <r>
    <n v="4"/>
    <s v="Severe Storm/Thunder Storm/ Wind"/>
    <n v="3"/>
    <x v="5"/>
    <n v="1"/>
    <n v="0"/>
    <n v="0"/>
    <n v="46452"/>
    <n v="1.1046586272602894"/>
    <n v="51313.602553494966"/>
    <s v="Minor"/>
    <x v="2"/>
  </r>
  <r>
    <n v="4"/>
    <s v="Severe Storm/Thunder Storm/ Wind"/>
    <n v="2"/>
    <x v="3"/>
    <n v="1"/>
    <n v="0"/>
    <n v="0"/>
    <n v="46314"/>
    <n v="1.0774472655889344"/>
    <n v="49900.892658485907"/>
    <s v="Minor"/>
    <x v="2"/>
  </r>
  <r>
    <n v="3"/>
    <s v="Hail/ Lightning/ Wind"/>
    <n v="2"/>
    <x v="38"/>
    <n v="1"/>
    <n v="0"/>
    <n v="0"/>
    <n v="46198"/>
    <n v="5.1012271303114405"/>
    <n v="235666.49096612792"/>
    <s v="Minor"/>
    <x v="2"/>
  </r>
  <r>
    <n v="2"/>
    <s v="Hail"/>
    <n v="2"/>
    <x v="21"/>
    <n v="1"/>
    <n v="0"/>
    <n v="0"/>
    <n v="46077"/>
    <n v="1.1630575102490319"/>
    <n v="53590.200899744646"/>
    <s v="Minor"/>
    <x v="2"/>
  </r>
  <r>
    <n v="3"/>
    <s v="Severe Storm/Thunder Storm/ Wind"/>
    <n v="2"/>
    <x v="16"/>
    <n v="1"/>
    <n v="0"/>
    <n v="0"/>
    <n v="46062"/>
    <n v="1.0894069302369718"/>
    <n v="50180.262020575392"/>
    <s v="Minor"/>
    <x v="2"/>
  </r>
  <r>
    <n v="2"/>
    <s v="Hail"/>
    <n v="2"/>
    <x v="21"/>
    <n v="1"/>
    <n v="0"/>
    <n v="0"/>
    <n v="46005"/>
    <n v="1.1630575102490319"/>
    <n v="53506.460759006717"/>
    <s v="Minor"/>
    <x v="2"/>
  </r>
  <r>
    <n v="2"/>
    <s v="Hail"/>
    <n v="4"/>
    <x v="39"/>
    <n v="1"/>
    <n v="0"/>
    <n v="0"/>
    <n v="45939"/>
    <n v="1.1806196786537921"/>
    <n v="54236.487417676559"/>
    <s v="Minor"/>
    <x v="2"/>
  </r>
  <r>
    <n v="2"/>
    <s v="Hail"/>
    <n v="2"/>
    <x v="21"/>
    <n v="1"/>
    <n v="0"/>
    <n v="0"/>
    <n v="45934"/>
    <n v="1.1630575102490319"/>
    <n v="53423.883675779034"/>
    <s v="Minor"/>
    <x v="2"/>
  </r>
  <r>
    <n v="2"/>
    <s v="Severe Storm/Thunder Storm/ Wind"/>
    <n v="2"/>
    <x v="21"/>
    <n v="1"/>
    <n v="0"/>
    <n v="0"/>
    <n v="45848"/>
    <n v="1.1630575102490319"/>
    <n v="53323.860729897613"/>
    <s v="Minor"/>
    <x v="2"/>
  </r>
  <r>
    <n v="4"/>
    <s v="Severe Storm/Thunder Storm/ Wind"/>
    <n v="3"/>
    <x v="17"/>
    <n v="1"/>
    <n v="0"/>
    <n v="0"/>
    <n v="45767"/>
    <n v="1.1291820487854678"/>
    <n v="51679.274826764507"/>
    <s v="Minor"/>
    <x v="2"/>
  </r>
  <r>
    <n v="5"/>
    <s v="Severe Storm/Thunder Storm/ Wind"/>
    <n v="3"/>
    <x v="3"/>
    <n v="1"/>
    <n v="0"/>
    <n v="0"/>
    <n v="45748"/>
    <n v="1.0774472655889344"/>
    <n v="49291.057506162571"/>
    <s v="Minor"/>
    <x v="2"/>
  </r>
  <r>
    <n v="2"/>
    <s v="Severe Storm/Thunder Storm/ Wind"/>
    <n v="2"/>
    <x v="21"/>
    <n v="1"/>
    <n v="0"/>
    <n v="0"/>
    <n v="45701"/>
    <n v="1.1630575102490319"/>
    <n v="53152.891275891008"/>
    <s v="Minor"/>
    <x v="2"/>
  </r>
  <r>
    <n v="3"/>
    <s v="Severe Storm/Thunder Storm/ Wind"/>
    <n v="2"/>
    <x v="3"/>
    <n v="1"/>
    <n v="0"/>
    <n v="0"/>
    <n v="45701"/>
    <n v="1.0774472655889344"/>
    <n v="49240.417484679892"/>
    <s v="Minor"/>
    <x v="2"/>
  </r>
  <r>
    <n v="3"/>
    <s v="Severe Storm/Thunder Storm/ Wind"/>
    <n v="3"/>
    <x v="39"/>
    <n v="1"/>
    <n v="0"/>
    <n v="0"/>
    <n v="45677"/>
    <n v="1.1806196786537921"/>
    <n v="53927.165061869266"/>
    <s v="Minor"/>
    <x v="2"/>
  </r>
  <r>
    <n v="2"/>
    <s v="Severe Storm/Thunder Storm/ Wind"/>
    <n v="3"/>
    <x v="13"/>
    <n v="1"/>
    <n v="0"/>
    <n v="0"/>
    <n v="45668"/>
    <n v="1.4970304361240607"/>
    <n v="68366.385956913611"/>
    <s v="Minor"/>
    <x v="2"/>
  </r>
  <r>
    <n v="6"/>
    <s v="Severe Storm/Thunder Storm/ Wind"/>
    <n v="1"/>
    <x v="5"/>
    <n v="1"/>
    <n v="0"/>
    <n v="0"/>
    <n v="45572"/>
    <n v="1.1046586272602894"/>
    <n v="50341.50296150591"/>
    <s v="Minor"/>
    <x v="2"/>
  </r>
  <r>
    <n v="1"/>
    <s v="Winter Weather"/>
    <n v="1"/>
    <x v="10"/>
    <n v="1"/>
    <n v="0"/>
    <n v="0"/>
    <n v="45274"/>
    <n v="2.3139051618547946"/>
    <n v="104759.74229781397"/>
    <s v="Minor"/>
    <x v="2"/>
  </r>
  <r>
    <n v="6"/>
    <s v="Severe Storm/Thunder Storm/ Wind"/>
    <n v="3"/>
    <x v="3"/>
    <n v="1"/>
    <n v="0"/>
    <n v="0"/>
    <n v="45263"/>
    <n v="1.0774472655889344"/>
    <n v="48768.495582351941"/>
    <s v="Minor"/>
    <x v="2"/>
  </r>
  <r>
    <n v="3"/>
    <s v="Severe Storm/Thunder Storm/ Wind"/>
    <n v="2"/>
    <x v="16"/>
    <n v="1"/>
    <n v="0"/>
    <n v="0"/>
    <n v="45144"/>
    <n v="1.0894069302369718"/>
    <n v="49180.186458617856"/>
    <s v="Minor"/>
    <x v="2"/>
  </r>
  <r>
    <n v="3"/>
    <s v="Lightning/ Severe Storm/Thunder Storm/ Wind"/>
    <n v="2"/>
    <x v="58"/>
    <n v="1"/>
    <n v="0"/>
    <n v="0"/>
    <n v="45086"/>
    <n v="5.655220396663263"/>
    <n v="254971.26680395988"/>
    <s v="Minor"/>
    <x v="2"/>
  </r>
  <r>
    <n v="1"/>
    <s v="Winter Weather"/>
    <n v="2"/>
    <x v="0"/>
    <n v="1"/>
    <n v="0"/>
    <n v="0"/>
    <n v="45069"/>
    <n v="2.1640413186988714"/>
    <n v="97531.178192439431"/>
    <s v="Minor"/>
    <x v="2"/>
  </r>
  <r>
    <n v="4"/>
    <s v="Severe Storm/Thunder Storm/ Wind"/>
    <n v="4"/>
    <x v="44"/>
    <n v="1"/>
    <n v="0"/>
    <n v="0"/>
    <n v="45067"/>
    <n v="2.688383232342697"/>
    <n v="121157.36713198833"/>
    <s v="Minor"/>
    <x v="2"/>
  </r>
  <r>
    <n v="1"/>
    <s v="Severe Storm/Thunder Storm/ Wind"/>
    <n v="2"/>
    <x v="19"/>
    <n v="1"/>
    <n v="0"/>
    <n v="0"/>
    <n v="45006"/>
    <n v="1.2578745513487872"/>
    <n v="56611.902058003521"/>
    <s v="Minor"/>
    <x v="2"/>
  </r>
  <r>
    <n v="3"/>
    <s v="Severe Storm/Thunder Storm/ Wind"/>
    <n v="4"/>
    <x v="44"/>
    <n v="1"/>
    <n v="0"/>
    <n v="0"/>
    <n v="44948"/>
    <n v="2.688383232342697"/>
    <n v="120837.44952733954"/>
    <s v="Minor"/>
    <x v="2"/>
  </r>
  <r>
    <n v="1"/>
    <s v="Wind"/>
    <n v="2"/>
    <x v="28"/>
    <n v="1"/>
    <n v="0"/>
    <n v="68"/>
    <n v="44940"/>
    <n v="1.5889456189004008"/>
    <n v="71407.216113384013"/>
    <s v="Minor"/>
    <x v="2"/>
  </r>
  <r>
    <n v="3"/>
    <s v="Severe Storm/Thunder Storm/ Wind"/>
    <n v="3"/>
    <x v="2"/>
    <n v="1"/>
    <n v="0"/>
    <n v="0"/>
    <n v="44864"/>
    <n v="1.1815641743967151"/>
    <n v="53009.695120134231"/>
    <s v="Minor"/>
    <x v="2"/>
  </r>
  <r>
    <n v="4"/>
    <s v="Severe Storm/Thunder Storm/ Wind"/>
    <n v="3"/>
    <x v="5"/>
    <n v="1"/>
    <n v="0"/>
    <n v="0"/>
    <n v="44859"/>
    <n v="1.1046586272602894"/>
    <n v="49553.881360269319"/>
    <s v="Minor"/>
    <x v="2"/>
  </r>
  <r>
    <n v="5"/>
    <s v="Severe Storm/Thunder Storm/ Wind"/>
    <n v="3"/>
    <x v="5"/>
    <n v="1"/>
    <n v="0"/>
    <n v="0"/>
    <n v="44816"/>
    <n v="1.1046586272602894"/>
    <n v="49506.381039297128"/>
    <s v="Minor"/>
    <x v="2"/>
  </r>
  <r>
    <n v="3"/>
    <s v="Flooding"/>
    <n v="2"/>
    <x v="5"/>
    <n v="3"/>
    <n v="0"/>
    <n v="0"/>
    <n v="44712"/>
    <n v="1.1046586272602894"/>
    <n v="49391.496542062057"/>
    <s v="Minor"/>
    <x v="2"/>
  </r>
  <r>
    <n v="4"/>
    <s v="Severe Storm/Thunder Storm/ Wind"/>
    <n v="3"/>
    <x v="39"/>
    <n v="1"/>
    <n v="0"/>
    <n v="0"/>
    <n v="44507"/>
    <n v="1.1806196786537921"/>
    <n v="52545.840037844326"/>
    <s v="Minor"/>
    <x v="2"/>
  </r>
  <r>
    <n v="5"/>
    <s v="Severe Storm/Thunder Storm/ Wind"/>
    <n v="2"/>
    <x v="17"/>
    <n v="1"/>
    <n v="0"/>
    <n v="0"/>
    <n v="44507"/>
    <n v="1.1291820487854678"/>
    <n v="50256.505445294817"/>
    <s v="Minor"/>
    <x v="2"/>
  </r>
  <r>
    <n v="2"/>
    <s v="Hurricane/Tropical Storm"/>
    <n v="3"/>
    <x v="49"/>
    <n v="1"/>
    <n v="0"/>
    <n v="0"/>
    <n v="44507"/>
    <n v="1.0479074436"/>
    <n v="46639.216592305202"/>
    <s v="Minor"/>
    <x v="2"/>
  </r>
  <r>
    <n v="2"/>
    <s v="Severe Storm/Thunder Storm/ Wind"/>
    <n v="2"/>
    <x v="21"/>
    <n v="1"/>
    <n v="0"/>
    <n v="0"/>
    <n v="44231"/>
    <n v="1.1630575102490319"/>
    <n v="51443.196735824931"/>
    <s v="Minor"/>
    <x v="2"/>
  </r>
  <r>
    <n v="2"/>
    <s v="Hail"/>
    <n v="2"/>
    <x v="39"/>
    <n v="1"/>
    <n v="0"/>
    <n v="0"/>
    <n v="44108"/>
    <n v="1.1806196786537921"/>
    <n v="52074.772786061461"/>
    <s v="Minor"/>
    <x v="2"/>
  </r>
  <r>
    <n v="3"/>
    <s v="Severe Storm/Thunder Storm/ Wind"/>
    <n v="3"/>
    <x v="3"/>
    <n v="1"/>
    <n v="0"/>
    <n v="0"/>
    <n v="44108"/>
    <n v="1.0774472655889344"/>
    <n v="47524.043990596721"/>
    <s v="Minor"/>
    <x v="2"/>
  </r>
  <r>
    <n v="4"/>
    <s v="Severe Storm/Thunder Storm/ Wind"/>
    <n v="2"/>
    <x v="21"/>
    <n v="1"/>
    <n v="0"/>
    <n v="0"/>
    <n v="44074"/>
    <n v="1.1630575102490319"/>
    <n v="51260.596706715834"/>
    <s v="Minor"/>
    <x v="2"/>
  </r>
  <r>
    <n v="4"/>
    <s v="Severe Storm/Thunder Storm/ Wind"/>
    <n v="3"/>
    <x v="3"/>
    <n v="1"/>
    <n v="0"/>
    <n v="0"/>
    <n v="43998"/>
    <n v="1.0774472655889344"/>
    <n v="47405.52479138194"/>
    <s v="Minor"/>
    <x v="2"/>
  </r>
  <r>
    <n v="4"/>
    <s v="Severe Storm/Thunder Storm/ Wind"/>
    <n v="1"/>
    <x v="17"/>
    <n v="1"/>
    <n v="0"/>
    <n v="0"/>
    <n v="43718"/>
    <n v="1.1291820487854678"/>
    <n v="49365.580808803083"/>
    <s v="Minor"/>
    <x v="2"/>
  </r>
  <r>
    <n v="3"/>
    <s v="Severe Storm/Thunder Storm/ Wind"/>
    <n v="3"/>
    <x v="2"/>
    <n v="1"/>
    <n v="0"/>
    <n v="0"/>
    <n v="43713"/>
    <n v="1.1815641743967151"/>
    <n v="51649.714755403606"/>
    <s v="Minor"/>
    <x v="2"/>
  </r>
  <r>
    <n v="5"/>
    <s v="Severe Storm/Thunder Storm/ Wind"/>
    <n v="2"/>
    <x v="3"/>
    <n v="1"/>
    <n v="0"/>
    <n v="0"/>
    <n v="43694"/>
    <n v="1.0774472655889344"/>
    <n v="47077.980822642901"/>
    <s v="Minor"/>
    <x v="2"/>
  </r>
  <r>
    <n v="4"/>
    <s v="Severe Storm/Thunder Storm/ Wind"/>
    <n v="2"/>
    <x v="21"/>
    <n v="1"/>
    <n v="0"/>
    <n v="0"/>
    <n v="43537"/>
    <n v="1.1630575102490319"/>
    <n v="50636.0348237121"/>
    <s v="Minor"/>
    <x v="2"/>
  </r>
  <r>
    <n v="3"/>
    <s v="Severe Storm/Thunder Storm/ Wind"/>
    <n v="2"/>
    <x v="21"/>
    <n v="1"/>
    <n v="0"/>
    <n v="0"/>
    <n v="43508"/>
    <n v="1.1630575102490319"/>
    <n v="50602.306155914877"/>
    <s v="Minor"/>
    <x v="2"/>
  </r>
  <r>
    <n v="1"/>
    <s v="Severe Storm/Thunder Storm/ Wind"/>
    <n v="2"/>
    <x v="4"/>
    <n v="1"/>
    <n v="0"/>
    <n v="0"/>
    <n v="43504"/>
    <n v="1.4141142434134983"/>
    <n v="61519.626045460835"/>
    <s v="Minor"/>
    <x v="2"/>
  </r>
  <r>
    <n v="1"/>
    <s v="Winter Weather"/>
    <n v="1"/>
    <x v="60"/>
    <n v="1"/>
    <n v="3"/>
    <n v="0"/>
    <n v="43429"/>
    <n v="9.0110154119451078"/>
    <n v="391339.3883253641"/>
    <s v="Minor"/>
    <x v="2"/>
  </r>
  <r>
    <n v="1"/>
    <s v="Severe Storm/Thunder Storm/ Wind"/>
    <n v="2"/>
    <x v="50"/>
    <n v="1"/>
    <n v="0"/>
    <n v="0"/>
    <n v="43376"/>
    <n v="7.2155321165490278"/>
    <n v="312980.92108743062"/>
    <s v="Minor"/>
    <x v="2"/>
  </r>
  <r>
    <n v="1"/>
    <s v="Winter Weather"/>
    <n v="1"/>
    <x v="38"/>
    <n v="2"/>
    <n v="0"/>
    <n v="0"/>
    <n v="43376"/>
    <n v="5.1012271303114405"/>
    <n v="221270.82800438904"/>
    <s v="Minor"/>
    <x v="2"/>
  </r>
  <r>
    <n v="5"/>
    <s v="Wind"/>
    <n v="3"/>
    <x v="38"/>
    <n v="1"/>
    <n v="0"/>
    <n v="0"/>
    <n v="43340"/>
    <n v="5.1012271303114405"/>
    <n v="221087.18382769782"/>
    <s v="Minor"/>
    <x v="2"/>
  </r>
  <r>
    <n v="3"/>
    <s v="Severe Storm/Thunder Storm/ Wind"/>
    <n v="2"/>
    <x v="21"/>
    <n v="1"/>
    <n v="0"/>
    <n v="0"/>
    <n v="43223"/>
    <n v="1.1630575102490319"/>
    <n v="50270.834765493906"/>
    <s v="Minor"/>
    <x v="2"/>
  </r>
  <r>
    <n v="3"/>
    <s v="Severe Storm/Thunder Storm/ Wind"/>
    <n v="2"/>
    <x v="17"/>
    <n v="1"/>
    <n v="0"/>
    <n v="0"/>
    <n v="43109"/>
    <n v="1.1291820487854678"/>
    <n v="48677.908941092734"/>
    <s v="Minor"/>
    <x v="2"/>
  </r>
  <r>
    <n v="4"/>
    <s v="Severe Storm/Thunder Storm/ Wind"/>
    <n v="3"/>
    <x v="5"/>
    <n v="1"/>
    <n v="0"/>
    <n v="0"/>
    <n v="43080"/>
    <n v="1.1046586272602894"/>
    <n v="47588.693662373269"/>
    <s v="Minor"/>
    <x v="2"/>
  </r>
  <r>
    <n v="3"/>
    <s v="Severe Storm/Thunder Storm/ Wind"/>
    <n v="3"/>
    <x v="3"/>
    <n v="1"/>
    <n v="0"/>
    <n v="0"/>
    <n v="43019"/>
    <n v="1.0774472655889344"/>
    <n v="46350.703918370367"/>
    <s v="Minor"/>
    <x v="2"/>
  </r>
  <r>
    <n v="2"/>
    <s v="Severe Storm/Thunder Storm/ Wind"/>
    <n v="3"/>
    <x v="21"/>
    <n v="1"/>
    <n v="0"/>
    <n v="0"/>
    <n v="43014"/>
    <n v="1.1630575102490319"/>
    <n v="50027.755745851857"/>
    <s v="Minor"/>
    <x v="2"/>
  </r>
  <r>
    <n v="3"/>
    <s v="Severe Storm/Thunder Storm/ Wind"/>
    <n v="4"/>
    <x v="39"/>
    <n v="1"/>
    <n v="0"/>
    <n v="0"/>
    <n v="42852"/>
    <n v="1.1806196786537921"/>
    <n v="50591.914469672301"/>
    <s v="Minor"/>
    <x v="2"/>
  </r>
  <r>
    <n v="2"/>
    <s v="Hail"/>
    <n v="2"/>
    <x v="21"/>
    <n v="1"/>
    <n v="0"/>
    <n v="0"/>
    <n v="42847"/>
    <n v="1.1630575102490319"/>
    <n v="49833.525141640268"/>
    <s v="Minor"/>
    <x v="2"/>
  </r>
  <r>
    <n v="1"/>
    <s v="Hail/ Lightning/ Wind"/>
    <n v="2"/>
    <x v="32"/>
    <n v="1"/>
    <n v="0"/>
    <n v="0"/>
    <n v="42694"/>
    <n v="4.4013177052627537"/>
    <n v="187909.858108488"/>
    <s v="Minor"/>
    <x v="2"/>
  </r>
  <r>
    <n v="3"/>
    <s v="Lightning/ Severe Storm/Thunder Storm"/>
    <n v="3"/>
    <x v="51"/>
    <n v="1"/>
    <n v="0"/>
    <n v="0"/>
    <n v="42583"/>
    <n v="8.1256475363320444"/>
    <n v="346014.44903962745"/>
    <s v="Minor"/>
    <x v="2"/>
  </r>
  <r>
    <n v="4"/>
    <s v="Hail/ Lightning/ Wind"/>
    <n v="2"/>
    <x v="38"/>
    <n v="1"/>
    <n v="0"/>
    <n v="0"/>
    <n v="42196"/>
    <n v="5.1012271303114405"/>
    <n v="215251.37999062153"/>
    <s v="Minor"/>
    <x v="2"/>
  </r>
  <r>
    <n v="6"/>
    <s v="Winter Weather"/>
    <n v="2"/>
    <x v="0"/>
    <n v="1"/>
    <n v="0"/>
    <n v="0"/>
    <n v="42083"/>
    <n v="2.1640413186988714"/>
    <n v="91069.350814804609"/>
    <s v="Minor"/>
    <x v="2"/>
  </r>
  <r>
    <n v="1"/>
    <s v="Tornado"/>
    <n v="2"/>
    <x v="42"/>
    <n v="1"/>
    <n v="0"/>
    <n v="0"/>
    <n v="42060"/>
    <n v="6.0375132954776998"/>
    <n v="253937.80920779204"/>
    <s v="Minor"/>
    <x v="2"/>
  </r>
  <r>
    <n v="1"/>
    <s v="Hail/ Lightning/ Severe Storm/Thunder Storm"/>
    <n v="2"/>
    <x v="56"/>
    <n v="1"/>
    <n v="6"/>
    <n v="0"/>
    <n v="42045"/>
    <n v="7.92436857453876"/>
    <n v="333180.07671648217"/>
    <s v="Minor"/>
    <x v="2"/>
  </r>
  <r>
    <n v="1"/>
    <s v="Hail/ Lightning/ Wind"/>
    <n v="2"/>
    <x v="38"/>
    <n v="1"/>
    <n v="0"/>
    <n v="0"/>
    <n v="42011"/>
    <n v="5.1012271303114405"/>
    <n v="214307.65297151392"/>
    <s v="Minor"/>
    <x v="2"/>
  </r>
  <r>
    <n v="1"/>
    <s v="Wind"/>
    <n v="2"/>
    <x v="24"/>
    <n v="1"/>
    <n v="0"/>
    <n v="0"/>
    <n v="41728"/>
    <n v="2.8736128370511089"/>
    <n v="119910.11646446868"/>
    <s v="Minor"/>
    <x v="2"/>
  </r>
  <r>
    <n v="1"/>
    <s v="Lightning"/>
    <n v="2"/>
    <x v="27"/>
    <n v="1"/>
    <n v="0"/>
    <n v="0"/>
    <n v="41654"/>
    <n v="4.6843224337111486"/>
    <n v="195120.7666538042"/>
    <s v="Minor"/>
    <x v="2"/>
  </r>
  <r>
    <n v="3"/>
    <s v="Lightning/ Severe Storm/Thunder Storm"/>
    <n v="3"/>
    <x v="41"/>
    <n v="1"/>
    <n v="0"/>
    <n v="0"/>
    <n v="41470"/>
    <n v="3.1603993981888099"/>
    <n v="131061.76304288994"/>
    <s v="Minor"/>
    <x v="2"/>
  </r>
  <r>
    <n v="4"/>
    <s v="Lightning/ Severe Storm/Thunder Storm/ Wind"/>
    <n v="2"/>
    <x v="58"/>
    <n v="1"/>
    <n v="0"/>
    <n v="0"/>
    <n v="41407"/>
    <n v="5.655220396663263"/>
    <n v="234165.71096463574"/>
    <s v="Minor"/>
    <x v="2"/>
  </r>
  <r>
    <n v="1"/>
    <s v="Severe Storm/Thunder Storm/ Wind"/>
    <n v="2"/>
    <x v="52"/>
    <n v="1"/>
    <n v="0"/>
    <n v="0"/>
    <n v="41141"/>
    <n v="6.3037676318082667"/>
    <n v="259343.30414022389"/>
    <s v="Minor"/>
    <x v="2"/>
  </r>
  <r>
    <n v="3"/>
    <s v="Lightning/ Wind"/>
    <n v="3"/>
    <x v="51"/>
    <n v="1"/>
    <n v="0"/>
    <n v="0"/>
    <n v="40582"/>
    <n v="8.1256475363320444"/>
    <n v="329755.02831942705"/>
    <s v="Minor"/>
    <x v="2"/>
  </r>
  <r>
    <n v="3"/>
    <s v="Lightning"/>
    <n v="3"/>
    <x v="46"/>
    <n v="1"/>
    <n v="0"/>
    <n v="0"/>
    <n v="40087"/>
    <n v="2.5679465396338688"/>
    <n v="102941.27293430289"/>
    <s v="Minor"/>
    <x v="2"/>
  </r>
  <r>
    <n v="2"/>
    <s v="Severe Storm/Thunder Storm/ Wind"/>
    <n v="2"/>
    <x v="39"/>
    <n v="1"/>
    <n v="0"/>
    <n v="0"/>
    <n v="39671"/>
    <n v="1.1806196786537921"/>
    <n v="46836.363271874587"/>
    <s v="Minor"/>
    <x v="2"/>
  </r>
  <r>
    <n v="1"/>
    <s v="Tornado"/>
    <n v="1"/>
    <x v="42"/>
    <n v="1"/>
    <n v="0"/>
    <n v="0"/>
    <n v="39394"/>
    <n v="6.0375132954776998"/>
    <n v="237841.79876204851"/>
    <s v="Minor"/>
    <x v="2"/>
  </r>
  <r>
    <n v="4"/>
    <s v="Hail/ Severe Storm/Thunder Storm"/>
    <n v="2"/>
    <x v="48"/>
    <n v="1"/>
    <n v="0"/>
    <n v="0"/>
    <n v="38875"/>
    <n v="6.9340112594167094"/>
    <n v="269559.68770982459"/>
    <s v="Minor"/>
    <x v="2"/>
  </r>
  <r>
    <n v="1"/>
    <s v="Wind"/>
    <n v="3"/>
    <x v="54"/>
    <n v="1"/>
    <n v="0"/>
    <n v="0"/>
    <n v="38859"/>
    <n v="7.4666326342049336"/>
    <n v="290145.87753256952"/>
    <s v="Minor"/>
    <x v="2"/>
  </r>
  <r>
    <n v="6"/>
    <s v="Winter Weather"/>
    <n v="1"/>
    <x v="10"/>
    <n v="1"/>
    <n v="0"/>
    <n v="0"/>
    <n v="38808"/>
    <n v="2.3139051618547946"/>
    <n v="89798.031521260869"/>
    <s v="Minor"/>
    <x v="2"/>
  </r>
  <r>
    <n v="5"/>
    <s v="Winter Weather"/>
    <n v="1"/>
    <x v="10"/>
    <n v="1"/>
    <n v="0"/>
    <n v="0"/>
    <n v="38369"/>
    <n v="2.3139051618547946"/>
    <n v="88782.227155206609"/>
    <s v="Minor"/>
    <x v="2"/>
  </r>
  <r>
    <n v="3"/>
    <s v="Lightning"/>
    <n v="2"/>
    <x v="26"/>
    <n v="1"/>
    <n v="0"/>
    <n v="0"/>
    <n v="38110"/>
    <n v="2.3601832650918904"/>
    <n v="89946.584232651949"/>
    <s v="Minor"/>
    <x v="2"/>
  </r>
  <r>
    <n v="6"/>
    <s v="Winter Weather"/>
    <n v="1"/>
    <x v="56"/>
    <n v="1"/>
    <n v="0"/>
    <n v="0"/>
    <n v="37804"/>
    <n v="7.92436857453876"/>
    <n v="299572.82959186326"/>
    <s v="Minor"/>
    <x v="2"/>
  </r>
  <r>
    <n v="5"/>
    <s v="Lightning/ Severe Storm/Thunder Storm/ Wind"/>
    <n v="2"/>
    <x v="58"/>
    <n v="1"/>
    <n v="0"/>
    <n v="0"/>
    <n v="37732"/>
    <n v="5.655220396663263"/>
    <n v="213382.77600689823"/>
    <s v="Minor"/>
    <x v="2"/>
  </r>
  <r>
    <n v="2"/>
    <s v="Severe Storm/Thunder Storm - Wind"/>
    <n v="3"/>
    <x v="5"/>
    <n v="1"/>
    <n v="0"/>
    <n v="0"/>
    <n v="36675"/>
    <n v="1.1046586272602894"/>
    <n v="40513.35515477111"/>
    <s v="Minor"/>
    <x v="2"/>
  </r>
  <r>
    <n v="4"/>
    <s v="Winter Weather"/>
    <n v="1"/>
    <x v="56"/>
    <n v="1"/>
    <n v="0"/>
    <n v="0"/>
    <n v="36505"/>
    <n v="7.92436857453876"/>
    <n v="289279.07481353742"/>
    <s v="Minor"/>
    <x v="2"/>
  </r>
  <r>
    <n v="4"/>
    <s v="Tornado"/>
    <n v="2"/>
    <x v="42"/>
    <n v="1"/>
    <n v="0"/>
    <n v="0"/>
    <n v="36469"/>
    <n v="6.0375132954776998"/>
    <n v="220182.07237277622"/>
    <s v="Minor"/>
    <x v="2"/>
  </r>
  <r>
    <n v="3"/>
    <s v="Lightning/ Wind"/>
    <n v="3"/>
    <x v="56"/>
    <n v="1"/>
    <n v="0"/>
    <n v="0"/>
    <n v="36458"/>
    <n v="7.92436857453876"/>
    <n v="288906.62949053413"/>
    <s v="Minor"/>
    <x v="2"/>
  </r>
  <r>
    <n v="1"/>
    <s v="Hail/ Lightning/ Severe Storm/Thunder Storm/ Wind"/>
    <n v="2"/>
    <x v="50"/>
    <n v="1"/>
    <n v="0"/>
    <n v="0"/>
    <n v="36394"/>
    <n v="7.2155321165490278"/>
    <n v="262602.07584968529"/>
    <s v="Minor"/>
    <x v="2"/>
  </r>
  <r>
    <n v="3"/>
    <s v="Severe Storm/Thunder Storm"/>
    <n v="3"/>
    <x v="30"/>
    <n v="1"/>
    <n v="0"/>
    <n v="0"/>
    <n v="36275"/>
    <n v="3.8579712232274312"/>
    <n v="139947.90612257508"/>
    <s v="Minor"/>
    <x v="2"/>
  </r>
  <r>
    <n v="3"/>
    <s v="Wind"/>
    <n v="4"/>
    <x v="44"/>
    <n v="1"/>
    <n v="0"/>
    <n v="0"/>
    <n v="35784"/>
    <n v="2.688383232342697"/>
    <n v="96201.105586151069"/>
    <s v="Minor"/>
    <x v="2"/>
  </r>
  <r>
    <n v="3"/>
    <s v="Wind"/>
    <n v="1"/>
    <x v="51"/>
    <n v="1"/>
    <n v="0"/>
    <n v="0"/>
    <n v="35724"/>
    <n v="8.1256475363320444"/>
    <n v="290280.63258792594"/>
    <s v="Minor"/>
    <x v="2"/>
  </r>
  <r>
    <n v="3"/>
    <s v="Winter Weather"/>
    <n v="1"/>
    <x v="56"/>
    <n v="1"/>
    <n v="0"/>
    <n v="0"/>
    <n v="35168"/>
    <n v="7.92436857453876"/>
    <n v="278684.19402937911"/>
    <s v="Minor"/>
    <x v="2"/>
  </r>
  <r>
    <n v="3"/>
    <s v="Flooding"/>
    <n v="2"/>
    <x v="16"/>
    <n v="1"/>
    <n v="0"/>
    <n v="0"/>
    <n v="34861"/>
    <n v="1.0894069302369718"/>
    <n v="37977.814994991073"/>
    <s v="Minor"/>
    <x v="2"/>
  </r>
  <r>
    <n v="1"/>
    <s v="Severe Storm/Thunder Storm/ Wind"/>
    <n v="2"/>
    <x v="20"/>
    <n v="1"/>
    <n v="0"/>
    <n v="0"/>
    <n v="34826"/>
    <n v="1.3893832220608158"/>
    <n v="48386.660091489968"/>
    <s v="Minor"/>
    <x v="2"/>
  </r>
  <r>
    <n v="4"/>
    <s v="Severe Storm/Thunder Storm/ Wind"/>
    <n v="2"/>
    <x v="21"/>
    <n v="1"/>
    <n v="0"/>
    <n v="0"/>
    <n v="34791"/>
    <n v="1.1630575102490319"/>
    <n v="40463.933839074067"/>
    <s v="Minor"/>
    <x v="2"/>
  </r>
  <r>
    <n v="3"/>
    <s v="Flooding"/>
    <n v="3"/>
    <x v="29"/>
    <n v="1"/>
    <n v="0"/>
    <n v="0"/>
    <n v="34753"/>
    <n v="1.2252820488493934"/>
    <n v="42582.22704366297"/>
    <s v="Minor"/>
    <x v="2"/>
  </r>
  <r>
    <n v="5"/>
    <s v="Hail"/>
    <n v="2"/>
    <x v="21"/>
    <n v="1"/>
    <n v="0"/>
    <n v="0"/>
    <n v="34677"/>
    <n v="1.1630575102490319"/>
    <n v="40331.345282905677"/>
    <s v="Minor"/>
    <x v="2"/>
  </r>
  <r>
    <n v="5"/>
    <s v="Severe Storm/Thunder Storm/ Wind"/>
    <n v="3"/>
    <x v="17"/>
    <n v="1"/>
    <n v="0"/>
    <n v="0"/>
    <n v="34627"/>
    <n v="1.1291820487854678"/>
    <n v="39100.186803294397"/>
    <s v="Minor"/>
    <x v="2"/>
  </r>
  <r>
    <n v="2"/>
    <s v="Hail"/>
    <n v="2"/>
    <x v="16"/>
    <n v="1"/>
    <n v="0"/>
    <n v="0"/>
    <n v="34503"/>
    <n v="1.0894069302369718"/>
    <n v="37587.807313966237"/>
    <s v="Minor"/>
    <x v="2"/>
  </r>
  <r>
    <n v="3"/>
    <s v="Severe Storm/Thunder Storm/ Wind"/>
    <n v="2"/>
    <x v="21"/>
    <n v="1"/>
    <n v="0"/>
    <n v="0"/>
    <n v="34500"/>
    <n v="1.1630575102490319"/>
    <n v="40125.484103591603"/>
    <s v="Minor"/>
    <x v="2"/>
  </r>
  <r>
    <n v="1"/>
    <s v="Severe Storm/Thunder Storm/ Wind"/>
    <n v="2"/>
    <x v="6"/>
    <n v="1"/>
    <n v="0"/>
    <n v="0"/>
    <n v="34484"/>
    <n v="1.6835837284247066"/>
    <n v="58056.701290997582"/>
    <s v="Minor"/>
    <x v="2"/>
  </r>
  <r>
    <n v="4"/>
    <s v="Severe Storm/Thunder Storm/ Wind"/>
    <n v="3"/>
    <x v="2"/>
    <n v="1"/>
    <n v="0"/>
    <n v="0"/>
    <n v="34468"/>
    <n v="1.1815641743967151"/>
    <n v="40726.153963105979"/>
    <s v="Minor"/>
    <x v="2"/>
  </r>
  <r>
    <n v="2"/>
    <s v="Hail"/>
    <n v="4"/>
    <x v="17"/>
    <n v="1"/>
    <n v="0"/>
    <n v="0"/>
    <n v="34468"/>
    <n v="1.1291820487854678"/>
    <n v="38920.646857537504"/>
    <s v="Minor"/>
    <x v="2"/>
  </r>
  <r>
    <n v="5"/>
    <s v="Flooding"/>
    <n v="3"/>
    <x v="3"/>
    <n v="1"/>
    <n v="0"/>
    <n v="0"/>
    <n v="34459"/>
    <n v="1.0774472655889344"/>
    <n v="37127.755324929094"/>
    <s v="Minor"/>
    <x v="2"/>
  </r>
  <r>
    <n v="3"/>
    <s v="Severe Storm/Thunder Storm/ Wind"/>
    <n v="3"/>
    <x v="3"/>
    <n v="1"/>
    <n v="0"/>
    <n v="0"/>
    <n v="34455"/>
    <n v="1.0774472655889344"/>
    <n v="37123.445535866733"/>
    <s v="Minor"/>
    <x v="2"/>
  </r>
  <r>
    <n v="2"/>
    <s v="Hail"/>
    <n v="2"/>
    <x v="16"/>
    <n v="1"/>
    <n v="0"/>
    <n v="0"/>
    <n v="34446"/>
    <n v="1.0894069302369718"/>
    <n v="37525.711118942731"/>
    <s v="Minor"/>
    <x v="2"/>
  </r>
  <r>
    <n v="3"/>
    <s v="Severe Storm/Thunder Storm/ Wind"/>
    <n v="2"/>
    <x v="3"/>
    <n v="1"/>
    <n v="0"/>
    <n v="0"/>
    <n v="34443"/>
    <n v="1.0774472655889344"/>
    <n v="37110.516168679671"/>
    <s v="Minor"/>
    <x v="2"/>
  </r>
  <r>
    <n v="2"/>
    <s v="Hail"/>
    <n v="2"/>
    <x v="16"/>
    <n v="1"/>
    <n v="0"/>
    <n v="0"/>
    <n v="34430"/>
    <n v="1.0894069302369718"/>
    <n v="37508.280608058936"/>
    <s v="Minor"/>
    <x v="2"/>
  </r>
  <r>
    <n v="2"/>
    <s v="Hail"/>
    <n v="1"/>
    <x v="49"/>
    <n v="1"/>
    <n v="0"/>
    <n v="0"/>
    <n v="34427"/>
    <n v="1.0479074436"/>
    <n v="36076.309560817201"/>
    <s v="Minor"/>
    <x v="2"/>
  </r>
  <r>
    <n v="3"/>
    <s v="Flooding"/>
    <n v="3"/>
    <x v="5"/>
    <n v="1"/>
    <n v="0"/>
    <n v="0"/>
    <n v="34306"/>
    <n v="1.1046586272602894"/>
    <n v="37896.418866791486"/>
    <s v="Minor"/>
    <x v="2"/>
  </r>
  <r>
    <n v="3"/>
    <s v="Severe Storm/Thunder Storm/ Wind"/>
    <n v="1"/>
    <x v="17"/>
    <n v="1"/>
    <n v="0"/>
    <n v="0"/>
    <n v="34294"/>
    <n v="1.1291820487854678"/>
    <n v="38724.169181048834"/>
    <s v="Minor"/>
    <x v="2"/>
  </r>
  <r>
    <n v="2"/>
    <s v="Wind"/>
    <n v="4"/>
    <x v="9"/>
    <n v="1"/>
    <n v="0"/>
    <n v="0"/>
    <n v="34291"/>
    <n v="1.0089999999999999"/>
    <n v="34599.618999999999"/>
    <s v="Minor"/>
    <x v="2"/>
  </r>
  <r>
    <n v="5"/>
    <s v="Severe Storm/Thunder Storm/ Wind"/>
    <n v="2"/>
    <x v="21"/>
    <n v="1"/>
    <n v="0"/>
    <n v="0"/>
    <n v="34284"/>
    <n v="1.1630575102490319"/>
    <n v="39874.263681377808"/>
    <s v="Minor"/>
    <x v="2"/>
  </r>
  <r>
    <n v="2"/>
    <s v="Hail"/>
    <n v="2"/>
    <x v="16"/>
    <n v="1"/>
    <n v="0"/>
    <n v="0"/>
    <n v="34249"/>
    <n v="1.0894069302369718"/>
    <n v="37311.097953686047"/>
    <s v="Minor"/>
    <x v="2"/>
  </r>
  <r>
    <n v="3"/>
    <s v="Severe Storm/Thunder Storm/ Wind"/>
    <n v="3"/>
    <x v="17"/>
    <n v="1"/>
    <n v="0"/>
    <n v="0"/>
    <n v="34170"/>
    <n v="1.1291820487854678"/>
    <n v="38584.150606999436"/>
    <s v="Minor"/>
    <x v="2"/>
  </r>
  <r>
    <n v="3"/>
    <s v="Flooding"/>
    <n v="4"/>
    <x v="2"/>
    <n v="1"/>
    <n v="0"/>
    <n v="0"/>
    <n v="34154"/>
    <n v="1.1815641743967151"/>
    <n v="40355.14281234541"/>
    <s v="Minor"/>
    <x v="2"/>
  </r>
  <r>
    <n v="3"/>
    <s v="Severe Storm/Thunder Storm/ Wind"/>
    <n v="2"/>
    <x v="21"/>
    <n v="1"/>
    <n v="0"/>
    <n v="0"/>
    <n v="34148"/>
    <n v="1.1630575102490319"/>
    <n v="39716.087859983942"/>
    <s v="Minor"/>
    <x v="2"/>
  </r>
  <r>
    <n v="3"/>
    <s v="Severe Storm/Thunder Storm/ Wind"/>
    <n v="4"/>
    <x v="28"/>
    <n v="1"/>
    <n v="0"/>
    <n v="0"/>
    <n v="34138"/>
    <n v="1.5889456189004008"/>
    <n v="54243.425538021882"/>
    <s v="Minor"/>
    <x v="2"/>
  </r>
  <r>
    <n v="6"/>
    <s v="Severe Storm/Thunder Storm/ Wind"/>
    <n v="3"/>
    <x v="17"/>
    <n v="1"/>
    <n v="0"/>
    <n v="0"/>
    <n v="34107"/>
    <n v="1.1291820487854678"/>
    <n v="38513.012137925951"/>
    <s v="Minor"/>
    <x v="2"/>
  </r>
  <r>
    <n v="3"/>
    <s v="Severe Storm/Thunder Storm/ Wind"/>
    <n v="2"/>
    <x v="3"/>
    <n v="1"/>
    <n v="0"/>
    <n v="0"/>
    <n v="34103"/>
    <n v="1.0774472655889344"/>
    <n v="36744.184098379432"/>
    <s v="Minor"/>
    <x v="2"/>
  </r>
  <r>
    <n v="6"/>
    <s v="Severe Storm/Thunder Storm/ Wind"/>
    <n v="3"/>
    <x v="21"/>
    <n v="1"/>
    <n v="0"/>
    <n v="0"/>
    <n v="34084"/>
    <n v="1.1630575102490319"/>
    <n v="39641.652179328004"/>
    <s v="Minor"/>
    <x v="2"/>
  </r>
  <r>
    <n v="4"/>
    <s v="Flooding"/>
    <n v="3"/>
    <x v="5"/>
    <n v="1"/>
    <n v="0"/>
    <n v="0"/>
    <n v="34078"/>
    <n v="1.1046586272602894"/>
    <n v="37644.556699776142"/>
    <s v="Minor"/>
    <x v="2"/>
  </r>
  <r>
    <n v="4"/>
    <s v="Severe Storm/Thunder Storm/ Wind"/>
    <n v="3"/>
    <x v="21"/>
    <n v="1"/>
    <n v="0"/>
    <n v="0"/>
    <n v="34056"/>
    <n v="1.1630575102490319"/>
    <n v="39609.086569041028"/>
    <s v="Minor"/>
    <x v="2"/>
  </r>
  <r>
    <n v="3"/>
    <s v="Flooding"/>
    <n v="3"/>
    <x v="3"/>
    <n v="1"/>
    <n v="0"/>
    <n v="0"/>
    <n v="34012"/>
    <n v="1.0774472655889344"/>
    <n v="36646.136397210837"/>
    <s v="Minor"/>
    <x v="2"/>
  </r>
  <r>
    <n v="4"/>
    <s v="Severe Storm/Thunder Storm"/>
    <n v="3"/>
    <x v="47"/>
    <n v="2"/>
    <n v="0"/>
    <n v="0"/>
    <n v="33986"/>
    <n v="8.2922233108268504"/>
    <n v="281819.50144176133"/>
    <s v="Minor"/>
    <x v="2"/>
  </r>
  <r>
    <n v="1"/>
    <s v="Severe Storm/Thunder Storm"/>
    <n v="1"/>
    <x v="6"/>
    <n v="1"/>
    <n v="0"/>
    <n v="0"/>
    <n v="33891"/>
    <n v="1.6835837284247066"/>
    <n v="57058.336140041734"/>
    <s v="Minor"/>
    <x v="2"/>
  </r>
  <r>
    <n v="3"/>
    <s v="Severe Storm/Thunder Storm"/>
    <n v="3"/>
    <x v="47"/>
    <n v="2"/>
    <n v="0"/>
    <n v="0"/>
    <n v="33878"/>
    <n v="8.2922233108268504"/>
    <n v="280923.94132419204"/>
    <s v="Minor"/>
    <x v="2"/>
  </r>
  <r>
    <n v="5"/>
    <s v="Severe Storm/Thunder Storm/ Wind"/>
    <n v="2"/>
    <x v="3"/>
    <n v="1"/>
    <n v="0"/>
    <n v="0"/>
    <n v="33774"/>
    <n v="1.0774472655889344"/>
    <n v="36389.703948000672"/>
    <s v="Minor"/>
    <x v="2"/>
  </r>
  <r>
    <n v="3"/>
    <s v="Severe Storm/Thunder Storm/ Wind"/>
    <n v="3"/>
    <x v="5"/>
    <n v="1"/>
    <n v="0"/>
    <n v="0"/>
    <n v="33764"/>
    <n v="1.1046586272602894"/>
    <n v="37297.693890816408"/>
    <s v="Minor"/>
    <x v="2"/>
  </r>
  <r>
    <n v="5"/>
    <s v="Wind/ Winter Weather"/>
    <n v="4"/>
    <x v="50"/>
    <n v="1"/>
    <n v="2"/>
    <n v="2"/>
    <n v="33736"/>
    <n v="7.2155321165490278"/>
    <n v="243423.191483898"/>
    <s v="Minor"/>
    <x v="2"/>
  </r>
  <r>
    <n v="2"/>
    <s v="Hail"/>
    <n v="2"/>
    <x v="16"/>
    <n v="1"/>
    <n v="0"/>
    <n v="0"/>
    <n v="33729"/>
    <n v="1.0894069302369718"/>
    <n v="36744.606349962822"/>
    <s v="Minor"/>
    <x v="2"/>
  </r>
  <r>
    <n v="3"/>
    <s v="Severe Storm/Thunder Storm"/>
    <n v="3"/>
    <x v="5"/>
    <n v="1"/>
    <n v="0"/>
    <n v="0"/>
    <n v="33644"/>
    <n v="1.1046586272602894"/>
    <n v="37165.134855545177"/>
    <s v="Minor"/>
    <x v="2"/>
  </r>
  <r>
    <n v="5"/>
    <s v="Severe Storm/Thunder Storm/ Wind"/>
    <n v="2"/>
    <x v="21"/>
    <n v="1"/>
    <n v="0"/>
    <n v="0"/>
    <n v="33628"/>
    <n v="1.1630575102490319"/>
    <n v="39111.297954654445"/>
    <s v="Minor"/>
    <x v="2"/>
  </r>
  <r>
    <n v="3"/>
    <s v="Severe Storm/Thunder Storm/ Wind"/>
    <n v="2"/>
    <x v="16"/>
    <n v="1"/>
    <n v="0"/>
    <n v="0"/>
    <n v="33593"/>
    <n v="1.0894069302369718"/>
    <n v="36596.447007450595"/>
    <s v="Minor"/>
    <x v="2"/>
  </r>
  <r>
    <n v="4"/>
    <s v="Severe Storm/Thunder Storm/ Wind"/>
    <n v="3"/>
    <x v="2"/>
    <n v="1"/>
    <n v="0"/>
    <n v="0"/>
    <n v="33580"/>
    <n v="1.1815641743967151"/>
    <n v="39676.924976241695"/>
    <s v="Minor"/>
    <x v="2"/>
  </r>
  <r>
    <n v="3"/>
    <s v="Flooding"/>
    <n v="3"/>
    <x v="5"/>
    <n v="1"/>
    <n v="0"/>
    <n v="0"/>
    <n v="33580"/>
    <n v="1.1046586272602894"/>
    <n v="37094.436703400519"/>
    <s v="Minor"/>
    <x v="2"/>
  </r>
  <r>
    <n v="5"/>
    <s v="Flooding"/>
    <n v="3"/>
    <x v="3"/>
    <n v="1"/>
    <n v="0"/>
    <n v="0"/>
    <n v="33526"/>
    <n v="1.0774472655889344"/>
    <n v="36122.497026134617"/>
    <s v="Minor"/>
    <x v="2"/>
  </r>
  <r>
    <n v="4"/>
    <s v="Flooding"/>
    <n v="2"/>
    <x v="5"/>
    <n v="1"/>
    <n v="0"/>
    <n v="0"/>
    <n v="33523"/>
    <n v="1.1046586272602894"/>
    <n v="37031.471161646681"/>
    <s v="Minor"/>
    <x v="2"/>
  </r>
  <r>
    <n v="3"/>
    <s v="Severe Storm/Thunder Storm/ Wind"/>
    <n v="2"/>
    <x v="3"/>
    <n v="1"/>
    <n v="0"/>
    <n v="0"/>
    <n v="33511"/>
    <n v="1.0774472655889344"/>
    <n v="36106.335317150784"/>
    <s v="Minor"/>
    <x v="2"/>
  </r>
  <r>
    <n v="2"/>
    <s v="Severe Storm/Thunder Storm/ Wind"/>
    <n v="3"/>
    <x v="13"/>
    <n v="1"/>
    <n v="0"/>
    <n v="0"/>
    <n v="33504"/>
    <n v="1.4970304361240607"/>
    <n v="50156.507731900529"/>
    <s v="Minor"/>
    <x v="2"/>
  </r>
  <r>
    <n v="3"/>
    <s v="Severe Storm/Thunder Storm/ Wind"/>
    <n v="2"/>
    <x v="2"/>
    <n v="1"/>
    <n v="0"/>
    <n v="0"/>
    <n v="33501"/>
    <n v="1.1815641743967151"/>
    <n v="39583.581406464356"/>
    <s v="Minor"/>
    <x v="2"/>
  </r>
  <r>
    <n v="3"/>
    <s v="Severe Storm/Thunder Storm/ Wind"/>
    <n v="2"/>
    <x v="5"/>
    <n v="1"/>
    <n v="0"/>
    <n v="0"/>
    <n v="33498"/>
    <n v="1.1046586272602894"/>
    <n v="37003.854695965172"/>
    <s v="Minor"/>
    <x v="2"/>
  </r>
  <r>
    <n v="2"/>
    <s v="Severe Storm/Thunder Storm/ Wind"/>
    <n v="2"/>
    <x v="21"/>
    <n v="1"/>
    <n v="0"/>
    <n v="0"/>
    <n v="33317"/>
    <n v="1.1630575102490319"/>
    <n v="38749.587068966997"/>
    <s v="Minor"/>
    <x v="2"/>
  </r>
  <r>
    <n v="5"/>
    <s v="Severe Storm/Thunder Storm/ Wind"/>
    <n v="2"/>
    <x v="3"/>
    <n v="1"/>
    <n v="0"/>
    <n v="0"/>
    <n v="33317"/>
    <n v="1.0774472655889344"/>
    <n v="35897.310547626526"/>
    <s v="Minor"/>
    <x v="2"/>
  </r>
  <r>
    <n v="4"/>
    <s v="Severe Storm/Thunder Storm/ Wind"/>
    <n v="3"/>
    <x v="2"/>
    <n v="1"/>
    <n v="0"/>
    <n v="0"/>
    <n v="33270"/>
    <n v="1.1815641743967151"/>
    <n v="39310.64008217871"/>
    <s v="Minor"/>
    <x v="2"/>
  </r>
  <r>
    <n v="4"/>
    <s v="Hail"/>
    <n v="2"/>
    <x v="21"/>
    <n v="1"/>
    <n v="0"/>
    <n v="0"/>
    <n v="33247"/>
    <n v="1.1630575102490319"/>
    <n v="38668.173043249568"/>
    <s v="Minor"/>
    <x v="2"/>
  </r>
  <r>
    <n v="4"/>
    <s v="Severe Storm/Thunder Storm/ Wind"/>
    <n v="3"/>
    <x v="5"/>
    <n v="1"/>
    <n v="0"/>
    <n v="0"/>
    <n v="33216"/>
    <n v="1.1046586272602894"/>
    <n v="36692.340963077775"/>
    <s v="Minor"/>
    <x v="2"/>
  </r>
  <r>
    <n v="5"/>
    <s v="Flooding"/>
    <n v="3"/>
    <x v="1"/>
    <n v="1"/>
    <n v="0"/>
    <n v="0"/>
    <n v="33187"/>
    <n v="1.0759409482613684"/>
    <n v="35707.252249950034"/>
    <s v="Minor"/>
    <x v="2"/>
  </r>
  <r>
    <n v="5"/>
    <s v="Severe Storm/Thunder Storm/ Wind"/>
    <n v="3"/>
    <x v="39"/>
    <n v="1"/>
    <n v="0"/>
    <n v="0"/>
    <n v="33168"/>
    <n v="1.1806196786537921"/>
    <n v="39158.793501588974"/>
    <s v="Minor"/>
    <x v="2"/>
  </r>
  <r>
    <n v="5"/>
    <s v="Winter Weather"/>
    <n v="1"/>
    <x v="56"/>
    <n v="1"/>
    <n v="0"/>
    <n v="0"/>
    <n v="33142"/>
    <n v="7.92436857453876"/>
    <n v="262629.42329736357"/>
    <s v="Minor"/>
    <x v="2"/>
  </r>
  <r>
    <n v="2"/>
    <s v="Severe Storm/Thunder Storm/ Wind"/>
    <n v="3"/>
    <x v="23"/>
    <n v="1"/>
    <n v="0"/>
    <n v="0"/>
    <n v="33095"/>
    <n v="1.06708414981788"/>
    <n v="35315.149938222741"/>
    <s v="Minor"/>
    <x v="2"/>
  </r>
  <r>
    <n v="3"/>
    <s v="Flooding"/>
    <n v="3"/>
    <x v="9"/>
    <n v="1"/>
    <n v="0"/>
    <n v="0"/>
    <n v="33057"/>
    <n v="1.0089999999999999"/>
    <n v="33354.512999999999"/>
    <s v="Minor"/>
    <x v="2"/>
  </r>
  <r>
    <n v="2"/>
    <s v="Severe Storm/Thunder Storm/ Wind"/>
    <n v="3"/>
    <x v="1"/>
    <n v="1"/>
    <n v="0"/>
    <n v="0"/>
    <n v="33003"/>
    <n v="1.0759409482613684"/>
    <n v="35509.279115469944"/>
    <s v="Minor"/>
    <x v="2"/>
  </r>
  <r>
    <n v="5"/>
    <s v="Severe Storm/Thunder Storm"/>
    <n v="3"/>
    <x v="47"/>
    <n v="2"/>
    <n v="0"/>
    <n v="0"/>
    <n v="33000"/>
    <n v="8.2922233108268504"/>
    <n v="273643.36925728607"/>
    <s v="Minor"/>
    <x v="2"/>
  </r>
  <r>
    <n v="4"/>
    <s v="Severe Storm/Thunder Storm/ Wind"/>
    <n v="2"/>
    <x v="39"/>
    <n v="1"/>
    <n v="0"/>
    <n v="0"/>
    <n v="32924"/>
    <n v="1.1806196786537921"/>
    <n v="38870.722299997455"/>
    <s v="Minor"/>
    <x v="2"/>
  </r>
  <r>
    <n v="3"/>
    <s v="Severe Storm/Thunder Storm/ Wind"/>
    <n v="3"/>
    <x v="17"/>
    <n v="1"/>
    <n v="0"/>
    <n v="0"/>
    <n v="32918"/>
    <n v="1.1291820487854678"/>
    <n v="37170.414681920032"/>
    <s v="Minor"/>
    <x v="2"/>
  </r>
  <r>
    <n v="3"/>
    <s v="Flooding"/>
    <n v="3"/>
    <x v="17"/>
    <n v="1"/>
    <n v="0"/>
    <n v="0"/>
    <n v="32899"/>
    <n v="1.1291820487854678"/>
    <n v="37148.960222993104"/>
    <s v="Minor"/>
    <x v="2"/>
  </r>
  <r>
    <n v="3"/>
    <s v="Flooding"/>
    <n v="2"/>
    <x v="5"/>
    <n v="1"/>
    <n v="0"/>
    <n v="0"/>
    <n v="32816"/>
    <n v="1.1046586272602894"/>
    <n v="36250.47751217366"/>
    <s v="Minor"/>
    <x v="2"/>
  </r>
  <r>
    <n v="2"/>
    <s v="Severe Storm/Thunder Storm/ Wind"/>
    <n v="2"/>
    <x v="6"/>
    <n v="1"/>
    <n v="0"/>
    <n v="0"/>
    <n v="32664"/>
    <n v="1.6835837284247066"/>
    <n v="54992.578905264614"/>
    <s v="Minor"/>
    <x v="2"/>
  </r>
  <r>
    <n v="2"/>
    <s v="Hail"/>
    <n v="2"/>
    <x v="13"/>
    <n v="1"/>
    <n v="0"/>
    <n v="0"/>
    <n v="32569"/>
    <n v="1.4970304361240607"/>
    <n v="48756.784274124533"/>
    <s v="Minor"/>
    <x v="2"/>
  </r>
  <r>
    <n v="3"/>
    <s v="Severe Storm/Thunder Storm/ Wind"/>
    <n v="3"/>
    <x v="3"/>
    <n v="1"/>
    <n v="0"/>
    <n v="0"/>
    <n v="32560"/>
    <n v="1.0774472655889344"/>
    <n v="35081.682967575704"/>
    <s v="Minor"/>
    <x v="2"/>
  </r>
  <r>
    <n v="4"/>
    <s v="Severe Storm/Thunder Storm/ Wind"/>
    <n v="3"/>
    <x v="3"/>
    <n v="1"/>
    <n v="0"/>
    <n v="0"/>
    <n v="32490"/>
    <n v="1.0774472655889344"/>
    <n v="35006.261658984477"/>
    <s v="Minor"/>
    <x v="2"/>
  </r>
  <r>
    <n v="3"/>
    <s v="Flooding"/>
    <n v="3"/>
    <x v="3"/>
    <n v="1"/>
    <n v="0"/>
    <n v="0"/>
    <n v="32471"/>
    <n v="1.0774472655889344"/>
    <n v="34985.79016093829"/>
    <s v="Minor"/>
    <x v="2"/>
  </r>
  <r>
    <n v="3"/>
    <s v="Severe Storm/Thunder Storm/ Wind"/>
    <n v="3"/>
    <x v="17"/>
    <n v="1"/>
    <n v="0"/>
    <n v="0"/>
    <n v="32464"/>
    <n v="1.1291820487854678"/>
    <n v="36657.766031771425"/>
    <s v="Minor"/>
    <x v="2"/>
  </r>
  <r>
    <n v="2"/>
    <s v="Hail"/>
    <n v="2"/>
    <x v="21"/>
    <n v="1"/>
    <n v="0"/>
    <n v="0"/>
    <n v="32452"/>
    <n v="1.1630575102490319"/>
    <n v="37743.542322601585"/>
    <s v="Minor"/>
    <x v="2"/>
  </r>
  <r>
    <n v="3"/>
    <s v="Flooding"/>
    <n v="3"/>
    <x v="1"/>
    <n v="1"/>
    <n v="0"/>
    <n v="0"/>
    <n v="32404"/>
    <n v="1.0759409482613684"/>
    <n v="34864.790487461381"/>
    <s v="Minor"/>
    <x v="2"/>
  </r>
  <r>
    <n v="4"/>
    <s v="Severe Storm/Thunder Storm/ Wind"/>
    <n v="3"/>
    <x v="3"/>
    <n v="1"/>
    <n v="0"/>
    <n v="0"/>
    <n v="32331"/>
    <n v="1.0774472655889344"/>
    <n v="34834.947543755843"/>
    <s v="Minor"/>
    <x v="2"/>
  </r>
  <r>
    <n v="3"/>
    <s v="Severe Storm/Thunder Storm/ Wind"/>
    <n v="4"/>
    <x v="39"/>
    <n v="1"/>
    <n v="0"/>
    <n v="0"/>
    <n v="32315"/>
    <n v="1.1806196786537921"/>
    <n v="38151.72491569729"/>
    <s v="Minor"/>
    <x v="2"/>
  </r>
  <r>
    <n v="4"/>
    <s v="Flooding"/>
    <n v="4"/>
    <x v="1"/>
    <n v="1"/>
    <n v="0"/>
    <n v="0"/>
    <n v="32309"/>
    <n v="1.0759409482613684"/>
    <n v="34762.57609737655"/>
    <s v="Minor"/>
    <x v="2"/>
  </r>
  <r>
    <n v="3"/>
    <s v="Flooding"/>
    <n v="2"/>
    <x v="9"/>
    <n v="1"/>
    <n v="0"/>
    <n v="0"/>
    <n v="32303"/>
    <n v="1.0089999999999999"/>
    <n v="32593.726999999995"/>
    <s v="Minor"/>
    <x v="2"/>
  </r>
  <r>
    <n v="6"/>
    <s v="Severe Storm/Thunder Storm/ Wind"/>
    <n v="3"/>
    <x v="2"/>
    <n v="1"/>
    <n v="0"/>
    <n v="0"/>
    <n v="32290"/>
    <n v="1.1815641743967151"/>
    <n v="38152.707191269932"/>
    <s v="Minor"/>
    <x v="2"/>
  </r>
  <r>
    <n v="1"/>
    <s v="Wind"/>
    <n v="1"/>
    <x v="11"/>
    <n v="1"/>
    <n v="0"/>
    <n v="0"/>
    <n v="32287"/>
    <n v="1.360939584739755"/>
    <n v="43940.656372492471"/>
    <s v="Minor"/>
    <x v="2"/>
  </r>
  <r>
    <n v="3"/>
    <s v="Severe Storm/Thunder Storm/ Wind"/>
    <n v="3"/>
    <x v="21"/>
    <n v="1"/>
    <n v="0"/>
    <n v="0"/>
    <n v="32284"/>
    <n v="1.1630575102490319"/>
    <n v="37548.14866087975"/>
    <s v="Minor"/>
    <x v="2"/>
  </r>
  <r>
    <n v="2"/>
    <s v="Hail"/>
    <n v="4"/>
    <x v="17"/>
    <n v="1"/>
    <n v="0"/>
    <n v="0"/>
    <n v="32192"/>
    <n v="1.1291820487854678"/>
    <n v="36350.628514501783"/>
    <s v="Minor"/>
    <x v="2"/>
  </r>
  <r>
    <n v="5"/>
    <s v="Severe Storm/Thunder Storm/ Wind"/>
    <n v="3"/>
    <x v="2"/>
    <n v="1"/>
    <n v="0"/>
    <n v="0"/>
    <n v="32179"/>
    <n v="1.1815641743967151"/>
    <n v="38021.553567911898"/>
    <s v="Minor"/>
    <x v="2"/>
  </r>
  <r>
    <n v="3"/>
    <s v="Severe Storm/Thunder Storm/ Wind"/>
    <n v="3"/>
    <x v="5"/>
    <n v="1"/>
    <n v="0"/>
    <n v="0"/>
    <n v="32160"/>
    <n v="1.1046586272602894"/>
    <n v="35525.821452690907"/>
    <s v="Minor"/>
    <x v="2"/>
  </r>
  <r>
    <n v="6"/>
    <s v="Severe Storm/Thunder Storm/ Wind"/>
    <n v="3"/>
    <x v="16"/>
    <n v="1"/>
    <n v="0"/>
    <n v="0"/>
    <n v="32151"/>
    <n v="1.0894069302369718"/>
    <n v="35025.522214048877"/>
    <s v="Minor"/>
    <x v="2"/>
  </r>
  <r>
    <n v="2"/>
    <s v="Severe Storm/Thunder Storm/ Wind"/>
    <n v="2"/>
    <x v="9"/>
    <n v="1"/>
    <n v="0"/>
    <n v="0"/>
    <n v="32052"/>
    <n v="1.0089999999999999"/>
    <n v="32340.467999999997"/>
    <s v="Minor"/>
    <x v="2"/>
  </r>
  <r>
    <n v="4"/>
    <s v="Severe Storm/Thunder Storm/ Wind"/>
    <n v="2"/>
    <x v="3"/>
    <n v="1"/>
    <n v="0"/>
    <n v="0"/>
    <n v="32027"/>
    <n v="1.0774472655889344"/>
    <n v="34507.403575016804"/>
    <s v="Minor"/>
    <x v="2"/>
  </r>
  <r>
    <n v="4"/>
    <s v="Severe Storm/Thunder Storm/ Wind"/>
    <n v="3"/>
    <x v="39"/>
    <n v="1"/>
    <n v="0"/>
    <n v="0"/>
    <n v="31872"/>
    <n v="1.1806196786537921"/>
    <n v="37628.710398053663"/>
    <s v="Minor"/>
    <x v="2"/>
  </r>
  <r>
    <n v="2"/>
    <s v="Severe Storm/Thunder Storm/ Wind"/>
    <n v="3"/>
    <x v="17"/>
    <n v="1"/>
    <n v="0"/>
    <n v="0"/>
    <n v="31872"/>
    <n v="1.1291820487854678"/>
    <n v="35989.290258890433"/>
    <s v="Minor"/>
    <x v="2"/>
  </r>
  <r>
    <n v="4"/>
    <s v="Severe Storm/Thunder Storm/ Wind"/>
    <n v="3"/>
    <x v="17"/>
    <n v="1"/>
    <n v="0"/>
    <n v="0"/>
    <n v="31849"/>
    <n v="1.1291820487854678"/>
    <n v="35963.319071768361"/>
    <s v="Minor"/>
    <x v="2"/>
  </r>
  <r>
    <n v="4"/>
    <s v="Severe Storm/Thunder Storm/ Wind"/>
    <n v="3"/>
    <x v="39"/>
    <n v="1"/>
    <n v="0"/>
    <n v="0"/>
    <n v="31833"/>
    <n v="1.1806196786537921"/>
    <n v="37582.666230586168"/>
    <s v="Minor"/>
    <x v="2"/>
  </r>
  <r>
    <n v="4"/>
    <s v="Severe Storm/Thunder Storm/ Wind"/>
    <n v="4"/>
    <x v="21"/>
    <n v="1"/>
    <n v="0"/>
    <n v="0"/>
    <n v="31786"/>
    <n v="1.1630575102490319"/>
    <n v="36968.946020775729"/>
    <s v="Minor"/>
    <x v="2"/>
  </r>
  <r>
    <n v="4"/>
    <s v="Severe Storm/Thunder Storm/ Wind"/>
    <n v="2"/>
    <x v="2"/>
    <n v="1"/>
    <n v="0"/>
    <n v="0"/>
    <n v="31783"/>
    <n v="1.1815641743967151"/>
    <n v="37553.654154850796"/>
    <s v="Minor"/>
    <x v="2"/>
  </r>
  <r>
    <n v="3"/>
    <s v="Severe Storm/Thunder Storm/ Wind"/>
    <n v="3"/>
    <x v="17"/>
    <n v="1"/>
    <n v="0"/>
    <n v="0"/>
    <n v="31738"/>
    <n v="1.1291820487854678"/>
    <n v="35837.979864353176"/>
    <s v="Minor"/>
    <x v="2"/>
  </r>
  <r>
    <n v="4"/>
    <s v="Severe Storm/Thunder Storm/ Wind"/>
    <n v="3"/>
    <x v="39"/>
    <n v="1"/>
    <n v="0"/>
    <n v="0"/>
    <n v="31681"/>
    <n v="1.1806196786537921"/>
    <n v="37403.212039430786"/>
    <s v="Minor"/>
    <x v="2"/>
  </r>
  <r>
    <n v="3"/>
    <s v="Severe Storm/Thunder Storm/ Wind"/>
    <n v="3"/>
    <x v="39"/>
    <n v="1"/>
    <n v="0"/>
    <n v="0"/>
    <n v="31669"/>
    <n v="1.1806196786537921"/>
    <n v="37389.044603286944"/>
    <s v="Minor"/>
    <x v="2"/>
  </r>
  <r>
    <n v="3"/>
    <s v="Flooding"/>
    <n v="3"/>
    <x v="5"/>
    <n v="1"/>
    <n v="0"/>
    <n v="0"/>
    <n v="31535"/>
    <n v="1.1046586272602894"/>
    <n v="34835.409810653226"/>
    <s v="Minor"/>
    <x v="2"/>
  </r>
  <r>
    <n v="4"/>
    <s v="Severe Storm/Thunder Storm/ Wind"/>
    <n v="3"/>
    <x v="39"/>
    <n v="1"/>
    <n v="0"/>
    <n v="0"/>
    <n v="31526"/>
    <n v="1.1806196786537921"/>
    <n v="37220.215989239448"/>
    <s v="Minor"/>
    <x v="2"/>
  </r>
  <r>
    <n v="2"/>
    <s v="Hail"/>
    <n v="4"/>
    <x v="17"/>
    <n v="1"/>
    <n v="0"/>
    <n v="0"/>
    <n v="31510"/>
    <n v="1.1291820487854678"/>
    <n v="35580.52635723009"/>
    <s v="Minor"/>
    <x v="2"/>
  </r>
  <r>
    <n v="3"/>
    <s v="Severe Storm/Thunder Storm/ Wind"/>
    <n v="2"/>
    <x v="3"/>
    <n v="1"/>
    <n v="0"/>
    <n v="0"/>
    <n v="31501"/>
    <n v="1.0774472655889344"/>
    <n v="33940.666313317022"/>
    <s v="Minor"/>
    <x v="2"/>
  </r>
  <r>
    <n v="2"/>
    <s v="Hail"/>
    <n v="2"/>
    <x v="16"/>
    <n v="1"/>
    <n v="0"/>
    <n v="0"/>
    <n v="31494"/>
    <n v="1.0894069302369718"/>
    <n v="34309.781860883188"/>
    <s v="Minor"/>
    <x v="2"/>
  </r>
  <r>
    <n v="2"/>
    <s v="Severe Storm/Thunder Storm/ Wind"/>
    <n v="3"/>
    <x v="2"/>
    <n v="1"/>
    <n v="0"/>
    <n v="0"/>
    <n v="31488"/>
    <n v="1.1815641743967151"/>
    <n v="37205.092723403766"/>
    <s v="Minor"/>
    <x v="2"/>
  </r>
  <r>
    <n v="2"/>
    <s v="Hail"/>
    <n v="2"/>
    <x v="16"/>
    <n v="1"/>
    <n v="0"/>
    <n v="0"/>
    <n v="31463"/>
    <n v="1.0894069302369718"/>
    <n v="34276.010246045844"/>
    <s v="Minor"/>
    <x v="2"/>
  </r>
  <r>
    <n v="3"/>
    <s v="Flooding"/>
    <n v="4"/>
    <x v="1"/>
    <n v="1"/>
    <n v="0"/>
    <n v="0"/>
    <n v="31374"/>
    <n v="1.0759409482613684"/>
    <n v="33756.571310752173"/>
    <s v="Minor"/>
    <x v="2"/>
  </r>
  <r>
    <n v="3"/>
    <s v="Severe Storm/Thunder Storm/ Wind"/>
    <n v="2"/>
    <x v="2"/>
    <n v="1"/>
    <n v="0"/>
    <n v="0"/>
    <n v="31333"/>
    <n v="1.1815641743967151"/>
    <n v="37021.950276372278"/>
    <s v="Minor"/>
    <x v="2"/>
  </r>
  <r>
    <n v="4"/>
    <s v="Lightning"/>
    <n v="3"/>
    <x v="33"/>
    <n v="1"/>
    <n v="0"/>
    <n v="0"/>
    <n v="31228"/>
    <n v="1.964161738459496"/>
    <n v="61336.84276861314"/>
    <s v="Minor"/>
    <x v="2"/>
  </r>
  <r>
    <n v="2"/>
    <s v="Hail"/>
    <n v="2"/>
    <x v="16"/>
    <n v="1"/>
    <n v="0"/>
    <n v="0"/>
    <n v="31203"/>
    <n v="1.0894069302369718"/>
    <n v="33992.764444184228"/>
    <s v="Minor"/>
    <x v="2"/>
  </r>
  <r>
    <n v="6"/>
    <s v="Severe Storm/Thunder Storm/ Wind"/>
    <n v="3"/>
    <x v="21"/>
    <n v="1"/>
    <n v="0"/>
    <n v="0"/>
    <n v="31199"/>
    <n v="1.1630575102490319"/>
    <n v="36286.231262259549"/>
    <s v="Minor"/>
    <x v="2"/>
  </r>
  <r>
    <n v="1"/>
    <s v="Severe Storm/Thunder Storm/ Wind"/>
    <n v="2"/>
    <x v="6"/>
    <n v="1"/>
    <n v="0"/>
    <n v="0"/>
    <n v="31184"/>
    <n v="1.6835837284247066"/>
    <n v="52500.874987196054"/>
    <s v="Minor"/>
    <x v="2"/>
  </r>
  <r>
    <n v="3"/>
    <s v="Flooding"/>
    <n v="3"/>
    <x v="5"/>
    <n v="1"/>
    <n v="0"/>
    <n v="0"/>
    <n v="31101"/>
    <n v="1.1046586272602894"/>
    <n v="34355.987966422261"/>
    <s v="Minor"/>
    <x v="2"/>
  </r>
  <r>
    <n v="2"/>
    <s v="Flooding"/>
    <n v="2"/>
    <x v="6"/>
    <n v="1"/>
    <n v="0"/>
    <n v="0"/>
    <n v="31012"/>
    <n v="1.6835837284247066"/>
    <n v="52211.298585907003"/>
    <s v="Minor"/>
    <x v="2"/>
  </r>
  <r>
    <n v="1"/>
    <s v="Wind"/>
    <n v="2"/>
    <x v="29"/>
    <n v="1"/>
    <n v="0"/>
    <n v="0"/>
    <n v="31012"/>
    <n v="1.2252820488493934"/>
    <n v="37998.446898917391"/>
    <s v="Minor"/>
    <x v="2"/>
  </r>
  <r>
    <n v="3"/>
    <s v="Severe Storm/Thunder Storm/ Wind"/>
    <n v="2"/>
    <x v="3"/>
    <n v="1"/>
    <n v="0"/>
    <n v="0"/>
    <n v="30939"/>
    <n v="1.0774472655889344"/>
    <n v="33335.14095005604"/>
    <s v="Minor"/>
    <x v="2"/>
  </r>
  <r>
    <n v="1"/>
    <s v="Tornado"/>
    <n v="4"/>
    <x v="4"/>
    <n v="1"/>
    <n v="0"/>
    <n v="0"/>
    <n v="30930"/>
    <n v="1.4141142434134983"/>
    <n v="43738.553548779506"/>
    <s v="Minor"/>
    <x v="2"/>
  </r>
  <r>
    <n v="4"/>
    <s v="Severe Storm/Thunder Storm/ Wind"/>
    <n v="3"/>
    <x v="39"/>
    <n v="1"/>
    <n v="0"/>
    <n v="0"/>
    <n v="30927"/>
    <n v="1.1806196786537921"/>
    <n v="36513.024801725827"/>
    <s v="Minor"/>
    <x v="2"/>
  </r>
  <r>
    <n v="3"/>
    <s v="Flooding"/>
    <n v="3"/>
    <x v="16"/>
    <n v="1"/>
    <n v="0"/>
    <n v="0"/>
    <n v="30901"/>
    <n v="1.0894069302369718"/>
    <n v="33663.763551252661"/>
    <s v="Minor"/>
    <x v="2"/>
  </r>
  <r>
    <n v="4"/>
    <s v="Flooding"/>
    <n v="3"/>
    <x v="5"/>
    <n v="1"/>
    <n v="0"/>
    <n v="0"/>
    <n v="30898"/>
    <n v="1.1046586272602894"/>
    <n v="34131.742265088425"/>
    <s v="Minor"/>
    <x v="2"/>
  </r>
  <r>
    <n v="6"/>
    <s v="Severe Storm/Thunder Storm/ Wind"/>
    <n v="2"/>
    <x v="21"/>
    <n v="1"/>
    <n v="0"/>
    <n v="0"/>
    <n v="30879"/>
    <n v="1.1630575102490319"/>
    <n v="35914.052858979856"/>
    <s v="Minor"/>
    <x v="2"/>
  </r>
  <r>
    <n v="5"/>
    <s v="Severe Storm/Thunder Storm/ Wind"/>
    <n v="3"/>
    <x v="39"/>
    <n v="1"/>
    <n v="0"/>
    <n v="0"/>
    <n v="30857"/>
    <n v="1.1806196786537921"/>
    <n v="36430.381424220061"/>
    <s v="Minor"/>
    <x v="2"/>
  </r>
  <r>
    <n v="1"/>
    <s v="Winter Weather"/>
    <n v="1"/>
    <x v="11"/>
    <n v="2"/>
    <n v="0"/>
    <n v="0"/>
    <n v="30854"/>
    <n v="1.360939584739755"/>
    <n v="41990.429947560398"/>
    <s v="Minor"/>
    <x v="2"/>
  </r>
  <r>
    <n v="6"/>
    <s v="Severe Storm/Thunder Storm/ Wind"/>
    <n v="3"/>
    <x v="5"/>
    <n v="1"/>
    <n v="0"/>
    <n v="0"/>
    <n v="30813"/>
    <n v="1.1046586272602894"/>
    <n v="34037.846281771301"/>
    <s v="Minor"/>
    <x v="2"/>
  </r>
  <r>
    <n v="5"/>
    <s v="Flooding"/>
    <n v="3"/>
    <x v="3"/>
    <n v="1"/>
    <n v="0"/>
    <n v="0"/>
    <n v="30800"/>
    <n v="1.0774472655889344"/>
    <n v="33185.375780139184"/>
    <s v="Minor"/>
    <x v="2"/>
  </r>
  <r>
    <n v="2"/>
    <s v="Hail"/>
    <n v="2"/>
    <x v="16"/>
    <n v="1"/>
    <n v="0"/>
    <n v="0"/>
    <n v="30797"/>
    <n v="1.0894069302369718"/>
    <n v="33550.465230508016"/>
    <s v="Minor"/>
    <x v="2"/>
  </r>
  <r>
    <n v="3"/>
    <s v="Wind/ Winter Weather"/>
    <n v="4"/>
    <x v="50"/>
    <n v="1"/>
    <n v="1"/>
    <n v="1"/>
    <n v="30790"/>
    <n v="7.2155321165490278"/>
    <n v="222166.23386854457"/>
    <s v="Minor"/>
    <x v="2"/>
  </r>
  <r>
    <n v="5"/>
    <s v="Severe Storm/Thunder Storm/ Wind"/>
    <n v="4"/>
    <x v="44"/>
    <n v="2"/>
    <n v="0"/>
    <n v="0"/>
    <n v="30772"/>
    <n v="2.688383232342697"/>
    <n v="82726.928825649476"/>
    <s v="Minor"/>
    <x v="2"/>
  </r>
  <r>
    <n v="1"/>
    <s v="Severe Storm/Thunder Storm/ Wind"/>
    <n v="4"/>
    <x v="44"/>
    <n v="2"/>
    <n v="0"/>
    <n v="0"/>
    <n v="30763"/>
    <n v="2.688383232342697"/>
    <n v="82702.73337655839"/>
    <s v="Minor"/>
    <x v="2"/>
  </r>
  <r>
    <n v="3"/>
    <s v="Severe Storm/Thunder Storm/ Wind"/>
    <n v="2"/>
    <x v="3"/>
    <n v="1"/>
    <n v="0"/>
    <n v="0"/>
    <n v="30752"/>
    <n v="1.0774472655889344"/>
    <n v="33133.658311390915"/>
    <s v="Minor"/>
    <x v="2"/>
  </r>
  <r>
    <n v="2"/>
    <s v="Hail"/>
    <n v="4"/>
    <x v="17"/>
    <n v="1"/>
    <n v="0"/>
    <n v="0"/>
    <n v="30749"/>
    <n v="1.1291820487854678"/>
    <n v="34721.218818104346"/>
    <s v="Minor"/>
    <x v="2"/>
  </r>
  <r>
    <n v="5"/>
    <s v="Severe Storm/Thunder Storm/ Wind"/>
    <n v="2"/>
    <x v="21"/>
    <n v="1"/>
    <n v="0"/>
    <n v="0"/>
    <n v="30743"/>
    <n v="1.1630575102490319"/>
    <n v="35755.877037585989"/>
    <s v="Minor"/>
    <x v="2"/>
  </r>
  <r>
    <n v="5"/>
    <s v="Flooding"/>
    <n v="3"/>
    <x v="3"/>
    <n v="1"/>
    <n v="0"/>
    <n v="0"/>
    <n v="30743"/>
    <n v="1.0774472655889344"/>
    <n v="33123.961286000609"/>
    <s v="Minor"/>
    <x v="2"/>
  </r>
  <r>
    <n v="3"/>
    <s v="Severe Storm/Thunder Storm/ Wind"/>
    <n v="3"/>
    <x v="21"/>
    <n v="1"/>
    <n v="0"/>
    <n v="0"/>
    <n v="30737"/>
    <n v="1.1630575102490319"/>
    <n v="35748.898692524497"/>
    <s v="Minor"/>
    <x v="2"/>
  </r>
  <r>
    <n v="4"/>
    <s v="Severe Storm/Thunder Storm/ Wind"/>
    <n v="3"/>
    <x v="3"/>
    <n v="1"/>
    <n v="0"/>
    <n v="0"/>
    <n v="30730"/>
    <n v="1.0774472655889344"/>
    <n v="33109.954471547957"/>
    <s v="Minor"/>
    <x v="2"/>
  </r>
  <r>
    <n v="3"/>
    <s v="Flooding"/>
    <n v="2"/>
    <x v="16"/>
    <n v="1"/>
    <n v="0"/>
    <n v="0"/>
    <n v="30683"/>
    <n v="1.0894069302369718"/>
    <n v="33426.272840461002"/>
    <s v="Minor"/>
    <x v="2"/>
  </r>
  <r>
    <n v="2"/>
    <s v="Hail"/>
    <n v="2"/>
    <x v="16"/>
    <n v="1"/>
    <n v="0"/>
    <n v="0"/>
    <n v="30673"/>
    <n v="1.0894069302369718"/>
    <n v="33415.378771158634"/>
    <s v="Minor"/>
    <x v="2"/>
  </r>
  <r>
    <n v="5"/>
    <s v="Severe Storm/Thunder Storm/ Wind"/>
    <n v="4"/>
    <x v="17"/>
    <n v="1"/>
    <n v="0"/>
    <n v="0"/>
    <n v="30657"/>
    <n v="1.1291820487854678"/>
    <n v="34617.334069616089"/>
    <s v="Minor"/>
    <x v="2"/>
  </r>
  <r>
    <n v="5"/>
    <s v="Severe Storm/Thunder Storm/ Wind"/>
    <n v="2"/>
    <x v="6"/>
    <n v="1"/>
    <n v="0"/>
    <n v="0"/>
    <n v="30575"/>
    <n v="1.6835837284247066"/>
    <n v="51475.572496585402"/>
    <s v="Minor"/>
    <x v="2"/>
  </r>
  <r>
    <n v="4"/>
    <s v="Severe Storm/Thunder Storm/ Wind"/>
    <n v="2"/>
    <x v="3"/>
    <n v="1"/>
    <n v="0"/>
    <n v="0"/>
    <n v="30413"/>
    <n v="1.0774472655889344"/>
    <n v="32768.403688356266"/>
    <s v="Minor"/>
    <x v="2"/>
  </r>
  <r>
    <n v="5"/>
    <s v="Severe Storm/Thunder Storm/ Wind"/>
    <n v="2"/>
    <x v="2"/>
    <n v="1"/>
    <n v="0"/>
    <n v="0"/>
    <n v="30385"/>
    <n v="1.1815641743967151"/>
    <n v="35901.827439044187"/>
    <s v="Minor"/>
    <x v="2"/>
  </r>
  <r>
    <n v="2"/>
    <s v="Severe Storm/Thunder Storm/ Wind"/>
    <n v="3"/>
    <x v="1"/>
    <n v="1"/>
    <n v="0"/>
    <n v="0"/>
    <n v="30356"/>
    <n v="1.0759409482613684"/>
    <n v="32661.263425422101"/>
    <s v="Minor"/>
    <x v="2"/>
  </r>
  <r>
    <n v="3"/>
    <s v="Winter Weather"/>
    <n v="1"/>
    <x v="46"/>
    <n v="1"/>
    <n v="0"/>
    <n v="0"/>
    <n v="30353"/>
    <n v="2.5679465396338688"/>
    <n v="77944.881317506821"/>
    <s v="Minor"/>
    <x v="2"/>
  </r>
  <r>
    <n v="4"/>
    <s v="Severe Storm/Thunder Storm/ Wind"/>
    <n v="2"/>
    <x v="3"/>
    <n v="1"/>
    <n v="0"/>
    <n v="0"/>
    <n v="30340"/>
    <n v="1.0774472655889344"/>
    <n v="32689.750037968271"/>
    <s v="Minor"/>
    <x v="2"/>
  </r>
  <r>
    <n v="1"/>
    <s v="Severe Storm/Thunder Storm/ Wind"/>
    <n v="3"/>
    <x v="11"/>
    <n v="1"/>
    <n v="0"/>
    <n v="0"/>
    <n v="30334"/>
    <n v="1.360939584739755"/>
    <n v="41282.741363495727"/>
    <s v="Minor"/>
    <x v="2"/>
  </r>
  <r>
    <n v="5"/>
    <s v="Severe Storm/Thunder Storm/ Wind"/>
    <n v="2"/>
    <x v="21"/>
    <n v="1"/>
    <n v="0"/>
    <n v="0"/>
    <n v="30166"/>
    <n v="1.1630575102490319"/>
    <n v="35084.792854172294"/>
    <s v="Minor"/>
    <x v="2"/>
  </r>
  <r>
    <n v="5"/>
    <s v="Severe Storm/Thunder Storm/ Wind"/>
    <n v="3"/>
    <x v="39"/>
    <n v="1"/>
    <n v="0"/>
    <n v="0"/>
    <n v="30160"/>
    <n v="1.1806196786537921"/>
    <n v="35607.48950819837"/>
    <s v="Minor"/>
    <x v="2"/>
  </r>
  <r>
    <n v="5"/>
    <s v="Severe Storm/Thunder Storm/ Wind"/>
    <n v="2"/>
    <x v="3"/>
    <n v="1"/>
    <n v="0"/>
    <n v="0"/>
    <n v="30134"/>
    <n v="1.0774472655889344"/>
    <n v="32467.795901256952"/>
    <s v="Minor"/>
    <x v="2"/>
  </r>
  <r>
    <n v="1"/>
    <s v="Severe Storm/Thunder Storm/ Wind"/>
    <n v="2"/>
    <x v="9"/>
    <n v="1"/>
    <n v="0"/>
    <n v="0"/>
    <n v="29995"/>
    <n v="1.0089999999999999"/>
    <n v="30264.954999999998"/>
    <s v="Minor"/>
    <x v="2"/>
  </r>
  <r>
    <n v="4"/>
    <s v="Severe Storm/Thunder Storm/ Wind"/>
    <n v="3"/>
    <x v="2"/>
    <n v="1"/>
    <n v="0"/>
    <n v="0"/>
    <n v="29922"/>
    <n v="1.1815641743967151"/>
    <n v="35354.763226298513"/>
    <s v="Minor"/>
    <x v="2"/>
  </r>
  <r>
    <n v="6"/>
    <s v="Severe Storm/Thunder Storm/ Wind"/>
    <n v="4"/>
    <x v="44"/>
    <n v="2"/>
    <n v="0"/>
    <n v="0"/>
    <n v="29919"/>
    <n v="2.688383232342697"/>
    <n v="80433.737928461152"/>
    <s v="Minor"/>
    <x v="2"/>
  </r>
  <r>
    <n v="3"/>
    <s v="Flooding"/>
    <n v="2"/>
    <x v="3"/>
    <n v="1"/>
    <n v="0"/>
    <n v="0"/>
    <n v="29865"/>
    <n v="1.0774472655889344"/>
    <n v="32177.962586813526"/>
    <s v="Minor"/>
    <x v="2"/>
  </r>
  <r>
    <n v="5"/>
    <s v="Flooding"/>
    <n v="3"/>
    <x v="9"/>
    <n v="1"/>
    <n v="0"/>
    <n v="0"/>
    <n v="29833"/>
    <n v="1.0089999999999999"/>
    <n v="30101.496999999996"/>
    <s v="Minor"/>
    <x v="2"/>
  </r>
  <r>
    <n v="2"/>
    <s v="Hail"/>
    <n v="2"/>
    <x v="21"/>
    <n v="1"/>
    <n v="0"/>
    <n v="0"/>
    <n v="29820"/>
    <n v="1.1630575102490319"/>
    <n v="34682.374955626132"/>
    <s v="Minor"/>
    <x v="2"/>
  </r>
  <r>
    <n v="4"/>
    <s v="Severe Storm/Thunder Storm/ Wind"/>
    <n v="2"/>
    <x v="4"/>
    <n v="1"/>
    <n v="0"/>
    <n v="0"/>
    <n v="29766"/>
    <n v="1.4141142434134983"/>
    <n v="42092.524569446192"/>
    <s v="Minor"/>
    <x v="2"/>
  </r>
  <r>
    <n v="3"/>
    <s v="Severe Storm/Thunder Storm/ Wind"/>
    <n v="2"/>
    <x v="21"/>
    <n v="1"/>
    <n v="0"/>
    <n v="0"/>
    <n v="29766"/>
    <n v="1.1630575102490319"/>
    <n v="34619.569850072687"/>
    <s v="Minor"/>
    <x v="2"/>
  </r>
  <r>
    <n v="4"/>
    <s v="Severe Storm/Thunder Storm - Wind"/>
    <n v="2"/>
    <x v="5"/>
    <n v="1"/>
    <n v="0"/>
    <n v="0"/>
    <n v="29766"/>
    <n v="1.1046586272602894"/>
    <n v="32881.268699029773"/>
    <s v="Minor"/>
    <x v="2"/>
  </r>
  <r>
    <n v="5"/>
    <s v="Tornado"/>
    <n v="2"/>
    <x v="12"/>
    <n v="1"/>
    <n v="0"/>
    <n v="0"/>
    <n v="29712"/>
    <n v="1.5506446949354942"/>
    <n v="46072.755175923405"/>
    <s v="Minor"/>
    <x v="2"/>
  </r>
  <r>
    <n v="5"/>
    <s v="Hail"/>
    <n v="2"/>
    <x v="6"/>
    <n v="1"/>
    <n v="0"/>
    <n v="0"/>
    <n v="29706"/>
    <n v="1.6835837284247066"/>
    <n v="50012.538236584332"/>
    <s v="Minor"/>
    <x v="2"/>
  </r>
  <r>
    <n v="4"/>
    <s v="Wind/ Winter Weather"/>
    <n v="4"/>
    <x v="50"/>
    <n v="1"/>
    <n v="2"/>
    <n v="2"/>
    <n v="29617"/>
    <n v="7.2155321165490278"/>
    <n v="213702.41469583256"/>
    <s v="Minor"/>
    <x v="2"/>
  </r>
  <r>
    <n v="3"/>
    <s v="Hail"/>
    <n v="2"/>
    <x v="6"/>
    <n v="1"/>
    <n v="0"/>
    <n v="0"/>
    <n v="29573"/>
    <n v="1.6835837284247066"/>
    <n v="49788.621600703846"/>
    <s v="Minor"/>
    <x v="2"/>
  </r>
  <r>
    <n v="3"/>
    <s v="Flooding"/>
    <n v="3"/>
    <x v="3"/>
    <n v="1"/>
    <n v="0"/>
    <n v="0"/>
    <n v="29570"/>
    <n v="1.0774472655889344"/>
    <n v="31860.115643464793"/>
    <s v="Minor"/>
    <x v="2"/>
  </r>
  <r>
    <n v="3"/>
    <s v="Severe Storm/Thunder Storm/ Wind"/>
    <n v="4"/>
    <x v="16"/>
    <n v="1"/>
    <n v="0"/>
    <n v="0"/>
    <n v="29554"/>
    <n v="1.0894069302369718"/>
    <n v="32196.332416223464"/>
    <s v="Minor"/>
    <x v="2"/>
  </r>
  <r>
    <n v="4"/>
    <s v="Severe Storm/Thunder Storm/ Wind"/>
    <n v="2"/>
    <x v="4"/>
    <n v="1"/>
    <n v="0"/>
    <n v="0"/>
    <n v="29541"/>
    <n v="1.4141142434134983"/>
    <n v="41774.348864678155"/>
    <s v="Minor"/>
    <x v="2"/>
  </r>
  <r>
    <n v="4"/>
    <s v="Severe Storm/Thunder Storm/ Wind"/>
    <n v="2"/>
    <x v="16"/>
    <n v="1"/>
    <n v="0"/>
    <n v="0"/>
    <n v="29506"/>
    <n v="1.0894069302369718"/>
    <n v="32144.040883572088"/>
    <s v="Minor"/>
    <x v="2"/>
  </r>
  <r>
    <n v="4"/>
    <s v="Severe Storm/Thunder Storm/ Wind"/>
    <n v="3"/>
    <x v="21"/>
    <n v="1"/>
    <n v="0"/>
    <n v="0"/>
    <n v="29481"/>
    <n v="1.1630575102490319"/>
    <n v="34288.098459651708"/>
    <s v="Minor"/>
    <x v="2"/>
  </r>
  <r>
    <n v="3"/>
    <s v="Flooding"/>
    <n v="2"/>
    <x v="3"/>
    <n v="1"/>
    <n v="0"/>
    <n v="0"/>
    <n v="29475"/>
    <n v="1.0774472655889344"/>
    <n v="31757.758153233844"/>
    <s v="Minor"/>
    <x v="2"/>
  </r>
  <r>
    <n v="3"/>
    <s v="Winter Weather"/>
    <n v="1"/>
    <x v="24"/>
    <n v="1"/>
    <n v="0"/>
    <n v="0"/>
    <n v="29457"/>
    <n v="2.8736128370511089"/>
    <n v="84648.013341014521"/>
    <s v="Minor"/>
    <x v="2"/>
  </r>
  <r>
    <n v="2"/>
    <s v="Wind"/>
    <n v="1"/>
    <x v="39"/>
    <n v="1"/>
    <n v="0"/>
    <n v="0"/>
    <n v="29424"/>
    <n v="1.1806196786537921"/>
    <n v="34738.553424709178"/>
    <s v="Minor"/>
    <x v="2"/>
  </r>
  <r>
    <n v="3"/>
    <s v="Flooding/ Severe Storm/Thunder Storm"/>
    <n v="2"/>
    <x v="42"/>
    <n v="18"/>
    <n v="0"/>
    <n v="0"/>
    <n v="29408"/>
    <n v="6.0375132954776998"/>
    <n v="177551.19099340821"/>
    <s v="Minor"/>
    <x v="2"/>
  </r>
  <r>
    <n v="1"/>
    <s v="Winter Weather"/>
    <n v="1"/>
    <x v="24"/>
    <n v="1"/>
    <n v="0"/>
    <n v="0"/>
    <n v="29239"/>
    <n v="2.8736128370511089"/>
    <n v="84021.565742537379"/>
    <s v="Minor"/>
    <x v="2"/>
  </r>
  <r>
    <n v="3"/>
    <s v="Flooding"/>
    <n v="3"/>
    <x v="5"/>
    <n v="1"/>
    <n v="0"/>
    <n v="0"/>
    <n v="29237"/>
    <n v="1.1046586272602894"/>
    <n v="32296.904285209082"/>
    <s v="Minor"/>
    <x v="2"/>
  </r>
  <r>
    <n v="3"/>
    <s v="Severe Storm/Thunder Storm/ Wind"/>
    <n v="3"/>
    <x v="3"/>
    <n v="1"/>
    <n v="0"/>
    <n v="0"/>
    <n v="29199"/>
    <n v="1.0774472655889344"/>
    <n v="31460.382707931298"/>
    <s v="Minor"/>
    <x v="2"/>
  </r>
  <r>
    <n v="3"/>
    <s v="Flooding"/>
    <n v="3"/>
    <x v="3"/>
    <n v="1"/>
    <n v="0"/>
    <n v="0"/>
    <n v="29196"/>
    <n v="1.0774472655889344"/>
    <n v="31457.15036613453"/>
    <s v="Minor"/>
    <x v="2"/>
  </r>
  <r>
    <n v="3"/>
    <s v="Flooding"/>
    <n v="3"/>
    <x v="3"/>
    <n v="1"/>
    <n v="0"/>
    <n v="0"/>
    <n v="29189"/>
    <n v="1.0774472655889344"/>
    <n v="31449.608235275409"/>
    <s v="Minor"/>
    <x v="2"/>
  </r>
  <r>
    <n v="2"/>
    <s v="Hail"/>
    <n v="2"/>
    <x v="17"/>
    <n v="1"/>
    <n v="0"/>
    <n v="0"/>
    <n v="29164"/>
    <n v="1.1291820487854678"/>
    <n v="32931.465270779379"/>
    <s v="Minor"/>
    <x v="2"/>
  </r>
  <r>
    <n v="3"/>
    <s v="Severe Storm/Thunder Storm/ Wind"/>
    <n v="3"/>
    <x v="17"/>
    <n v="1"/>
    <n v="0"/>
    <n v="0"/>
    <n v="29135"/>
    <n v="1.1291820487854678"/>
    <n v="32898.718991364607"/>
    <s v="Minor"/>
    <x v="2"/>
  </r>
  <r>
    <n v="5"/>
    <s v="Severe Storm/Thunder Storm/ Wind"/>
    <n v="2"/>
    <x v="21"/>
    <n v="1"/>
    <n v="0"/>
    <n v="0"/>
    <n v="29126"/>
    <n v="1.1630575102490319"/>
    <n v="33875.2130435133"/>
    <s v="Minor"/>
    <x v="2"/>
  </r>
  <r>
    <n v="2"/>
    <s v="Hail"/>
    <n v="2"/>
    <x v="16"/>
    <n v="1"/>
    <n v="0"/>
    <n v="0"/>
    <n v="29123"/>
    <n v="1.0894069302369718"/>
    <n v="31726.798029291327"/>
    <s v="Minor"/>
    <x v="2"/>
  </r>
  <r>
    <n v="6"/>
    <s v="Severe Storm/Thunder Storm/ Wind"/>
    <n v="1"/>
    <x v="17"/>
    <n v="1"/>
    <n v="0"/>
    <n v="0"/>
    <n v="29094"/>
    <n v="1.1291820487854678"/>
    <n v="32852.422527364397"/>
    <s v="Minor"/>
    <x v="2"/>
  </r>
  <r>
    <n v="3"/>
    <s v="Flooding"/>
    <n v="2"/>
    <x v="17"/>
    <n v="1"/>
    <n v="0"/>
    <n v="0"/>
    <n v="29056"/>
    <n v="1.1291820487854678"/>
    <n v="32809.513609510555"/>
    <s v="Minor"/>
    <x v="2"/>
  </r>
  <r>
    <n v="2"/>
    <s v="Severe Storm/Thunder Storm - Wind"/>
    <n v="3"/>
    <x v="5"/>
    <n v="1"/>
    <n v="0"/>
    <n v="0"/>
    <n v="29037"/>
    <n v="1.1046586272602894"/>
    <n v="32075.972559757025"/>
    <s v="Minor"/>
    <x v="2"/>
  </r>
  <r>
    <n v="4"/>
    <s v="Severe Storm/Thunder Storm/ Wind"/>
    <n v="4"/>
    <x v="44"/>
    <n v="2"/>
    <n v="0"/>
    <n v="0"/>
    <n v="29016"/>
    <n v="2.688383232342697"/>
    <n v="78006.127869655698"/>
    <s v="Minor"/>
    <x v="2"/>
  </r>
  <r>
    <n v="3"/>
    <s v="Flooding"/>
    <n v="3"/>
    <x v="39"/>
    <n v="1"/>
    <n v="0"/>
    <n v="0"/>
    <n v="28986"/>
    <n v="1.1806196786537921"/>
    <n v="34221.442005458819"/>
    <s v="Minor"/>
    <x v="2"/>
  </r>
  <r>
    <n v="2"/>
    <s v="Severe Storm/Thunder Storm/ Wind"/>
    <n v="2"/>
    <x v="9"/>
    <n v="1"/>
    <n v="0"/>
    <n v="0"/>
    <n v="28980"/>
    <n v="1.0089999999999999"/>
    <n v="29240.819999999996"/>
    <s v="Minor"/>
    <x v="2"/>
  </r>
  <r>
    <n v="3"/>
    <s v="Severe Storm/Thunder Storm/ Wind"/>
    <n v="4"/>
    <x v="2"/>
    <n v="1"/>
    <n v="0"/>
    <n v="0"/>
    <n v="28971"/>
    <n v="1.1815641743967151"/>
    <n v="34231.095696447235"/>
    <s v="Minor"/>
    <x v="2"/>
  </r>
  <r>
    <n v="4"/>
    <s v="Severe Storm/Thunder Storm/ Wind"/>
    <n v="1"/>
    <x v="21"/>
    <n v="1"/>
    <n v="0"/>
    <n v="0"/>
    <n v="28901"/>
    <n v="1.1630575102490319"/>
    <n v="33613.525103707274"/>
    <s v="Minor"/>
    <x v="2"/>
  </r>
  <r>
    <n v="4"/>
    <s v="Severe Storm/Thunder Storm/ Wind"/>
    <n v="3"/>
    <x v="39"/>
    <n v="1"/>
    <n v="0"/>
    <n v="0"/>
    <n v="28898"/>
    <n v="1.1806196786537921"/>
    <n v="34117.547473737286"/>
    <s v="Minor"/>
    <x v="2"/>
  </r>
  <r>
    <n v="4"/>
    <s v="Severe Storm/Thunder Storm/ Wind"/>
    <n v="1"/>
    <x v="39"/>
    <n v="1"/>
    <n v="0"/>
    <n v="0"/>
    <n v="28882"/>
    <n v="1.1806196786537921"/>
    <n v="34098.657558878826"/>
    <s v="Minor"/>
    <x v="2"/>
  </r>
  <r>
    <n v="3"/>
    <s v="Severe Storm/Thunder Storm/ Wind"/>
    <n v="3"/>
    <x v="3"/>
    <n v="1"/>
    <n v="0"/>
    <n v="0"/>
    <n v="28882"/>
    <n v="1.0774472655889344"/>
    <n v="31118.831924739603"/>
    <s v="Minor"/>
    <x v="2"/>
  </r>
  <r>
    <n v="1"/>
    <s v="Severe Storm/Thunder Storm/ Wind"/>
    <n v="3"/>
    <x v="23"/>
    <n v="1"/>
    <n v="0"/>
    <n v="0"/>
    <n v="28876"/>
    <n v="1.06708414981788"/>
    <n v="30813.121910141104"/>
    <s v="Minor"/>
    <x v="2"/>
  </r>
  <r>
    <n v="3"/>
    <s v="Severe Storm/Thunder Storm/ Wind"/>
    <n v="2"/>
    <x v="5"/>
    <n v="1"/>
    <n v="0"/>
    <n v="0"/>
    <n v="28850"/>
    <n v="1.1046586272602894"/>
    <n v="31869.401396459351"/>
    <s v="Minor"/>
    <x v="2"/>
  </r>
  <r>
    <n v="3"/>
    <s v="Flooding"/>
    <n v="3"/>
    <x v="17"/>
    <n v="1"/>
    <n v="0"/>
    <n v="0"/>
    <n v="28812"/>
    <n v="1.1291820487854678"/>
    <n v="32533.993189606899"/>
    <s v="Minor"/>
    <x v="2"/>
  </r>
  <r>
    <n v="1"/>
    <s v="Flooding"/>
    <n v="4"/>
    <x v="49"/>
    <n v="2"/>
    <n v="0"/>
    <n v="0"/>
    <n v="28790"/>
    <n v="1.0479074436"/>
    <n v="30169.255301244"/>
    <s v="Minor"/>
    <x v="2"/>
  </r>
  <r>
    <n v="3"/>
    <s v="Severe Storm/Thunder Storm/ Wind"/>
    <n v="2"/>
    <x v="16"/>
    <n v="1"/>
    <n v="0"/>
    <n v="0"/>
    <n v="28780"/>
    <n v="1.0894069302369718"/>
    <n v="31353.131452220048"/>
    <s v="Minor"/>
    <x v="2"/>
  </r>
  <r>
    <n v="4"/>
    <s v="Severe Storm/Thunder Storm/ Wind"/>
    <n v="2"/>
    <x v="3"/>
    <n v="1"/>
    <n v="0"/>
    <n v="0"/>
    <n v="28730"/>
    <n v="1.0774472655889344"/>
    <n v="30955.059940370087"/>
    <s v="Minor"/>
    <x v="2"/>
  </r>
  <r>
    <n v="3"/>
    <s v="Flooding"/>
    <n v="3"/>
    <x v="16"/>
    <n v="1"/>
    <n v="0"/>
    <n v="0"/>
    <n v="28676"/>
    <n v="1.0894069302369718"/>
    <n v="31239.833131475403"/>
    <s v="Minor"/>
    <x v="2"/>
  </r>
  <r>
    <n v="4"/>
    <s v="Severe Storm/Thunder Storm/ Wind"/>
    <n v="3"/>
    <x v="17"/>
    <n v="1"/>
    <n v="0"/>
    <n v="0"/>
    <n v="28673"/>
    <n v="1.1291820487854678"/>
    <n v="32377.036884825717"/>
    <s v="Minor"/>
    <x v="2"/>
  </r>
  <r>
    <n v="6"/>
    <s v="Severe Storm/Thunder Storm/ Wind"/>
    <n v="3"/>
    <x v="2"/>
    <n v="1"/>
    <n v="0"/>
    <n v="0"/>
    <n v="28660"/>
    <n v="1.1815641743967151"/>
    <n v="33863.629238209855"/>
    <s v="Minor"/>
    <x v="2"/>
  </r>
  <r>
    <n v="6"/>
    <s v="Winter Weather"/>
    <n v="1"/>
    <x v="24"/>
    <n v="1"/>
    <n v="0"/>
    <n v="0"/>
    <n v="28647"/>
    <n v="2.8736128370511089"/>
    <n v="82320.386943003119"/>
    <s v="Minor"/>
    <x v="2"/>
  </r>
  <r>
    <n v="5"/>
    <s v="Severe Storm/Thunder Storm/ Wind"/>
    <n v="1"/>
    <x v="16"/>
    <n v="1"/>
    <n v="0"/>
    <n v="0"/>
    <n v="28597"/>
    <n v="1.0894069302369718"/>
    <n v="31153.76998398668"/>
    <s v="Minor"/>
    <x v="2"/>
  </r>
  <r>
    <n v="3"/>
    <s v="Severe Storm/Thunder Storm/ Wind"/>
    <n v="3"/>
    <x v="17"/>
    <n v="1"/>
    <n v="0"/>
    <n v="0"/>
    <n v="28593"/>
    <n v="1.1291820487854678"/>
    <n v="32286.702320922879"/>
    <s v="Minor"/>
    <x v="2"/>
  </r>
  <r>
    <n v="5"/>
    <s v="Severe Storm/Thunder Storm/ Wind"/>
    <n v="2"/>
    <x v="3"/>
    <n v="1"/>
    <n v="0"/>
    <n v="0"/>
    <n v="28562"/>
    <n v="1.0774472655889344"/>
    <n v="30774.048799751145"/>
    <s v="Minor"/>
    <x v="2"/>
  </r>
  <r>
    <n v="1"/>
    <s v="Lightning/ Wind"/>
    <n v="3"/>
    <x v="37"/>
    <n v="1"/>
    <n v="0"/>
    <n v="12"/>
    <n v="28451"/>
    <n v="3.5358548466936406"/>
    <n v="100598.60624328077"/>
    <s v="Minor"/>
    <x v="2"/>
  </r>
  <r>
    <n v="1"/>
    <s v="Flooding"/>
    <n v="4"/>
    <x v="32"/>
    <n v="2"/>
    <n v="0"/>
    <n v="0"/>
    <n v="28332"/>
    <n v="4.4013177052627537"/>
    <n v="124698.13322550434"/>
    <s v="Minor"/>
    <x v="2"/>
  </r>
  <r>
    <n v="1"/>
    <s v="Winter Weather"/>
    <n v="2"/>
    <x v="10"/>
    <n v="1"/>
    <n v="0"/>
    <n v="0"/>
    <n v="28300"/>
    <n v="2.3139051618547946"/>
    <n v="65483.516080490685"/>
    <s v="Minor"/>
    <x v="2"/>
  </r>
  <r>
    <n v="3"/>
    <s v="Hail/ Severe Storm/Thunder Storm/ Wind"/>
    <n v="2"/>
    <x v="48"/>
    <n v="1"/>
    <n v="0"/>
    <n v="4"/>
    <n v="28292"/>
    <n v="6.9340112594167094"/>
    <n v="196177.04655141753"/>
    <s v="Minor"/>
    <x v="2"/>
  </r>
  <r>
    <n v="5"/>
    <s v="Winter Weather"/>
    <n v="1"/>
    <x v="24"/>
    <n v="1"/>
    <n v="0"/>
    <n v="0"/>
    <n v="28259"/>
    <n v="2.8736128370511089"/>
    <n v="81205.425162227286"/>
    <s v="Minor"/>
    <x v="2"/>
  </r>
  <r>
    <n v="1"/>
    <s v="Winter Weather"/>
    <n v="1"/>
    <x v="46"/>
    <n v="1"/>
    <n v="0"/>
    <n v="0"/>
    <n v="28137"/>
    <n v="2.5679465396338688"/>
    <n v="72254.311785678161"/>
    <s v="Minor"/>
    <x v="2"/>
  </r>
  <r>
    <n v="3"/>
    <s v="Severe Storm/Thunder Storm/ Wind"/>
    <n v="4"/>
    <x v="44"/>
    <n v="2"/>
    <n v="0"/>
    <n v="0"/>
    <n v="28011"/>
    <n v="2.688383232342697"/>
    <n v="75304.302721151282"/>
    <s v="Minor"/>
    <x v="2"/>
  </r>
  <r>
    <n v="2"/>
    <s v="Hail/ Lightning/ Severe Storm/Thunder Storm/ Wind"/>
    <n v="3"/>
    <x v="44"/>
    <n v="1"/>
    <n v="0"/>
    <n v="12"/>
    <n v="27838"/>
    <n v="2.688383232342697"/>
    <n v="74839.212421956006"/>
    <s v="Minor"/>
    <x v="2"/>
  </r>
  <r>
    <n v="1"/>
    <s v="Wind"/>
    <n v="1"/>
    <x v="52"/>
    <n v="1"/>
    <n v="0"/>
    <n v="0"/>
    <n v="27175"/>
    <n v="6.3037676318082667"/>
    <n v="171304.88539438965"/>
    <s v="Minor"/>
    <x v="2"/>
  </r>
  <r>
    <n v="4"/>
    <s v="Flooding/ Severe Storm/Thunder Storm"/>
    <n v="2"/>
    <x v="42"/>
    <n v="18"/>
    <n v="0"/>
    <n v="0"/>
    <n v="27168"/>
    <n v="6.0375132954776998"/>
    <n v="164027.16121153816"/>
    <s v="Minor"/>
    <x v="2"/>
  </r>
  <r>
    <n v="2"/>
    <s v="Winter Weather"/>
    <n v="1"/>
    <x v="46"/>
    <n v="1"/>
    <n v="0"/>
    <n v="0"/>
    <n v="27141"/>
    <n v="2.5679465396338688"/>
    <n v="69696.637032202838"/>
    <s v="Minor"/>
    <x v="2"/>
  </r>
  <r>
    <n v="5"/>
    <s v="Flooding/ Lightning/ Severe Storm/Thunder Storm"/>
    <n v="3"/>
    <x v="46"/>
    <n v="1"/>
    <n v="0"/>
    <n v="0"/>
    <n v="27105"/>
    <n v="2.5679465396338688"/>
    <n v="69604.190956776016"/>
    <s v="Minor"/>
    <x v="2"/>
  </r>
  <r>
    <n v="2"/>
    <s v="Flooding/ Lightning/ Severe Storm/Thunder Storm"/>
    <n v="3"/>
    <x v="46"/>
    <n v="1"/>
    <n v="0"/>
    <n v="0"/>
    <n v="26985"/>
    <n v="2.5679465396338688"/>
    <n v="69296.037372019942"/>
    <s v="Minor"/>
    <x v="2"/>
  </r>
  <r>
    <n v="4"/>
    <s v="Flooding/ Lightning/ Severe Storm/Thunder Storm"/>
    <n v="3"/>
    <x v="46"/>
    <n v="1"/>
    <n v="0"/>
    <n v="0"/>
    <n v="26903"/>
    <n v="2.5679465396338688"/>
    <n v="69085.465755769968"/>
    <s v="Minor"/>
    <x v="2"/>
  </r>
  <r>
    <n v="1"/>
    <s v="Wind"/>
    <n v="1"/>
    <x v="54"/>
    <n v="1"/>
    <n v="0"/>
    <n v="0"/>
    <n v="26649"/>
    <n v="7.4666326342049336"/>
    <n v="198978.29306892728"/>
    <s v="Minor"/>
    <x v="2"/>
  </r>
  <r>
    <n v="1"/>
    <s v="Lightning"/>
    <n v="1"/>
    <x v="6"/>
    <n v="1"/>
    <n v="0"/>
    <n v="0"/>
    <n v="26499"/>
    <n v="1.6835837284247066"/>
    <n v="44613.285219526297"/>
    <s v="Minor"/>
    <x v="2"/>
  </r>
  <r>
    <n v="5"/>
    <s v="Flooding/ Severe Storm/Thunder Storm"/>
    <n v="2"/>
    <x v="42"/>
    <n v="18"/>
    <n v="0"/>
    <n v="0"/>
    <n v="26389"/>
    <n v="6.0375132954776998"/>
    <n v="159323.93835436102"/>
    <s v="Minor"/>
    <x v="2"/>
  </r>
  <r>
    <n v="1"/>
    <s v="Wind"/>
    <n v="1"/>
    <x v="22"/>
    <n v="1"/>
    <n v="0"/>
    <n v="0"/>
    <n v="26124"/>
    <n v="1.6339127799152822"/>
    <n v="42684.337462506832"/>
    <s v="Minor"/>
    <x v="2"/>
  </r>
  <r>
    <n v="5"/>
    <s v="Winter Weather"/>
    <n v="1"/>
    <x v="46"/>
    <n v="1"/>
    <n v="0"/>
    <n v="0"/>
    <n v="25998"/>
    <n v="2.5679465396338688"/>
    <n v="66761.474137401325"/>
    <s v="Minor"/>
    <x v="2"/>
  </r>
  <r>
    <n v="2"/>
    <s v="Hail"/>
    <n v="2"/>
    <x v="21"/>
    <n v="1"/>
    <n v="0"/>
    <n v="0"/>
    <n v="25842"/>
    <n v="1.1630575102490319"/>
    <n v="30055.732179855484"/>
    <s v="Minor"/>
    <x v="2"/>
  </r>
  <r>
    <n v="5"/>
    <s v="Flooding"/>
    <n v="3"/>
    <x v="41"/>
    <n v="1"/>
    <n v="0"/>
    <n v="0"/>
    <n v="25799"/>
    <n v="3.1603993981888099"/>
    <n v="81535.144073873103"/>
    <s v="Minor"/>
    <x v="2"/>
  </r>
  <r>
    <n v="5"/>
    <s v="Hurricane/Tropical Storm"/>
    <n v="3"/>
    <x v="31"/>
    <n v="1"/>
    <n v="0"/>
    <n v="0"/>
    <n v="25661"/>
    <n v="2.2436780392269897"/>
    <n v="57575.022164603783"/>
    <s v="Minor"/>
    <x v="2"/>
  </r>
  <r>
    <n v="3"/>
    <s v="Flooding"/>
    <n v="3"/>
    <x v="41"/>
    <n v="1"/>
    <n v="0"/>
    <n v="0"/>
    <n v="25339"/>
    <n v="3.1603993981888099"/>
    <n v="80081.360350706251"/>
    <s v="Minor"/>
    <x v="2"/>
  </r>
  <r>
    <n v="2"/>
    <s v="Hail"/>
    <n v="3"/>
    <x v="17"/>
    <n v="1"/>
    <n v="0"/>
    <n v="0"/>
    <n v="25191"/>
    <n v="1.1291820487854678"/>
    <n v="28445.224990954721"/>
    <s v="Minor"/>
    <x v="2"/>
  </r>
  <r>
    <n v="3"/>
    <s v="Flooding/ Lightning/ Severe Storm/Thunder Storm"/>
    <n v="3"/>
    <x v="46"/>
    <n v="1"/>
    <n v="0"/>
    <n v="0"/>
    <n v="25091"/>
    <n v="2.5679465396338688"/>
    <n v="64432.346625953403"/>
    <s v="Minor"/>
    <x v="2"/>
  </r>
  <r>
    <n v="3"/>
    <s v="Lightning/ Wind"/>
    <n v="3"/>
    <x v="44"/>
    <n v="1"/>
    <n v="0"/>
    <n v="0"/>
    <n v="24595"/>
    <n v="2.688383232342697"/>
    <n v="66120.78559946864"/>
    <s v="Minor"/>
    <x v="2"/>
  </r>
  <r>
    <n v="3"/>
    <s v="Hail/ Lightning/ Wind"/>
    <n v="3"/>
    <x v="38"/>
    <n v="1"/>
    <n v="0"/>
    <n v="0"/>
    <n v="24505"/>
    <n v="5.1012271303114405"/>
    <n v="125005.57082828185"/>
    <s v="Minor"/>
    <x v="2"/>
  </r>
  <r>
    <n v="4"/>
    <s v="Lightning/ Wind"/>
    <n v="4"/>
    <x v="27"/>
    <n v="1"/>
    <n v="0"/>
    <n v="0"/>
    <n v="24087"/>
    <n v="4.6843224337111486"/>
    <n v="112831.27446080044"/>
    <s v="Minor"/>
    <x v="2"/>
  </r>
  <r>
    <n v="4"/>
    <s v="Hurricane/Tropical Storm"/>
    <n v="3"/>
    <x v="31"/>
    <n v="1"/>
    <n v="0"/>
    <n v="0"/>
    <n v="24052"/>
    <n v="2.2436780392269897"/>
    <n v="53964.94419948756"/>
    <s v="Minor"/>
    <x v="2"/>
  </r>
  <r>
    <n v="5"/>
    <s v="Lightning/ Wind"/>
    <n v="3"/>
    <x v="44"/>
    <n v="1"/>
    <n v="0"/>
    <n v="0"/>
    <n v="24047"/>
    <n v="2.688383232342697"/>
    <n v="64647.551588144837"/>
    <s v="Minor"/>
    <x v="2"/>
  </r>
  <r>
    <n v="2"/>
    <s v="Severe Storm/Thunder Storm/ Wind"/>
    <n v="3"/>
    <x v="16"/>
    <n v="1"/>
    <n v="0"/>
    <n v="0"/>
    <n v="23619"/>
    <n v="1.0894069302369718"/>
    <n v="25730.702285267038"/>
    <s v="Minor"/>
    <x v="2"/>
  </r>
  <r>
    <n v="5"/>
    <s v="Hail/ Lightning/ Wind"/>
    <n v="3"/>
    <x v="38"/>
    <n v="1"/>
    <n v="0"/>
    <n v="0"/>
    <n v="23542"/>
    <n v="5.1012271303114405"/>
    <n v="120093.08910179193"/>
    <s v="Minor"/>
    <x v="2"/>
  </r>
  <r>
    <n v="1"/>
    <s v="Winter Weather"/>
    <n v="1"/>
    <x v="60"/>
    <n v="3"/>
    <n v="0"/>
    <n v="0"/>
    <n v="23533"/>
    <n v="9.0110154119451078"/>
    <n v="212056.22568930424"/>
    <s v="Minor"/>
    <x v="2"/>
  </r>
  <r>
    <n v="2"/>
    <s v="Severe Storm/Thunder Storm/ Wind"/>
    <n v="3"/>
    <x v="39"/>
    <n v="1"/>
    <n v="0"/>
    <n v="0"/>
    <n v="23453"/>
    <n v="1.1806196786537921"/>
    <n v="27689.073323467386"/>
    <s v="Minor"/>
    <x v="2"/>
  </r>
  <r>
    <n v="2"/>
    <s v="Severe Storm/Thunder Storm/ Wind"/>
    <n v="3"/>
    <x v="39"/>
    <n v="1"/>
    <n v="0"/>
    <n v="0"/>
    <n v="23453"/>
    <n v="1.1806196786537921"/>
    <n v="27689.073323467386"/>
    <s v="Minor"/>
    <x v="2"/>
  </r>
  <r>
    <n v="2"/>
    <s v="Severe Storm/Thunder Storm/ Wind"/>
    <n v="3"/>
    <x v="39"/>
    <n v="1"/>
    <n v="0"/>
    <n v="0"/>
    <n v="23375"/>
    <n v="1.1806196786537921"/>
    <n v="27596.984988532393"/>
    <s v="Minor"/>
    <x v="2"/>
  </r>
  <r>
    <n v="2"/>
    <s v="Lightning/ Wind"/>
    <n v="4"/>
    <x v="27"/>
    <n v="1"/>
    <n v="0"/>
    <n v="0"/>
    <n v="23350"/>
    <n v="4.6843224337111486"/>
    <n v="109378.92882715532"/>
    <s v="Minor"/>
    <x v="2"/>
  </r>
  <r>
    <n v="3"/>
    <s v="Lightning/ Wind"/>
    <n v="4"/>
    <x v="27"/>
    <n v="1"/>
    <n v="0"/>
    <n v="0"/>
    <n v="23321"/>
    <n v="4.6843224337111486"/>
    <n v="109243.0834765777"/>
    <s v="Minor"/>
    <x v="2"/>
  </r>
  <r>
    <n v="2"/>
    <s v="Hurricane/Tropical Storm"/>
    <n v="3"/>
    <x v="31"/>
    <n v="1"/>
    <n v="0"/>
    <n v="0"/>
    <n v="23282"/>
    <n v="2.2436780392269897"/>
    <n v="52237.312109282771"/>
    <s v="Minor"/>
    <x v="2"/>
  </r>
  <r>
    <n v="5"/>
    <s v="Lightning/ Severe Storm/Thunder Storm/ Wind"/>
    <n v="3"/>
    <x v="38"/>
    <n v="1"/>
    <n v="0"/>
    <n v="3"/>
    <n v="22876"/>
    <n v="5.1012271303114405"/>
    <n v="116695.67183300451"/>
    <s v="Minor"/>
    <x v="2"/>
  </r>
  <r>
    <n v="2"/>
    <s v="Hail"/>
    <n v="4"/>
    <x v="17"/>
    <n v="1"/>
    <n v="0"/>
    <n v="0"/>
    <n v="22673"/>
    <n v="1.1291820487854678"/>
    <n v="25601.944592112912"/>
    <s v="Minor"/>
    <x v="2"/>
  </r>
  <r>
    <n v="4"/>
    <s v="Hail/ Lightning/ Wind"/>
    <n v="3"/>
    <x v="38"/>
    <n v="1"/>
    <n v="0"/>
    <n v="0"/>
    <n v="22471"/>
    <n v="5.1012271303114405"/>
    <n v="114629.67484522838"/>
    <s v="Minor"/>
    <x v="2"/>
  </r>
  <r>
    <n v="1"/>
    <s v="Lightning/ Wind"/>
    <n v="2"/>
    <x v="58"/>
    <n v="1"/>
    <n v="0"/>
    <n v="0"/>
    <n v="22441"/>
    <n v="5.655220396663263"/>
    <n v="126908.80092152029"/>
    <s v="Minor"/>
    <x v="2"/>
  </r>
  <r>
    <n v="5"/>
    <s v="Winter Weather"/>
    <n v="4"/>
    <x v="58"/>
    <n v="2"/>
    <n v="0"/>
    <n v="0"/>
    <n v="22276"/>
    <n v="5.655220396663263"/>
    <n v="125975.68955607085"/>
    <s v="Minor"/>
    <x v="2"/>
  </r>
  <r>
    <n v="6"/>
    <s v="Lightning/ Wind"/>
    <n v="2"/>
    <x v="58"/>
    <n v="1"/>
    <n v="0"/>
    <n v="0"/>
    <n v="22214"/>
    <n v="5.655220396663263"/>
    <n v="125625.06589147773"/>
    <s v="Minor"/>
    <x v="2"/>
  </r>
  <r>
    <n v="5"/>
    <s v="Winter Weather"/>
    <n v="1"/>
    <x v="60"/>
    <n v="3"/>
    <n v="0"/>
    <n v="0"/>
    <n v="22145"/>
    <n v="9.0110154119451078"/>
    <n v="199548.9362975244"/>
    <s v="Minor"/>
    <x v="2"/>
  </r>
  <r>
    <n v="3"/>
    <s v="Hurricane/Tropical Storm"/>
    <n v="3"/>
    <x v="31"/>
    <n v="1"/>
    <n v="0"/>
    <n v="0"/>
    <n v="22141"/>
    <n v="2.2436780392269897"/>
    <n v="49677.275466524778"/>
    <s v="Minor"/>
    <x v="2"/>
  </r>
  <r>
    <n v="3"/>
    <s v="Winter Weather"/>
    <n v="4"/>
    <x v="58"/>
    <n v="2"/>
    <n v="0"/>
    <n v="0"/>
    <n v="22087"/>
    <n v="5.655220396663263"/>
    <n v="124906.85290110149"/>
    <s v="Minor"/>
    <x v="2"/>
  </r>
  <r>
    <n v="5"/>
    <s v="Lightning/ Wind"/>
    <n v="4"/>
    <x v="27"/>
    <n v="1"/>
    <n v="0"/>
    <n v="0"/>
    <n v="22049"/>
    <n v="4.6843224337111486"/>
    <n v="103284.62534089711"/>
    <s v="Minor"/>
    <x v="2"/>
  </r>
  <r>
    <n v="1"/>
    <s v="Flooding/ Wind"/>
    <n v="4"/>
    <x v="44"/>
    <n v="1"/>
    <n v="0"/>
    <n v="0"/>
    <n v="21953"/>
    <n v="2.688383232342697"/>
    <n v="59018.07709961923"/>
    <s v="Minor"/>
    <x v="2"/>
  </r>
  <r>
    <n v="2"/>
    <s v="Lightning/ Severe Storm/Thunder Storm/ Wind"/>
    <n v="3"/>
    <x v="38"/>
    <n v="1"/>
    <n v="0"/>
    <n v="0"/>
    <n v="21706"/>
    <n v="5.1012271303114405"/>
    <n v="110727.23609054013"/>
    <s v="Minor"/>
    <x v="2"/>
  </r>
  <r>
    <n v="4"/>
    <s v="Lightning/ Wind"/>
    <n v="2"/>
    <x v="58"/>
    <n v="1"/>
    <n v="0"/>
    <n v="0"/>
    <n v="21686"/>
    <n v="5.655220396663263"/>
    <n v="122639.10952203952"/>
    <s v="Minor"/>
    <x v="2"/>
  </r>
  <r>
    <n v="3"/>
    <s v="Flooding/ Wind"/>
    <n v="4"/>
    <x v="44"/>
    <n v="1"/>
    <n v="0"/>
    <n v="0"/>
    <n v="21396"/>
    <n v="2.688383232342697"/>
    <n v="57520.647639204348"/>
    <s v="Minor"/>
    <x v="2"/>
  </r>
  <r>
    <n v="1"/>
    <s v="Hail/ Lightning/ Wind"/>
    <n v="3"/>
    <x v="38"/>
    <n v="1"/>
    <n v="0"/>
    <n v="0"/>
    <n v="21278"/>
    <n v="5.1012271303114405"/>
    <n v="108543.91087876684"/>
    <s v="Minor"/>
    <x v="2"/>
  </r>
  <r>
    <n v="4"/>
    <s v="Winter Weather"/>
    <n v="4"/>
    <x v="58"/>
    <n v="2"/>
    <n v="0"/>
    <n v="0"/>
    <n v="21213"/>
    <n v="5.655220396663263"/>
    <n v="119964.19027441779"/>
    <s v="Minor"/>
    <x v="2"/>
  </r>
  <r>
    <n v="2"/>
    <s v="Hail"/>
    <n v="1"/>
    <x v="49"/>
    <n v="1"/>
    <n v="0"/>
    <n v="0"/>
    <n v="21210"/>
    <n v="1.0479074436"/>
    <n v="22226.116878755998"/>
    <s v="Minor"/>
    <x v="2"/>
  </r>
  <r>
    <n v="3"/>
    <s v="Winter Weather"/>
    <n v="1"/>
    <x v="60"/>
    <n v="3"/>
    <n v="0"/>
    <n v="0"/>
    <n v="21192"/>
    <n v="9.0110154119451078"/>
    <n v="190961.43860994073"/>
    <s v="Minor"/>
    <x v="2"/>
  </r>
  <r>
    <n v="1"/>
    <s v="Lightning/ Wind"/>
    <n v="3"/>
    <x v="44"/>
    <n v="1"/>
    <n v="0"/>
    <n v="0"/>
    <n v="21192"/>
    <n v="2.688383232342697"/>
    <n v="56972.217459806438"/>
    <s v="Minor"/>
    <x v="2"/>
  </r>
  <r>
    <n v="1"/>
    <s v="Lightning/ Severe Storm/Thunder Storm/ Wind"/>
    <n v="3"/>
    <x v="38"/>
    <n v="1"/>
    <n v="0"/>
    <n v="1"/>
    <n v="21143"/>
    <n v="5.1012271303114405"/>
    <n v="107855.24521617479"/>
    <s v="Minor"/>
    <x v="2"/>
  </r>
  <r>
    <n v="6"/>
    <s v="Flooding/ Wind"/>
    <n v="4"/>
    <x v="44"/>
    <n v="1"/>
    <n v="0"/>
    <n v="0"/>
    <n v="21126"/>
    <n v="2.688383232342697"/>
    <n v="56794.784166471814"/>
    <s v="Minor"/>
    <x v="2"/>
  </r>
  <r>
    <n v="4"/>
    <s v="Lightning/ Wind"/>
    <n v="3"/>
    <x v="44"/>
    <n v="1"/>
    <n v="0"/>
    <n v="0"/>
    <n v="21036"/>
    <n v="2.688383232342697"/>
    <n v="56552.829675560977"/>
    <s v="Minor"/>
    <x v="2"/>
  </r>
  <r>
    <n v="2"/>
    <s v="Hail"/>
    <n v="3"/>
    <x v="17"/>
    <n v="1"/>
    <n v="0"/>
    <n v="0"/>
    <n v="21004"/>
    <n v="1.1291820487854678"/>
    <n v="23717.339752689964"/>
    <s v="Minor"/>
    <x v="2"/>
  </r>
  <r>
    <n v="3"/>
    <s v="Lightning/ Wind"/>
    <n v="2"/>
    <x v="58"/>
    <n v="1"/>
    <n v="0"/>
    <n v="0"/>
    <n v="20918"/>
    <n v="5.655220396663263"/>
    <n v="118295.90025740214"/>
    <s v="Minor"/>
    <x v="2"/>
  </r>
  <r>
    <n v="5"/>
    <s v="Flooding/ Wind"/>
    <n v="4"/>
    <x v="44"/>
    <n v="1"/>
    <n v="0"/>
    <n v="0"/>
    <n v="20876"/>
    <n v="2.688383232342697"/>
    <n v="56122.688358386142"/>
    <s v="Minor"/>
    <x v="2"/>
  </r>
  <r>
    <n v="4"/>
    <s v="Winter Weather"/>
    <n v="1"/>
    <x v="60"/>
    <n v="3"/>
    <n v="0"/>
    <n v="0"/>
    <n v="20617"/>
    <n v="9.0110154119451078"/>
    <n v="185780.10474807228"/>
    <s v="Minor"/>
    <x v="2"/>
  </r>
  <r>
    <n v="6"/>
    <s v="Winter Weather"/>
    <n v="4"/>
    <x v="58"/>
    <n v="2"/>
    <n v="0"/>
    <n v="0"/>
    <n v="20462"/>
    <n v="5.655220396663263"/>
    <n v="115717.11975652369"/>
    <s v="Minor"/>
    <x v="2"/>
  </r>
  <r>
    <n v="5"/>
    <s v="Lightning/ Wind"/>
    <n v="2"/>
    <x v="58"/>
    <n v="1"/>
    <n v="0"/>
    <n v="0"/>
    <n v="19871"/>
    <n v="5.655220396663263"/>
    <n v="112374.88450209569"/>
    <s v="Minor"/>
    <x v="2"/>
  </r>
  <r>
    <n v="4"/>
    <s v="Lightning/ Severe Storm/Thunder Storm/ Wind"/>
    <n v="3"/>
    <x v="38"/>
    <n v="1"/>
    <n v="0"/>
    <n v="1"/>
    <n v="19644"/>
    <n v="5.1012271303114405"/>
    <n v="100208.50574783793"/>
    <s v="Minor"/>
    <x v="2"/>
  </r>
  <r>
    <n v="4"/>
    <s v="Lightning/ Severe Storm/Thunder Storm/ Wind"/>
    <n v="4"/>
    <x v="53"/>
    <n v="1"/>
    <n v="0"/>
    <n v="0"/>
    <n v="19407"/>
    <n v="7.6712183683821493"/>
    <n v="148875.33487519238"/>
    <s v="Minor"/>
    <x v="2"/>
  </r>
  <r>
    <n v="3"/>
    <s v="Lightning/ Severe Storm/Thunder Storm/ Wind"/>
    <n v="3"/>
    <x v="38"/>
    <n v="1"/>
    <n v="0"/>
    <n v="2"/>
    <n v="19348"/>
    <n v="5.1012271303114405"/>
    <n v="98698.542517265756"/>
    <s v="Minor"/>
    <x v="2"/>
  </r>
  <r>
    <n v="1"/>
    <s v="Winter Weather"/>
    <n v="4"/>
    <x v="58"/>
    <n v="2"/>
    <n v="0"/>
    <n v="0"/>
    <n v="18944"/>
    <n v="5.655220396663263"/>
    <n v="107132.49519438886"/>
    <s v="Minor"/>
    <x v="2"/>
  </r>
  <r>
    <n v="4"/>
    <s v="Drought"/>
    <n v="2"/>
    <x v="31"/>
    <n v="30"/>
    <n v="0"/>
    <n v="0"/>
    <n v="18942"/>
    <n v="2.2436780392269897"/>
    <n v="42499.749419037638"/>
    <s v="Minor"/>
    <x v="2"/>
  </r>
  <r>
    <n v="2"/>
    <s v="Winter Weather"/>
    <n v="4"/>
    <x v="44"/>
    <n v="2"/>
    <n v="1"/>
    <n v="0"/>
    <n v="18935"/>
    <n v="2.688383232342697"/>
    <n v="50904.53650440897"/>
    <s v="Minor"/>
    <x v="2"/>
  </r>
  <r>
    <n v="4"/>
    <s v="Flooding"/>
    <n v="1"/>
    <x v="37"/>
    <n v="17"/>
    <n v="0"/>
    <n v="0"/>
    <n v="18923"/>
    <n v="3.5358548466936406"/>
    <n v="66908.981263983762"/>
    <s v="Minor"/>
    <x v="2"/>
  </r>
  <r>
    <n v="3"/>
    <s v="Winter Weather"/>
    <n v="1"/>
    <x v="24"/>
    <n v="2"/>
    <n v="0"/>
    <n v="0"/>
    <n v="18917"/>
    <n v="2.8736128370511089"/>
    <n v="54360.134038495824"/>
    <s v="Minor"/>
    <x v="2"/>
  </r>
  <r>
    <n v="3"/>
    <s v="Flooding/ Severe Storm/Thunder Storm/ Wind"/>
    <n v="1"/>
    <x v="46"/>
    <n v="1"/>
    <n v="0"/>
    <n v="0"/>
    <n v="18907"/>
    <n v="2.5679465396338688"/>
    <n v="48552.165224857556"/>
    <s v="Minor"/>
    <x v="2"/>
  </r>
  <r>
    <n v="6"/>
    <s v="Winter Weather"/>
    <n v="1"/>
    <x v="37"/>
    <n v="2"/>
    <n v="0"/>
    <n v="0"/>
    <n v="18905"/>
    <n v="3.5358548466936406"/>
    <n v="66845.33587674328"/>
    <s v="Minor"/>
    <x v="2"/>
  </r>
  <r>
    <n v="6"/>
    <s v="Winter Weather"/>
    <n v="4"/>
    <x v="44"/>
    <n v="2"/>
    <n v="1"/>
    <n v="0"/>
    <n v="18892"/>
    <n v="2.688383232342697"/>
    <n v="50788.936025418232"/>
    <s v="Minor"/>
    <x v="2"/>
  </r>
  <r>
    <n v="2"/>
    <s v="Flooding/ Severe Storm/Thunder Storm/ Wind"/>
    <n v="3"/>
    <x v="46"/>
    <n v="1"/>
    <n v="0"/>
    <n v="3"/>
    <n v="18881"/>
    <n v="2.5679465396338688"/>
    <n v="48485.398614827078"/>
    <s v="Minor"/>
    <x v="2"/>
  </r>
  <r>
    <n v="5"/>
    <s v="Hail/ Severe Storm/Thunder Storm/ Wind/ Winter Weather"/>
    <n v="1"/>
    <x v="25"/>
    <n v="2"/>
    <n v="0"/>
    <n v="0"/>
    <n v="18874"/>
    <n v="2.4491621741858549"/>
    <n v="46225.486875583825"/>
    <s v="Minor"/>
    <x v="2"/>
  </r>
  <r>
    <n v="1"/>
    <s v="Hail/ Lightning/ Severe Storm/Thunder Storm/ Wind"/>
    <n v="2"/>
    <x v="46"/>
    <n v="1"/>
    <n v="0"/>
    <n v="0"/>
    <n v="18855"/>
    <n v="2.5679465396338688"/>
    <n v="48418.632004796593"/>
    <s v="Minor"/>
    <x v="2"/>
  </r>
  <r>
    <n v="6"/>
    <s v="Lightning/ Wind"/>
    <n v="3"/>
    <x v="44"/>
    <n v="1"/>
    <n v="0"/>
    <n v="0"/>
    <n v="18847"/>
    <n v="2.688383232342697"/>
    <n v="50667.958779962813"/>
    <s v="Minor"/>
    <x v="2"/>
  </r>
  <r>
    <n v="4"/>
    <s v="Wind"/>
    <n v="1"/>
    <x v="41"/>
    <n v="1"/>
    <n v="0"/>
    <n v="0"/>
    <n v="18821"/>
    <n v="3.1603993981888099"/>
    <n v="59481.877073311589"/>
    <s v="Minor"/>
    <x v="2"/>
  </r>
  <r>
    <n v="5"/>
    <s v="Winter Weather"/>
    <n v="1"/>
    <x v="44"/>
    <n v="1"/>
    <n v="0"/>
    <n v="0"/>
    <n v="18759"/>
    <n v="2.688383232342697"/>
    <n v="50431.381055516656"/>
    <s v="Minor"/>
    <x v="2"/>
  </r>
  <r>
    <n v="4"/>
    <s v="Lightning/ Wind"/>
    <n v="3"/>
    <x v="32"/>
    <n v="1"/>
    <n v="0"/>
    <n v="0"/>
    <n v="18752"/>
    <n v="4.4013177052627537"/>
    <n v="82533.509609087152"/>
    <s v="Minor"/>
    <x v="2"/>
  </r>
  <r>
    <n v="3"/>
    <s v="Winter Weather"/>
    <n v="1"/>
    <x v="26"/>
    <n v="2"/>
    <n v="0"/>
    <n v="0"/>
    <n v="18743"/>
    <n v="2.3601832650918904"/>
    <n v="44236.914937617301"/>
    <s v="Minor"/>
    <x v="2"/>
  </r>
  <r>
    <n v="2"/>
    <s v="Lightning/ Wind"/>
    <n v="3"/>
    <x v="32"/>
    <n v="1"/>
    <n v="0"/>
    <n v="0"/>
    <n v="18730"/>
    <n v="4.4013177052627537"/>
    <n v="82436.680619571373"/>
    <s v="Minor"/>
    <x v="2"/>
  </r>
  <r>
    <n v="1"/>
    <s v="Winter Weather"/>
    <n v="1"/>
    <x v="26"/>
    <n v="2"/>
    <n v="0"/>
    <n v="0"/>
    <n v="18714"/>
    <n v="2.3601832650918904"/>
    <n v="44168.469622929639"/>
    <s v="Minor"/>
    <x v="2"/>
  </r>
  <r>
    <n v="2"/>
    <s v="Wind"/>
    <n v="1"/>
    <x v="0"/>
    <n v="1"/>
    <n v="0"/>
    <n v="0"/>
    <n v="18699"/>
    <n v="2.1640413186988714"/>
    <n v="40465.408618350193"/>
    <s v="Minor"/>
    <x v="2"/>
  </r>
  <r>
    <n v="4"/>
    <s v="Drought"/>
    <n v="2"/>
    <x v="26"/>
    <n v="30"/>
    <n v="0"/>
    <n v="0"/>
    <n v="18687"/>
    <n v="2.3601832650918904"/>
    <n v="44104.744674772155"/>
    <s v="Minor"/>
    <x v="2"/>
  </r>
  <r>
    <n v="1"/>
    <s v="Severe Storm/Thunder Storm"/>
    <n v="3"/>
    <x v="38"/>
    <n v="1"/>
    <n v="0"/>
    <n v="0"/>
    <n v="18639"/>
    <n v="5.1012271303114405"/>
    <n v="95081.772481874941"/>
    <s v="Minor"/>
    <x v="2"/>
  </r>
  <r>
    <n v="3"/>
    <s v="Wind"/>
    <n v="1"/>
    <x v="41"/>
    <n v="1"/>
    <n v="0"/>
    <n v="0"/>
    <n v="18635"/>
    <n v="3.1603993981888099"/>
    <n v="58894.042785248472"/>
    <s v="Minor"/>
    <x v="2"/>
  </r>
  <r>
    <n v="2"/>
    <s v="Drought"/>
    <n v="2"/>
    <x v="26"/>
    <n v="30"/>
    <n v="0"/>
    <n v="0"/>
    <n v="18633"/>
    <n v="2.3601832650918904"/>
    <n v="43977.294778457195"/>
    <s v="Minor"/>
    <x v="2"/>
  </r>
  <r>
    <n v="5"/>
    <s v="Winter Weather"/>
    <n v="1"/>
    <x v="26"/>
    <n v="2"/>
    <n v="0"/>
    <n v="0"/>
    <n v="18628"/>
    <n v="2.3601832650918904"/>
    <n v="43965.493862131734"/>
    <s v="Minor"/>
    <x v="2"/>
  </r>
  <r>
    <n v="4"/>
    <s v="Winter Weather"/>
    <n v="1"/>
    <x v="0"/>
    <n v="1"/>
    <n v="0"/>
    <n v="0"/>
    <n v="18616"/>
    <n v="2.1640413186988714"/>
    <n v="40285.793188898191"/>
    <s v="Minor"/>
    <x v="2"/>
  </r>
  <r>
    <n v="4"/>
    <s v="Flooding"/>
    <n v="1"/>
    <x v="56"/>
    <n v="5"/>
    <n v="0"/>
    <n v="0"/>
    <n v="18587"/>
    <n v="7.92436857453876"/>
    <n v="147290.23869495193"/>
    <s v="Minor"/>
    <x v="2"/>
  </r>
  <r>
    <n v="4"/>
    <s v="Flooding/ Wind"/>
    <n v="4"/>
    <x v="44"/>
    <n v="1"/>
    <n v="0"/>
    <n v="0"/>
    <n v="18572"/>
    <n v="2.688383232342697"/>
    <n v="49928.653391068568"/>
    <s v="Minor"/>
    <x v="2"/>
  </r>
  <r>
    <n v="1"/>
    <s v="Hail/ Wind"/>
    <n v="2"/>
    <x v="25"/>
    <n v="1"/>
    <n v="0"/>
    <n v="0"/>
    <n v="18564"/>
    <n v="2.4491621741858549"/>
    <n v="45466.246601586208"/>
    <s v="Minor"/>
    <x v="2"/>
  </r>
  <r>
    <n v="6"/>
    <s v="Winter Weather"/>
    <n v="1"/>
    <x v="24"/>
    <n v="2"/>
    <n v="0"/>
    <n v="0"/>
    <n v="18554"/>
    <n v="2.8736128370511089"/>
    <n v="53317.012578646274"/>
    <s v="Minor"/>
    <x v="2"/>
  </r>
  <r>
    <n v="6"/>
    <s v="Lightning/ Wind"/>
    <n v="1"/>
    <x v="58"/>
    <n v="1"/>
    <n v="0"/>
    <n v="1"/>
    <n v="18552"/>
    <n v="5.655220396663263"/>
    <n v="104915.64879889686"/>
    <s v="Minor"/>
    <x v="2"/>
  </r>
  <r>
    <n v="2"/>
    <s v="Wind"/>
    <n v="1"/>
    <x v="41"/>
    <n v="1"/>
    <n v="0"/>
    <n v="0"/>
    <n v="18530"/>
    <n v="3.1603993981888099"/>
    <n v="58562.200848438646"/>
    <s v="Minor"/>
    <x v="2"/>
  </r>
  <r>
    <n v="4"/>
    <s v="Wind"/>
    <n v="1"/>
    <x v="37"/>
    <n v="1"/>
    <n v="1"/>
    <n v="0"/>
    <n v="18504"/>
    <n v="3.5358548466936406"/>
    <n v="65427.458083219128"/>
    <s v="Minor"/>
    <x v="2"/>
  </r>
  <r>
    <n v="1"/>
    <s v="Hail/ Lightning/ Wind"/>
    <n v="1"/>
    <x v="58"/>
    <n v="1"/>
    <n v="0"/>
    <n v="0"/>
    <n v="18482"/>
    <n v="5.655220396663263"/>
    <n v="104519.78337113043"/>
    <s v="Minor"/>
    <x v="2"/>
  </r>
  <r>
    <n v="1"/>
    <s v="Wind"/>
    <n v="1"/>
    <x v="37"/>
    <n v="1"/>
    <n v="1"/>
    <n v="0"/>
    <n v="18477"/>
    <n v="3.5358548466936406"/>
    <n v="65331.990002358398"/>
    <s v="Minor"/>
    <x v="2"/>
  </r>
  <r>
    <n v="1"/>
    <s v="Lightning/ Wind"/>
    <n v="1"/>
    <x v="58"/>
    <n v="1"/>
    <n v="0"/>
    <n v="2"/>
    <n v="18473"/>
    <n v="5.655220396663263"/>
    <n v="104468.88638756046"/>
    <s v="Minor"/>
    <x v="2"/>
  </r>
  <r>
    <n v="6"/>
    <s v="Lightning/ Wind"/>
    <n v="3"/>
    <x v="32"/>
    <n v="1"/>
    <n v="0"/>
    <n v="0"/>
    <n v="18473"/>
    <n v="4.4013177052627537"/>
    <n v="81305.541969318845"/>
    <s v="Minor"/>
    <x v="2"/>
  </r>
  <r>
    <n v="3"/>
    <s v="Lightning/ Wind"/>
    <n v="3"/>
    <x v="32"/>
    <n v="1"/>
    <n v="0"/>
    <n v="0"/>
    <n v="18458"/>
    <n v="4.4013177052627537"/>
    <n v="81239.522203739907"/>
    <s v="Minor"/>
    <x v="2"/>
  </r>
  <r>
    <n v="3"/>
    <s v="Flooding"/>
    <n v="1"/>
    <x v="37"/>
    <n v="17"/>
    <n v="0"/>
    <n v="0"/>
    <n v="18437"/>
    <n v="3.5358548466936406"/>
    <n v="65190.555808490652"/>
    <s v="Minor"/>
    <x v="2"/>
  </r>
  <r>
    <n v="1"/>
    <s v="Drought/ Heat"/>
    <n v="3"/>
    <x v="32"/>
    <n v="31"/>
    <n v="0"/>
    <n v="0"/>
    <n v="18427"/>
    <n v="4.4013177052627537"/>
    <n v="81103.081354876762"/>
    <s v="Minor"/>
    <x v="2"/>
  </r>
  <r>
    <n v="5"/>
    <s v="Lightning"/>
    <n v="3"/>
    <x v="51"/>
    <n v="1"/>
    <n v="0"/>
    <n v="2"/>
    <n v="18415"/>
    <n v="8.1256475363320444"/>
    <n v="149633.79938155459"/>
    <s v="Minor"/>
    <x v="2"/>
  </r>
  <r>
    <n v="5"/>
    <s v="Hail/ Lightning/ Severe Storm/Thunder Storm/ Wind"/>
    <n v="2"/>
    <x v="46"/>
    <n v="1"/>
    <n v="0"/>
    <n v="0"/>
    <n v="18397"/>
    <n v="2.5679465396338688"/>
    <n v="47242.512489644287"/>
    <s v="Minor"/>
    <x v="2"/>
  </r>
  <r>
    <n v="5"/>
    <s v="Hail/ Lightning/ Wind"/>
    <n v="1"/>
    <x v="58"/>
    <n v="1"/>
    <n v="0"/>
    <n v="0"/>
    <n v="18390"/>
    <n v="5.655220396663263"/>
    <n v="103999.5030946374"/>
    <s v="Minor"/>
    <x v="2"/>
  </r>
  <r>
    <n v="5"/>
    <s v="Flooding/ Severe Storm/Thunder Storm/ Wind"/>
    <n v="3"/>
    <x v="46"/>
    <n v="1"/>
    <n v="0"/>
    <n v="1"/>
    <n v="18368"/>
    <n v="2.5679465396338688"/>
    <n v="47168.0420399949"/>
    <s v="Minor"/>
    <x v="2"/>
  </r>
  <r>
    <n v="3"/>
    <s v="Hail/ Severe Storm/Thunder Storm/ Wind/ Winter Weather"/>
    <n v="1"/>
    <x v="25"/>
    <n v="2"/>
    <n v="0"/>
    <n v="0"/>
    <n v="18341"/>
    <n v="2.4491621741858549"/>
    <n v="44920.083436742767"/>
    <s v="Minor"/>
    <x v="2"/>
  </r>
  <r>
    <n v="5"/>
    <s v="Winter Weather"/>
    <n v="1"/>
    <x v="55"/>
    <n v="2"/>
    <n v="0"/>
    <n v="0"/>
    <n v="18332"/>
    <n v="8.8230837285274717"/>
    <n v="161744.7709113656"/>
    <s v="Minor"/>
    <x v="2"/>
  </r>
  <r>
    <n v="2"/>
    <s v="Drought"/>
    <n v="2"/>
    <x v="31"/>
    <n v="30"/>
    <n v="0"/>
    <n v="0"/>
    <n v="18327"/>
    <n v="2.2436780392269897"/>
    <n v="41119.887424913039"/>
    <s v="Minor"/>
    <x v="2"/>
  </r>
  <r>
    <n v="2"/>
    <s v="Winter Weather"/>
    <n v="1"/>
    <x v="44"/>
    <n v="1"/>
    <n v="0"/>
    <n v="0"/>
    <n v="18218"/>
    <n v="2.688383232342697"/>
    <n v="48976.965726819253"/>
    <s v="Minor"/>
    <x v="2"/>
  </r>
  <r>
    <n v="3"/>
    <s v="Winter Weather"/>
    <n v="1"/>
    <x v="37"/>
    <n v="2"/>
    <n v="0"/>
    <n v="0"/>
    <n v="18211"/>
    <n v="3.5358548466936406"/>
    <n v="64391.452613137888"/>
    <s v="Minor"/>
    <x v="2"/>
  </r>
  <r>
    <n v="4"/>
    <s v="Lightning/ Wind"/>
    <n v="2"/>
    <x v="38"/>
    <n v="1"/>
    <n v="0"/>
    <n v="0"/>
    <n v="18191"/>
    <n v="5.1012271303114405"/>
    <n v="92796.422727495417"/>
    <s v="Minor"/>
    <x v="2"/>
  </r>
  <r>
    <n v="4"/>
    <s v="Lightning/ Wind"/>
    <n v="1"/>
    <x v="58"/>
    <n v="1"/>
    <n v="0"/>
    <n v="1"/>
    <n v="18187"/>
    <n v="5.655220396663263"/>
    <n v="102851.49335411476"/>
    <s v="Minor"/>
    <x v="2"/>
  </r>
  <r>
    <n v="2"/>
    <s v="Flooding/ Severe Storm/Thunder Storm/ Wind"/>
    <n v="1"/>
    <x v="46"/>
    <n v="1"/>
    <n v="0"/>
    <n v="0"/>
    <n v="18167"/>
    <n v="2.5679465396338688"/>
    <n v="46651.884785528491"/>
    <s v="Minor"/>
    <x v="2"/>
  </r>
  <r>
    <n v="2"/>
    <s v="Winter Weather"/>
    <n v="1"/>
    <x v="26"/>
    <n v="2"/>
    <n v="0"/>
    <n v="0"/>
    <n v="18163"/>
    <n v="2.3601832650918904"/>
    <n v="42868.008643864006"/>
    <s v="Minor"/>
    <x v="2"/>
  </r>
  <r>
    <n v="4"/>
    <s v="Hail/ Lightning/ Wind"/>
    <n v="1"/>
    <x v="58"/>
    <n v="1"/>
    <n v="0"/>
    <n v="0"/>
    <n v="18156"/>
    <n v="5.655220396663263"/>
    <n v="102676.1815218182"/>
    <s v="Minor"/>
    <x v="2"/>
  </r>
  <r>
    <n v="1"/>
    <s v="Flooding/ Severe Storm/Thunder Storm/ Wind"/>
    <n v="1"/>
    <x v="46"/>
    <n v="1"/>
    <n v="0"/>
    <n v="0"/>
    <n v="18120"/>
    <n v="2.5679465396338688"/>
    <n v="46531.191298165701"/>
    <s v="Minor"/>
    <x v="2"/>
  </r>
  <r>
    <n v="4"/>
    <s v="Lightning/ Wind"/>
    <n v="3"/>
    <x v="44"/>
    <n v="1"/>
    <n v="0"/>
    <n v="0"/>
    <n v="18113"/>
    <n v="2.688383232342697"/>
    <n v="48694.685487423274"/>
    <s v="Minor"/>
    <x v="2"/>
  </r>
  <r>
    <n v="2"/>
    <s v="Wind"/>
    <n v="1"/>
    <x v="37"/>
    <n v="1"/>
    <n v="0"/>
    <n v="0"/>
    <n v="18065"/>
    <n v="3.5358548466936406"/>
    <n v="63875.217805520617"/>
    <s v="Minor"/>
    <x v="2"/>
  </r>
  <r>
    <n v="4"/>
    <s v="Winter Weather"/>
    <n v="1"/>
    <x v="44"/>
    <n v="1"/>
    <n v="0"/>
    <n v="0"/>
    <n v="18032"/>
    <n v="2.688383232342697"/>
    <n v="48476.926445603516"/>
    <s v="Minor"/>
    <x v="2"/>
  </r>
  <r>
    <n v="4"/>
    <s v="Winter Weather"/>
    <n v="1"/>
    <x v="24"/>
    <n v="2"/>
    <n v="0"/>
    <n v="0"/>
    <n v="17970"/>
    <n v="2.8736128370511089"/>
    <n v="51638.822681808429"/>
    <s v="Minor"/>
    <x v="2"/>
  </r>
  <r>
    <n v="5"/>
    <s v="Wind"/>
    <n v="1"/>
    <x v="0"/>
    <n v="1"/>
    <n v="0"/>
    <n v="0"/>
    <n v="17967"/>
    <n v="2.1640413186988714"/>
    <n v="38881.330373062621"/>
    <s v="Minor"/>
    <x v="2"/>
  </r>
  <r>
    <n v="6"/>
    <s v="Winter Weather"/>
    <n v="1"/>
    <x v="55"/>
    <n v="2"/>
    <n v="0"/>
    <n v="0"/>
    <n v="17962"/>
    <n v="8.8230837285274717"/>
    <n v="158480.22993181043"/>
    <s v="Minor"/>
    <x v="2"/>
  </r>
  <r>
    <n v="4"/>
    <s v="Flooding/ Wind"/>
    <n v="3"/>
    <x v="37"/>
    <n v="1"/>
    <n v="0"/>
    <n v="0"/>
    <n v="17946"/>
    <n v="3.5358548466936406"/>
    <n v="63454.451078764076"/>
    <s v="Minor"/>
    <x v="2"/>
  </r>
  <r>
    <n v="2"/>
    <s v="Winter Weather"/>
    <n v="1"/>
    <x v="24"/>
    <n v="2"/>
    <n v="0"/>
    <n v="0"/>
    <n v="17920"/>
    <n v="2.8736128370511089"/>
    <n v="51495.14203995587"/>
    <s v="Minor"/>
    <x v="2"/>
  </r>
  <r>
    <n v="1"/>
    <s v="Wind"/>
    <n v="1"/>
    <x v="0"/>
    <n v="1"/>
    <n v="0"/>
    <n v="0"/>
    <n v="17900"/>
    <n v="2.1640413186988714"/>
    <n v="38736.339604709799"/>
    <s v="Minor"/>
    <x v="2"/>
  </r>
  <r>
    <n v="4"/>
    <s v="Winter Weather"/>
    <n v="1"/>
    <x v="26"/>
    <n v="2"/>
    <n v="0"/>
    <n v="0"/>
    <n v="17898"/>
    <n v="2.3601832650918904"/>
    <n v="42242.560078614653"/>
    <s v="Minor"/>
    <x v="2"/>
  </r>
  <r>
    <n v="5"/>
    <s v="Flooding"/>
    <n v="1"/>
    <x v="37"/>
    <n v="17"/>
    <n v="0"/>
    <n v="0"/>
    <n v="17893"/>
    <n v="3.5358548466936406"/>
    <n v="63267.050771889313"/>
    <s v="Minor"/>
    <x v="2"/>
  </r>
  <r>
    <n v="2"/>
    <s v="Hail/ Wind"/>
    <n v="2"/>
    <x v="25"/>
    <n v="1"/>
    <n v="0"/>
    <n v="0"/>
    <n v="17886"/>
    <n v="2.4491621741858549"/>
    <n v="43805.714647488203"/>
    <s v="Minor"/>
    <x v="2"/>
  </r>
  <r>
    <n v="4"/>
    <s v="Winter Weather"/>
    <n v="1"/>
    <x v="55"/>
    <n v="2"/>
    <n v="0"/>
    <n v="0"/>
    <n v="17850"/>
    <n v="8.8230837285274717"/>
    <n v="157492.04455421536"/>
    <s v="Minor"/>
    <x v="2"/>
  </r>
  <r>
    <n v="5"/>
    <s v="Wind"/>
    <n v="1"/>
    <x v="37"/>
    <n v="1"/>
    <n v="1"/>
    <n v="0"/>
    <n v="17848"/>
    <n v="3.5358548466936406"/>
    <n v="63107.937303788094"/>
    <s v="Minor"/>
    <x v="2"/>
  </r>
  <r>
    <n v="5"/>
    <s v="Drought"/>
    <n v="2"/>
    <x v="26"/>
    <n v="30"/>
    <n v="0"/>
    <n v="0"/>
    <n v="17833"/>
    <n v="2.3601832650918904"/>
    <n v="42089.148166383682"/>
    <s v="Minor"/>
    <x v="2"/>
  </r>
  <r>
    <n v="3"/>
    <s v="Hail/ Lightning/ Wind"/>
    <n v="1"/>
    <x v="58"/>
    <n v="1"/>
    <n v="0"/>
    <n v="0"/>
    <n v="17811"/>
    <n v="5.655220396663263"/>
    <n v="100725.13048496938"/>
    <s v="Minor"/>
    <x v="2"/>
  </r>
  <r>
    <n v="6"/>
    <s v="Hurricane/Tropical Storm"/>
    <n v="3"/>
    <x v="47"/>
    <n v="3"/>
    <n v="0"/>
    <n v="0"/>
    <n v="17798"/>
    <n v="8.2922233108268504"/>
    <n v="147584.99048609627"/>
    <s v="Minor"/>
    <x v="2"/>
  </r>
  <r>
    <n v="2"/>
    <s v="Flooding"/>
    <n v="1"/>
    <x v="56"/>
    <n v="5"/>
    <n v="0"/>
    <n v="0"/>
    <n v="17795"/>
    <n v="7.92436857453876"/>
    <n v="141014.13878391724"/>
    <s v="Minor"/>
    <x v="2"/>
  </r>
  <r>
    <n v="1"/>
    <s v="Flooding"/>
    <n v="1"/>
    <x v="35"/>
    <n v="6"/>
    <n v="0"/>
    <n v="0"/>
    <n v="17788"/>
    <n v="4.1187700779176062"/>
    <n v="73264.682145998377"/>
    <s v="Minor"/>
    <x v="2"/>
  </r>
  <r>
    <n v="3"/>
    <s v="Flooding/ Severe Storm/Thunder Storm"/>
    <n v="1"/>
    <x v="38"/>
    <n v="7"/>
    <n v="0"/>
    <n v="0"/>
    <n v="17777"/>
    <n v="5.1012271303114405"/>
    <n v="90684.514695546473"/>
    <s v="Minor"/>
    <x v="2"/>
  </r>
  <r>
    <n v="6"/>
    <s v="Hail/ Wind"/>
    <n v="2"/>
    <x v="25"/>
    <n v="1"/>
    <n v="0"/>
    <n v="0"/>
    <n v="17764"/>
    <n v="2.4491621741858549"/>
    <n v="43506.916862237529"/>
    <s v="Minor"/>
    <x v="2"/>
  </r>
  <r>
    <n v="1"/>
    <s v="Drought"/>
    <n v="2"/>
    <x v="26"/>
    <n v="30"/>
    <n v="0"/>
    <n v="0"/>
    <n v="17733"/>
    <n v="2.3601832650918904"/>
    <n v="41853.129839874491"/>
    <s v="Minor"/>
    <x v="2"/>
  </r>
  <r>
    <n v="1"/>
    <s v="Flooding/ Wind"/>
    <n v="3"/>
    <x v="37"/>
    <n v="1"/>
    <n v="0"/>
    <n v="0"/>
    <n v="17729"/>
    <n v="3.5358548466936406"/>
    <n v="62687.170577031553"/>
    <s v="Minor"/>
    <x v="2"/>
  </r>
  <r>
    <n v="2"/>
    <s v="Flooding/ Severe Storm/Thunder Storm"/>
    <n v="1"/>
    <x v="38"/>
    <n v="7"/>
    <n v="0"/>
    <n v="0"/>
    <n v="17724"/>
    <n v="5.1012271303114405"/>
    <n v="90414.149657639966"/>
    <s v="Minor"/>
    <x v="2"/>
  </r>
  <r>
    <n v="4"/>
    <s v="Hail/ Lightning/ Wind"/>
    <n v="1"/>
    <x v="38"/>
    <n v="1"/>
    <n v="0"/>
    <n v="3"/>
    <n v="17712"/>
    <n v="5.1012271303114405"/>
    <n v="90352.934932076227"/>
    <s v="Minor"/>
    <x v="2"/>
  </r>
  <r>
    <n v="5"/>
    <s v="Flooding"/>
    <n v="1"/>
    <x v="35"/>
    <n v="6"/>
    <n v="0"/>
    <n v="0"/>
    <n v="17698"/>
    <n v="4.1187700779176062"/>
    <n v="72893.992838985796"/>
    <s v="Minor"/>
    <x v="2"/>
  </r>
  <r>
    <n v="2"/>
    <s v="Lightning/ Wind"/>
    <n v="2"/>
    <x v="38"/>
    <n v="1"/>
    <n v="0"/>
    <n v="0"/>
    <n v="17624"/>
    <n v="5.1012271303114405"/>
    <n v="89904.02694460882"/>
    <s v="Minor"/>
    <x v="2"/>
  </r>
  <r>
    <n v="6"/>
    <s v="Flooding"/>
    <n v="1"/>
    <x v="35"/>
    <n v="6"/>
    <n v="0"/>
    <n v="0"/>
    <n v="17617"/>
    <n v="4.1187700779176062"/>
    <n v="72560.372462674466"/>
    <s v="Minor"/>
    <x v="2"/>
  </r>
  <r>
    <n v="6"/>
    <s v="Flooding/ Severe Storm/Thunder Storm/ Wind"/>
    <n v="3"/>
    <x v="46"/>
    <n v="1"/>
    <n v="0"/>
    <n v="2"/>
    <n v="17610"/>
    <n v="2.5679465396338688"/>
    <n v="45221.538562952432"/>
    <s v="Minor"/>
    <x v="2"/>
  </r>
  <r>
    <n v="4"/>
    <s v="Flooding/ Severe Storm/Thunder Storm/ Wind"/>
    <n v="1"/>
    <x v="46"/>
    <n v="1"/>
    <n v="0"/>
    <n v="0"/>
    <n v="17574"/>
    <n v="2.5679465396338688"/>
    <n v="45129.09248752561"/>
    <s v="Minor"/>
    <x v="2"/>
  </r>
  <r>
    <n v="2"/>
    <s v="Flooding"/>
    <n v="1"/>
    <x v="35"/>
    <n v="6"/>
    <n v="0"/>
    <n v="0"/>
    <n v="17543"/>
    <n v="4.1187700779176062"/>
    <n v="72255.583476908563"/>
    <s v="Minor"/>
    <x v="2"/>
  </r>
  <r>
    <n v="3"/>
    <s v="Hail/ Lightning/ Severe Storm/Thunder Storm/ Wind"/>
    <n v="2"/>
    <x v="46"/>
    <n v="1"/>
    <n v="0"/>
    <n v="0"/>
    <n v="17533"/>
    <n v="2.5679465396338688"/>
    <n v="45023.806679400623"/>
    <s v="Minor"/>
    <x v="2"/>
  </r>
  <r>
    <n v="1"/>
    <s v="Flooding/ Severe Storm/Thunder Storm"/>
    <n v="1"/>
    <x v="38"/>
    <n v="7"/>
    <n v="0"/>
    <n v="0"/>
    <n v="17517"/>
    <n v="5.1012271303114405"/>
    <n v="89358.195641665501"/>
    <s v="Minor"/>
    <x v="2"/>
  </r>
  <r>
    <n v="1"/>
    <s v="Winter Weather"/>
    <n v="1"/>
    <x v="55"/>
    <n v="2"/>
    <n v="0"/>
    <n v="0"/>
    <n v="17459"/>
    <n v="8.8230837285274717"/>
    <n v="154042.21881636113"/>
    <s v="Minor"/>
    <x v="2"/>
  </r>
  <r>
    <n v="2"/>
    <s v="Severe Storm/Thunder Storm/ Wind"/>
    <n v="3"/>
    <x v="21"/>
    <n v="1"/>
    <n v="0"/>
    <n v="0"/>
    <n v="17435"/>
    <n v="1.1630575102490319"/>
    <n v="20277.907691191871"/>
    <s v="Minor"/>
    <x v="2"/>
  </r>
  <r>
    <n v="5"/>
    <s v="Drought"/>
    <n v="2"/>
    <x v="31"/>
    <n v="30"/>
    <n v="0"/>
    <n v="0"/>
    <n v="17428"/>
    <n v="2.2436780392269897"/>
    <n v="39102.820867647977"/>
    <s v="Minor"/>
    <x v="2"/>
  </r>
  <r>
    <n v="2"/>
    <s v="Severe Storm/Thunder Storm/ Wind"/>
    <n v="2"/>
    <x v="5"/>
    <n v="1"/>
    <n v="0"/>
    <n v="0"/>
    <n v="17407"/>
    <n v="1.1046586272602894"/>
    <n v="19228.792724719857"/>
    <s v="Minor"/>
    <x v="2"/>
  </r>
  <r>
    <n v="1"/>
    <s v="Lightning/ Wind"/>
    <n v="2"/>
    <x v="38"/>
    <n v="1"/>
    <n v="0"/>
    <n v="0"/>
    <n v="17405"/>
    <n v="5.1012271303114405"/>
    <n v="88786.858203070617"/>
    <s v="Minor"/>
    <x v="2"/>
  </r>
  <r>
    <n v="3"/>
    <s v="Severe Storm/Thunder Storm/ Wind"/>
    <n v="1"/>
    <x v="39"/>
    <n v="1"/>
    <n v="0"/>
    <n v="0"/>
    <n v="17403"/>
    <n v="1.1806196786537921"/>
    <n v="20546.324267611944"/>
    <s v="Minor"/>
    <x v="2"/>
  </r>
  <r>
    <n v="5"/>
    <s v="Lightning/ Wind"/>
    <n v="1"/>
    <x v="58"/>
    <n v="1"/>
    <n v="0"/>
    <n v="2"/>
    <n v="17402"/>
    <n v="5.655220396663263"/>
    <n v="98412.145342734104"/>
    <s v="Minor"/>
    <x v="2"/>
  </r>
  <r>
    <n v="4"/>
    <s v="Hurricane/Tropical Storm"/>
    <n v="3"/>
    <x v="47"/>
    <n v="3"/>
    <n v="0"/>
    <n v="0"/>
    <n v="17397"/>
    <n v="8.2922233108268504"/>
    <n v="144259.80893845472"/>
    <s v="Minor"/>
    <x v="2"/>
  </r>
  <r>
    <n v="2"/>
    <s v="Hail"/>
    <n v="2"/>
    <x v="21"/>
    <n v="1"/>
    <n v="0"/>
    <n v="0"/>
    <n v="17395"/>
    <n v="1.1630575102490319"/>
    <n v="20231.38539078191"/>
    <s v="Minor"/>
    <x v="2"/>
  </r>
  <r>
    <n v="2"/>
    <s v="Severe Storm/Thunder Storm/ Wind"/>
    <n v="3"/>
    <x v="49"/>
    <n v="1"/>
    <n v="0"/>
    <n v="0"/>
    <n v="17391"/>
    <n v="1.0479074436"/>
    <n v="18224.158351647598"/>
    <s v="Minor"/>
    <x v="2"/>
  </r>
  <r>
    <n v="1"/>
    <s v="Winter Weather"/>
    <n v="1"/>
    <x v="44"/>
    <n v="1"/>
    <n v="0"/>
    <n v="0"/>
    <n v="17366"/>
    <n v="2.688383232342697"/>
    <n v="46686.46321286328"/>
    <s v="Minor"/>
    <x v="2"/>
  </r>
  <r>
    <n v="2"/>
    <s v="Severe Storm/Thunder Storm/ Wind"/>
    <n v="2"/>
    <x v="1"/>
    <n v="1"/>
    <n v="0"/>
    <n v="0"/>
    <n v="17364"/>
    <n v="1.0759409482613684"/>
    <n v="18682.638625610402"/>
    <s v="Minor"/>
    <x v="2"/>
  </r>
  <r>
    <n v="1"/>
    <s v="Tornado"/>
    <n v="4"/>
    <x v="16"/>
    <n v="1"/>
    <n v="0"/>
    <n v="0"/>
    <n v="17348"/>
    <n v="1.0894069302369718"/>
    <n v="18899.031425750985"/>
    <s v="Minor"/>
    <x v="2"/>
  </r>
  <r>
    <n v="6"/>
    <s v="Severe Storm/Thunder Storm/ Wind"/>
    <n v="4"/>
    <x v="21"/>
    <n v="1"/>
    <n v="0"/>
    <n v="0"/>
    <n v="17343"/>
    <n v="1.1630575102490319"/>
    <n v="20170.906400248961"/>
    <s v="Minor"/>
    <x v="2"/>
  </r>
  <r>
    <n v="5"/>
    <s v="Lightning"/>
    <n v="3"/>
    <x v="33"/>
    <n v="1"/>
    <n v="0"/>
    <n v="0"/>
    <n v="17326"/>
    <n v="1.964161738459496"/>
    <n v="34031.066280549232"/>
    <s v="Minor"/>
    <x v="2"/>
  </r>
  <r>
    <n v="5"/>
    <s v="Winter Weather"/>
    <n v="1"/>
    <x v="24"/>
    <n v="2"/>
    <n v="0"/>
    <n v="0"/>
    <n v="17321"/>
    <n v="2.8736128370511089"/>
    <n v="49773.84795056226"/>
    <s v="Minor"/>
    <x v="2"/>
  </r>
  <r>
    <n v="4"/>
    <s v="Hail/ Severe Storm/Thunder Storm/ Wind/ Winter Weather"/>
    <n v="1"/>
    <x v="25"/>
    <n v="2"/>
    <n v="0"/>
    <n v="0"/>
    <n v="17316"/>
    <n v="2.4491621741858549"/>
    <n v="42409.692208202265"/>
    <s v="Minor"/>
    <x v="2"/>
  </r>
  <r>
    <n v="2"/>
    <s v="Hail"/>
    <n v="2"/>
    <x v="17"/>
    <n v="1"/>
    <n v="0"/>
    <n v="0"/>
    <n v="17310"/>
    <n v="1.1291820487854678"/>
    <n v="19546.141264476446"/>
    <s v="Minor"/>
    <x v="2"/>
  </r>
  <r>
    <n v="3"/>
    <s v="Winter Weather"/>
    <n v="4"/>
    <x v="44"/>
    <n v="2"/>
    <n v="2"/>
    <n v="0"/>
    <n v="17307"/>
    <n v="2.688383232342697"/>
    <n v="46527.848602155056"/>
    <s v="Minor"/>
    <x v="2"/>
  </r>
  <r>
    <n v="5"/>
    <s v="Drought/ Heat"/>
    <n v="3"/>
    <x v="32"/>
    <n v="31"/>
    <n v="0"/>
    <n v="0"/>
    <n v="17306"/>
    <n v="4.4013177052627537"/>
    <n v="76169.204207277216"/>
    <s v="Minor"/>
    <x v="2"/>
  </r>
  <r>
    <n v="2"/>
    <s v="Severe Storm/Thunder Storm/ Wind"/>
    <n v="3"/>
    <x v="17"/>
    <n v="1"/>
    <n v="0"/>
    <n v="0"/>
    <n v="17302"/>
    <n v="1.1291820487854678"/>
    <n v="19537.107808086163"/>
    <s v="Minor"/>
    <x v="2"/>
  </r>
  <r>
    <n v="2"/>
    <s v="Hail"/>
    <n v="3"/>
    <x v="16"/>
    <n v="1"/>
    <n v="0"/>
    <n v="0"/>
    <n v="17286"/>
    <n v="1.0894069302369718"/>
    <n v="18831.488196076294"/>
    <s v="Minor"/>
    <x v="2"/>
  </r>
  <r>
    <n v="2"/>
    <s v="Hail"/>
    <n v="2"/>
    <x v="39"/>
    <n v="1"/>
    <n v="0"/>
    <n v="0"/>
    <n v="17270"/>
    <n v="1.1806196786537921"/>
    <n v="20389.301850350992"/>
    <s v="Minor"/>
    <x v="2"/>
  </r>
  <r>
    <n v="5"/>
    <s v="Flooding/ Wind"/>
    <n v="3"/>
    <x v="37"/>
    <n v="1"/>
    <n v="0"/>
    <n v="0"/>
    <n v="17259"/>
    <n v="3.5358548466936406"/>
    <n v="61025.318799085544"/>
    <s v="Minor"/>
    <x v="2"/>
  </r>
  <r>
    <n v="6"/>
    <s v="Severe Storm/Thunder Storm/ Wind"/>
    <n v="4"/>
    <x v="21"/>
    <n v="1"/>
    <n v="0"/>
    <n v="0"/>
    <n v="17251"/>
    <n v="1.1630575102490319"/>
    <n v="20063.905109306048"/>
    <s v="Minor"/>
    <x v="2"/>
  </r>
  <r>
    <n v="1"/>
    <s v="Winter Weather"/>
    <n v="4"/>
    <x v="44"/>
    <n v="2"/>
    <n v="2"/>
    <n v="0"/>
    <n v="17235"/>
    <n v="2.688383232342697"/>
    <n v="46334.285009426385"/>
    <s v="Minor"/>
    <x v="2"/>
  </r>
  <r>
    <n v="2"/>
    <s v="Severe Storm/Thunder Storm/ Wind"/>
    <n v="2"/>
    <x v="21"/>
    <n v="1"/>
    <n v="0"/>
    <n v="0"/>
    <n v="17232"/>
    <n v="1.1630575102490319"/>
    <n v="20041.807016611318"/>
    <s v="Minor"/>
    <x v="2"/>
  </r>
  <r>
    <n v="6"/>
    <s v="Drought"/>
    <n v="2"/>
    <x v="31"/>
    <n v="30"/>
    <n v="0"/>
    <n v="0"/>
    <n v="17230"/>
    <n v="2.2436780392269897"/>
    <n v="38658.572615881036"/>
    <s v="Minor"/>
    <x v="2"/>
  </r>
  <r>
    <n v="3"/>
    <s v="Drought"/>
    <n v="2"/>
    <x v="26"/>
    <n v="30"/>
    <n v="0"/>
    <n v="0"/>
    <n v="17226"/>
    <n v="2.3601832650918904"/>
    <n v="40656.516924472904"/>
    <s v="Minor"/>
    <x v="2"/>
  </r>
  <r>
    <n v="1"/>
    <s v="Flooding"/>
    <n v="4"/>
    <x v="49"/>
    <n v="2"/>
    <n v="0"/>
    <n v="0"/>
    <n v="17220"/>
    <n v="1.0479074436"/>
    <n v="18044.966178792001"/>
    <s v="Minor"/>
    <x v="2"/>
  </r>
  <r>
    <n v="2"/>
    <s v="Winter Weather"/>
    <n v="1"/>
    <x v="0"/>
    <n v="1"/>
    <n v="0"/>
    <n v="0"/>
    <n v="17213"/>
    <n v="2.1640413186988714"/>
    <n v="37249.643218763675"/>
    <s v="Minor"/>
    <x v="2"/>
  </r>
  <r>
    <n v="4"/>
    <s v="Flooding/ Severe Storm/Thunder Storm"/>
    <n v="1"/>
    <x v="38"/>
    <n v="7"/>
    <n v="0"/>
    <n v="0"/>
    <n v="17195"/>
    <n v="5.1012271303114405"/>
    <n v="87715.600505705224"/>
    <s v="Minor"/>
    <x v="2"/>
  </r>
  <r>
    <n v="2"/>
    <s v="Severe Storm/Thunder Storm/ Wind"/>
    <n v="2"/>
    <x v="40"/>
    <n v="1"/>
    <n v="0"/>
    <n v="0"/>
    <n v="17189"/>
    <n v="1.0261529999999999"/>
    <n v="17638.543916999999"/>
    <s v="Minor"/>
    <x v="2"/>
  </r>
  <r>
    <n v="3"/>
    <s v="Winter Weather"/>
    <n v="1"/>
    <x v="0"/>
    <n v="1"/>
    <n v="0"/>
    <n v="0"/>
    <n v="17182"/>
    <n v="2.1640413186988714"/>
    <n v="37182.557937884005"/>
    <s v="Minor"/>
    <x v="2"/>
  </r>
  <r>
    <n v="2"/>
    <s v="Severe Storm/Thunder Storm/ Wind"/>
    <n v="2"/>
    <x v="16"/>
    <n v="1"/>
    <n v="0"/>
    <n v="0"/>
    <n v="17177"/>
    <n v="1.0894069302369718"/>
    <n v="18712.742840680465"/>
    <s v="Minor"/>
    <x v="2"/>
  </r>
  <r>
    <n v="2"/>
    <s v="Hail/ Lightning/ Wind"/>
    <n v="1"/>
    <x v="58"/>
    <n v="1"/>
    <n v="0"/>
    <n v="0"/>
    <n v="17166"/>
    <n v="5.655220396663263"/>
    <n v="97077.513329121575"/>
    <s v="Minor"/>
    <x v="2"/>
  </r>
  <r>
    <n v="3"/>
    <s v="Drought/ Heat"/>
    <n v="3"/>
    <x v="32"/>
    <n v="31"/>
    <n v="0"/>
    <n v="0"/>
    <n v="17161"/>
    <n v="4.4013177052627537"/>
    <n v="75531.013140014111"/>
    <s v="Minor"/>
    <x v="2"/>
  </r>
  <r>
    <n v="5"/>
    <s v="Winter Weather"/>
    <n v="1"/>
    <x v="37"/>
    <n v="2"/>
    <n v="0"/>
    <n v="0"/>
    <n v="17161"/>
    <n v="3.5358548466936406"/>
    <n v="60678.805024109563"/>
    <s v="Minor"/>
    <x v="2"/>
  </r>
  <r>
    <n v="2"/>
    <s v="Severe Storm/Thunder Storm/ Wind"/>
    <n v="3"/>
    <x v="23"/>
    <n v="1"/>
    <n v="0"/>
    <n v="0"/>
    <n v="17159"/>
    <n v="1.06708414981788"/>
    <n v="18310.096926725004"/>
    <s v="Minor"/>
    <x v="2"/>
  </r>
  <r>
    <n v="3"/>
    <s v="Flooding"/>
    <n v="3"/>
    <x v="17"/>
    <n v="1"/>
    <n v="0"/>
    <n v="0"/>
    <n v="17155"/>
    <n v="1.1291820487854678"/>
    <n v="19371.1180469147"/>
    <s v="Minor"/>
    <x v="2"/>
  </r>
  <r>
    <n v="1"/>
    <s v="Flooding/ Severe Storm/Thunder Storm/ Wind"/>
    <n v="3"/>
    <x v="46"/>
    <n v="1"/>
    <n v="0"/>
    <n v="2"/>
    <n v="17145"/>
    <n v="2.5679465396338688"/>
    <n v="44027.443422022683"/>
    <s v="Minor"/>
    <x v="2"/>
  </r>
  <r>
    <n v="2"/>
    <s v="Hail"/>
    <n v="2"/>
    <x v="17"/>
    <n v="1"/>
    <n v="0"/>
    <n v="0"/>
    <n v="17140"/>
    <n v="1.1291820487854678"/>
    <n v="19354.180316182919"/>
    <s v="Minor"/>
    <x v="2"/>
  </r>
  <r>
    <n v="2"/>
    <s v="Hail"/>
    <n v="2"/>
    <x v="21"/>
    <n v="1"/>
    <n v="0"/>
    <n v="0"/>
    <n v="17132"/>
    <n v="1.1630575102490319"/>
    <n v="19925.501265586416"/>
    <s v="Minor"/>
    <x v="2"/>
  </r>
  <r>
    <n v="2"/>
    <s v="Hail"/>
    <n v="4"/>
    <x v="39"/>
    <n v="1"/>
    <n v="0"/>
    <n v="0"/>
    <n v="17131"/>
    <n v="1.1806196786537921"/>
    <n v="20225.195715018112"/>
    <s v="Minor"/>
    <x v="2"/>
  </r>
  <r>
    <n v="3"/>
    <s v="Severe Storm/Thunder Storm/ Wind"/>
    <n v="3"/>
    <x v="3"/>
    <n v="1"/>
    <n v="0"/>
    <n v="0"/>
    <n v="17112"/>
    <n v="1.0774472655889344"/>
    <n v="18437.277608757846"/>
    <s v="Minor"/>
    <x v="2"/>
  </r>
  <r>
    <n v="2"/>
    <s v="Severe Storm/Thunder Storm/ Wind"/>
    <n v="3"/>
    <x v="39"/>
    <n v="1"/>
    <n v="0"/>
    <n v="0"/>
    <n v="17093"/>
    <n v="1.1806196786537921"/>
    <n v="20180.33216722927"/>
    <s v="Minor"/>
    <x v="2"/>
  </r>
  <r>
    <n v="3"/>
    <s v="Flooding/ Wind"/>
    <n v="3"/>
    <x v="37"/>
    <n v="1"/>
    <n v="0"/>
    <n v="0"/>
    <n v="17087"/>
    <n v="3.5358548466936406"/>
    <n v="60417.151765454233"/>
    <s v="Minor"/>
    <x v="2"/>
  </r>
  <r>
    <n v="2"/>
    <s v="Hail"/>
    <n v="2"/>
    <x v="3"/>
    <n v="1"/>
    <n v="0"/>
    <n v="0"/>
    <n v="17086"/>
    <n v="1.0774472655889344"/>
    <n v="18409.263979852534"/>
    <s v="Minor"/>
    <x v="2"/>
  </r>
  <r>
    <n v="2"/>
    <s v="Severe Storm/Thunder Storm/ Wind"/>
    <n v="2"/>
    <x v="3"/>
    <n v="1"/>
    <n v="0"/>
    <n v="0"/>
    <n v="17086"/>
    <n v="1.0774472655889344"/>
    <n v="18409.263979852534"/>
    <s v="Minor"/>
    <x v="2"/>
  </r>
  <r>
    <n v="2"/>
    <s v="Severe Storm/Thunder Storm/ Wind"/>
    <n v="2"/>
    <x v="17"/>
    <n v="1"/>
    <n v="0"/>
    <n v="0"/>
    <n v="17082"/>
    <n v="1.1291820487854678"/>
    <n v="19288.68775735336"/>
    <s v="Minor"/>
    <x v="2"/>
  </r>
  <r>
    <n v="4"/>
    <s v="Severe Storm/Thunder Storm/ Wind"/>
    <n v="2"/>
    <x v="3"/>
    <n v="1"/>
    <n v="0"/>
    <n v="0"/>
    <n v="17053"/>
    <n v="1.0774472655889344"/>
    <n v="18373.708220088098"/>
    <s v="Minor"/>
    <x v="2"/>
  </r>
  <r>
    <n v="1"/>
    <s v="Winter Weather"/>
    <n v="1"/>
    <x v="37"/>
    <n v="2"/>
    <n v="0"/>
    <n v="0"/>
    <n v="17027"/>
    <n v="3.5358548466936406"/>
    <n v="60205.000474652617"/>
    <s v="Minor"/>
    <x v="2"/>
  </r>
  <r>
    <n v="2"/>
    <s v="Hail"/>
    <n v="2"/>
    <x v="21"/>
    <n v="1"/>
    <n v="0"/>
    <n v="0"/>
    <n v="17012"/>
    <n v="1.1630575102490319"/>
    <n v="19785.93436435653"/>
    <s v="Minor"/>
    <x v="2"/>
  </r>
  <r>
    <n v="2"/>
    <s v="Severe Storm/Thunder Storm/ Wind"/>
    <n v="3"/>
    <x v="3"/>
    <n v="1"/>
    <n v="0"/>
    <n v="0"/>
    <n v="16996"/>
    <n v="1.0774472655889344"/>
    <n v="18312.29372594953"/>
    <s v="Minor"/>
    <x v="2"/>
  </r>
  <r>
    <n v="5"/>
    <s v="Flooding"/>
    <n v="1"/>
    <x v="56"/>
    <n v="5"/>
    <n v="0"/>
    <n v="0"/>
    <n v="16992"/>
    <n v="7.92436857453876"/>
    <n v="134650.8708185626"/>
    <s v="Minor"/>
    <x v="2"/>
  </r>
  <r>
    <n v="5"/>
    <s v="Hail/ Lightning/ Wind"/>
    <n v="1"/>
    <x v="38"/>
    <n v="1"/>
    <n v="0"/>
    <n v="3"/>
    <n v="16980"/>
    <n v="5.1012271303114405"/>
    <n v="86618.836672688252"/>
    <s v="Minor"/>
    <x v="2"/>
  </r>
  <r>
    <n v="5"/>
    <s v="Severe Storm/Thunder Storm/ Wind"/>
    <n v="2"/>
    <x v="6"/>
    <n v="1"/>
    <n v="0"/>
    <n v="0"/>
    <n v="16975"/>
    <n v="1.6835837284247066"/>
    <n v="28578.833790009394"/>
    <s v="Minor"/>
    <x v="2"/>
  </r>
  <r>
    <n v="2"/>
    <s v="Severe Storm/Thunder Storm/ Wind"/>
    <n v="2"/>
    <x v="21"/>
    <n v="1"/>
    <n v="0"/>
    <n v="0"/>
    <n v="16971"/>
    <n v="1.1630575102490319"/>
    <n v="19738.249006436319"/>
    <s v="Minor"/>
    <x v="2"/>
  </r>
  <r>
    <n v="6"/>
    <s v="Flooding/ Severe Storm/Thunder Storm"/>
    <n v="1"/>
    <x v="38"/>
    <n v="7"/>
    <n v="0"/>
    <n v="0"/>
    <n v="16953"/>
    <n v="5.1012271303114405"/>
    <n v="86481.103540169846"/>
    <s v="Minor"/>
    <x v="2"/>
  </r>
  <r>
    <n v="6"/>
    <s v="Flooding/ Severe Storm/Thunder Storm/ Wind"/>
    <n v="1"/>
    <x v="46"/>
    <n v="1"/>
    <n v="0"/>
    <n v="0"/>
    <n v="16953"/>
    <n v="2.5679465396338688"/>
    <n v="43534.39768641298"/>
    <s v="Minor"/>
    <x v="2"/>
  </r>
  <r>
    <n v="1"/>
    <s v="Severe Storm/Thunder Storm/ Wind"/>
    <n v="2"/>
    <x v="20"/>
    <n v="1"/>
    <n v="0"/>
    <n v="0"/>
    <n v="16944"/>
    <n v="1.3893832220608158"/>
    <n v="23541.709314598462"/>
    <s v="Minor"/>
    <x v="2"/>
  </r>
  <r>
    <n v="5"/>
    <s v="Hurricane/Tropical Storm"/>
    <n v="3"/>
    <x v="47"/>
    <n v="3"/>
    <n v="0"/>
    <n v="0"/>
    <n v="16937"/>
    <n v="8.2922233108268504"/>
    <n v="140445.38621547437"/>
    <s v="Minor"/>
    <x v="2"/>
  </r>
  <r>
    <n v="6"/>
    <s v="Drought"/>
    <n v="2"/>
    <x v="26"/>
    <n v="30"/>
    <n v="0"/>
    <n v="0"/>
    <n v="16932"/>
    <n v="2.3601832650918904"/>
    <n v="39962.623044535889"/>
    <s v="Minor"/>
    <x v="2"/>
  </r>
  <r>
    <n v="4"/>
    <s v="Wind"/>
    <n v="1"/>
    <x v="0"/>
    <n v="1"/>
    <n v="0"/>
    <n v="0"/>
    <n v="16930"/>
    <n v="2.1640413186988714"/>
    <n v="36637.219525571891"/>
    <s v="Minor"/>
    <x v="2"/>
  </r>
  <r>
    <n v="2"/>
    <s v="Wind"/>
    <n v="1"/>
    <x v="5"/>
    <n v="1"/>
    <n v="0"/>
    <n v="0"/>
    <n v="16923"/>
    <n v="1.1046586272602894"/>
    <n v="18694.137949125878"/>
    <s v="Minor"/>
    <x v="2"/>
  </r>
  <r>
    <n v="1"/>
    <s v="Flooding"/>
    <n v="4"/>
    <x v="2"/>
    <n v="1"/>
    <n v="0"/>
    <n v="0"/>
    <n v="16917"/>
    <n v="1.1815641743967151"/>
    <n v="19988.521138269229"/>
    <s v="Minor"/>
    <x v="2"/>
  </r>
  <r>
    <n v="3"/>
    <s v="Flooding"/>
    <n v="3"/>
    <x v="1"/>
    <n v="1"/>
    <n v="0"/>
    <n v="0"/>
    <n v="16906"/>
    <n v="1.0759409482613684"/>
    <n v="18189.857671306694"/>
    <s v="Minor"/>
    <x v="2"/>
  </r>
  <r>
    <n v="2"/>
    <s v="Severe Storm/Thunder Storm/ Wind"/>
    <n v="2"/>
    <x v="39"/>
    <n v="1"/>
    <n v="0"/>
    <n v="0"/>
    <n v="16888"/>
    <n v="1.1806196786537921"/>
    <n v="19938.305133105241"/>
    <s v="Minor"/>
    <x v="2"/>
  </r>
  <r>
    <n v="3"/>
    <s v="Hurricane/Tropical Storm"/>
    <n v="3"/>
    <x v="47"/>
    <n v="3"/>
    <n v="0"/>
    <n v="0"/>
    <n v="16882"/>
    <n v="8.2922233108268504"/>
    <n v="139989.3139333789"/>
    <s v="Minor"/>
    <x v="2"/>
  </r>
  <r>
    <n v="1"/>
    <s v="Lightning/ Wind"/>
    <n v="3"/>
    <x v="44"/>
    <n v="1"/>
    <n v="0"/>
    <n v="0"/>
    <n v="16870"/>
    <n v="2.688383232342697"/>
    <n v="45353.025129621303"/>
    <s v="Minor"/>
    <x v="2"/>
  </r>
  <r>
    <n v="4"/>
    <s v="Flooding"/>
    <n v="1"/>
    <x v="42"/>
    <n v="1"/>
    <n v="0"/>
    <n v="0"/>
    <n v="16841"/>
    <n v="6.0375132954776998"/>
    <n v="101677.76140913994"/>
    <s v="Minor"/>
    <x v="2"/>
  </r>
  <r>
    <n v="3"/>
    <s v="Lightning/ Wind"/>
    <n v="2"/>
    <x v="38"/>
    <n v="1"/>
    <n v="0"/>
    <n v="0"/>
    <n v="16841"/>
    <n v="5.1012271303114405"/>
    <n v="85909.766101574976"/>
    <s v="Minor"/>
    <x v="2"/>
  </r>
  <r>
    <n v="3"/>
    <s v="Winter Weather"/>
    <n v="1"/>
    <x v="44"/>
    <n v="1"/>
    <n v="0"/>
    <n v="0"/>
    <n v="16837"/>
    <n v="2.688383232342697"/>
    <n v="45264.308482953988"/>
    <s v="Minor"/>
    <x v="2"/>
  </r>
  <r>
    <n v="1"/>
    <s v="Wind"/>
    <n v="1"/>
    <x v="41"/>
    <n v="1"/>
    <n v="0"/>
    <n v="0"/>
    <n v="16829"/>
    <n v="3.1603993981888099"/>
    <n v="53186.361472119483"/>
    <s v="Minor"/>
    <x v="2"/>
  </r>
  <r>
    <n v="6"/>
    <s v="Wind"/>
    <n v="1"/>
    <x v="41"/>
    <n v="1"/>
    <n v="0"/>
    <n v="0"/>
    <n v="16827"/>
    <n v="3.1603993981888099"/>
    <n v="53180.040673323107"/>
    <s v="Minor"/>
    <x v="2"/>
  </r>
  <r>
    <n v="2"/>
    <s v="Severe Storm/Thunder Storm/ Wind"/>
    <n v="2"/>
    <x v="49"/>
    <n v="1"/>
    <n v="0"/>
    <n v="0"/>
    <n v="16826"/>
    <n v="1.0479074436"/>
    <n v="17632.090646013599"/>
    <s v="Minor"/>
    <x v="2"/>
  </r>
  <r>
    <n v="2"/>
    <s v="Severe Storm/Thunder Storm/ Wind"/>
    <n v="2"/>
    <x v="21"/>
    <n v="1"/>
    <n v="0"/>
    <n v="0"/>
    <n v="16825"/>
    <n v="1.1630575102490319"/>
    <n v="19568.442609939961"/>
    <s v="Minor"/>
    <x v="2"/>
  </r>
  <r>
    <n v="6"/>
    <s v="Flooding/ Wind"/>
    <n v="3"/>
    <x v="37"/>
    <n v="1"/>
    <n v="0"/>
    <n v="0"/>
    <n v="16822"/>
    <n v="3.5358548466936406"/>
    <n v="59480.150231080421"/>
    <s v="Minor"/>
    <x v="2"/>
  </r>
  <r>
    <n v="2"/>
    <s v="Flooding"/>
    <n v="4"/>
    <x v="9"/>
    <n v="1"/>
    <n v="0"/>
    <n v="0"/>
    <n v="16822"/>
    <n v="1.0089999999999999"/>
    <n v="16973.397999999997"/>
    <s v="Minor"/>
    <x v="2"/>
  </r>
  <r>
    <n v="4"/>
    <s v="Hail/ Lightning/ Severe Storm/Thunder Storm/ Wind"/>
    <n v="2"/>
    <x v="46"/>
    <n v="1"/>
    <n v="0"/>
    <n v="0"/>
    <n v="16817"/>
    <n v="2.5679465396338688"/>
    <n v="43185.156957022773"/>
    <s v="Minor"/>
    <x v="2"/>
  </r>
  <r>
    <n v="1"/>
    <s v="Hail"/>
    <n v="2"/>
    <x v="20"/>
    <n v="1"/>
    <n v="0"/>
    <n v="0"/>
    <n v="16799"/>
    <n v="1.3893832220608158"/>
    <n v="23340.248747399644"/>
    <s v="Minor"/>
    <x v="2"/>
  </r>
  <r>
    <n v="5"/>
    <s v="Flooding"/>
    <n v="1"/>
    <x v="42"/>
    <n v="1"/>
    <n v="0"/>
    <n v="0"/>
    <n v="16792"/>
    <n v="6.0375132954776998"/>
    <n v="101381.92325766153"/>
    <s v="Minor"/>
    <x v="2"/>
  </r>
  <r>
    <n v="5"/>
    <s v="Hail/ Wind"/>
    <n v="2"/>
    <x v="25"/>
    <n v="1"/>
    <n v="0"/>
    <n v="0"/>
    <n v="16775"/>
    <n v="2.4491621741858549"/>
    <n v="41084.695471967716"/>
    <s v="Minor"/>
    <x v="2"/>
  </r>
  <r>
    <n v="1"/>
    <s v="Wind"/>
    <n v="3"/>
    <x v="15"/>
    <n v="1"/>
    <n v="0"/>
    <n v="0"/>
    <n v="16753"/>
    <n v="1.2928434638762836"/>
    <n v="21659.00655031938"/>
    <s v="Minor"/>
    <x v="2"/>
  </r>
  <r>
    <n v="2"/>
    <s v="Hail/ Lightning/ Wind"/>
    <n v="1"/>
    <x v="38"/>
    <n v="1"/>
    <n v="0"/>
    <n v="3"/>
    <n v="16746"/>
    <n v="5.1012271303114405"/>
    <n v="85425.149524195382"/>
    <s v="Minor"/>
    <x v="2"/>
  </r>
  <r>
    <n v="6"/>
    <s v="Severe Storm/Thunder Storm/ Wind"/>
    <n v="4"/>
    <x v="39"/>
    <n v="1"/>
    <n v="0"/>
    <n v="0"/>
    <n v="16738"/>
    <n v="1.1806196786537921"/>
    <n v="19761.212181307172"/>
    <s v="Minor"/>
    <x v="2"/>
  </r>
  <r>
    <n v="5"/>
    <s v="Lightning/ Wind"/>
    <n v="2"/>
    <x v="38"/>
    <n v="1"/>
    <n v="0"/>
    <n v="0"/>
    <n v="16725"/>
    <n v="5.1012271303114405"/>
    <n v="85318.023754458845"/>
    <s v="Minor"/>
    <x v="2"/>
  </r>
  <r>
    <n v="3"/>
    <s v="Flooding"/>
    <n v="1"/>
    <x v="35"/>
    <n v="6"/>
    <n v="0"/>
    <n v="0"/>
    <n v="16706"/>
    <n v="4.1187700779176062"/>
    <n v="68808.172921691526"/>
    <s v="Minor"/>
    <x v="2"/>
  </r>
  <r>
    <n v="1"/>
    <s v="Severe Storm/Thunder Storm/ Wind"/>
    <n v="4"/>
    <x v="13"/>
    <n v="1"/>
    <n v="0"/>
    <n v="0"/>
    <n v="16704"/>
    <n v="1.4970304361240607"/>
    <n v="25006.396405016309"/>
    <s v="Minor"/>
    <x v="2"/>
  </r>
  <r>
    <n v="3"/>
    <s v="Flooding"/>
    <n v="2"/>
    <x v="5"/>
    <n v="7"/>
    <n v="0"/>
    <n v="0"/>
    <n v="16687"/>
    <n v="1.1046586272602894"/>
    <n v="18433.438513092449"/>
    <s v="Minor"/>
    <x v="2"/>
  </r>
  <r>
    <n v="4"/>
    <s v="Flooding/ Severe Storm/Thunder Storm/ Wind"/>
    <n v="3"/>
    <x v="46"/>
    <n v="1"/>
    <n v="0"/>
    <n v="1"/>
    <n v="16667"/>
    <n v="2.5679465396338688"/>
    <n v="42799.964976077688"/>
    <s v="Minor"/>
    <x v="2"/>
  </r>
  <r>
    <n v="2"/>
    <s v="Lightning/ Wind"/>
    <n v="3"/>
    <x v="44"/>
    <n v="1"/>
    <n v="0"/>
    <n v="0"/>
    <n v="16648"/>
    <n v="2.688383232342697"/>
    <n v="44756.204052041219"/>
    <s v="Minor"/>
    <x v="2"/>
  </r>
  <r>
    <n v="2"/>
    <s v="Severe Storm/Thunder Storm/ Wind"/>
    <n v="3"/>
    <x v="16"/>
    <n v="1"/>
    <n v="0"/>
    <n v="0"/>
    <n v="16644"/>
    <n v="1.0894069302369718"/>
    <n v="18132.088946864158"/>
    <s v="Minor"/>
    <x v="2"/>
  </r>
  <r>
    <n v="2"/>
    <s v="Severe Storm/Thunder Storm/ Wind"/>
    <n v="3"/>
    <x v="17"/>
    <n v="1"/>
    <n v="0"/>
    <n v="0"/>
    <n v="16641"/>
    <n v="1.1291820487854678"/>
    <n v="18790.71847383897"/>
    <s v="Minor"/>
    <x v="2"/>
  </r>
  <r>
    <n v="3"/>
    <s v="Drought"/>
    <n v="2"/>
    <x v="31"/>
    <n v="30"/>
    <n v="0"/>
    <n v="0"/>
    <n v="16637"/>
    <n v="2.2436780392269897"/>
    <n v="37328.071538619428"/>
    <s v="Minor"/>
    <x v="2"/>
  </r>
  <r>
    <n v="3"/>
    <s v="Flooding"/>
    <n v="4"/>
    <x v="36"/>
    <n v="1"/>
    <n v="0"/>
    <n v="0"/>
    <n v="16630"/>
    <n v="1.7372900493614547"/>
    <n v="28891.133520880991"/>
    <s v="Minor"/>
    <x v="2"/>
  </r>
  <r>
    <n v="2"/>
    <s v="Severe Storm/Thunder Storm - Wind"/>
    <n v="4"/>
    <x v="5"/>
    <n v="1"/>
    <n v="0"/>
    <n v="0"/>
    <n v="16578"/>
    <n v="1.1046586272602894"/>
    <n v="18313.030722721076"/>
    <s v="Minor"/>
    <x v="2"/>
  </r>
  <r>
    <n v="2"/>
    <s v="Hail"/>
    <n v="1"/>
    <x v="17"/>
    <n v="1"/>
    <n v="0"/>
    <n v="0"/>
    <n v="16560"/>
    <n v="1.1291820487854678"/>
    <n v="18699.254727887346"/>
    <s v="Minor"/>
    <x v="2"/>
  </r>
  <r>
    <n v="2"/>
    <s v="Severe Storm/Thunder Storm/ Wind"/>
    <n v="3"/>
    <x v="39"/>
    <n v="1"/>
    <n v="0"/>
    <n v="0"/>
    <n v="16558"/>
    <n v="1.1806196786537921"/>
    <n v="19548.700639149491"/>
    <s v="Minor"/>
    <x v="2"/>
  </r>
  <r>
    <n v="2"/>
    <s v="Severe Storm/Thunder Storm/ Wind"/>
    <n v="2"/>
    <x v="23"/>
    <n v="1"/>
    <n v="0"/>
    <n v="0"/>
    <n v="16520"/>
    <n v="1.06708414981788"/>
    <n v="17628.230154991379"/>
    <s v="Minor"/>
    <x v="2"/>
  </r>
  <r>
    <n v="3"/>
    <s v="Flooding"/>
    <n v="4"/>
    <x v="9"/>
    <n v="1"/>
    <n v="0"/>
    <n v="0"/>
    <n v="16509"/>
    <n v="1.0089999999999999"/>
    <n v="16657.580999999998"/>
    <s v="Minor"/>
    <x v="2"/>
  </r>
  <r>
    <n v="3"/>
    <s v="Severe Storm/Thunder Storm/ Wind"/>
    <n v="4"/>
    <x v="21"/>
    <n v="1"/>
    <n v="0"/>
    <n v="0"/>
    <n v="16481"/>
    <n v="1.1630575102490319"/>
    <n v="19168.350826414295"/>
    <s v="Minor"/>
    <x v="2"/>
  </r>
  <r>
    <n v="6"/>
    <s v="Hail/ Lightning/ Severe Storm/Thunder Storm/ Wind"/>
    <n v="2"/>
    <x v="46"/>
    <n v="1"/>
    <n v="0"/>
    <n v="0"/>
    <n v="16446"/>
    <n v="2.5679465396338688"/>
    <n v="42232.448790818606"/>
    <s v="Minor"/>
    <x v="2"/>
  </r>
  <r>
    <n v="2"/>
    <s v="Hail"/>
    <n v="2"/>
    <x v="21"/>
    <n v="1"/>
    <n v="0"/>
    <n v="0"/>
    <n v="16440"/>
    <n v="1.1630575102490319"/>
    <n v="19120.665468494084"/>
    <s v="Minor"/>
    <x v="2"/>
  </r>
  <r>
    <n v="6"/>
    <s v="Winter Weather"/>
    <n v="1"/>
    <x v="44"/>
    <n v="1"/>
    <n v="0"/>
    <n v="0"/>
    <n v="16427"/>
    <n v="2.688383232342697"/>
    <n v="44162.071357693487"/>
    <s v="Minor"/>
    <x v="2"/>
  </r>
  <r>
    <n v="4"/>
    <s v="Severe Storm/Thunder Storm/ Wind"/>
    <n v="3"/>
    <x v="39"/>
    <n v="1"/>
    <n v="0"/>
    <n v="0"/>
    <n v="16425"/>
    <n v="1.1806196786537921"/>
    <n v="19391.678221888535"/>
    <s v="Minor"/>
    <x v="2"/>
  </r>
  <r>
    <n v="2"/>
    <s v="Severe Storm/Thunder Storm/ Wind"/>
    <n v="2"/>
    <x v="5"/>
    <n v="1"/>
    <n v="0"/>
    <n v="0"/>
    <n v="16422"/>
    <n v="1.1046586272602894"/>
    <n v="18140.703976868474"/>
    <s v="Minor"/>
    <x v="2"/>
  </r>
  <r>
    <n v="4"/>
    <s v="Flooding"/>
    <n v="4"/>
    <x v="9"/>
    <n v="1"/>
    <n v="0"/>
    <n v="0"/>
    <n v="16397"/>
    <n v="1.0089999999999999"/>
    <n v="16544.572999999997"/>
    <s v="Minor"/>
    <x v="2"/>
  </r>
  <r>
    <n v="2"/>
    <s v="Winter Weather"/>
    <n v="1"/>
    <x v="37"/>
    <n v="2"/>
    <n v="0"/>
    <n v="0"/>
    <n v="16389"/>
    <n v="3.5358548466936406"/>
    <n v="57949.125082462073"/>
    <s v="Minor"/>
    <x v="2"/>
  </r>
  <r>
    <n v="4"/>
    <s v="Hail/ Wind"/>
    <n v="2"/>
    <x v="25"/>
    <n v="1"/>
    <n v="0"/>
    <n v="0"/>
    <n v="16389"/>
    <n v="2.4491621741858549"/>
    <n v="40139.318872731979"/>
    <s v="Minor"/>
    <x v="2"/>
  </r>
  <r>
    <n v="1"/>
    <s v="Hurricane/Tropical Storm"/>
    <n v="3"/>
    <x v="47"/>
    <n v="3"/>
    <n v="0"/>
    <n v="0"/>
    <n v="16362"/>
    <n v="8.2922233108268504"/>
    <n v="135677.35781174892"/>
    <s v="Minor"/>
    <x v="2"/>
  </r>
  <r>
    <n v="2"/>
    <s v="Wind"/>
    <n v="4"/>
    <x v="49"/>
    <n v="1"/>
    <n v="0"/>
    <n v="0"/>
    <n v="16360"/>
    <n v="1.0479074436"/>
    <n v="17143.765777296001"/>
    <s v="Minor"/>
    <x v="2"/>
  </r>
  <r>
    <n v="2"/>
    <s v="Severe Storm/Thunder Storm/ Wind"/>
    <n v="2"/>
    <x v="1"/>
    <n v="1"/>
    <n v="0"/>
    <n v="0"/>
    <n v="16354"/>
    <n v="1.0759409482613684"/>
    <n v="17595.938267866419"/>
    <s v="Minor"/>
    <x v="2"/>
  </r>
  <r>
    <n v="2"/>
    <s v="Drought/ Heat"/>
    <n v="3"/>
    <x v="32"/>
    <n v="31"/>
    <n v="0"/>
    <n v="0"/>
    <n v="16348"/>
    <n v="4.4013177052627537"/>
    <n v="71952.741845635494"/>
    <s v="Minor"/>
    <x v="2"/>
  </r>
  <r>
    <n v="1"/>
    <s v="Winter Weather"/>
    <n v="1"/>
    <x v="24"/>
    <n v="2"/>
    <n v="0"/>
    <n v="0"/>
    <n v="16328"/>
    <n v="2.8736128370511089"/>
    <n v="46920.350403370503"/>
    <s v="Minor"/>
    <x v="2"/>
  </r>
  <r>
    <n v="1"/>
    <s v="Hail/ Lightning/ Wind"/>
    <n v="1"/>
    <x v="38"/>
    <n v="1"/>
    <n v="0"/>
    <n v="3"/>
    <n v="16315"/>
    <n v="5.1012271303114405"/>
    <n v="83226.520631031148"/>
    <s v="Minor"/>
    <x v="2"/>
  </r>
  <r>
    <n v="6"/>
    <s v="Flooding"/>
    <n v="1"/>
    <x v="56"/>
    <n v="5"/>
    <n v="0"/>
    <n v="0"/>
    <n v="16314"/>
    <n v="7.92436857453876"/>
    <n v="129278.14892502534"/>
    <s v="Minor"/>
    <x v="2"/>
  </r>
  <r>
    <n v="2"/>
    <s v="Hail"/>
    <n v="2"/>
    <x v="21"/>
    <n v="1"/>
    <n v="0"/>
    <n v="0"/>
    <n v="16297"/>
    <n v="1.1630575102490319"/>
    <n v="18954.348244528472"/>
    <s v="Minor"/>
    <x v="2"/>
  </r>
  <r>
    <n v="6"/>
    <s v="Winter Weather"/>
    <n v="1"/>
    <x v="26"/>
    <n v="2"/>
    <n v="0"/>
    <n v="0"/>
    <n v="16293"/>
    <n v="2.3601832650918904"/>
    <n v="38454.465938142166"/>
    <s v="Minor"/>
    <x v="2"/>
  </r>
  <r>
    <n v="3"/>
    <s v="Flooding"/>
    <n v="2"/>
    <x v="3"/>
    <n v="1"/>
    <n v="0"/>
    <n v="0"/>
    <n v="16283"/>
    <n v="1.0774472655889344"/>
    <n v="17544.073825584619"/>
    <s v="Minor"/>
    <x v="2"/>
  </r>
  <r>
    <n v="2"/>
    <s v="Flooding/ Wind"/>
    <n v="3"/>
    <x v="37"/>
    <n v="1"/>
    <n v="0"/>
    <n v="0"/>
    <n v="16279"/>
    <n v="3.5358548466936406"/>
    <n v="57560.181049325773"/>
    <s v="Minor"/>
    <x v="2"/>
  </r>
  <r>
    <n v="3"/>
    <s v="Winter Weather"/>
    <n v="1"/>
    <x v="55"/>
    <n v="2"/>
    <n v="0"/>
    <n v="0"/>
    <n v="16278"/>
    <n v="8.8230837285274717"/>
    <n v="143622.15693297019"/>
    <s v="Minor"/>
    <x v="2"/>
  </r>
  <r>
    <n v="3"/>
    <s v="Flooding"/>
    <n v="4"/>
    <x v="3"/>
    <n v="1"/>
    <n v="0"/>
    <n v="0"/>
    <n v="16276"/>
    <n v="1.0774472655889344"/>
    <n v="17536.531694725498"/>
    <s v="Minor"/>
    <x v="2"/>
  </r>
  <r>
    <n v="2"/>
    <s v="Hail"/>
    <n v="2"/>
    <x v="16"/>
    <n v="1"/>
    <n v="0"/>
    <n v="0"/>
    <n v="16275"/>
    <n v="1.0894069302369718"/>
    <n v="17730.097789606716"/>
    <s v="Minor"/>
    <x v="2"/>
  </r>
  <r>
    <n v="2"/>
    <s v="Winter Weather"/>
    <n v="1"/>
    <x v="55"/>
    <n v="2"/>
    <n v="0"/>
    <n v="0"/>
    <n v="16267"/>
    <n v="8.8230837285274717"/>
    <n v="143525.10301195638"/>
    <s v="Minor"/>
    <x v="2"/>
  </r>
  <r>
    <n v="5"/>
    <s v="Lightning/ Wind"/>
    <n v="3"/>
    <x v="32"/>
    <n v="1"/>
    <n v="0"/>
    <n v="0"/>
    <n v="16257"/>
    <n v="4.4013177052627537"/>
    <n v="71552.221934456582"/>
    <s v="Minor"/>
    <x v="2"/>
  </r>
  <r>
    <n v="3"/>
    <s v="Wind"/>
    <n v="1"/>
    <x v="0"/>
    <n v="1"/>
    <n v="0"/>
    <n v="0"/>
    <n v="16255"/>
    <n v="2.1640413186988714"/>
    <n v="35176.491635450155"/>
    <s v="Minor"/>
    <x v="2"/>
  </r>
  <r>
    <n v="6"/>
    <s v="Flooding"/>
    <n v="1"/>
    <x v="37"/>
    <n v="17"/>
    <n v="0"/>
    <n v="0"/>
    <n v="16252"/>
    <n v="3.5358548466936406"/>
    <n v="57464.71296846505"/>
    <s v="Minor"/>
    <x v="2"/>
  </r>
  <r>
    <n v="2"/>
    <s v="Hail"/>
    <n v="2"/>
    <x v="21"/>
    <n v="1"/>
    <n v="0"/>
    <n v="0"/>
    <n v="16249"/>
    <n v="1.1630575102490319"/>
    <n v="18898.521484036519"/>
    <s v="Minor"/>
    <x v="2"/>
  </r>
  <r>
    <n v="2"/>
    <s v="Hail"/>
    <n v="2"/>
    <x v="21"/>
    <n v="1"/>
    <n v="0"/>
    <n v="0"/>
    <n v="16245"/>
    <n v="1.1630575102490319"/>
    <n v="18893.869253995523"/>
    <s v="Minor"/>
    <x v="2"/>
  </r>
  <r>
    <n v="2"/>
    <s v="Hail"/>
    <n v="2"/>
    <x v="17"/>
    <n v="1"/>
    <n v="0"/>
    <n v="0"/>
    <n v="16245"/>
    <n v="1.1291820487854678"/>
    <n v="18343.562382519925"/>
    <s v="Minor"/>
    <x v="2"/>
  </r>
  <r>
    <n v="5"/>
    <s v="Wind"/>
    <n v="1"/>
    <x v="41"/>
    <n v="1"/>
    <n v="0"/>
    <n v="0"/>
    <n v="16240"/>
    <n v="3.1603993981888099"/>
    <n v="51324.88622658627"/>
    <s v="Minor"/>
    <x v="2"/>
  </r>
  <r>
    <n v="3"/>
    <s v="Wind"/>
    <n v="1"/>
    <x v="37"/>
    <n v="1"/>
    <n v="2"/>
    <n v="0"/>
    <n v="16209"/>
    <n v="3.5358548466936406"/>
    <n v="57312.671210057219"/>
    <s v="Minor"/>
    <x v="2"/>
  </r>
  <r>
    <n v="2"/>
    <s v="Hail"/>
    <n v="2"/>
    <x v="21"/>
    <n v="1"/>
    <n v="0"/>
    <n v="0"/>
    <n v="16200"/>
    <n v="1.1630575102490319"/>
    <n v="18841.531666034316"/>
    <s v="Minor"/>
    <x v="2"/>
  </r>
  <r>
    <n v="2"/>
    <s v="Severe Storm/Thunder Storm/ Wind"/>
    <n v="3"/>
    <x v="23"/>
    <n v="1"/>
    <n v="0"/>
    <n v="0"/>
    <n v="16199"/>
    <n v="1.06708414981788"/>
    <n v="17285.69614289984"/>
    <s v="Minor"/>
    <x v="2"/>
  </r>
  <r>
    <n v="2"/>
    <s v="Hail/ Severe Storm/Thunder Storm/ Wind/ Winter Weather"/>
    <n v="1"/>
    <x v="25"/>
    <n v="2"/>
    <n v="0"/>
    <n v="0"/>
    <n v="16188"/>
    <n v="2.4491621741858549"/>
    <n v="39647.037275720621"/>
    <s v="Minor"/>
    <x v="2"/>
  </r>
  <r>
    <n v="3"/>
    <s v="Flooding/ Severe Storm/Thunder Storm/ Wind"/>
    <n v="3"/>
    <x v="46"/>
    <n v="1"/>
    <n v="0"/>
    <n v="2"/>
    <n v="16178"/>
    <n v="2.5679465396338688"/>
    <n v="41544.239118196732"/>
    <s v="Minor"/>
    <x v="2"/>
  </r>
  <r>
    <n v="2"/>
    <s v="Flooding"/>
    <n v="1"/>
    <x v="42"/>
    <n v="1"/>
    <n v="0"/>
    <n v="0"/>
    <n v="16173"/>
    <n v="6.0375132954776998"/>
    <n v="97644.702527760834"/>
    <s v="Minor"/>
    <x v="2"/>
  </r>
  <r>
    <n v="2"/>
    <s v="Hail"/>
    <n v="2"/>
    <x v="17"/>
    <n v="1"/>
    <n v="0"/>
    <n v="0"/>
    <n v="16173"/>
    <n v="1.1291820487854678"/>
    <n v="18262.261275007371"/>
    <s v="Minor"/>
    <x v="2"/>
  </r>
  <r>
    <n v="5"/>
    <s v="Flooding/ Severe Storm/Thunder Storm/ Wind"/>
    <n v="1"/>
    <x v="46"/>
    <n v="1"/>
    <n v="0"/>
    <n v="0"/>
    <n v="16167"/>
    <n v="2.5679465396338688"/>
    <n v="41515.991706260756"/>
    <s v="Minor"/>
    <x v="2"/>
  </r>
  <r>
    <n v="3"/>
    <s v="Hail/ Wind"/>
    <n v="2"/>
    <x v="25"/>
    <n v="1"/>
    <n v="0"/>
    <n v="0"/>
    <n v="16152"/>
    <n v="2.4491621741858549"/>
    <n v="39558.867437449931"/>
    <s v="Minor"/>
    <x v="2"/>
  </r>
  <r>
    <n v="2"/>
    <s v="Hail/ Lightning/ Severe Storm/Thunder Storm/ Wind"/>
    <n v="2"/>
    <x v="46"/>
    <n v="1"/>
    <n v="0"/>
    <n v="0"/>
    <n v="16150"/>
    <n v="2.5679465396338688"/>
    <n v="41472.336615086977"/>
    <s v="Minor"/>
    <x v="2"/>
  </r>
  <r>
    <n v="2"/>
    <s v="Severe Storm/Thunder Storm/ Wind"/>
    <n v="2"/>
    <x v="23"/>
    <n v="1"/>
    <n v="0"/>
    <n v="0"/>
    <n v="16130"/>
    <n v="1.06708414981788"/>
    <n v="17212.067336562406"/>
    <s v="Minor"/>
    <x v="2"/>
  </r>
  <r>
    <n v="2"/>
    <s v="Hail"/>
    <n v="2"/>
    <x v="39"/>
    <n v="1"/>
    <n v="0"/>
    <n v="0"/>
    <n v="16126"/>
    <n v="1.1806196786537921"/>
    <n v="19038.672937971052"/>
    <s v="Minor"/>
    <x v="2"/>
  </r>
  <r>
    <n v="3"/>
    <s v="Lightning/ Wind"/>
    <n v="3"/>
    <x v="44"/>
    <n v="1"/>
    <n v="0"/>
    <n v="0"/>
    <n v="16123"/>
    <n v="2.688383232342697"/>
    <n v="43344.802855061302"/>
    <s v="Minor"/>
    <x v="2"/>
  </r>
  <r>
    <n v="1"/>
    <s v="Flooding"/>
    <n v="1"/>
    <x v="56"/>
    <n v="5"/>
    <n v="0"/>
    <n v="0"/>
    <n v="16107"/>
    <n v="7.92436857453876"/>
    <n v="127637.80463009581"/>
    <s v="Minor"/>
    <x v="2"/>
  </r>
  <r>
    <n v="5"/>
    <s v="Winter Weather"/>
    <n v="1"/>
    <x v="0"/>
    <n v="1"/>
    <n v="0"/>
    <n v="0"/>
    <n v="16104"/>
    <n v="2.1640413186988714"/>
    <n v="34849.721396326626"/>
    <s v="Minor"/>
    <x v="2"/>
  </r>
  <r>
    <n v="3"/>
    <s v="Flooding"/>
    <n v="3"/>
    <x v="1"/>
    <n v="1"/>
    <n v="0"/>
    <n v="0"/>
    <n v="16102"/>
    <n v="1.0759409482613684"/>
    <n v="17324.801148904553"/>
    <s v="Minor"/>
    <x v="2"/>
  </r>
  <r>
    <n v="3"/>
    <s v="Flooding"/>
    <n v="2"/>
    <x v="5"/>
    <n v="1"/>
    <n v="0"/>
    <n v="0"/>
    <n v="16097"/>
    <n v="1.1046586272602894"/>
    <n v="17781.689923008878"/>
    <s v="Minor"/>
    <x v="2"/>
  </r>
  <r>
    <n v="2"/>
    <s v="Hurricane/Tropical Storm"/>
    <n v="3"/>
    <x v="47"/>
    <n v="3"/>
    <n v="0"/>
    <n v="0"/>
    <n v="16081"/>
    <n v="8.2922233108268504"/>
    <n v="133347.24306140657"/>
    <s v="Minor"/>
    <x v="2"/>
  </r>
  <r>
    <n v="5"/>
    <s v="Lightning/ Wind"/>
    <n v="3"/>
    <x v="44"/>
    <n v="1"/>
    <n v="0"/>
    <n v="0"/>
    <n v="16069"/>
    <n v="2.688383232342697"/>
    <n v="43199.630160514796"/>
    <s v="Minor"/>
    <x v="2"/>
  </r>
  <r>
    <n v="6"/>
    <s v="Drought/ Heat"/>
    <n v="3"/>
    <x v="32"/>
    <n v="31"/>
    <n v="0"/>
    <n v="0"/>
    <n v="16050"/>
    <n v="4.4013177052627537"/>
    <n v="70641.1491694672"/>
    <s v="Minor"/>
    <x v="2"/>
  </r>
  <r>
    <n v="2"/>
    <s v="Severe Storm/Thunder Storm/ Wind"/>
    <n v="2"/>
    <x v="16"/>
    <n v="1"/>
    <n v="0"/>
    <n v="0"/>
    <n v="16048"/>
    <n v="1.0894069302369718"/>
    <n v="17482.802416442923"/>
    <s v="Minor"/>
    <x v="2"/>
  </r>
  <r>
    <n v="2"/>
    <s v="Severe Storm/Thunder Storm/ Wind"/>
    <n v="3"/>
    <x v="1"/>
    <n v="1"/>
    <n v="0"/>
    <n v="0"/>
    <n v="16034"/>
    <n v="1.0759409482613684"/>
    <n v="17251.63716442278"/>
    <s v="Minor"/>
    <x v="2"/>
  </r>
  <r>
    <n v="1"/>
    <s v="Hail/ Severe Storm/Thunder Storm/ Wind/ Winter Weather"/>
    <n v="1"/>
    <x v="25"/>
    <n v="2"/>
    <n v="0"/>
    <n v="0"/>
    <n v="16033"/>
    <n v="2.4491621741858549"/>
    <n v="39267.417138721808"/>
    <s v="Minor"/>
    <x v="2"/>
  </r>
  <r>
    <n v="1"/>
    <s v="Severe Storm/Thunder Storm/ Wind"/>
    <n v="3"/>
    <x v="20"/>
    <n v="1"/>
    <n v="0"/>
    <n v="0"/>
    <n v="16032"/>
    <n v="1.3893832220608158"/>
    <n v="22274.591816078999"/>
    <s v="Minor"/>
    <x v="2"/>
  </r>
  <r>
    <n v="1"/>
    <s v="Flooding"/>
    <n v="1"/>
    <x v="42"/>
    <n v="1"/>
    <n v="0"/>
    <n v="0"/>
    <n v="16026"/>
    <n v="6.0375132954776998"/>
    <n v="96757.188073325611"/>
    <s v="Minor"/>
    <x v="2"/>
  </r>
  <r>
    <n v="1"/>
    <s v="Severe Storm/Thunder Storm"/>
    <n v="1"/>
    <x v="6"/>
    <n v="1"/>
    <n v="0"/>
    <n v="0"/>
    <n v="16015"/>
    <n v="1.6835837284247066"/>
    <n v="26962.593410721678"/>
    <s v="Minor"/>
    <x v="2"/>
  </r>
  <r>
    <n v="2"/>
    <s v="Severe Storm/Thunder Storm/ Wind"/>
    <n v="3"/>
    <x v="17"/>
    <n v="1"/>
    <n v="0"/>
    <n v="0"/>
    <n v="16008"/>
    <n v="1.1291820487854678"/>
    <n v="18075.946236957767"/>
    <s v="Minor"/>
    <x v="2"/>
  </r>
  <r>
    <n v="4"/>
    <s v="Severe Storm/Thunder Storm/ Wind"/>
    <n v="2"/>
    <x v="21"/>
    <n v="1"/>
    <n v="0"/>
    <n v="0"/>
    <n v="16004"/>
    <n v="1.1630575102490319"/>
    <n v="18613.572394025508"/>
    <s v="Minor"/>
    <x v="2"/>
  </r>
  <r>
    <n v="2"/>
    <s v="Severe Storm/Thunder Storm/ Wind"/>
    <n v="2"/>
    <x v="16"/>
    <n v="1"/>
    <n v="0"/>
    <n v="0"/>
    <n v="15985"/>
    <n v="1.0894069302369718"/>
    <n v="17414.169779837994"/>
    <s v="Minor"/>
    <x v="2"/>
  </r>
  <r>
    <n v="4"/>
    <s v="Winter Weather"/>
    <n v="4"/>
    <x v="44"/>
    <n v="2"/>
    <n v="0"/>
    <n v="0"/>
    <n v="15980"/>
    <n v="2.688383232342697"/>
    <n v="42960.364052836296"/>
    <s v="Minor"/>
    <x v="2"/>
  </r>
  <r>
    <n v="2"/>
    <s v="Severe Storm/Thunder Storm/ Wind"/>
    <n v="2"/>
    <x v="16"/>
    <n v="1"/>
    <n v="0"/>
    <n v="0"/>
    <n v="15967"/>
    <n v="1.0894069302369718"/>
    <n v="17394.560455093728"/>
    <s v="Minor"/>
    <x v="2"/>
  </r>
  <r>
    <n v="6"/>
    <s v="Hail/ Severe Storm/Thunder Storm/ Wind/ Winter Weather"/>
    <n v="1"/>
    <x v="25"/>
    <n v="2"/>
    <n v="0"/>
    <n v="0"/>
    <n v="15957"/>
    <n v="2.4491621741858549"/>
    <n v="39081.280813483689"/>
    <s v="Minor"/>
    <x v="2"/>
  </r>
  <r>
    <n v="2"/>
    <s v="Hail"/>
    <n v="2"/>
    <x v="21"/>
    <n v="1"/>
    <n v="0"/>
    <n v="0"/>
    <n v="15955"/>
    <n v="1.1630575102490319"/>
    <n v="18556.582576023306"/>
    <s v="Minor"/>
    <x v="2"/>
  </r>
  <r>
    <n v="3"/>
    <s v="Lightning/ Wind"/>
    <n v="1"/>
    <x v="58"/>
    <n v="1"/>
    <n v="0"/>
    <n v="1"/>
    <n v="15952"/>
    <n v="5.655220396663263"/>
    <n v="90212.075767572373"/>
    <s v="Minor"/>
    <x v="2"/>
  </r>
  <r>
    <n v="2"/>
    <s v="Severe Storm/Thunder Storm/ Wind"/>
    <n v="2"/>
    <x v="23"/>
    <n v="1"/>
    <n v="0"/>
    <n v="0"/>
    <n v="15951"/>
    <n v="1.06708414981788"/>
    <n v="17021.059273745006"/>
    <s v="Minor"/>
    <x v="2"/>
  </r>
  <r>
    <n v="1"/>
    <s v="Flooding"/>
    <n v="1"/>
    <x v="37"/>
    <n v="17"/>
    <n v="0"/>
    <n v="0"/>
    <n v="15949"/>
    <n v="3.5358548466936406"/>
    <n v="56393.348949916872"/>
    <s v="Minor"/>
    <x v="2"/>
  </r>
  <r>
    <n v="2"/>
    <s v="Severe Storm/Thunder Storm/ Wind"/>
    <n v="3"/>
    <x v="23"/>
    <n v="1"/>
    <n v="0"/>
    <n v="0"/>
    <n v="15948"/>
    <n v="1.06708414981788"/>
    <n v="17017.858021295549"/>
    <s v="Minor"/>
    <x v="2"/>
  </r>
  <r>
    <n v="2"/>
    <s v="Severe Storm/Thunder Storm/ Wind"/>
    <n v="3"/>
    <x v="39"/>
    <n v="1"/>
    <n v="0"/>
    <n v="0"/>
    <n v="15939"/>
    <n v="1.1806196786537921"/>
    <n v="18817.897058062794"/>
    <s v="Minor"/>
    <x v="2"/>
  </r>
  <r>
    <n v="2"/>
    <s v="Hail"/>
    <n v="2"/>
    <x v="21"/>
    <n v="1"/>
    <n v="0"/>
    <n v="0"/>
    <n v="15936"/>
    <n v="1.1630575102490319"/>
    <n v="18534.484483328572"/>
    <s v="Minor"/>
    <x v="2"/>
  </r>
  <r>
    <n v="1"/>
    <s v="Flooding"/>
    <n v="4"/>
    <x v="3"/>
    <n v="1"/>
    <n v="0"/>
    <n v="0"/>
    <n v="15931"/>
    <n v="1.0774472655889344"/>
    <n v="17164.812388097314"/>
    <s v="Minor"/>
    <x v="2"/>
  </r>
  <r>
    <n v="2"/>
    <s v="Severe Storm/Thunder Storm/ Wind"/>
    <n v="2"/>
    <x v="3"/>
    <n v="1"/>
    <n v="0"/>
    <n v="0"/>
    <n v="15918"/>
    <n v="1.0774472655889344"/>
    <n v="17150.805573644659"/>
    <s v="Minor"/>
    <x v="2"/>
  </r>
  <r>
    <n v="3"/>
    <s v="Flooding"/>
    <n v="3"/>
    <x v="3"/>
    <n v="1"/>
    <n v="0"/>
    <n v="0"/>
    <n v="15915"/>
    <n v="1.0774472655889344"/>
    <n v="17147.573231847891"/>
    <s v="Minor"/>
    <x v="2"/>
  </r>
  <r>
    <n v="2"/>
    <s v="Hail"/>
    <n v="2"/>
    <x v="17"/>
    <n v="1"/>
    <n v="0"/>
    <n v="0"/>
    <n v="15905"/>
    <n v="1.1291820487854678"/>
    <n v="17959.640485932865"/>
    <s v="Minor"/>
    <x v="2"/>
  </r>
  <r>
    <n v="1"/>
    <s v="Severe Storm/Thunder Storm/ Wind"/>
    <n v="3"/>
    <x v="3"/>
    <n v="1"/>
    <n v="0"/>
    <n v="0"/>
    <n v="15897"/>
    <n v="1.0774472655889344"/>
    <n v="17128.179181067291"/>
    <s v="Minor"/>
    <x v="2"/>
  </r>
  <r>
    <n v="6"/>
    <s v="Flooding"/>
    <n v="1"/>
    <x v="42"/>
    <n v="1"/>
    <n v="0"/>
    <n v="0"/>
    <n v="15894"/>
    <n v="6.0375132954776998"/>
    <n v="95960.236318322553"/>
    <s v="Minor"/>
    <x v="2"/>
  </r>
  <r>
    <n v="2"/>
    <s v="Hail"/>
    <n v="3"/>
    <x v="21"/>
    <n v="1"/>
    <n v="0"/>
    <n v="0"/>
    <n v="15893"/>
    <n v="1.1630575102490319"/>
    <n v="18484.473010387865"/>
    <s v="Minor"/>
    <x v="2"/>
  </r>
  <r>
    <n v="6"/>
    <s v="Wind"/>
    <n v="1"/>
    <x v="0"/>
    <n v="1"/>
    <n v="0"/>
    <n v="0"/>
    <n v="15890"/>
    <n v="2.1640413186988714"/>
    <n v="34386.616554125067"/>
    <s v="Minor"/>
    <x v="2"/>
  </r>
  <r>
    <n v="2"/>
    <s v="Severe Storm/Thunder Storm/ Wind"/>
    <n v="2"/>
    <x v="16"/>
    <n v="1"/>
    <n v="0"/>
    <n v="0"/>
    <n v="15885"/>
    <n v="1.0894069302369718"/>
    <n v="17305.229086814295"/>
    <s v="Minor"/>
    <x v="2"/>
  </r>
  <r>
    <n v="2"/>
    <s v="Lightning/ Wind"/>
    <n v="1"/>
    <x v="58"/>
    <n v="1"/>
    <n v="0"/>
    <n v="1"/>
    <n v="15869"/>
    <n v="5.655220396663263"/>
    <n v="89742.692474649317"/>
    <s v="Minor"/>
    <x v="2"/>
  </r>
  <r>
    <n v="3"/>
    <s v="Flooding"/>
    <n v="1"/>
    <x v="56"/>
    <n v="5"/>
    <n v="0"/>
    <n v="0"/>
    <n v="15859"/>
    <n v="7.92436857453876"/>
    <n v="125672.56122361019"/>
    <s v="Minor"/>
    <x v="2"/>
  </r>
  <r>
    <n v="2"/>
    <s v="Hail"/>
    <n v="2"/>
    <x v="21"/>
    <n v="1"/>
    <n v="0"/>
    <n v="0"/>
    <n v="15855"/>
    <n v="1.1630575102490319"/>
    <n v="18440.2768249984"/>
    <s v="Minor"/>
    <x v="2"/>
  </r>
  <r>
    <n v="2"/>
    <s v="Severe Storm/Thunder Storm/ Wind"/>
    <n v="3"/>
    <x v="17"/>
    <n v="1"/>
    <n v="0"/>
    <n v="0"/>
    <n v="15839"/>
    <n v="1.1291820487854678"/>
    <n v="17885.114470713026"/>
    <s v="Minor"/>
    <x v="2"/>
  </r>
  <r>
    <n v="2"/>
    <s v="Flooding"/>
    <n v="1"/>
    <x v="37"/>
    <n v="17"/>
    <n v="0"/>
    <n v="0"/>
    <n v="15830"/>
    <n v="3.5358548466936406"/>
    <n v="55972.582223160331"/>
    <s v="Minor"/>
    <x v="2"/>
  </r>
  <r>
    <n v="3"/>
    <s v="Hail/ Lightning/ Wind"/>
    <n v="1"/>
    <x v="38"/>
    <n v="1"/>
    <n v="0"/>
    <n v="3"/>
    <n v="15825"/>
    <n v="5.1012271303114405"/>
    <n v="80726.919337178551"/>
    <s v="Minor"/>
    <x v="2"/>
  </r>
  <r>
    <n v="4"/>
    <s v="Severe Storm/Thunder Storm/ Wind"/>
    <n v="4"/>
    <x v="29"/>
    <n v="1"/>
    <n v="0"/>
    <n v="0"/>
    <n v="15775"/>
    <n v="1.2252820488493934"/>
    <n v="19328.824320599182"/>
    <s v="Minor"/>
    <x v="2"/>
  </r>
  <r>
    <n v="1"/>
    <s v="Severe Storm/Thunder Storm/ Wind"/>
    <n v="2"/>
    <x v="13"/>
    <n v="1"/>
    <n v="0"/>
    <n v="0"/>
    <n v="15772"/>
    <n v="1.4970304361240607"/>
    <n v="23611.164038548686"/>
    <s v="Minor"/>
    <x v="2"/>
  </r>
  <r>
    <n v="2"/>
    <s v="Severe Storm/Thunder Storm/ Wind"/>
    <n v="2"/>
    <x v="1"/>
    <n v="1"/>
    <n v="0"/>
    <n v="0"/>
    <n v="15772"/>
    <n v="1.0759409482613684"/>
    <n v="16969.740635978302"/>
    <s v="Minor"/>
    <x v="2"/>
  </r>
  <r>
    <n v="2"/>
    <s v="Hail"/>
    <n v="2"/>
    <x v="21"/>
    <n v="1"/>
    <n v="0"/>
    <n v="0"/>
    <n v="15771"/>
    <n v="1.1630575102490319"/>
    <n v="18342.579994137483"/>
    <s v="Minor"/>
    <x v="2"/>
  </r>
  <r>
    <n v="2"/>
    <s v="Hail"/>
    <n v="3"/>
    <x v="21"/>
    <n v="1"/>
    <n v="0"/>
    <n v="0"/>
    <n v="15771"/>
    <n v="1.1630575102490319"/>
    <n v="18342.579994137483"/>
    <s v="Minor"/>
    <x v="2"/>
  </r>
  <r>
    <n v="4"/>
    <s v="Drought/ Heat"/>
    <n v="3"/>
    <x v="32"/>
    <n v="31"/>
    <n v="0"/>
    <n v="0"/>
    <n v="15759"/>
    <n v="4.4013177052627537"/>
    <n v="69360.365717235734"/>
    <s v="Minor"/>
    <x v="2"/>
  </r>
  <r>
    <n v="1"/>
    <s v="Winter Weather"/>
    <n v="1"/>
    <x v="0"/>
    <n v="1"/>
    <n v="0"/>
    <n v="0"/>
    <n v="15756"/>
    <n v="2.1640413186988714"/>
    <n v="34096.635017419416"/>
    <s v="Minor"/>
    <x v="2"/>
  </r>
  <r>
    <n v="2"/>
    <s v="Lightning"/>
    <n v="1"/>
    <x v="29"/>
    <n v="1"/>
    <n v="0"/>
    <n v="0"/>
    <n v="15748"/>
    <n v="1.2252820488493934"/>
    <n v="19295.741705280248"/>
    <s v="Minor"/>
    <x v="2"/>
  </r>
  <r>
    <n v="6"/>
    <s v="Lightning/ Wind"/>
    <n v="2"/>
    <x v="38"/>
    <n v="1"/>
    <n v="0"/>
    <n v="0"/>
    <n v="15745"/>
    <n v="5.1012271303114405"/>
    <n v="80318.821166753623"/>
    <s v="Minor"/>
    <x v="2"/>
  </r>
  <r>
    <n v="1"/>
    <s v="Lightning/ Wind"/>
    <n v="3"/>
    <x v="32"/>
    <n v="1"/>
    <n v="0"/>
    <n v="0"/>
    <n v="15730"/>
    <n v="4.4013177052627537"/>
    <n v="69232.727503783113"/>
    <s v="Minor"/>
    <x v="2"/>
  </r>
  <r>
    <n v="1"/>
    <s v="Severe Storm/Thunder Storm/ Wind"/>
    <n v="1"/>
    <x v="20"/>
    <n v="1"/>
    <n v="0"/>
    <n v="0"/>
    <n v="15720"/>
    <n v="1.3893832220608158"/>
    <n v="21841.104250796023"/>
    <s v="Minor"/>
    <x v="2"/>
  </r>
  <r>
    <n v="4"/>
    <s v="Flooding"/>
    <n v="3"/>
    <x v="9"/>
    <n v="1"/>
    <n v="0"/>
    <n v="0"/>
    <n v="15715"/>
    <n v="1.0089999999999999"/>
    <n v="15856.434999999998"/>
    <s v="Minor"/>
    <x v="2"/>
  </r>
  <r>
    <n v="2"/>
    <s v="Severe Storm/Thunder Storm/ Wind"/>
    <n v="3"/>
    <x v="21"/>
    <n v="1"/>
    <n v="0"/>
    <n v="0"/>
    <n v="15685"/>
    <n v="1.1630575102490319"/>
    <n v="18242.557048256065"/>
    <s v="Minor"/>
    <x v="2"/>
  </r>
  <r>
    <n v="5"/>
    <s v="Winter Weather"/>
    <n v="4"/>
    <x v="44"/>
    <n v="2"/>
    <n v="3"/>
    <n v="0"/>
    <n v="15678"/>
    <n v="2.688383232342697"/>
    <n v="42148.472316668805"/>
    <s v="Minor"/>
    <x v="2"/>
  </r>
  <r>
    <n v="3"/>
    <s v="Flooding"/>
    <n v="3"/>
    <x v="17"/>
    <n v="1"/>
    <n v="0"/>
    <n v="0"/>
    <n v="15672"/>
    <n v="1.1291820487854678"/>
    <n v="17696.54106856585"/>
    <s v="Minor"/>
    <x v="2"/>
  </r>
  <r>
    <n v="1"/>
    <s v="Drought"/>
    <n v="2"/>
    <x v="31"/>
    <n v="30"/>
    <n v="0"/>
    <n v="0"/>
    <n v="15670"/>
    <n v="2.2436780392269897"/>
    <n v="35158.434874686929"/>
    <s v="Minor"/>
    <x v="2"/>
  </r>
  <r>
    <n v="6"/>
    <s v="Winter Weather"/>
    <n v="1"/>
    <x v="0"/>
    <n v="1"/>
    <n v="0"/>
    <n v="0"/>
    <n v="15665"/>
    <n v="2.1640413186988714"/>
    <n v="33899.707257417824"/>
    <s v="Minor"/>
    <x v="2"/>
  </r>
  <r>
    <n v="4"/>
    <s v="Winter Weather"/>
    <n v="1"/>
    <x v="37"/>
    <n v="2"/>
    <n v="0"/>
    <n v="0"/>
    <n v="15646"/>
    <n v="3.5358548466936406"/>
    <n v="55321.984931368701"/>
    <s v="Minor"/>
    <x v="2"/>
  </r>
  <r>
    <n v="2"/>
    <s v="Wind"/>
    <n v="4"/>
    <x v="21"/>
    <n v="1"/>
    <n v="0"/>
    <n v="0"/>
    <n v="15637"/>
    <n v="1.1630575102490319"/>
    <n v="18186.730287764112"/>
    <s v="Minor"/>
    <x v="2"/>
  </r>
  <r>
    <n v="6"/>
    <s v="Hail/ Lightning/ Wind"/>
    <n v="1"/>
    <x v="38"/>
    <n v="1"/>
    <n v="0"/>
    <n v="3"/>
    <n v="15596"/>
    <n v="5.1012271303114405"/>
    <n v="79558.738324337231"/>
    <s v="Minor"/>
    <x v="2"/>
  </r>
  <r>
    <n v="4"/>
    <s v="Flooding"/>
    <n v="1"/>
    <x v="35"/>
    <n v="6"/>
    <n v="0"/>
    <n v="0"/>
    <n v="15590"/>
    <n v="4.1187700779176062"/>
    <n v="64211.625514735482"/>
    <s v="Minor"/>
    <x v="2"/>
  </r>
  <r>
    <n v="2"/>
    <s v="Severe Storm/Thunder Storm/ Wind"/>
    <n v="3"/>
    <x v="2"/>
    <n v="1"/>
    <n v="0"/>
    <n v="0"/>
    <n v="15558"/>
    <n v="1.1815641743967151"/>
    <n v="18382.775425264095"/>
    <s v="Minor"/>
    <x v="2"/>
  </r>
  <r>
    <n v="3"/>
    <s v="Flooding"/>
    <n v="1"/>
    <x v="42"/>
    <n v="1"/>
    <n v="0"/>
    <n v="0"/>
    <n v="15541"/>
    <n v="6.0375132954776998"/>
    <n v="93828.994125018929"/>
    <s v="Minor"/>
    <x v="2"/>
  </r>
  <r>
    <n v="5"/>
    <s v="Flooding/ Severe Storm/Thunder Storm"/>
    <n v="1"/>
    <x v="38"/>
    <n v="7"/>
    <n v="0"/>
    <n v="0"/>
    <n v="15523"/>
    <n v="5.1012271303114405"/>
    <n v="79186.348743824492"/>
    <s v="Minor"/>
    <x v="2"/>
  </r>
  <r>
    <n v="6"/>
    <s v="Wind"/>
    <n v="1"/>
    <x v="37"/>
    <n v="1"/>
    <n v="0"/>
    <n v="0"/>
    <n v="15520"/>
    <n v="3.5358548466936406"/>
    <n v="54876.467220685299"/>
    <s v="Minor"/>
    <x v="2"/>
  </r>
  <r>
    <n v="3"/>
    <s v="Flooding"/>
    <n v="3"/>
    <x v="1"/>
    <n v="1"/>
    <n v="0"/>
    <n v="0"/>
    <n v="15482"/>
    <n v="1.0759409482613684"/>
    <n v="16657.717760982505"/>
    <s v="Minor"/>
    <x v="2"/>
  </r>
  <r>
    <n v="3"/>
    <s v="Severe Storm/Thunder Storm"/>
    <n v="3"/>
    <x v="16"/>
    <n v="1"/>
    <n v="0"/>
    <n v="0"/>
    <n v="15469"/>
    <n v="1.0894069302369718"/>
    <n v="16852.035803835715"/>
    <s v="Minor"/>
    <x v="2"/>
  </r>
  <r>
    <n v="2"/>
    <s v="Severe Storm/Thunder Storm/ Wind"/>
    <n v="2"/>
    <x v="2"/>
    <n v="1"/>
    <n v="0"/>
    <n v="0"/>
    <n v="15468"/>
    <n v="1.1815641743967151"/>
    <n v="18276.434649568389"/>
    <s v="Minor"/>
    <x v="2"/>
  </r>
  <r>
    <n v="3"/>
    <s v="Flooding"/>
    <n v="2"/>
    <x v="17"/>
    <n v="1"/>
    <n v="0"/>
    <n v="0"/>
    <n v="15371"/>
    <n v="1.1291820487854678"/>
    <n v="17356.657271881424"/>
    <s v="Minor"/>
    <x v="2"/>
  </r>
  <r>
    <n v="2"/>
    <s v="Severe Storm/Thunder Storm/ Wind"/>
    <n v="3"/>
    <x v="1"/>
    <n v="1"/>
    <n v="0"/>
    <n v="0"/>
    <n v="15370"/>
    <n v="1.0759409482613684"/>
    <n v="16537.212374777231"/>
    <s v="Minor"/>
    <x v="2"/>
  </r>
  <r>
    <n v="2"/>
    <s v="Lightning"/>
    <n v="3"/>
    <x v="17"/>
    <n v="1"/>
    <n v="0"/>
    <n v="0"/>
    <n v="15333"/>
    <n v="1.1291820487854678"/>
    <n v="17313.748354027579"/>
    <s v="Minor"/>
    <x v="2"/>
  </r>
  <r>
    <n v="2"/>
    <s v="Wind"/>
    <n v="3"/>
    <x v="39"/>
    <n v="1"/>
    <n v="0"/>
    <n v="0"/>
    <n v="15208"/>
    <n v="1.1806196786537921"/>
    <n v="17954.86407296687"/>
    <s v="Minor"/>
    <x v="2"/>
  </r>
  <r>
    <n v="2"/>
    <s v="Severe Storm/Thunder Storm/ Wind"/>
    <n v="2"/>
    <x v="15"/>
    <n v="1"/>
    <n v="0"/>
    <n v="0"/>
    <n v="15205"/>
    <n v="1.2928434638762836"/>
    <n v="19657.684868238892"/>
    <s v="Minor"/>
    <x v="2"/>
  </r>
  <r>
    <n v="2"/>
    <s v="Severe Storm/Thunder Storm/ Wind"/>
    <n v="2"/>
    <x v="21"/>
    <n v="1"/>
    <n v="0"/>
    <n v="0"/>
    <n v="15173"/>
    <n v="1.1630575102490319"/>
    <n v="17647.07160300856"/>
    <s v="Minor"/>
    <x v="2"/>
  </r>
  <r>
    <n v="2"/>
    <s v="Hail"/>
    <n v="2"/>
    <x v="21"/>
    <n v="1"/>
    <n v="0"/>
    <n v="0"/>
    <n v="15170"/>
    <n v="1.1630575102490319"/>
    <n v="17643.582430477814"/>
    <s v="Minor"/>
    <x v="2"/>
  </r>
  <r>
    <n v="2"/>
    <s v="Hail"/>
    <n v="2"/>
    <x v="21"/>
    <n v="1"/>
    <n v="0"/>
    <n v="0"/>
    <n v="15162"/>
    <n v="1.1630575102490319"/>
    <n v="17634.277970395822"/>
    <s v="Minor"/>
    <x v="2"/>
  </r>
  <r>
    <n v="2"/>
    <s v="Hail"/>
    <n v="3"/>
    <x v="16"/>
    <n v="1"/>
    <n v="0"/>
    <n v="0"/>
    <n v="15152"/>
    <n v="1.0894069302369718"/>
    <n v="16506.693806950596"/>
    <s v="Minor"/>
    <x v="2"/>
  </r>
  <r>
    <n v="2"/>
    <s v="Severe Storm/Thunder Storm/ Wind"/>
    <n v="2"/>
    <x v="40"/>
    <n v="1"/>
    <n v="0"/>
    <n v="0"/>
    <n v="15135"/>
    <n v="1.0261529999999999"/>
    <n v="15530.825654999999"/>
    <s v="Minor"/>
    <x v="2"/>
  </r>
  <r>
    <n v="2"/>
    <s v="Hail"/>
    <n v="2"/>
    <x v="21"/>
    <n v="1"/>
    <n v="0"/>
    <n v="0"/>
    <n v="15100"/>
    <n v="1.1630575102490319"/>
    <n v="17562.168404760381"/>
    <s v="Minor"/>
    <x v="2"/>
  </r>
  <r>
    <n v="2"/>
    <s v="Hail"/>
    <n v="2"/>
    <x v="17"/>
    <n v="1"/>
    <n v="0"/>
    <n v="0"/>
    <n v="15059"/>
    <n v="1.1291820487854678"/>
    <n v="17004.352472660361"/>
    <s v="Minor"/>
    <x v="2"/>
  </r>
  <r>
    <n v="3"/>
    <s v="Flooding"/>
    <n v="2"/>
    <x v="23"/>
    <n v="1"/>
    <n v="0"/>
    <n v="0"/>
    <n v="15048"/>
    <n v="1.06708414981788"/>
    <n v="16057.482286459459"/>
    <s v="Minor"/>
    <x v="2"/>
  </r>
  <r>
    <n v="4"/>
    <s v="Severe Storm/Thunder Storm/ Wind"/>
    <n v="2"/>
    <x v="6"/>
    <n v="1"/>
    <n v="0"/>
    <n v="0"/>
    <n v="15038"/>
    <n v="1.6835837284247066"/>
    <n v="25317.732108050739"/>
    <s v="Minor"/>
    <x v="2"/>
  </r>
  <r>
    <n v="2"/>
    <s v="Severe Storm/Thunder Storm/ Wind"/>
    <n v="3"/>
    <x v="3"/>
    <n v="1"/>
    <n v="0"/>
    <n v="0"/>
    <n v="15022"/>
    <n v="1.0774472655889344"/>
    <n v="16185.412823676974"/>
    <s v="Minor"/>
    <x v="2"/>
  </r>
  <r>
    <n v="2"/>
    <s v="Severe Storm/Thunder Storm/ Wind"/>
    <n v="2"/>
    <x v="16"/>
    <n v="1"/>
    <n v="0"/>
    <n v="0"/>
    <n v="15011"/>
    <n v="1.0894069302369718"/>
    <n v="16353.087429787183"/>
    <s v="Minor"/>
    <x v="2"/>
  </r>
  <r>
    <n v="3"/>
    <s v="Flooding"/>
    <n v="3"/>
    <x v="1"/>
    <n v="1"/>
    <n v="0"/>
    <n v="0"/>
    <n v="15008"/>
    <n v="1.0759409482613684"/>
    <n v="16147.721751506617"/>
    <s v="Minor"/>
    <x v="2"/>
  </r>
  <r>
    <n v="2"/>
    <s v="Severe Storm/Thunder Storm/ Wind"/>
    <n v="3"/>
    <x v="1"/>
    <n v="1"/>
    <n v="0"/>
    <n v="0"/>
    <n v="15000"/>
    <n v="1.0759409482613684"/>
    <n v="16139.114223920527"/>
    <s v="Minor"/>
    <x v="2"/>
  </r>
  <r>
    <n v="3"/>
    <s v="Severe Storm/Thunder Storm/ Wind"/>
    <n v="1"/>
    <x v="39"/>
    <n v="1"/>
    <n v="0"/>
    <n v="0"/>
    <n v="14995"/>
    <n v="1.1806196786537921"/>
    <n v="17703.392081413615"/>
    <s v="Minor"/>
    <x v="2"/>
  </r>
  <r>
    <n v="2"/>
    <s v="Severe Storm/Thunder Storm/ Wind"/>
    <n v="2"/>
    <x v="40"/>
    <n v="1"/>
    <n v="0"/>
    <n v="0"/>
    <n v="14988"/>
    <n v="1.0261529999999999"/>
    <n v="15379.981163999999"/>
    <s v="Minor"/>
    <x v="2"/>
  </r>
  <r>
    <n v="2"/>
    <s v="Severe Storm/Thunder Storm/ Wind"/>
    <n v="3"/>
    <x v="21"/>
    <n v="1"/>
    <n v="0"/>
    <n v="0"/>
    <n v="14984"/>
    <n v="1.1630575102490319"/>
    <n v="17427.253733571495"/>
    <s v="Minor"/>
    <x v="2"/>
  </r>
  <r>
    <n v="2"/>
    <s v="Hail"/>
    <n v="1"/>
    <x v="49"/>
    <n v="1"/>
    <n v="0"/>
    <n v="0"/>
    <n v="14946"/>
    <n v="1.0479074436"/>
    <n v="15662.0246520456"/>
    <s v="Minor"/>
    <x v="2"/>
  </r>
  <r>
    <n v="2"/>
    <s v="Severe Storm/Thunder Storm/ Wind"/>
    <n v="2"/>
    <x v="1"/>
    <n v="1"/>
    <n v="0"/>
    <n v="0"/>
    <n v="14918"/>
    <n v="1.0759409482613684"/>
    <n v="16050.887066163094"/>
    <s v="Minor"/>
    <x v="2"/>
  </r>
  <r>
    <n v="2"/>
    <s v="Hail"/>
    <n v="2"/>
    <x v="16"/>
    <n v="1"/>
    <n v="0"/>
    <n v="0"/>
    <n v="14907"/>
    <n v="1.0894069302369718"/>
    <n v="16239.789109042538"/>
    <s v="Minor"/>
    <x v="2"/>
  </r>
  <r>
    <n v="1"/>
    <s v="Flooding"/>
    <n v="4"/>
    <x v="3"/>
    <n v="1"/>
    <n v="0"/>
    <n v="0"/>
    <n v="14883"/>
    <n v="1.0774472655889344"/>
    <n v="16035.647653760112"/>
    <s v="Minor"/>
    <x v="2"/>
  </r>
  <r>
    <n v="2"/>
    <s v="Hail"/>
    <n v="2"/>
    <x v="16"/>
    <n v="1"/>
    <n v="0"/>
    <n v="0"/>
    <n v="14869"/>
    <n v="1.0894069302369718"/>
    <n v="16198.391645693533"/>
    <s v="Minor"/>
    <x v="2"/>
  </r>
  <r>
    <n v="4"/>
    <s v="Flooding"/>
    <n v="2"/>
    <x v="5"/>
    <n v="1"/>
    <n v="0"/>
    <n v="0"/>
    <n v="14791"/>
    <n v="1.1046586272602894"/>
    <n v="16339.00575580694"/>
    <s v="Minor"/>
    <x v="2"/>
  </r>
  <r>
    <n v="2"/>
    <s v="Hail"/>
    <n v="1"/>
    <x v="17"/>
    <n v="1"/>
    <n v="0"/>
    <n v="0"/>
    <n v="14786"/>
    <n v="1.1291820487854678"/>
    <n v="16696.085773341925"/>
    <s v="Minor"/>
    <x v="2"/>
  </r>
  <r>
    <n v="2"/>
    <s v="Severe Storm/Thunder Storm/ Wind"/>
    <n v="2"/>
    <x v="40"/>
    <n v="1"/>
    <n v="0"/>
    <n v="0"/>
    <n v="14783"/>
    <n v="1.0261529999999999"/>
    <n v="15169.619798999998"/>
    <s v="Minor"/>
    <x v="2"/>
  </r>
  <r>
    <n v="2"/>
    <s v="Hail"/>
    <n v="2"/>
    <x v="21"/>
    <n v="1"/>
    <n v="0"/>
    <n v="0"/>
    <n v="14766"/>
    <n v="1.1630575102490319"/>
    <n v="17173.707196337204"/>
    <s v="Minor"/>
    <x v="2"/>
  </r>
  <r>
    <n v="1"/>
    <s v="Flooding"/>
    <n v="4"/>
    <x v="3"/>
    <n v="1"/>
    <n v="0"/>
    <n v="0"/>
    <n v="14743"/>
    <n v="1.0774472655889344"/>
    <n v="15884.80503657766"/>
    <s v="Minor"/>
    <x v="2"/>
  </r>
  <r>
    <n v="2"/>
    <s v="Hail"/>
    <n v="2"/>
    <x v="17"/>
    <n v="1"/>
    <n v="0"/>
    <n v="0"/>
    <n v="14721"/>
    <n v="1.1291820487854678"/>
    <n v="16622.688940170872"/>
    <s v="Minor"/>
    <x v="2"/>
  </r>
  <r>
    <n v="3"/>
    <s v="Severe Storm/Thunder Storm"/>
    <n v="3"/>
    <x v="16"/>
    <n v="1"/>
    <n v="0"/>
    <n v="0"/>
    <n v="14693"/>
    <n v="1.0894069302369718"/>
    <n v="16006.656025971826"/>
    <s v="Minor"/>
    <x v="2"/>
  </r>
  <r>
    <n v="4"/>
    <s v="Tornado"/>
    <n v="1"/>
    <x v="6"/>
    <n v="1"/>
    <n v="0"/>
    <n v="0"/>
    <n v="14677"/>
    <n v="1.6835837284247066"/>
    <n v="24709.958382089419"/>
    <s v="Minor"/>
    <x v="2"/>
  </r>
  <r>
    <n v="4"/>
    <s v="Severe Storm/Thunder Storm/ Wind"/>
    <n v="3"/>
    <x v="5"/>
    <n v="1"/>
    <n v="0"/>
    <n v="0"/>
    <n v="14661"/>
    <n v="1.1046586272602894"/>
    <n v="16195.400134263104"/>
    <s v="Minor"/>
    <x v="2"/>
  </r>
  <r>
    <n v="4"/>
    <s v="Tornado"/>
    <n v="2"/>
    <x v="19"/>
    <n v="1"/>
    <n v="0"/>
    <n v="0"/>
    <n v="14645"/>
    <n v="1.2578745513487872"/>
    <n v="18421.57280450299"/>
    <s v="Minor"/>
    <x v="2"/>
  </r>
  <r>
    <n v="2"/>
    <s v="Severe Storm/Thunder Storm/ Wind"/>
    <n v="2"/>
    <x v="21"/>
    <n v="1"/>
    <n v="0"/>
    <n v="0"/>
    <n v="14642"/>
    <n v="1.1630575102490319"/>
    <n v="17029.488065066325"/>
    <s v="Minor"/>
    <x v="2"/>
  </r>
  <r>
    <n v="4"/>
    <s v="Severe Storm/Thunder Storm/ Wind"/>
    <n v="3"/>
    <x v="5"/>
    <n v="1"/>
    <n v="0"/>
    <n v="0"/>
    <n v="14621"/>
    <n v="1.1046586272602894"/>
    <n v="16151.213789172691"/>
    <s v="Minor"/>
    <x v="2"/>
  </r>
  <r>
    <n v="4"/>
    <s v="Severe Storm/Thunder Storm/ Wind"/>
    <n v="1"/>
    <x v="6"/>
    <n v="1"/>
    <n v="0"/>
    <n v="0"/>
    <n v="14620"/>
    <n v="1.6835837284247066"/>
    <n v="24613.994109569212"/>
    <s v="Minor"/>
    <x v="2"/>
  </r>
  <r>
    <n v="2"/>
    <s v="Hail"/>
    <n v="3"/>
    <x v="16"/>
    <n v="1"/>
    <n v="0"/>
    <n v="0"/>
    <n v="14604"/>
    <n v="1.0894069302369718"/>
    <n v="15909.698809180736"/>
    <s v="Minor"/>
    <x v="2"/>
  </r>
  <r>
    <n v="3"/>
    <s v="Wind"/>
    <n v="3"/>
    <x v="1"/>
    <n v="1"/>
    <n v="0"/>
    <n v="0"/>
    <n v="14601"/>
    <n v="1.0759409482613684"/>
    <n v="15709.81378556424"/>
    <s v="Minor"/>
    <x v="2"/>
  </r>
  <r>
    <n v="2"/>
    <s v="Hail/ Lightning/ Wind"/>
    <n v="2"/>
    <x v="58"/>
    <n v="1"/>
    <n v="0"/>
    <n v="0"/>
    <n v="14582"/>
    <n v="5.655220396663263"/>
    <n v="82464.423824143698"/>
    <s v="Minor"/>
    <x v="2"/>
  </r>
  <r>
    <n v="4"/>
    <s v="Flooding"/>
    <n v="1"/>
    <x v="6"/>
    <n v="3"/>
    <n v="0"/>
    <n v="0"/>
    <n v="14569"/>
    <n v="1.6835837284247066"/>
    <n v="24528.131339419549"/>
    <s v="Minor"/>
    <x v="2"/>
  </r>
  <r>
    <n v="4"/>
    <s v="Severe Storm/Thunder Storm/ Wind"/>
    <n v="2"/>
    <x v="6"/>
    <n v="1"/>
    <n v="0"/>
    <n v="0"/>
    <n v="14534"/>
    <n v="1.6835837284247066"/>
    <n v="24469.205908924687"/>
    <s v="Minor"/>
    <x v="2"/>
  </r>
  <r>
    <n v="4"/>
    <s v="Severe Storm/Thunder Storm/ Wind"/>
    <n v="3"/>
    <x v="39"/>
    <n v="1"/>
    <n v="0"/>
    <n v="0"/>
    <n v="14510"/>
    <n v="1.1806196786537921"/>
    <n v="17130.791537266523"/>
    <s v="Minor"/>
    <x v="2"/>
  </r>
  <r>
    <n v="2"/>
    <s v="Severe Storm/Thunder Storm/ Wind"/>
    <n v="3"/>
    <x v="1"/>
    <n v="1"/>
    <n v="0"/>
    <n v="0"/>
    <n v="14510"/>
    <n v="1.0759409482613684"/>
    <n v="15611.903159272457"/>
    <s v="Minor"/>
    <x v="2"/>
  </r>
  <r>
    <n v="4"/>
    <s v="Severe Storm/Thunder Storm/ Wind"/>
    <n v="3"/>
    <x v="39"/>
    <n v="1"/>
    <n v="0"/>
    <n v="0"/>
    <n v="14498"/>
    <n v="1.1806196786537921"/>
    <n v="17116.624101122678"/>
    <s v="Minor"/>
    <x v="2"/>
  </r>
  <r>
    <n v="2"/>
    <s v="Severe Storm/Thunder Storm/ Wind"/>
    <n v="2"/>
    <x v="5"/>
    <n v="1"/>
    <n v="0"/>
    <n v="0"/>
    <n v="14493"/>
    <n v="1.1046586272602894"/>
    <n v="16009.817484883375"/>
    <s v="Minor"/>
    <x v="2"/>
  </r>
  <r>
    <n v="2"/>
    <s v="Severe Storm/Thunder Storm/ Wind"/>
    <n v="1"/>
    <x v="17"/>
    <n v="1"/>
    <n v="0"/>
    <n v="0"/>
    <n v="14487"/>
    <n v="1.1291820487854678"/>
    <n v="16358.460340755071"/>
    <s v="Minor"/>
    <x v="2"/>
  </r>
  <r>
    <n v="2"/>
    <s v="Severe Storm/Thunder Storm/ Wind"/>
    <n v="2"/>
    <x v="40"/>
    <n v="1"/>
    <n v="0"/>
    <n v="0"/>
    <n v="14487"/>
    <n v="1.0261529999999999"/>
    <n v="14865.878510999999"/>
    <s v="Minor"/>
    <x v="2"/>
  </r>
  <r>
    <n v="2"/>
    <s v="Severe Storm/Thunder Storm - Wind"/>
    <n v="3"/>
    <x v="5"/>
    <n v="1"/>
    <n v="0"/>
    <n v="0"/>
    <n v="14472"/>
    <n v="1.1046586272602894"/>
    <n v="15986.619653710908"/>
    <s v="Minor"/>
    <x v="2"/>
  </r>
  <r>
    <n v="3"/>
    <s v="Flooding"/>
    <n v="1"/>
    <x v="16"/>
    <n v="1"/>
    <n v="0"/>
    <n v="0"/>
    <n v="14460"/>
    <n v="1.0894069302369718"/>
    <n v="15752.824211226613"/>
    <s v="Minor"/>
    <x v="2"/>
  </r>
  <r>
    <n v="3"/>
    <s v="Flooding"/>
    <n v="3"/>
    <x v="3"/>
    <n v="1"/>
    <n v="0"/>
    <n v="0"/>
    <n v="14439"/>
    <n v="1.0774472655889344"/>
    <n v="15557.261067838625"/>
    <s v="Minor"/>
    <x v="2"/>
  </r>
  <r>
    <n v="2"/>
    <s v="Severe Storm/Thunder Storm/ Wind"/>
    <n v="3"/>
    <x v="1"/>
    <n v="1"/>
    <n v="0"/>
    <n v="0"/>
    <n v="14436"/>
    <n v="1.0759409482613684"/>
    <n v="15532.283529101114"/>
    <s v="Minor"/>
    <x v="2"/>
  </r>
  <r>
    <n v="5"/>
    <s v="Flooding"/>
    <n v="3"/>
    <x v="1"/>
    <n v="1"/>
    <n v="0"/>
    <n v="0"/>
    <n v="14434"/>
    <n v="1.0759409482613684"/>
    <n v="15530.131647204593"/>
    <s v="Minor"/>
    <x v="2"/>
  </r>
  <r>
    <n v="1"/>
    <s v="Winter Weather"/>
    <n v="1"/>
    <x v="25"/>
    <n v="1"/>
    <n v="0"/>
    <n v="0"/>
    <n v="14424"/>
    <n v="2.4491621741858549"/>
    <n v="35326.715200456769"/>
    <s v="Minor"/>
    <x v="2"/>
  </r>
  <r>
    <n v="3"/>
    <s v="Severe Storm/Thunder Storm/ Wind"/>
    <n v="2"/>
    <x v="17"/>
    <n v="1"/>
    <n v="0"/>
    <n v="0"/>
    <n v="14423"/>
    <n v="1.1291820487854678"/>
    <n v="16286.192689632802"/>
    <s v="Minor"/>
    <x v="2"/>
  </r>
  <r>
    <n v="3"/>
    <s v="Flooding"/>
    <n v="2"/>
    <x v="23"/>
    <n v="1"/>
    <n v="0"/>
    <n v="0"/>
    <n v="14417"/>
    <n v="1.06708414981788"/>
    <n v="15384.152187924376"/>
    <s v="Minor"/>
    <x v="2"/>
  </r>
  <r>
    <n v="1"/>
    <s v="Wind"/>
    <n v="1"/>
    <x v="4"/>
    <n v="1"/>
    <n v="0"/>
    <n v="0"/>
    <n v="14403"/>
    <n v="1.4141142434134983"/>
    <n v="20367.487447884618"/>
    <s v="Minor"/>
    <x v="2"/>
  </r>
  <r>
    <n v="2"/>
    <s v="Coastal/ Hurricane/Tropical Storm/ Wind"/>
    <n v="2"/>
    <x v="30"/>
    <n v="1"/>
    <n v="2"/>
    <n v="0"/>
    <n v="14394"/>
    <n v="3.8579712232274312"/>
    <n v="55531.637787135645"/>
    <s v="Minor"/>
    <x v="2"/>
  </r>
  <r>
    <n v="2"/>
    <s v="Severe Storm/Thunder Storm/ Wind"/>
    <n v="2"/>
    <x v="1"/>
    <n v="1"/>
    <n v="0"/>
    <n v="0"/>
    <n v="14387"/>
    <n v="1.0759409482613684"/>
    <n v="15479.562422636307"/>
    <s v="Minor"/>
    <x v="2"/>
  </r>
  <r>
    <n v="2"/>
    <s v="Severe Storm/Thunder Storm/ Wind"/>
    <n v="2"/>
    <x v="40"/>
    <n v="1"/>
    <n v="0"/>
    <n v="0"/>
    <n v="14387"/>
    <n v="1.0261529999999999"/>
    <n v="14763.263210999998"/>
    <s v="Minor"/>
    <x v="2"/>
  </r>
  <r>
    <n v="5"/>
    <s v="Severe Storm/Thunder Storm/ Wind"/>
    <n v="3"/>
    <x v="2"/>
    <n v="1"/>
    <n v="0"/>
    <n v="0"/>
    <n v="14376"/>
    <n v="1.1815641743967151"/>
    <n v="16986.166571127178"/>
    <s v="Minor"/>
    <x v="2"/>
  </r>
  <r>
    <n v="1"/>
    <s v="Severe Storm/Thunder Storm/ Wind"/>
    <n v="3"/>
    <x v="20"/>
    <n v="1"/>
    <n v="0"/>
    <n v="0"/>
    <n v="14336"/>
    <n v="1.3893832220608158"/>
    <n v="19918.197871463854"/>
    <s v="Minor"/>
    <x v="2"/>
  </r>
  <r>
    <n v="2"/>
    <s v="Hail"/>
    <n v="2"/>
    <x v="21"/>
    <n v="1"/>
    <n v="0"/>
    <n v="0"/>
    <n v="14309"/>
    <n v="1.1630575102490319"/>
    <n v="16642.189914153398"/>
    <s v="Minor"/>
    <x v="2"/>
  </r>
  <r>
    <n v="2"/>
    <s v="Hail/ Wind"/>
    <n v="2"/>
    <x v="25"/>
    <n v="1"/>
    <n v="0"/>
    <n v="0"/>
    <n v="14298"/>
    <n v="2.4491621741858549"/>
    <n v="35018.120766509353"/>
    <s v="Minor"/>
    <x v="2"/>
  </r>
  <r>
    <n v="1"/>
    <s v="Severe Storm/Thunder Storm/ Wind"/>
    <n v="2"/>
    <x v="18"/>
    <n v="1"/>
    <n v="0"/>
    <n v="0"/>
    <n v="14288"/>
    <n v="1.3291723652112071"/>
    <n v="18991.214754137727"/>
    <s v="Minor"/>
    <x v="2"/>
  </r>
  <r>
    <n v="1"/>
    <s v="Winter Weather"/>
    <n v="1"/>
    <x v="37"/>
    <n v="1"/>
    <n v="0"/>
    <n v="0"/>
    <n v="14281"/>
    <n v="3.5358548466936406"/>
    <n v="50495.543065631879"/>
    <s v="Minor"/>
    <x v="2"/>
  </r>
  <r>
    <n v="2"/>
    <s v="Severe Storm/Thunder Storm/ Wind"/>
    <n v="2"/>
    <x v="16"/>
    <n v="1"/>
    <n v="0"/>
    <n v="0"/>
    <n v="14273"/>
    <n v="1.0894069302369718"/>
    <n v="15549.105115272298"/>
    <s v="Minor"/>
    <x v="2"/>
  </r>
  <r>
    <n v="2"/>
    <s v="Coastal"/>
    <n v="4"/>
    <x v="42"/>
    <n v="1"/>
    <n v="0"/>
    <n v="0"/>
    <n v="14212"/>
    <n v="6.0375132954776998"/>
    <n v="85805.138955329065"/>
    <s v="Minor"/>
    <x v="2"/>
  </r>
  <r>
    <n v="1"/>
    <s v="Severe Storm/Thunder Storm"/>
    <n v="4"/>
    <x v="55"/>
    <n v="4"/>
    <n v="0"/>
    <n v="0"/>
    <n v="13764"/>
    <n v="8.8230837285274717"/>
    <n v="121440.92443945212"/>
    <s v="Minor"/>
    <x v="2"/>
  </r>
  <r>
    <n v="1"/>
    <s v="Lightning/ Wind"/>
    <n v="2"/>
    <x v="58"/>
    <n v="1"/>
    <n v="0"/>
    <n v="9"/>
    <n v="13104"/>
    <n v="5.655220396663263"/>
    <n v="74106.008077875405"/>
    <s v="Minor"/>
    <x v="2"/>
  </r>
  <r>
    <n v="1"/>
    <s v="Severe Storm/Thunder Storm"/>
    <n v="3"/>
    <x v="57"/>
    <n v="1"/>
    <n v="0"/>
    <n v="0"/>
    <n v="12962"/>
    <n v="8.4588969993744705"/>
    <n v="109644.22290589189"/>
    <s v="Minor"/>
    <x v="2"/>
  </r>
  <r>
    <n v="1"/>
    <s v="Winter Weather"/>
    <n v="4"/>
    <x v="41"/>
    <n v="1"/>
    <n v="0"/>
    <n v="0"/>
    <n v="12703"/>
    <n v="3.1603993981888099"/>
    <n v="40146.553555192455"/>
    <s v="Minor"/>
    <x v="2"/>
  </r>
  <r>
    <n v="1"/>
    <s v="Flooding/ Severe Storm/Thunder Storm"/>
    <n v="1"/>
    <x v="46"/>
    <n v="2"/>
    <n v="0"/>
    <n v="0"/>
    <n v="12429"/>
    <n v="2.5679465396338688"/>
    <n v="31917.007541109353"/>
    <s v="Minor"/>
    <x v="2"/>
  </r>
  <r>
    <n v="2"/>
    <s v="Coastal"/>
    <n v="4"/>
    <x v="58"/>
    <n v="1"/>
    <n v="0"/>
    <n v="0"/>
    <n v="12360"/>
    <n v="5.655220396663263"/>
    <n v="69898.524102757932"/>
    <s v="Minor"/>
    <x v="2"/>
  </r>
  <r>
    <n v="1"/>
    <s v="Flooding/ Severe Storm/Thunder Storm"/>
    <n v="1"/>
    <x v="46"/>
    <n v="1"/>
    <n v="0"/>
    <n v="0"/>
    <n v="11847"/>
    <n v="2.5679465396338688"/>
    <n v="30422.462655042444"/>
    <s v="Minor"/>
    <x v="2"/>
  </r>
  <r>
    <n v="2"/>
    <s v="Hail"/>
    <n v="3"/>
    <x v="16"/>
    <n v="1"/>
    <n v="0"/>
    <n v="0"/>
    <n v="11749"/>
    <n v="1.0894069302369718"/>
    <n v="12799.44202335418"/>
    <s v="Minor"/>
    <x v="2"/>
  </r>
  <r>
    <n v="2"/>
    <s v="Coastal/ Wind"/>
    <n v="1"/>
    <x v="59"/>
    <n v="3"/>
    <n v="3"/>
    <n v="0"/>
    <n v="11561"/>
    <n v="8.639071505461148"/>
    <n v="99876.305674636329"/>
    <s v="Minor"/>
    <x v="2"/>
  </r>
  <r>
    <n v="1"/>
    <s v="Wind"/>
    <n v="1"/>
    <x v="10"/>
    <n v="1"/>
    <n v="0"/>
    <n v="0"/>
    <n v="11229"/>
    <n v="2.3139051618547946"/>
    <n v="25982.841062467487"/>
    <s v="Minor"/>
    <x v="2"/>
  </r>
  <r>
    <n v="5"/>
    <s v="Hail/ Wind"/>
    <n v="2"/>
    <x v="25"/>
    <n v="1"/>
    <n v="0"/>
    <n v="0"/>
    <n v="10832"/>
    <n v="2.4491621741858549"/>
    <n v="26529.324670781181"/>
    <s v="Minor"/>
    <x v="2"/>
  </r>
  <r>
    <n v="5"/>
    <s v="Winter Weather"/>
    <n v="4"/>
    <x v="42"/>
    <n v="1"/>
    <n v="0"/>
    <n v="0"/>
    <n v="10243"/>
    <n v="6.0375132954776998"/>
    <n v="61842.248685578081"/>
    <s v="Minor"/>
    <x v="2"/>
  </r>
  <r>
    <n v="3"/>
    <s v="Hail"/>
    <n v="2"/>
    <x v="51"/>
    <n v="1"/>
    <n v="0"/>
    <n v="0"/>
    <n v="9643"/>
    <n v="8.1256475363320444"/>
    <n v="78355.619192849903"/>
    <s v="Minor"/>
    <x v="2"/>
  </r>
  <r>
    <n v="3"/>
    <s v="Winter Weather"/>
    <n v="4"/>
    <x v="42"/>
    <n v="1"/>
    <n v="0"/>
    <n v="0"/>
    <n v="9512"/>
    <n v="6.0375132954776998"/>
    <n v="57428.82646658388"/>
    <s v="Minor"/>
    <x v="2"/>
  </r>
  <r>
    <n v="1"/>
    <s v="Hail/ Lightning/ Wind"/>
    <n v="2"/>
    <x v="27"/>
    <n v="1"/>
    <n v="0"/>
    <n v="0"/>
    <n v="9483"/>
    <n v="4.6843224337111486"/>
    <n v="44421.429638882822"/>
    <s v="Minor"/>
    <x v="2"/>
  </r>
  <r>
    <n v="4"/>
    <s v="Hail/ Lightning/ Wind"/>
    <n v="2"/>
    <x v="27"/>
    <n v="1"/>
    <n v="0"/>
    <n v="0"/>
    <n v="9280"/>
    <n v="4.6843224337111486"/>
    <n v="43470.512184839463"/>
    <s v="Minor"/>
    <x v="2"/>
  </r>
  <r>
    <n v="1"/>
    <s v="Winter Weather"/>
    <n v="1"/>
    <x v="7"/>
    <n v="2"/>
    <n v="0"/>
    <n v="0"/>
    <n v="8990"/>
    <n v="1.8022646972075733"/>
    <n v="16202.359627896085"/>
    <s v="Minor"/>
    <x v="2"/>
  </r>
  <r>
    <n v="3"/>
    <s v="Lightning"/>
    <n v="3"/>
    <x v="10"/>
    <n v="1"/>
    <n v="0"/>
    <n v="0"/>
    <n v="8710"/>
    <n v="2.3139051618547946"/>
    <n v="20154.113959755261"/>
    <s v="Minor"/>
    <x v="2"/>
  </r>
  <r>
    <n v="4"/>
    <s v="Severe Storm/Thunder Storm/ Wind"/>
    <n v="2"/>
    <x v="31"/>
    <n v="1"/>
    <n v="0"/>
    <n v="0"/>
    <n v="8707"/>
    <n v="2.2436780392269897"/>
    <n v="19535.704687549398"/>
    <s v="Minor"/>
    <x v="2"/>
  </r>
  <r>
    <n v="3"/>
    <s v="Severe Storm/Thunder Storm/ Wind"/>
    <n v="2"/>
    <x v="21"/>
    <n v="1"/>
    <n v="0"/>
    <n v="0"/>
    <n v="8695"/>
    <n v="1.1630575102490319"/>
    <n v="10112.785051615332"/>
    <s v="Minor"/>
    <x v="2"/>
  </r>
  <r>
    <n v="1"/>
    <s v="Lightning"/>
    <n v="3"/>
    <x v="34"/>
    <n v="1"/>
    <n v="0"/>
    <n v="13"/>
    <n v="8691"/>
    <n v="2.0643339871209303"/>
    <n v="17941.126682068007"/>
    <s v="Minor"/>
    <x v="2"/>
  </r>
  <r>
    <n v="2"/>
    <s v="Wind"/>
    <n v="3"/>
    <x v="26"/>
    <n v="1"/>
    <n v="0"/>
    <n v="0"/>
    <n v="8689"/>
    <n v="2.3601832650918904"/>
    <n v="20507.632390383435"/>
    <s v="Minor"/>
    <x v="2"/>
  </r>
  <r>
    <n v="1"/>
    <s v="Lightning"/>
    <n v="1"/>
    <x v="7"/>
    <n v="1"/>
    <n v="0"/>
    <n v="0"/>
    <n v="8688"/>
    <n v="1.8022646972075733"/>
    <n v="15658.075689339397"/>
    <s v="Minor"/>
    <x v="2"/>
  </r>
  <r>
    <n v="3"/>
    <s v="Wind"/>
    <n v="2"/>
    <x v="32"/>
    <n v="1"/>
    <n v="0"/>
    <n v="0"/>
    <n v="8681"/>
    <n v="4.4013177052627537"/>
    <n v="38207.838999385967"/>
    <s v="Minor"/>
    <x v="2"/>
  </r>
  <r>
    <n v="3"/>
    <s v="Severe Storm/Thunder Storm/ Wind"/>
    <n v="2"/>
    <x v="31"/>
    <n v="1"/>
    <n v="0"/>
    <n v="0"/>
    <n v="8676"/>
    <n v="2.2436780392269897"/>
    <n v="19466.150668333365"/>
    <s v="Minor"/>
    <x v="2"/>
  </r>
  <r>
    <n v="1"/>
    <s v="Severe Storm/Thunder Storm/ Wind"/>
    <n v="3"/>
    <x v="34"/>
    <n v="1"/>
    <n v="0"/>
    <n v="0"/>
    <n v="8672"/>
    <n v="2.0643339871209303"/>
    <n v="17901.904336312709"/>
    <s v="Minor"/>
    <x v="2"/>
  </r>
  <r>
    <n v="4"/>
    <s v="Severe Storm/Thunder Storm/ Wind"/>
    <n v="3"/>
    <x v="3"/>
    <n v="1"/>
    <n v="0"/>
    <n v="0"/>
    <n v="8665"/>
    <n v="1.0774472655889344"/>
    <n v="9336.0805563281174"/>
    <s v="Minor"/>
    <x v="2"/>
  </r>
  <r>
    <n v="3"/>
    <s v="Severe Storm/Thunder Storm"/>
    <n v="3"/>
    <x v="55"/>
    <n v="1"/>
    <n v="0"/>
    <n v="26"/>
    <n v="8660"/>
    <n v="8.8230837285274717"/>
    <n v="76407.905089047912"/>
    <s v="Minor"/>
    <x v="2"/>
  </r>
  <r>
    <n v="2"/>
    <s v="Severe Storm/Thunder Storm/ Wind"/>
    <n v="1"/>
    <x v="22"/>
    <n v="1"/>
    <n v="0"/>
    <n v="0"/>
    <n v="8658"/>
    <n v="1.6339127799152822"/>
    <n v="14146.416848506513"/>
    <s v="Minor"/>
    <x v="2"/>
  </r>
  <r>
    <n v="1"/>
    <s v="Severe Storm/Thunder Storm"/>
    <n v="3"/>
    <x v="60"/>
    <n v="1"/>
    <n v="0"/>
    <n v="0"/>
    <n v="8644"/>
    <n v="9.0110154119451078"/>
    <n v="77891.217220853505"/>
    <s v="Minor"/>
    <x v="2"/>
  </r>
  <r>
    <n v="3"/>
    <s v="Severe Storm/Thunder Storm/ Wind"/>
    <n v="2"/>
    <x v="21"/>
    <n v="1"/>
    <n v="0"/>
    <n v="0"/>
    <n v="8643"/>
    <n v="1.1630575102490319"/>
    <n v="10052.306061082383"/>
    <s v="Minor"/>
    <x v="2"/>
  </r>
  <r>
    <n v="1"/>
    <s v="Severe Storm/Thunder Storm/ Wind"/>
    <n v="1"/>
    <x v="34"/>
    <n v="1"/>
    <n v="0"/>
    <n v="0"/>
    <n v="8636"/>
    <n v="2.0643339871209303"/>
    <n v="17827.588312776355"/>
    <s v="Minor"/>
    <x v="2"/>
  </r>
  <r>
    <n v="1"/>
    <s v="Severe Storm/Thunder Storm/ Wind"/>
    <n v="1"/>
    <x v="26"/>
    <n v="1"/>
    <n v="0"/>
    <n v="0"/>
    <n v="8631"/>
    <n v="2.3601832650918904"/>
    <n v="20370.741761008107"/>
    <s v="Minor"/>
    <x v="2"/>
  </r>
  <r>
    <n v="2"/>
    <s v="Severe Storm/Thunder Storm/ Wind"/>
    <n v="2"/>
    <x v="0"/>
    <n v="1"/>
    <n v="0"/>
    <n v="0"/>
    <n v="8622"/>
    <n v="2.1640413186988714"/>
    <n v="18658.364249821669"/>
    <s v="Minor"/>
    <x v="2"/>
  </r>
  <r>
    <n v="2"/>
    <s v="Severe Storm/Thunder Storm/ Wind"/>
    <n v="2"/>
    <x v="49"/>
    <n v="1"/>
    <n v="0"/>
    <n v="0"/>
    <n v="8615"/>
    <n v="1.0479074436"/>
    <n v="9027.7226266140005"/>
    <s v="Minor"/>
    <x v="2"/>
  </r>
  <r>
    <n v="1"/>
    <s v="Flooding/ Severe Storm/Thunder Storm"/>
    <n v="2"/>
    <x v="24"/>
    <n v="1"/>
    <n v="0"/>
    <n v="0"/>
    <n v="8593"/>
    <n v="2.8736128370511089"/>
    <n v="24692.955108780177"/>
    <s v="Minor"/>
    <x v="2"/>
  </r>
  <r>
    <n v="3"/>
    <s v="Severe Storm/Thunder Storm/ Wind"/>
    <n v="1"/>
    <x v="0"/>
    <n v="1"/>
    <n v="0"/>
    <n v="0"/>
    <n v="8588"/>
    <n v="2.1640413186988714"/>
    <n v="18584.786844985909"/>
    <s v="Minor"/>
    <x v="2"/>
  </r>
  <r>
    <n v="3"/>
    <s v="Flooding"/>
    <n v="3"/>
    <x v="9"/>
    <n v="1"/>
    <n v="0"/>
    <n v="0"/>
    <n v="8586"/>
    <n v="1.0089999999999999"/>
    <n v="8663.2739999999994"/>
    <s v="Minor"/>
    <x v="2"/>
  </r>
  <r>
    <n v="5"/>
    <s v="Flooding"/>
    <n v="3"/>
    <x v="0"/>
    <n v="1"/>
    <n v="0"/>
    <n v="0"/>
    <n v="8584"/>
    <n v="2.1640413186988714"/>
    <n v="18576.130679711114"/>
    <s v="Minor"/>
    <x v="2"/>
  </r>
  <r>
    <n v="5"/>
    <s v="Severe Storm/Thunder Storm/ Wind"/>
    <n v="2"/>
    <x v="0"/>
    <n v="1"/>
    <n v="0"/>
    <n v="0"/>
    <n v="8570"/>
    <n v="2.1640413186988714"/>
    <n v="18545.834101249329"/>
    <s v="Minor"/>
    <x v="2"/>
  </r>
  <r>
    <n v="2"/>
    <s v="Severe Storm/Thunder Storm/ Wind"/>
    <n v="2"/>
    <x v="6"/>
    <n v="1"/>
    <n v="0"/>
    <n v="0"/>
    <n v="8566"/>
    <n v="1.6835837284247066"/>
    <n v="14421.578217686038"/>
    <s v="Minor"/>
    <x v="2"/>
  </r>
  <r>
    <n v="2"/>
    <s v="Hail"/>
    <n v="2"/>
    <x v="21"/>
    <n v="1"/>
    <n v="0"/>
    <n v="0"/>
    <n v="8566"/>
    <n v="1.1630575102490319"/>
    <n v="9962.7506327932078"/>
    <s v="Minor"/>
    <x v="2"/>
  </r>
  <r>
    <n v="1"/>
    <s v="Severe Storm/Thunder Storm/ Wind"/>
    <n v="3"/>
    <x v="32"/>
    <n v="1"/>
    <n v="0"/>
    <n v="0"/>
    <n v="8565"/>
    <n v="4.4013177052627537"/>
    <n v="37697.286145575483"/>
    <s v="Minor"/>
    <x v="2"/>
  </r>
  <r>
    <n v="3"/>
    <s v="Severe Storm/Thunder Storm/ Wind"/>
    <n v="3"/>
    <x v="3"/>
    <n v="1"/>
    <n v="0"/>
    <n v="0"/>
    <n v="8516"/>
    <n v="1.0774472655889344"/>
    <n v="9175.5409137553652"/>
    <s v="Minor"/>
    <x v="2"/>
  </r>
  <r>
    <n v="3"/>
    <s v="Severe Storm/Thunder Storm/ Wind"/>
    <n v="2"/>
    <x v="21"/>
    <n v="1"/>
    <n v="0"/>
    <n v="0"/>
    <n v="8511"/>
    <n v="1.1630575102490319"/>
    <n v="9898.7824697295109"/>
    <s v="Minor"/>
    <x v="2"/>
  </r>
  <r>
    <n v="5"/>
    <s v="Lightning/ Tornado/ Wind"/>
    <n v="3"/>
    <x v="44"/>
    <n v="1"/>
    <n v="0"/>
    <n v="0"/>
    <n v="8510"/>
    <n v="2.688383232342697"/>
    <n v="22878.14130723635"/>
    <s v="Minor"/>
    <x v="2"/>
  </r>
  <r>
    <n v="2"/>
    <s v="Severe Storm/Thunder Storm/ Wind"/>
    <n v="2"/>
    <x v="21"/>
    <n v="1"/>
    <n v="0"/>
    <n v="0"/>
    <n v="8492"/>
    <n v="1.1630575102490319"/>
    <n v="9876.6843770347787"/>
    <s v="Minor"/>
    <x v="2"/>
  </r>
  <r>
    <n v="3"/>
    <s v="Severe Storm/Thunder Storm/ Wind"/>
    <n v="3"/>
    <x v="10"/>
    <n v="1"/>
    <n v="0"/>
    <n v="0"/>
    <n v="8489"/>
    <n v="2.3139051618547946"/>
    <n v="19642.74091898535"/>
    <s v="Minor"/>
    <x v="2"/>
  </r>
  <r>
    <n v="4"/>
    <s v="Severe Storm/Thunder Storm/ Wind"/>
    <n v="2"/>
    <x v="0"/>
    <n v="1"/>
    <n v="0"/>
    <n v="0"/>
    <n v="8488"/>
    <n v="2.1640413186988714"/>
    <n v="18368.382713116021"/>
    <s v="Minor"/>
    <x v="2"/>
  </r>
  <r>
    <n v="3"/>
    <s v="Severe Storm/Thunder Storm/ Wind"/>
    <n v="2"/>
    <x v="21"/>
    <n v="1"/>
    <n v="0"/>
    <n v="0"/>
    <n v="8487"/>
    <n v="1.1630575102490319"/>
    <n v="9870.8690894835345"/>
    <s v="Minor"/>
    <x v="2"/>
  </r>
  <r>
    <n v="1"/>
    <s v="Severe Storm/Thunder Storm/ Wind"/>
    <n v="2"/>
    <x v="10"/>
    <n v="1"/>
    <n v="0"/>
    <n v="0"/>
    <n v="8486"/>
    <n v="2.3139051618547946"/>
    <n v="19635.799203499788"/>
    <s v="Minor"/>
    <x v="2"/>
  </r>
  <r>
    <n v="2"/>
    <s v="Hail"/>
    <n v="3"/>
    <x v="3"/>
    <n v="1"/>
    <n v="0"/>
    <n v="0"/>
    <n v="8480"/>
    <n v="1.0774472655889344"/>
    <n v="9136.7528121941632"/>
    <s v="Minor"/>
    <x v="2"/>
  </r>
  <r>
    <n v="4"/>
    <s v="Severe Storm/Thunder Storm/ Wind"/>
    <n v="1"/>
    <x v="46"/>
    <n v="1"/>
    <n v="0"/>
    <n v="0"/>
    <n v="8478"/>
    <n v="2.5679465396338688"/>
    <n v="21771.050763015941"/>
    <s v="Minor"/>
    <x v="2"/>
  </r>
  <r>
    <n v="4"/>
    <s v="Tornado"/>
    <n v="3"/>
    <x v="57"/>
    <n v="1"/>
    <n v="0"/>
    <n v="12"/>
    <n v="8464"/>
    <n v="8.4588969993744705"/>
    <n v="71596.104202705523"/>
    <s v="Minor"/>
    <x v="2"/>
  </r>
  <r>
    <n v="5"/>
    <s v="Flooding"/>
    <n v="3"/>
    <x v="9"/>
    <n v="1"/>
    <n v="0"/>
    <n v="0"/>
    <n v="8450"/>
    <n v="1.0089999999999999"/>
    <n v="8526.0499999999993"/>
    <s v="Minor"/>
    <x v="2"/>
  </r>
  <r>
    <n v="1"/>
    <s v="Wind"/>
    <n v="3"/>
    <x v="26"/>
    <n v="1"/>
    <n v="0"/>
    <n v="0"/>
    <n v="8445"/>
    <n v="2.3601832650918904"/>
    <n v="19931.747673701015"/>
    <s v="Minor"/>
    <x v="2"/>
  </r>
  <r>
    <n v="3"/>
    <s v="Severe Storm/Thunder Storm/ Wind"/>
    <n v="2"/>
    <x v="21"/>
    <n v="1"/>
    <n v="0"/>
    <n v="0"/>
    <n v="8438"/>
    <n v="1.1630575102490319"/>
    <n v="9813.8792714813317"/>
    <s v="Minor"/>
    <x v="2"/>
  </r>
  <r>
    <n v="5"/>
    <s v="Wind"/>
    <n v="2"/>
    <x v="46"/>
    <n v="1"/>
    <n v="0"/>
    <n v="0"/>
    <n v="8431"/>
    <n v="2.5679465396338688"/>
    <n v="21650.357275653147"/>
    <s v="Minor"/>
    <x v="2"/>
  </r>
  <r>
    <n v="3"/>
    <s v="Wind"/>
    <n v="3"/>
    <x v="26"/>
    <n v="1"/>
    <n v="0"/>
    <n v="0"/>
    <n v="8428"/>
    <n v="2.3601832650918904"/>
    <n v="19891.624558194453"/>
    <s v="Minor"/>
    <x v="2"/>
  </r>
  <r>
    <n v="2"/>
    <s v="Hail"/>
    <n v="3"/>
    <x v="21"/>
    <n v="1"/>
    <n v="0"/>
    <n v="0"/>
    <n v="8428"/>
    <n v="1.1630575102490319"/>
    <n v="9802.2486963788415"/>
    <s v="Minor"/>
    <x v="2"/>
  </r>
  <r>
    <n v="3"/>
    <s v="Severe Storm/Thunder Storm/ Wind"/>
    <n v="2"/>
    <x v="21"/>
    <n v="1"/>
    <n v="0"/>
    <n v="0"/>
    <n v="8427"/>
    <n v="1.1630575102490319"/>
    <n v="9801.0856388685916"/>
    <s v="Minor"/>
    <x v="2"/>
  </r>
  <r>
    <n v="3"/>
    <s v="Severe Storm/Thunder Storm/ Wind"/>
    <n v="2"/>
    <x v="3"/>
    <n v="1"/>
    <n v="0"/>
    <n v="0"/>
    <n v="8424"/>
    <n v="1.0774472655889344"/>
    <n v="9076.4157653211842"/>
    <s v="Minor"/>
    <x v="2"/>
  </r>
  <r>
    <n v="1"/>
    <s v="Severe Storm/Thunder Storm/ Wind"/>
    <n v="3"/>
    <x v="1"/>
    <n v="1"/>
    <n v="0"/>
    <n v="0"/>
    <n v="8423"/>
    <n v="1.0759409482613684"/>
    <n v="9062.6506072055072"/>
    <s v="Minor"/>
    <x v="2"/>
  </r>
  <r>
    <n v="2"/>
    <s v="Tornado"/>
    <n v="3"/>
    <x v="19"/>
    <n v="1"/>
    <n v="0"/>
    <n v="0"/>
    <n v="8422"/>
    <n v="1.2578745513487872"/>
    <n v="10593.819471459487"/>
    <s v="Minor"/>
    <x v="2"/>
  </r>
  <r>
    <n v="4"/>
    <s v="Wind"/>
    <n v="3"/>
    <x v="24"/>
    <n v="1"/>
    <n v="0"/>
    <n v="0"/>
    <n v="8403"/>
    <n v="2.8736128370511089"/>
    <n v="24146.968669740469"/>
    <s v="Minor"/>
    <x v="2"/>
  </r>
  <r>
    <n v="3"/>
    <s v="Lightning"/>
    <n v="3"/>
    <x v="44"/>
    <n v="1"/>
    <n v="0"/>
    <n v="25"/>
    <n v="8397"/>
    <n v="2.688383232342697"/>
    <n v="22574.354001981628"/>
    <s v="Minor"/>
    <x v="2"/>
  </r>
  <r>
    <n v="4"/>
    <s v="Severe Storm/Thunder Storm/ Wind"/>
    <n v="3"/>
    <x v="21"/>
    <n v="1"/>
    <n v="0"/>
    <n v="0"/>
    <n v="8392"/>
    <n v="1.1630575102490319"/>
    <n v="9760.378626009875"/>
    <s v="Minor"/>
    <x v="2"/>
  </r>
  <r>
    <n v="5"/>
    <s v="Tornado"/>
    <n v="2"/>
    <x v="47"/>
    <n v="1"/>
    <n v="0"/>
    <n v="0"/>
    <n v="8389"/>
    <n v="8.2922233108268504"/>
    <n v="69563.461354526444"/>
    <s v="Minor"/>
    <x v="2"/>
  </r>
  <r>
    <n v="2"/>
    <s v="Severe Storm/Thunder Storm/ Wind"/>
    <n v="4"/>
    <x v="31"/>
    <n v="1"/>
    <n v="0"/>
    <n v="0"/>
    <n v="8385"/>
    <n v="2.2436780392269897"/>
    <n v="18813.240358918309"/>
    <s v="Minor"/>
    <x v="2"/>
  </r>
  <r>
    <n v="3"/>
    <s v="Hail/ Tornado/ Wind"/>
    <n v="2"/>
    <x v="53"/>
    <n v="1"/>
    <n v="0"/>
    <n v="38"/>
    <n v="8380"/>
    <n v="7.6712183683821493"/>
    <n v="64284.809927042414"/>
    <s v="Minor"/>
    <x v="2"/>
  </r>
  <r>
    <n v="2"/>
    <s v="Hail"/>
    <n v="1"/>
    <x v="49"/>
    <n v="1"/>
    <n v="0"/>
    <n v="0"/>
    <n v="8380"/>
    <n v="1.0479074436"/>
    <n v="8781.464377368"/>
    <s v="Minor"/>
    <x v="2"/>
  </r>
  <r>
    <n v="2"/>
    <s v="Hail"/>
    <n v="2"/>
    <x v="16"/>
    <n v="1"/>
    <n v="0"/>
    <n v="0"/>
    <n v="8379"/>
    <n v="1.0894069302369718"/>
    <n v="9128.1406684555859"/>
    <s v="Minor"/>
    <x v="2"/>
  </r>
  <r>
    <n v="5"/>
    <s v="Severe Storm/Thunder Storm/ Wind"/>
    <n v="3"/>
    <x v="10"/>
    <n v="1"/>
    <n v="0"/>
    <n v="0"/>
    <n v="8374"/>
    <n v="2.3139051618547946"/>
    <n v="19376.641825372051"/>
    <s v="Minor"/>
    <x v="2"/>
  </r>
  <r>
    <n v="1"/>
    <s v="Hail"/>
    <n v="2"/>
    <x v="51"/>
    <n v="1"/>
    <n v="0"/>
    <n v="0"/>
    <n v="8372"/>
    <n v="8.1256475363320444"/>
    <n v="68027.921174171875"/>
    <s v="Minor"/>
    <x v="2"/>
  </r>
  <r>
    <n v="4"/>
    <s v="Flooding/ Wind"/>
    <n v="2"/>
    <x v="46"/>
    <n v="1"/>
    <n v="0"/>
    <n v="0"/>
    <n v="8368"/>
    <n v="2.5679465396338688"/>
    <n v="21488.576643656215"/>
    <s v="Minor"/>
    <x v="2"/>
  </r>
  <r>
    <n v="2"/>
    <s v="Flooding"/>
    <n v="1"/>
    <x v="10"/>
    <n v="1"/>
    <n v="0"/>
    <n v="0"/>
    <n v="8367"/>
    <n v="2.3139051618547946"/>
    <n v="19360.444489239067"/>
    <s v="Minor"/>
    <x v="2"/>
  </r>
  <r>
    <n v="3"/>
    <s v="Severe Storm/Thunder Storm/ Wind"/>
    <n v="3"/>
    <x v="3"/>
    <n v="1"/>
    <n v="0"/>
    <n v="0"/>
    <n v="8365"/>
    <n v="1.0774472655889344"/>
    <n v="9012.846376651436"/>
    <s v="Minor"/>
    <x v="2"/>
  </r>
  <r>
    <n v="1"/>
    <s v="Severe Storm/Thunder Storm"/>
    <n v="3"/>
    <x v="43"/>
    <n v="1"/>
    <n v="0"/>
    <n v="0"/>
    <n v="8363"/>
    <n v="1.8790411733086159"/>
    <n v="15714.421332379954"/>
    <s v="Minor"/>
    <x v="2"/>
  </r>
  <r>
    <n v="4"/>
    <s v="Flooding"/>
    <n v="3"/>
    <x v="9"/>
    <n v="1"/>
    <n v="0"/>
    <n v="0"/>
    <n v="8342"/>
    <n v="1.0089999999999999"/>
    <n v="8417.0779999999995"/>
    <s v="Minor"/>
    <x v="2"/>
  </r>
  <r>
    <n v="3"/>
    <s v="Severe Storm/Thunder Storm/ Wind"/>
    <n v="3"/>
    <x v="16"/>
    <n v="1"/>
    <n v="0"/>
    <n v="0"/>
    <n v="8333"/>
    <n v="1.0894069302369718"/>
    <n v="9078.0279496646854"/>
    <s v="Minor"/>
    <x v="2"/>
  </r>
  <r>
    <n v="2"/>
    <s v="Severe Storm/Thunder Storm/ Wind"/>
    <n v="1"/>
    <x v="44"/>
    <n v="1"/>
    <n v="0"/>
    <n v="0"/>
    <n v="8319"/>
    <n v="2.688383232342697"/>
    <n v="22364.660109858898"/>
    <s v="Minor"/>
    <x v="2"/>
  </r>
  <r>
    <n v="4"/>
    <s v="Wind"/>
    <n v="3"/>
    <x v="44"/>
    <n v="1"/>
    <n v="0"/>
    <n v="0"/>
    <n v="8319"/>
    <n v="2.688383232342697"/>
    <n v="22364.660109858898"/>
    <s v="Minor"/>
    <x v="2"/>
  </r>
  <r>
    <n v="1"/>
    <s v="Flooding"/>
    <n v="3"/>
    <x v="23"/>
    <n v="1"/>
    <n v="0"/>
    <n v="0"/>
    <n v="8318"/>
    <n v="1.06708414981788"/>
    <n v="8876.0059581851256"/>
    <s v="Minor"/>
    <x v="2"/>
  </r>
  <r>
    <n v="4"/>
    <s v="Severe Storm/Thunder Storm/ Wind"/>
    <n v="2"/>
    <x v="5"/>
    <n v="1"/>
    <n v="0"/>
    <n v="0"/>
    <n v="8310"/>
    <n v="1.1046586272602894"/>
    <n v="9179.713192533005"/>
    <s v="Minor"/>
    <x v="2"/>
  </r>
  <r>
    <n v="4"/>
    <s v="Hail"/>
    <n v="3"/>
    <x v="14"/>
    <n v="1"/>
    <n v="0"/>
    <n v="0"/>
    <n v="8282"/>
    <n v="1.5253243113668054"/>
    <n v="12632.735946739882"/>
    <s v="Minor"/>
    <x v="2"/>
  </r>
  <r>
    <n v="5"/>
    <s v="Hail/ Wind"/>
    <n v="1"/>
    <x v="46"/>
    <n v="1"/>
    <n v="0"/>
    <n v="0"/>
    <n v="8279"/>
    <n v="2.5679465396338688"/>
    <n v="21260.029401628799"/>
    <s v="Minor"/>
    <x v="2"/>
  </r>
  <r>
    <n v="3"/>
    <s v="Severe Storm/Thunder Storm/ Wind"/>
    <n v="2"/>
    <x v="21"/>
    <n v="1"/>
    <n v="0"/>
    <n v="0"/>
    <n v="8274"/>
    <n v="1.1630575102490319"/>
    <n v="9623.1378398004908"/>
    <s v="Minor"/>
    <x v="2"/>
  </r>
  <r>
    <n v="2"/>
    <s v="Hail"/>
    <n v="2"/>
    <x v="17"/>
    <n v="1"/>
    <n v="0"/>
    <n v="0"/>
    <n v="8266"/>
    <n v="1.1291820487854678"/>
    <n v="9333.8188152606763"/>
    <s v="Minor"/>
    <x v="2"/>
  </r>
  <r>
    <n v="6"/>
    <s v="Hail/ Severe Storm/Thunder Storm"/>
    <n v="2"/>
    <x v="30"/>
    <n v="1"/>
    <n v="0"/>
    <n v="0"/>
    <n v="8250"/>
    <n v="3.8579712232274312"/>
    <n v="31828.26259162631"/>
    <s v="Minor"/>
    <x v="2"/>
  </r>
  <r>
    <n v="1"/>
    <s v="Hail/ Severe Storm/Thunder Storm/ Wind"/>
    <n v="2"/>
    <x v="0"/>
    <n v="1"/>
    <n v="0"/>
    <n v="0"/>
    <n v="8241"/>
    <n v="2.1640413186988714"/>
    <n v="17833.8645073974"/>
    <s v="Minor"/>
    <x v="2"/>
  </r>
  <r>
    <n v="4"/>
    <s v="Lightning"/>
    <n v="2"/>
    <x v="41"/>
    <n v="1"/>
    <n v="0"/>
    <n v="0"/>
    <n v="8233"/>
    <n v="3.1603993981888099"/>
    <n v="26019.568245288472"/>
    <s v="Minor"/>
    <x v="2"/>
  </r>
  <r>
    <n v="2"/>
    <s v="Winter Weather"/>
    <n v="1"/>
    <x v="0"/>
    <n v="1"/>
    <n v="0"/>
    <n v="0"/>
    <n v="8221"/>
    <n v="2.1640413186988714"/>
    <n v="17790.583681023421"/>
    <s v="Minor"/>
    <x v="2"/>
  </r>
  <r>
    <n v="3"/>
    <s v="Hail"/>
    <n v="3"/>
    <x v="10"/>
    <n v="1"/>
    <n v="0"/>
    <n v="0"/>
    <n v="8217"/>
    <n v="2.3139051618547946"/>
    <n v="19013.358714960847"/>
    <s v="Minor"/>
    <x v="2"/>
  </r>
  <r>
    <n v="4"/>
    <s v="Severe Storm/Thunder Storm/ Wind"/>
    <n v="2"/>
    <x v="31"/>
    <n v="1"/>
    <n v="0"/>
    <n v="0"/>
    <n v="8199"/>
    <n v="2.2436780392269897"/>
    <n v="18395.91624362209"/>
    <s v="Minor"/>
    <x v="2"/>
  </r>
  <r>
    <n v="1"/>
    <s v="Severe Storm/Thunder Storm/ Wind"/>
    <n v="2"/>
    <x v="0"/>
    <n v="1"/>
    <n v="0"/>
    <n v="0"/>
    <n v="8194"/>
    <n v="2.1640413186988714"/>
    <n v="17732.154565418554"/>
    <s v="Minor"/>
    <x v="2"/>
  </r>
  <r>
    <n v="3"/>
    <s v="Lightning"/>
    <n v="2"/>
    <x v="10"/>
    <n v="1"/>
    <n v="0"/>
    <n v="0"/>
    <n v="8179"/>
    <n v="2.3139051618547946"/>
    <n v="18925.430318810366"/>
    <s v="Minor"/>
    <x v="2"/>
  </r>
  <r>
    <n v="6"/>
    <s v="Tornado"/>
    <n v="2"/>
    <x v="14"/>
    <n v="1"/>
    <n v="0"/>
    <n v="0"/>
    <n v="8175"/>
    <n v="1.5253243113668054"/>
    <n v="12469.526245423634"/>
    <s v="Minor"/>
    <x v="2"/>
  </r>
  <r>
    <n v="5"/>
    <s v="Wind"/>
    <n v="2"/>
    <x v="26"/>
    <n v="1"/>
    <n v="0"/>
    <n v="0"/>
    <n v="8172"/>
    <n v="2.3601832650918904"/>
    <n v="19287.417642330929"/>
    <s v="Minor"/>
    <x v="2"/>
  </r>
  <r>
    <n v="3"/>
    <s v="Wind"/>
    <n v="2"/>
    <x v="26"/>
    <n v="1"/>
    <n v="0"/>
    <n v="0"/>
    <n v="8171"/>
    <n v="2.3601832650918904"/>
    <n v="19285.057459065836"/>
    <s v="Minor"/>
    <x v="2"/>
  </r>
  <r>
    <n v="2"/>
    <s v="Hail"/>
    <n v="2"/>
    <x v="16"/>
    <n v="1"/>
    <n v="0"/>
    <n v="0"/>
    <n v="8165"/>
    <n v="1.0894069302369718"/>
    <n v="8895.0075853848739"/>
    <s v="Minor"/>
    <x v="2"/>
  </r>
  <r>
    <n v="3"/>
    <s v="Flooding"/>
    <n v="1"/>
    <x v="10"/>
    <n v="1"/>
    <n v="0"/>
    <n v="0"/>
    <n v="8129"/>
    <n v="2.3139051618547946"/>
    <n v="18809.735060717627"/>
    <s v="Minor"/>
    <x v="2"/>
  </r>
  <r>
    <n v="1"/>
    <s v="Flooding/ Severe Storm/Thunder Storm"/>
    <n v="1"/>
    <x v="25"/>
    <n v="1"/>
    <n v="0"/>
    <n v="0"/>
    <n v="8114"/>
    <n v="2.4491621741858549"/>
    <n v="19872.501881344026"/>
    <s v="Minor"/>
    <x v="2"/>
  </r>
  <r>
    <n v="1"/>
    <s v="Lightning/ Severe Storm/Thunder Storm/ Wind"/>
    <n v="3"/>
    <x v="0"/>
    <n v="1"/>
    <n v="0"/>
    <n v="0"/>
    <n v="8113"/>
    <n v="2.1640413186988714"/>
    <n v="17556.867218603944"/>
    <s v="Minor"/>
    <x v="2"/>
  </r>
  <r>
    <n v="2"/>
    <s v="Hail"/>
    <n v="2"/>
    <x v="16"/>
    <n v="1"/>
    <n v="0"/>
    <n v="0"/>
    <n v="8113"/>
    <n v="1.0894069302369718"/>
    <n v="8838.3584250125514"/>
    <s v="Minor"/>
    <x v="2"/>
  </r>
  <r>
    <n v="4"/>
    <s v="Severe Storm/Thunder Storm/ Wind"/>
    <n v="3"/>
    <x v="17"/>
    <n v="1"/>
    <n v="0"/>
    <n v="0"/>
    <n v="8102"/>
    <n v="1.1291820487854678"/>
    <n v="9148.6329592598595"/>
    <s v="Minor"/>
    <x v="2"/>
  </r>
  <r>
    <n v="3"/>
    <s v="Wind"/>
    <n v="1"/>
    <x v="51"/>
    <n v="1"/>
    <n v="0"/>
    <n v="61"/>
    <n v="8099"/>
    <n v="8.1256475363320444"/>
    <n v="65809.619396753231"/>
    <s v="Minor"/>
    <x v="2"/>
  </r>
  <r>
    <n v="6"/>
    <s v="Hail"/>
    <n v="4"/>
    <x v="10"/>
    <n v="1"/>
    <n v="0"/>
    <n v="0"/>
    <n v="8095"/>
    <n v="2.3139051618547946"/>
    <n v="18731.062285214561"/>
    <s v="Minor"/>
    <x v="2"/>
  </r>
  <r>
    <n v="2"/>
    <s v="Hail"/>
    <n v="2"/>
    <x v="23"/>
    <n v="1"/>
    <n v="0"/>
    <n v="0"/>
    <n v="8094"/>
    <n v="1.06708414981788"/>
    <n v="8636.9791086259211"/>
    <s v="Minor"/>
    <x v="2"/>
  </r>
  <r>
    <n v="4"/>
    <s v="Severe Storm/Thunder Storm/ Wind"/>
    <n v="3"/>
    <x v="3"/>
    <n v="1"/>
    <n v="0"/>
    <n v="0"/>
    <n v="8079"/>
    <n v="1.0774472655889344"/>
    <n v="8704.6964586930007"/>
    <s v="Minor"/>
    <x v="2"/>
  </r>
  <r>
    <n v="2"/>
    <s v="Severe Storm/Thunder Storm/ Wind"/>
    <n v="3"/>
    <x v="10"/>
    <n v="1"/>
    <n v="0"/>
    <n v="0"/>
    <n v="8068"/>
    <n v="2.3139051618547946"/>
    <n v="18668.586845844482"/>
    <s v="Minor"/>
    <x v="2"/>
  </r>
  <r>
    <n v="2"/>
    <s v="Severe Storm/Thunder Storm/ Wind"/>
    <n v="2"/>
    <x v="31"/>
    <n v="1"/>
    <n v="0"/>
    <n v="0"/>
    <n v="8061"/>
    <n v="2.2436780392269897"/>
    <n v="18086.288674208765"/>
    <s v="Minor"/>
    <x v="2"/>
  </r>
  <r>
    <n v="4"/>
    <s v="Wind"/>
    <n v="4"/>
    <x v="51"/>
    <n v="1"/>
    <n v="0"/>
    <n v="0"/>
    <n v="8058"/>
    <n v="8.1256475363320444"/>
    <n v="65476.467847763612"/>
    <s v="Minor"/>
    <x v="2"/>
  </r>
  <r>
    <n v="4"/>
    <s v="Severe Storm/Thunder Storm/ Wind"/>
    <n v="2"/>
    <x v="31"/>
    <n v="1"/>
    <n v="0"/>
    <n v="0"/>
    <n v="8056"/>
    <n v="2.2436780392269897"/>
    <n v="18075.070284012629"/>
    <s v="Minor"/>
    <x v="2"/>
  </r>
  <r>
    <n v="2"/>
    <s v="Severe Storm/Thunder Storm/ Wind"/>
    <n v="1"/>
    <x v="0"/>
    <n v="1"/>
    <n v="0"/>
    <n v="0"/>
    <n v="8054"/>
    <n v="2.1640413186988714"/>
    <n v="17429.188780800709"/>
    <s v="Minor"/>
    <x v="2"/>
  </r>
  <r>
    <n v="4"/>
    <s v="Severe Storm/Thunder Storm/ Wind"/>
    <n v="2"/>
    <x v="3"/>
    <n v="1"/>
    <n v="0"/>
    <n v="0"/>
    <n v="8049"/>
    <n v="1.0774472655889344"/>
    <n v="8672.3730407253333"/>
    <s v="Minor"/>
    <x v="2"/>
  </r>
  <r>
    <n v="1"/>
    <s v="Hail"/>
    <n v="2"/>
    <x v="10"/>
    <n v="1"/>
    <n v="0"/>
    <n v="0"/>
    <n v="8045"/>
    <n v="2.3139051618547946"/>
    <n v="18615.367027121822"/>
    <s v="Minor"/>
    <x v="2"/>
  </r>
  <r>
    <n v="1"/>
    <s v="Lightning"/>
    <n v="3"/>
    <x v="46"/>
    <n v="1"/>
    <n v="0"/>
    <n v="0"/>
    <n v="8042"/>
    <n v="2.5679465396338688"/>
    <n v="20651.426071735572"/>
    <s v="Minor"/>
    <x v="2"/>
  </r>
  <r>
    <n v="4"/>
    <s v="Tornado"/>
    <n v="4"/>
    <x v="55"/>
    <n v="1"/>
    <n v="0"/>
    <n v="0"/>
    <n v="8037"/>
    <n v="8.8230837285274717"/>
    <n v="70911.123926175293"/>
    <s v="Minor"/>
    <x v="2"/>
  </r>
  <r>
    <n v="5"/>
    <s v="Lightning"/>
    <n v="3"/>
    <x v="26"/>
    <n v="1"/>
    <n v="0"/>
    <n v="0"/>
    <n v="8034"/>
    <n v="2.3601832650918904"/>
    <n v="18961.712351748247"/>
    <s v="Minor"/>
    <x v="2"/>
  </r>
  <r>
    <n v="1"/>
    <s v="Severe Storm/Thunder Storm/ Wind"/>
    <n v="1"/>
    <x v="43"/>
    <n v="1"/>
    <n v="0"/>
    <n v="0"/>
    <n v="8021"/>
    <n v="1.8790411733086159"/>
    <n v="15071.789251108408"/>
    <s v="Minor"/>
    <x v="2"/>
  </r>
  <r>
    <n v="1"/>
    <s v="Hail/ Wind"/>
    <n v="3"/>
    <x v="36"/>
    <n v="1"/>
    <n v="0"/>
    <n v="0"/>
    <n v="8014"/>
    <n v="1.7372900493614547"/>
    <n v="13922.642455582698"/>
    <s v="Minor"/>
    <x v="2"/>
  </r>
  <r>
    <n v="5"/>
    <s v="Tornado"/>
    <n v="2"/>
    <x v="7"/>
    <n v="1"/>
    <n v="0"/>
    <n v="0"/>
    <n v="8007"/>
    <n v="1.8022646972075733"/>
    <n v="14430.73343054104"/>
    <s v="Minor"/>
    <x v="2"/>
  </r>
  <r>
    <n v="2"/>
    <s v="Hail"/>
    <n v="1"/>
    <x v="17"/>
    <n v="1"/>
    <n v="0"/>
    <n v="0"/>
    <n v="8006"/>
    <n v="1.1291820487854678"/>
    <n v="9040.2314825764552"/>
    <s v="Minor"/>
    <x v="2"/>
  </r>
  <r>
    <n v="3"/>
    <s v="Severe Storm/Thunder Storm/ Wind"/>
    <n v="2"/>
    <x v="21"/>
    <n v="1"/>
    <n v="0"/>
    <n v="0"/>
    <n v="7988"/>
    <n v="1.1630575102490319"/>
    <n v="9290.5033918692661"/>
    <s v="Minor"/>
    <x v="2"/>
  </r>
  <r>
    <n v="2"/>
    <s v="Hail"/>
    <n v="3"/>
    <x v="3"/>
    <n v="1"/>
    <n v="0"/>
    <n v="0"/>
    <n v="7987"/>
    <n v="1.0774472655889344"/>
    <n v="8605.5713102588197"/>
    <s v="Minor"/>
    <x v="2"/>
  </r>
  <r>
    <n v="3"/>
    <s v="Severe Storm/Thunder Storm/ Wind"/>
    <n v="2"/>
    <x v="21"/>
    <n v="1"/>
    <n v="0"/>
    <n v="0"/>
    <n v="7981"/>
    <n v="1.1630575102490319"/>
    <n v="9282.3619892975239"/>
    <s v="Minor"/>
    <x v="2"/>
  </r>
  <r>
    <n v="5"/>
    <s v="Severe Storm/Thunder Storm/ Wind"/>
    <n v="2"/>
    <x v="21"/>
    <n v="1"/>
    <n v="0"/>
    <n v="0"/>
    <n v="7979"/>
    <n v="1.1630575102490319"/>
    <n v="9280.0358742770259"/>
    <s v="Minor"/>
    <x v="2"/>
  </r>
  <r>
    <n v="2"/>
    <s v="Hail"/>
    <n v="3"/>
    <x v="21"/>
    <n v="1"/>
    <n v="0"/>
    <n v="0"/>
    <n v="7968"/>
    <n v="1.1630575102490319"/>
    <n v="9267.2422416642858"/>
    <s v="Minor"/>
    <x v="2"/>
  </r>
  <r>
    <n v="3"/>
    <s v="Severe Storm/Thunder Storm/ Wind"/>
    <n v="1"/>
    <x v="46"/>
    <n v="1"/>
    <n v="0"/>
    <n v="0"/>
    <n v="7965"/>
    <n v="2.5679465396338688"/>
    <n v="20453.694188183763"/>
    <s v="Minor"/>
    <x v="2"/>
  </r>
  <r>
    <n v="1"/>
    <s v="Severe Storm/Thunder Storm/ Wind"/>
    <n v="3"/>
    <x v="0"/>
    <n v="1"/>
    <n v="0"/>
    <n v="0"/>
    <n v="7962"/>
    <n v="2.1640413186988714"/>
    <n v="17230.096979480415"/>
    <s v="Minor"/>
    <x v="2"/>
  </r>
  <r>
    <n v="1"/>
    <s v="Lightning/ Severe Storm/Thunder Storm"/>
    <n v="3"/>
    <x v="56"/>
    <n v="1"/>
    <n v="0"/>
    <n v="0"/>
    <n v="7958"/>
    <n v="7.92436857453876"/>
    <n v="63062.12511617945"/>
    <s v="Minor"/>
    <x v="2"/>
  </r>
  <r>
    <n v="2"/>
    <s v="Lightning/ Wind"/>
    <n v="2"/>
    <x v="58"/>
    <n v="1"/>
    <n v="0"/>
    <n v="0"/>
    <n v="7958"/>
    <n v="5.655220396663263"/>
    <n v="45004.24391664625"/>
    <s v="Minor"/>
    <x v="2"/>
  </r>
  <r>
    <n v="2"/>
    <s v="Lightning"/>
    <n v="3"/>
    <x v="46"/>
    <n v="1"/>
    <n v="0"/>
    <n v="0"/>
    <n v="7952"/>
    <n v="2.5679465396338688"/>
    <n v="20420.310883168524"/>
    <s v="Minor"/>
    <x v="2"/>
  </r>
  <r>
    <n v="2"/>
    <s v="Severe Storm/Thunder Storm/ Wind"/>
    <n v="3"/>
    <x v="10"/>
    <n v="1"/>
    <n v="0"/>
    <n v="0"/>
    <n v="7949"/>
    <n v="2.3139051618547946"/>
    <n v="18393.232131583762"/>
    <s v="Minor"/>
    <x v="2"/>
  </r>
  <r>
    <n v="4"/>
    <s v="Hail"/>
    <n v="2"/>
    <x v="10"/>
    <n v="1"/>
    <n v="0"/>
    <n v="0"/>
    <n v="7939"/>
    <n v="2.3139051618547946"/>
    <n v="18370.093079965212"/>
    <s v="Minor"/>
    <x v="2"/>
  </r>
  <r>
    <n v="4"/>
    <s v="Hail"/>
    <n v="2"/>
    <x v="31"/>
    <n v="1"/>
    <n v="0"/>
    <n v="0"/>
    <n v="7932"/>
    <n v="2.2436780392269897"/>
    <n v="17796.854207148481"/>
    <s v="Minor"/>
    <x v="2"/>
  </r>
  <r>
    <n v="3"/>
    <s v="Hail/ Severe Storm/Thunder Storm/ Wind"/>
    <n v="3"/>
    <x v="38"/>
    <n v="1"/>
    <n v="0"/>
    <n v="0"/>
    <n v="7919"/>
    <n v="5.1012271303114405"/>
    <n v="40396.617644936297"/>
    <s v="Minor"/>
    <x v="2"/>
  </r>
  <r>
    <n v="1"/>
    <s v="Tornado"/>
    <n v="1"/>
    <x v="36"/>
    <n v="1"/>
    <n v="0"/>
    <n v="0"/>
    <n v="7904"/>
    <n v="1.7372900493614547"/>
    <n v="13731.540550152939"/>
    <s v="Minor"/>
    <x v="2"/>
  </r>
  <r>
    <n v="5"/>
    <s v="Severe Storm/Thunder Storm/ Wind"/>
    <n v="2"/>
    <x v="3"/>
    <n v="1"/>
    <n v="0"/>
    <n v="0"/>
    <n v="7904"/>
    <n v="1.0774472655889344"/>
    <n v="8516.1431872149387"/>
    <s v="Minor"/>
    <x v="2"/>
  </r>
  <r>
    <n v="3"/>
    <s v="Tornado"/>
    <n v="2"/>
    <x v="41"/>
    <n v="1"/>
    <n v="0"/>
    <n v="0"/>
    <n v="7895"/>
    <n v="3.1603993981888099"/>
    <n v="24951.353248700652"/>
    <s v="Minor"/>
    <x v="2"/>
  </r>
  <r>
    <n v="1"/>
    <s v="Flooding"/>
    <n v="4"/>
    <x v="3"/>
    <n v="1"/>
    <n v="0"/>
    <n v="0"/>
    <n v="7889"/>
    <n v="1.0774472655889344"/>
    <n v="8499.9814782311041"/>
    <s v="Minor"/>
    <x v="2"/>
  </r>
  <r>
    <n v="5"/>
    <s v="Hail"/>
    <n v="2"/>
    <x v="46"/>
    <n v="1"/>
    <n v="0"/>
    <n v="0"/>
    <n v="7886"/>
    <n v="2.5679465396338688"/>
    <n v="20250.826411552691"/>
    <s v="Minor"/>
    <x v="2"/>
  </r>
  <r>
    <n v="1"/>
    <s v="Severe Storm/Thunder Storm/ Wind"/>
    <n v="2"/>
    <x v="23"/>
    <n v="1"/>
    <n v="0"/>
    <n v="0"/>
    <n v="7883"/>
    <n v="1.06708414981788"/>
    <n v="8411.8243530143482"/>
    <s v="Minor"/>
    <x v="2"/>
  </r>
  <r>
    <n v="2"/>
    <s v="Severe Storm/Thunder Storm"/>
    <n v="2"/>
    <x v="10"/>
    <n v="1"/>
    <n v="0"/>
    <n v="0"/>
    <n v="7882"/>
    <n v="2.3139051618547946"/>
    <n v="18238.20048573949"/>
    <s v="Minor"/>
    <x v="2"/>
  </r>
  <r>
    <n v="2"/>
    <s v="Flooding"/>
    <n v="1"/>
    <x v="10"/>
    <n v="1"/>
    <n v="0"/>
    <n v="0"/>
    <n v="7878"/>
    <n v="2.3139051618547946"/>
    <n v="18228.944865092071"/>
    <s v="Minor"/>
    <x v="2"/>
  </r>
  <r>
    <n v="4"/>
    <s v="Lightning"/>
    <n v="3"/>
    <x v="0"/>
    <n v="1"/>
    <n v="0"/>
    <n v="0"/>
    <n v="7877"/>
    <n v="2.1640413186988714"/>
    <n v="17046.15346739101"/>
    <s v="Minor"/>
    <x v="2"/>
  </r>
  <r>
    <n v="5"/>
    <s v="Severe Storm/Thunder Storm/ Wind"/>
    <n v="3"/>
    <x v="42"/>
    <n v="1"/>
    <n v="0"/>
    <n v="0"/>
    <n v="7836"/>
    <n v="6.0375132954776998"/>
    <n v="47309.954183363254"/>
    <s v="Minor"/>
    <x v="2"/>
  </r>
  <r>
    <n v="5"/>
    <s v="Flooding"/>
    <n v="3"/>
    <x v="9"/>
    <n v="1"/>
    <n v="0"/>
    <n v="0"/>
    <n v="7833"/>
    <n v="1.0089999999999999"/>
    <n v="7903.4969999999994"/>
    <s v="Minor"/>
    <x v="2"/>
  </r>
  <r>
    <n v="2"/>
    <s v="Hail"/>
    <n v="2"/>
    <x v="16"/>
    <n v="1"/>
    <n v="0"/>
    <n v="0"/>
    <n v="7804"/>
    <n v="1.0894069302369718"/>
    <n v="8501.7316835693273"/>
    <s v="Minor"/>
    <x v="2"/>
  </r>
  <r>
    <n v="2"/>
    <s v="Lightning"/>
    <n v="3"/>
    <x v="10"/>
    <n v="1"/>
    <n v="0"/>
    <n v="0"/>
    <n v="7801"/>
    <n v="2.3139051618547946"/>
    <n v="18050.774167629253"/>
    <s v="Minor"/>
    <x v="2"/>
  </r>
  <r>
    <n v="4"/>
    <s v="Tornado"/>
    <n v="3"/>
    <x v="51"/>
    <n v="1"/>
    <n v="0"/>
    <n v="0"/>
    <n v="7798"/>
    <n v="8.1256475363320444"/>
    <n v="63363.79948831728"/>
    <s v="Minor"/>
    <x v="2"/>
  </r>
  <r>
    <n v="1"/>
    <s v="Lightning/ Severe Storm/Thunder Storm/ Wind"/>
    <n v="3"/>
    <x v="7"/>
    <n v="1"/>
    <n v="0"/>
    <n v="11"/>
    <n v="7786"/>
    <n v="1.8022646972075733"/>
    <n v="14032.432932458167"/>
    <s v="Minor"/>
    <x v="2"/>
  </r>
  <r>
    <n v="2"/>
    <s v="Severe Storm/Thunder Storm/ Wind"/>
    <n v="3"/>
    <x v="17"/>
    <n v="1"/>
    <n v="0"/>
    <n v="0"/>
    <n v="7767"/>
    <n v="1.1291820487854678"/>
    <n v="8770.3569729167284"/>
    <s v="Minor"/>
    <x v="2"/>
  </r>
  <r>
    <n v="5"/>
    <s v="Flooding"/>
    <n v="3"/>
    <x v="9"/>
    <n v="1"/>
    <n v="0"/>
    <n v="0"/>
    <n v="7767"/>
    <n v="1.0089999999999999"/>
    <n v="7836.9029999999993"/>
    <s v="Minor"/>
    <x v="2"/>
  </r>
  <r>
    <n v="4"/>
    <s v="Hail"/>
    <n v="2"/>
    <x v="57"/>
    <n v="1"/>
    <n v="0"/>
    <n v="0"/>
    <n v="7761"/>
    <n v="8.4588969993744705"/>
    <n v="65649.499612145271"/>
    <s v="Minor"/>
    <x v="2"/>
  </r>
  <r>
    <n v="4"/>
    <s v="Wind"/>
    <n v="3"/>
    <x v="46"/>
    <n v="1"/>
    <n v="0"/>
    <n v="0"/>
    <n v="7750"/>
    <n v="2.5679465396338688"/>
    <n v="19901.585682162484"/>
    <s v="Minor"/>
    <x v="2"/>
  </r>
  <r>
    <n v="3"/>
    <s v="Severe Storm/Thunder Storm - Wind"/>
    <n v="2"/>
    <x v="5"/>
    <n v="1"/>
    <n v="0"/>
    <n v="0"/>
    <n v="7750"/>
    <n v="1.1046586272602894"/>
    <n v="8561.104361267242"/>
    <s v="Minor"/>
    <x v="2"/>
  </r>
  <r>
    <n v="3"/>
    <s v="Lightning/ Severe Storm/Thunder Storm"/>
    <n v="2"/>
    <x v="58"/>
    <n v="1"/>
    <n v="0"/>
    <n v="0"/>
    <n v="7745"/>
    <n v="5.655220396663263"/>
    <n v="43799.68197215697"/>
    <s v="Minor"/>
    <x v="2"/>
  </r>
  <r>
    <n v="1"/>
    <s v="Severe Storm/Thunder Storm/ Wind"/>
    <n v="2"/>
    <x v="10"/>
    <n v="1"/>
    <n v="0"/>
    <n v="0"/>
    <n v="7745"/>
    <n v="2.3139051618547946"/>
    <n v="17921.195478565383"/>
    <s v="Minor"/>
    <x v="2"/>
  </r>
  <r>
    <n v="2"/>
    <s v="Hail"/>
    <n v="2"/>
    <x v="39"/>
    <n v="1"/>
    <n v="0"/>
    <n v="0"/>
    <n v="7733"/>
    <n v="1.1806196786537921"/>
    <n v="9129.7319750297738"/>
    <s v="Minor"/>
    <x v="2"/>
  </r>
  <r>
    <n v="4"/>
    <s v="Flooding"/>
    <n v="3"/>
    <x v="9"/>
    <n v="1"/>
    <n v="0"/>
    <n v="0"/>
    <n v="7726"/>
    <n v="1.0089999999999999"/>
    <n v="7795.5339999999997"/>
    <s v="Minor"/>
    <x v="2"/>
  </r>
  <r>
    <n v="5"/>
    <s v="Severe Storm/Thunder Storm/ Wind"/>
    <n v="1"/>
    <x v="24"/>
    <n v="1"/>
    <n v="0"/>
    <n v="0"/>
    <n v="7725"/>
    <n v="2.8736128370511089"/>
    <n v="22198.659166219815"/>
    <s v="Minor"/>
    <x v="2"/>
  </r>
  <r>
    <n v="2"/>
    <s v="Flooding/ Severe Storm/Thunder Storm"/>
    <n v="1"/>
    <x v="44"/>
    <n v="1"/>
    <n v="0"/>
    <n v="0"/>
    <n v="7717"/>
    <n v="2.688383232342697"/>
    <n v="20746.253403988594"/>
    <s v="Minor"/>
    <x v="2"/>
  </r>
  <r>
    <n v="1"/>
    <s v="Flooding"/>
    <n v="4"/>
    <x v="0"/>
    <n v="1"/>
    <n v="0"/>
    <n v="0"/>
    <n v="7716"/>
    <n v="2.1640413186988714"/>
    <n v="16697.742815080492"/>
    <s v="Minor"/>
    <x v="2"/>
  </r>
  <r>
    <n v="5"/>
    <s v="Hail/ Lightning/ Wind"/>
    <n v="2"/>
    <x v="27"/>
    <n v="1"/>
    <n v="0"/>
    <n v="0"/>
    <n v="7711"/>
    <n v="4.6843224337111486"/>
    <n v="36120.81028634667"/>
    <s v="Minor"/>
    <x v="2"/>
  </r>
  <r>
    <n v="4"/>
    <s v="Hail/ Severe Storm/Thunder Storm/ Wind"/>
    <n v="1"/>
    <x v="7"/>
    <n v="1"/>
    <n v="0"/>
    <n v="0"/>
    <n v="7708"/>
    <n v="1.8022646972075733"/>
    <n v="13891.856286075976"/>
    <s v="Minor"/>
    <x v="2"/>
  </r>
  <r>
    <n v="5"/>
    <s v="Severe Storm/Thunder Storm/ Wind"/>
    <n v="3"/>
    <x v="10"/>
    <n v="1"/>
    <n v="0"/>
    <n v="0"/>
    <n v="7705"/>
    <n v="2.3139051618547946"/>
    <n v="17828.639272091194"/>
    <s v="Minor"/>
    <x v="2"/>
  </r>
  <r>
    <n v="5"/>
    <s v="Severe Storm/Thunder Storm/ Wind"/>
    <n v="3"/>
    <x v="31"/>
    <n v="1"/>
    <n v="0"/>
    <n v="0"/>
    <n v="7699"/>
    <n v="2.2436780392269897"/>
    <n v="17274.077224008593"/>
    <s v="Minor"/>
    <x v="2"/>
  </r>
  <r>
    <n v="1"/>
    <s v="Hail"/>
    <n v="2"/>
    <x v="7"/>
    <n v="1"/>
    <n v="0"/>
    <n v="0"/>
    <n v="7699"/>
    <n v="1.8022646972075733"/>
    <n v="13875.635903801107"/>
    <s v="Minor"/>
    <x v="2"/>
  </r>
  <r>
    <n v="2"/>
    <s v="Severe Storm/Thunder Storm/ Wind"/>
    <n v="2"/>
    <x v="49"/>
    <n v="1"/>
    <n v="0"/>
    <n v="0"/>
    <n v="7667"/>
    <n v="1.0479074436"/>
    <n v="8034.3063700811999"/>
    <s v="Minor"/>
    <x v="2"/>
  </r>
  <r>
    <n v="4"/>
    <s v="Hail"/>
    <n v="3"/>
    <x v="10"/>
    <n v="1"/>
    <n v="0"/>
    <n v="0"/>
    <n v="7664"/>
    <n v="2.3139051618547946"/>
    <n v="17733.769160455144"/>
    <s v="Minor"/>
    <x v="2"/>
  </r>
  <r>
    <n v="2"/>
    <s v="Hail"/>
    <n v="2"/>
    <x v="16"/>
    <n v="1"/>
    <n v="0"/>
    <n v="0"/>
    <n v="7664"/>
    <n v="1.0894069302369718"/>
    <n v="8349.2147133361523"/>
    <s v="Minor"/>
    <x v="2"/>
  </r>
  <r>
    <n v="3"/>
    <s v="Severe Storm/Thunder Storm/ Wind"/>
    <n v="2"/>
    <x v="0"/>
    <n v="1"/>
    <n v="0"/>
    <n v="0"/>
    <n v="7661"/>
    <n v="2.1640413186988714"/>
    <n v="16578.720542552055"/>
    <s v="Minor"/>
    <x v="2"/>
  </r>
  <r>
    <n v="2"/>
    <s v="Lightning/ Severe Storm/Thunder Storm/ Wind"/>
    <n v="3"/>
    <x v="27"/>
    <n v="1"/>
    <n v="0"/>
    <n v="0"/>
    <n v="7659"/>
    <n v="4.6843224337111486"/>
    <n v="35877.22551979369"/>
    <s v="Minor"/>
    <x v="2"/>
  </r>
  <r>
    <n v="4"/>
    <s v="Lightning"/>
    <n v="3"/>
    <x v="24"/>
    <n v="1"/>
    <n v="0"/>
    <n v="23"/>
    <n v="7657"/>
    <n v="2.8736128370511089"/>
    <n v="22003.253493300341"/>
    <s v="Minor"/>
    <x v="2"/>
  </r>
  <r>
    <n v="3"/>
    <s v="Hail"/>
    <n v="2"/>
    <x v="10"/>
    <n v="1"/>
    <n v="0"/>
    <n v="0"/>
    <n v="7650"/>
    <n v="2.3139051618547946"/>
    <n v="17701.37448818918"/>
    <s v="Minor"/>
    <x v="2"/>
  </r>
  <r>
    <n v="3"/>
    <s v="Wind"/>
    <n v="1"/>
    <x v="52"/>
    <n v="1"/>
    <n v="0"/>
    <n v="11"/>
    <n v="7649"/>
    <n v="6.3037676318082667"/>
    <n v="48217.518615701432"/>
    <s v="Minor"/>
    <x v="2"/>
  </r>
  <r>
    <n v="1"/>
    <s v="Hail/ Severe Storm/Thunder Storm"/>
    <n v="2"/>
    <x v="30"/>
    <n v="1"/>
    <n v="0"/>
    <n v="0"/>
    <n v="7649"/>
    <n v="3.8579712232274312"/>
    <n v="29509.621886466623"/>
    <s v="Minor"/>
    <x v="2"/>
  </r>
  <r>
    <n v="2"/>
    <s v="Hail"/>
    <n v="1"/>
    <x v="17"/>
    <n v="1"/>
    <n v="0"/>
    <n v="0"/>
    <n v="7619"/>
    <n v="1.1291820487854678"/>
    <n v="8603.2380296964784"/>
    <s v="Minor"/>
    <x v="2"/>
  </r>
  <r>
    <n v="5"/>
    <s v="Lightning/ Wind"/>
    <n v="3"/>
    <x v="24"/>
    <n v="1"/>
    <n v="0"/>
    <n v="0"/>
    <n v="7617"/>
    <n v="2.8736128370511089"/>
    <n v="21888.308979818295"/>
    <s v="Minor"/>
    <x v="2"/>
  </r>
  <r>
    <n v="3"/>
    <s v="Hail"/>
    <n v="1"/>
    <x v="46"/>
    <n v="1"/>
    <n v="0"/>
    <n v="0"/>
    <n v="7615"/>
    <n v="2.5679465396338688"/>
    <n v="19554.912899311912"/>
    <s v="Minor"/>
    <x v="2"/>
  </r>
  <r>
    <n v="1"/>
    <s v="Severe Storm/Thunder Storm/ Wind"/>
    <n v="2"/>
    <x v="0"/>
    <n v="1"/>
    <n v="0"/>
    <n v="0"/>
    <n v="7615"/>
    <n v="2.1640413186988714"/>
    <n v="16479.174641891907"/>
    <s v="Minor"/>
    <x v="2"/>
  </r>
  <r>
    <n v="3"/>
    <s v="Lightning"/>
    <n v="3"/>
    <x v="26"/>
    <n v="1"/>
    <n v="0"/>
    <n v="0"/>
    <n v="7606"/>
    <n v="2.3601832650918904"/>
    <n v="17951.553914288917"/>
    <s v="Minor"/>
    <x v="2"/>
  </r>
  <r>
    <n v="3"/>
    <s v="Hail"/>
    <n v="2"/>
    <x v="31"/>
    <n v="1"/>
    <n v="0"/>
    <n v="0"/>
    <n v="7599"/>
    <n v="2.2436780392269897"/>
    <n v="17049.709420085896"/>
    <s v="Minor"/>
    <x v="2"/>
  </r>
  <r>
    <n v="2"/>
    <s v="Severe Storm/Thunder Storm"/>
    <n v="2"/>
    <x v="41"/>
    <n v="1"/>
    <n v="0"/>
    <n v="0"/>
    <n v="7593"/>
    <n v="3.1603993981888099"/>
    <n v="23996.912630447634"/>
    <s v="Minor"/>
    <x v="2"/>
  </r>
  <r>
    <n v="6"/>
    <s v="Lightning/ Severe Storm/Thunder Storm/ Wind"/>
    <n v="3"/>
    <x v="0"/>
    <n v="1"/>
    <n v="0"/>
    <n v="0"/>
    <n v="7588"/>
    <n v="2.1640413186988714"/>
    <n v="16420.745526287035"/>
    <s v="Minor"/>
    <x v="2"/>
  </r>
  <r>
    <n v="1"/>
    <s v="Severe Storm/Thunder Storm/ Wind"/>
    <n v="3"/>
    <x v="31"/>
    <n v="1"/>
    <n v="0"/>
    <n v="0"/>
    <n v="7572"/>
    <n v="2.2436780392269897"/>
    <n v="16989.130113026768"/>
    <s v="Minor"/>
    <x v="2"/>
  </r>
  <r>
    <n v="1"/>
    <s v="Flooding/ Hail"/>
    <n v="2"/>
    <x v="46"/>
    <n v="1"/>
    <n v="0"/>
    <n v="0"/>
    <n v="7567"/>
    <n v="2.5679465396338688"/>
    <n v="19431.651465409486"/>
    <s v="Minor"/>
    <x v="2"/>
  </r>
  <r>
    <n v="4"/>
    <s v="Wind"/>
    <n v="4"/>
    <x v="21"/>
    <n v="1"/>
    <n v="0"/>
    <n v="0"/>
    <n v="7550"/>
    <n v="1.1630575102490319"/>
    <n v="8781.0842023801906"/>
    <s v="Minor"/>
    <x v="2"/>
  </r>
  <r>
    <n v="4"/>
    <s v="Hail/ Severe Storm/Thunder Storm/ Wind"/>
    <n v="3"/>
    <x v="38"/>
    <n v="1"/>
    <n v="0"/>
    <n v="0"/>
    <n v="7540"/>
    <n v="5.1012271303114405"/>
    <n v="38463.252562548259"/>
    <s v="Minor"/>
    <x v="2"/>
  </r>
  <r>
    <n v="5"/>
    <s v="Wind"/>
    <n v="2"/>
    <x v="53"/>
    <n v="1"/>
    <n v="11"/>
    <n v="0"/>
    <n v="7534"/>
    <n v="7.6712183683821493"/>
    <n v="57794.959187391112"/>
    <s v="Minor"/>
    <x v="2"/>
  </r>
  <r>
    <n v="1"/>
    <s v="Hail"/>
    <n v="2"/>
    <x v="47"/>
    <n v="1"/>
    <n v="0"/>
    <n v="0"/>
    <n v="7530"/>
    <n v="8.2922233108268504"/>
    <n v="62440.441530526186"/>
    <s v="Minor"/>
    <x v="2"/>
  </r>
  <r>
    <n v="2"/>
    <s v="Lightning"/>
    <n v="3"/>
    <x v="7"/>
    <n v="1"/>
    <n v="0"/>
    <n v="0"/>
    <n v="7523"/>
    <n v="1.8022646972075733"/>
    <n v="13558.437317092574"/>
    <s v="Minor"/>
    <x v="2"/>
  </r>
  <r>
    <n v="2"/>
    <s v="Wind"/>
    <n v="1"/>
    <x v="33"/>
    <n v="1"/>
    <n v="0"/>
    <n v="0"/>
    <n v="7513"/>
    <n v="1.964161738459496"/>
    <n v="14756.747141046193"/>
    <s v="Minor"/>
    <x v="2"/>
  </r>
  <r>
    <n v="5"/>
    <s v="Hail/ Severe Storm/Thunder Storm/ Wind"/>
    <n v="3"/>
    <x v="38"/>
    <n v="1"/>
    <n v="0"/>
    <n v="0"/>
    <n v="7492"/>
    <n v="5.1012271303114405"/>
    <n v="38218.39366029331"/>
    <s v="Minor"/>
    <x v="2"/>
  </r>
  <r>
    <n v="2"/>
    <s v="Hail"/>
    <n v="3"/>
    <x v="17"/>
    <n v="1"/>
    <n v="0"/>
    <n v="0"/>
    <n v="7489"/>
    <n v="1.1291820487854678"/>
    <n v="8456.4443633543688"/>
    <s v="Minor"/>
    <x v="2"/>
  </r>
  <r>
    <n v="3"/>
    <s v="Lightning"/>
    <n v="3"/>
    <x v="46"/>
    <n v="1"/>
    <n v="0"/>
    <n v="22"/>
    <n v="7479"/>
    <n v="2.5679465396338688"/>
    <n v="19205.672169921705"/>
    <s v="Minor"/>
    <x v="2"/>
  </r>
  <r>
    <n v="3"/>
    <s v="Severe Storm/Thunder Storm/ Wind"/>
    <n v="3"/>
    <x v="10"/>
    <n v="1"/>
    <n v="0"/>
    <n v="0"/>
    <n v="7465"/>
    <n v="2.3139051618547946"/>
    <n v="17273.30203324604"/>
    <s v="Minor"/>
    <x v="2"/>
  </r>
  <r>
    <n v="4"/>
    <s v="Tornado"/>
    <n v="2"/>
    <x v="41"/>
    <n v="1"/>
    <n v="0"/>
    <n v="0"/>
    <n v="7463"/>
    <n v="3.1603993981888099"/>
    <n v="23586.06070868309"/>
    <s v="Minor"/>
    <x v="2"/>
  </r>
  <r>
    <n v="5"/>
    <s v="Flooding"/>
    <n v="3"/>
    <x v="25"/>
    <n v="1"/>
    <n v="0"/>
    <n v="0"/>
    <n v="7454"/>
    <n v="2.4491621741858549"/>
    <n v="18256.054846381361"/>
    <s v="Minor"/>
    <x v="2"/>
  </r>
  <r>
    <n v="1"/>
    <s v="Severe Storm/Thunder Storm/ Wind"/>
    <n v="2"/>
    <x v="10"/>
    <n v="1"/>
    <n v="0"/>
    <n v="0"/>
    <n v="7437"/>
    <n v="2.3139051618547946"/>
    <n v="17208.512688714109"/>
    <s v="Minor"/>
    <x v="2"/>
  </r>
  <r>
    <n v="3"/>
    <s v="Severe Storm/Thunder Storm/ Wind"/>
    <n v="3"/>
    <x v="10"/>
    <n v="1"/>
    <n v="0"/>
    <n v="0"/>
    <n v="7434"/>
    <n v="2.3139051618547946"/>
    <n v="17201.570973228543"/>
    <s v="Minor"/>
    <x v="2"/>
  </r>
  <r>
    <n v="1"/>
    <s v="Severe Storm/Thunder Storm/ Wind"/>
    <n v="2"/>
    <x v="34"/>
    <n v="1"/>
    <n v="0"/>
    <n v="0"/>
    <n v="7434"/>
    <n v="2.0643339871209303"/>
    <n v="15346.258860256996"/>
    <s v="Minor"/>
    <x v="2"/>
  </r>
  <r>
    <n v="4"/>
    <s v="Lightning"/>
    <n v="2"/>
    <x v="34"/>
    <n v="1"/>
    <n v="0"/>
    <n v="0"/>
    <n v="7421"/>
    <n v="2.0643339871209303"/>
    <n v="15319.422518424424"/>
    <s v="Minor"/>
    <x v="2"/>
  </r>
  <r>
    <n v="2"/>
    <s v="Hail"/>
    <n v="2"/>
    <x v="16"/>
    <n v="1"/>
    <n v="0"/>
    <n v="0"/>
    <n v="7417"/>
    <n v="1.0894069302369718"/>
    <n v="8080.1312015676194"/>
    <s v="Minor"/>
    <x v="2"/>
  </r>
  <r>
    <n v="1"/>
    <s v="Hail/ Severe Storm/Thunder Storm/ Wind"/>
    <n v="3"/>
    <x v="34"/>
    <n v="1"/>
    <n v="0"/>
    <n v="0"/>
    <n v="7403"/>
    <n v="2.0643339871209303"/>
    <n v="15282.264506656247"/>
    <s v="Minor"/>
    <x v="2"/>
  </r>
  <r>
    <n v="3"/>
    <s v="Lightning"/>
    <n v="2"/>
    <x v="10"/>
    <n v="1"/>
    <n v="0"/>
    <n v="11"/>
    <n v="7394"/>
    <n v="2.3139051618547946"/>
    <n v="17109.01476675435"/>
    <s v="Minor"/>
    <x v="2"/>
  </r>
  <r>
    <n v="2"/>
    <s v="Hail"/>
    <n v="2"/>
    <x v="17"/>
    <n v="1"/>
    <n v="0"/>
    <n v="0"/>
    <n v="7388"/>
    <n v="1.1291820487854678"/>
    <n v="8342.3969764270369"/>
    <s v="Minor"/>
    <x v="2"/>
  </r>
  <r>
    <n v="1"/>
    <s v="Severe Storm/Thunder Storm/ Wind"/>
    <n v="2"/>
    <x v="10"/>
    <n v="1"/>
    <n v="0"/>
    <n v="0"/>
    <n v="7372"/>
    <n v="2.3139051618547946"/>
    <n v="17058.108853193546"/>
    <s v="Minor"/>
    <x v="2"/>
  </r>
  <r>
    <n v="3"/>
    <s v="Lightning"/>
    <n v="4"/>
    <x v="26"/>
    <n v="1"/>
    <n v="0"/>
    <n v="0"/>
    <n v="7368"/>
    <n v="2.3601832650918904"/>
    <n v="17389.830297197048"/>
    <s v="Minor"/>
    <x v="2"/>
  </r>
  <r>
    <n v="1"/>
    <s v="Lightning/ Wind"/>
    <n v="2"/>
    <x v="46"/>
    <n v="1"/>
    <n v="0"/>
    <n v="0"/>
    <n v="7350"/>
    <n v="2.5679465396338688"/>
    <n v="18874.407066308937"/>
    <s v="Minor"/>
    <x v="2"/>
  </r>
  <r>
    <n v="2"/>
    <s v="Hail"/>
    <n v="2"/>
    <x v="21"/>
    <n v="1"/>
    <n v="0"/>
    <n v="0"/>
    <n v="7350"/>
    <n v="1.1630575102490319"/>
    <n v="8548.4727003303851"/>
    <s v="Minor"/>
    <x v="2"/>
  </r>
  <r>
    <n v="4"/>
    <s v="Tornado"/>
    <n v="3"/>
    <x v="35"/>
    <n v="1"/>
    <n v="0"/>
    <n v="0"/>
    <n v="7335"/>
    <n v="4.1187700779176062"/>
    <n v="30211.178521525642"/>
    <s v="Minor"/>
    <x v="2"/>
  </r>
  <r>
    <n v="4"/>
    <s v="Severe Storm/Thunder Storm/ Wind"/>
    <n v="2"/>
    <x v="34"/>
    <n v="1"/>
    <n v="0"/>
    <n v="22"/>
    <n v="7333"/>
    <n v="2.0643339871209303"/>
    <n v="15137.761127557782"/>
    <s v="Minor"/>
    <x v="2"/>
  </r>
  <r>
    <n v="2"/>
    <s v="Lightning"/>
    <n v="2"/>
    <x v="31"/>
    <n v="1"/>
    <n v="0"/>
    <n v="0"/>
    <n v="7319"/>
    <n v="2.2436780392269897"/>
    <n v="16421.479569102339"/>
    <s v="Minor"/>
    <x v="2"/>
  </r>
  <r>
    <n v="5"/>
    <s v="Lightning"/>
    <n v="3"/>
    <x v="0"/>
    <n v="1"/>
    <n v="0"/>
    <n v="0"/>
    <n v="7318"/>
    <n v="2.1640413186988714"/>
    <n v="15836.454370238342"/>
    <s v="Minor"/>
    <x v="2"/>
  </r>
  <r>
    <n v="3"/>
    <s v="Hail/ Lightning/ Severe Storm/Thunder Storm/ Wind"/>
    <n v="2"/>
    <x v="56"/>
    <n v="1"/>
    <n v="0"/>
    <n v="0"/>
    <n v="7295"/>
    <n v="7.92436857453876"/>
    <n v="57808.268751260257"/>
    <s v="Minor"/>
    <x v="2"/>
  </r>
  <r>
    <n v="3"/>
    <s v="Severe Storm/Thunder Storm/ Wind"/>
    <n v="2"/>
    <x v="21"/>
    <n v="1"/>
    <n v="0"/>
    <n v="0"/>
    <n v="7293"/>
    <n v="1.1630575102490319"/>
    <n v="8482.1784222461902"/>
    <s v="Minor"/>
    <x v="2"/>
  </r>
  <r>
    <n v="3"/>
    <s v="Severe Storm/Thunder Storm/ Wind"/>
    <n v="3"/>
    <x v="2"/>
    <n v="1"/>
    <n v="0"/>
    <n v="0"/>
    <n v="7284"/>
    <n v="1.1815641743967151"/>
    <n v="8606.5134463056729"/>
    <s v="Minor"/>
    <x v="2"/>
  </r>
  <r>
    <n v="1"/>
    <s v="Flooding"/>
    <n v="2"/>
    <x v="33"/>
    <n v="1"/>
    <n v="0"/>
    <n v="0"/>
    <n v="7277"/>
    <n v="1.964161738459496"/>
    <n v="14293.204970769753"/>
    <s v="Minor"/>
    <x v="2"/>
  </r>
  <r>
    <n v="4"/>
    <s v="Lightning"/>
    <n v="3"/>
    <x v="46"/>
    <n v="1"/>
    <n v="0"/>
    <n v="0"/>
    <n v="7268"/>
    <n v="2.5679465396338688"/>
    <n v="18663.835450058959"/>
    <s v="Minor"/>
    <x v="2"/>
  </r>
  <r>
    <n v="1"/>
    <s v="Severe Storm/Thunder Storm/ Wind"/>
    <n v="2"/>
    <x v="10"/>
    <n v="1"/>
    <n v="0"/>
    <n v="0"/>
    <n v="7268"/>
    <n v="2.3139051618547946"/>
    <n v="16817.462716360646"/>
    <s v="Minor"/>
    <x v="2"/>
  </r>
  <r>
    <n v="2"/>
    <s v="Hail"/>
    <n v="2"/>
    <x v="46"/>
    <n v="1"/>
    <n v="0"/>
    <n v="0"/>
    <n v="7265"/>
    <n v="2.5679465396338688"/>
    <n v="18656.131610440058"/>
    <s v="Minor"/>
    <x v="2"/>
  </r>
  <r>
    <n v="5"/>
    <s v="Flooding"/>
    <n v="3"/>
    <x v="1"/>
    <n v="1"/>
    <n v="0"/>
    <n v="0"/>
    <n v="7257"/>
    <n v="1.0759409482613684"/>
    <n v="7808.1034615327508"/>
    <s v="Minor"/>
    <x v="2"/>
  </r>
  <r>
    <n v="1"/>
    <s v="Severe Storm/Thunder Storm"/>
    <n v="2"/>
    <x v="36"/>
    <n v="1"/>
    <n v="0"/>
    <n v="0"/>
    <n v="7253"/>
    <n v="1.7372900493614547"/>
    <n v="12600.564728018631"/>
    <s v="Minor"/>
    <x v="2"/>
  </r>
  <r>
    <n v="3"/>
    <s v="Flooding"/>
    <n v="4"/>
    <x v="26"/>
    <n v="1"/>
    <n v="0"/>
    <n v="0"/>
    <n v="7236"/>
    <n v="2.3601832650918904"/>
    <n v="17078.28610620492"/>
    <s v="Minor"/>
    <x v="2"/>
  </r>
  <r>
    <n v="3"/>
    <s v="Severe Storm/Thunder Storm/ Wind"/>
    <n v="2"/>
    <x v="21"/>
    <n v="1"/>
    <n v="0"/>
    <n v="0"/>
    <n v="7236"/>
    <n v="1.1630575102490319"/>
    <n v="8415.8841441619952"/>
    <s v="Minor"/>
    <x v="2"/>
  </r>
  <r>
    <n v="4"/>
    <s v="Hail"/>
    <n v="3"/>
    <x v="10"/>
    <n v="1"/>
    <n v="0"/>
    <n v="0"/>
    <n v="7232"/>
    <n v="2.3139051618547946"/>
    <n v="16734.162130533874"/>
    <s v="Minor"/>
    <x v="2"/>
  </r>
  <r>
    <n v="4"/>
    <s v="Lightning"/>
    <n v="3"/>
    <x v="41"/>
    <n v="1"/>
    <n v="10"/>
    <n v="10"/>
    <n v="7227"/>
    <n v="3.1603993981888099"/>
    <n v="22840.206450710528"/>
    <s v="Minor"/>
    <x v="2"/>
  </r>
  <r>
    <n v="1"/>
    <s v="Tornado"/>
    <n v="2"/>
    <x v="42"/>
    <n v="1"/>
    <n v="0"/>
    <n v="0"/>
    <n v="7226"/>
    <n v="6.0375132954776998"/>
    <n v="43627.071073121857"/>
    <s v="Minor"/>
    <x v="2"/>
  </r>
  <r>
    <n v="2"/>
    <s v="Lightning"/>
    <n v="2"/>
    <x v="31"/>
    <n v="1"/>
    <n v="0"/>
    <n v="0"/>
    <n v="7215"/>
    <n v="2.2436780392269897"/>
    <n v="16188.13705302273"/>
    <s v="Minor"/>
    <x v="2"/>
  </r>
  <r>
    <n v="5"/>
    <s v="Hail/ Lightning/ Wind"/>
    <n v="2"/>
    <x v="32"/>
    <n v="1"/>
    <n v="0"/>
    <n v="0"/>
    <n v="7214"/>
    <n v="4.4013177052627537"/>
    <n v="31751.105925765503"/>
    <s v="Minor"/>
    <x v="2"/>
  </r>
  <r>
    <n v="4"/>
    <s v="Hail/ Severe Storm/Thunder Storm/ Wind"/>
    <n v="2"/>
    <x v="44"/>
    <n v="1"/>
    <n v="0"/>
    <n v="0"/>
    <n v="7201"/>
    <n v="2.688383232342697"/>
    <n v="19359.047656099763"/>
    <s v="Minor"/>
    <x v="2"/>
  </r>
  <r>
    <n v="1"/>
    <s v="Severe Storm/Thunder Storm/ Wind"/>
    <n v="3"/>
    <x v="44"/>
    <n v="1"/>
    <n v="0"/>
    <n v="0"/>
    <n v="7186"/>
    <n v="2.688383232342697"/>
    <n v="19318.721907614621"/>
    <s v="Minor"/>
    <x v="2"/>
  </r>
  <r>
    <n v="2"/>
    <s v="Lightning"/>
    <n v="3"/>
    <x v="10"/>
    <n v="1"/>
    <n v="0"/>
    <n v="0"/>
    <n v="7185"/>
    <n v="2.3139051618547946"/>
    <n v="16625.4085879267"/>
    <s v="Minor"/>
    <x v="2"/>
  </r>
  <r>
    <n v="4"/>
    <s v="Tornado"/>
    <n v="3"/>
    <x v="59"/>
    <n v="1"/>
    <n v="0"/>
    <n v="0"/>
    <n v="7181"/>
    <n v="8.639071505461148"/>
    <n v="62037.172480716501"/>
    <s v="Minor"/>
    <x v="2"/>
  </r>
  <r>
    <n v="3"/>
    <s v="Wind"/>
    <n v="2"/>
    <x v="26"/>
    <n v="1"/>
    <n v="0"/>
    <n v="0"/>
    <n v="7181"/>
    <n v="2.3601832650918904"/>
    <n v="16948.476026624863"/>
    <s v="Minor"/>
    <x v="2"/>
  </r>
  <r>
    <n v="2"/>
    <s v="Hail"/>
    <n v="1"/>
    <x v="36"/>
    <n v="1"/>
    <n v="0"/>
    <n v="0"/>
    <n v="7174"/>
    <n v="1.7372900493614547"/>
    <n v="12463.318814119077"/>
    <s v="Minor"/>
    <x v="2"/>
  </r>
  <r>
    <n v="1"/>
    <s v="Severe Storm/Thunder Storm/ Wind"/>
    <n v="2"/>
    <x v="0"/>
    <n v="1"/>
    <n v="0"/>
    <n v="0"/>
    <n v="7172"/>
    <n v="2.1640413186988714"/>
    <n v="15520.504337708306"/>
    <s v="Minor"/>
    <x v="2"/>
  </r>
  <r>
    <n v="4"/>
    <s v="Tornado"/>
    <n v="3"/>
    <x v="35"/>
    <n v="1"/>
    <n v="0"/>
    <n v="0"/>
    <n v="7161"/>
    <n v="4.1187700779176062"/>
    <n v="29494.512527967978"/>
    <s v="Minor"/>
    <x v="2"/>
  </r>
  <r>
    <n v="2"/>
    <s v="Tornado"/>
    <n v="3"/>
    <x v="49"/>
    <n v="1"/>
    <n v="0"/>
    <n v="0"/>
    <n v="7136"/>
    <n v="1.0479074436"/>
    <n v="7477.8675175296003"/>
    <s v="Minor"/>
    <x v="2"/>
  </r>
  <r>
    <n v="1"/>
    <s v="Hail/ Severe Storm/Thunder Storm/ Wind"/>
    <n v="3"/>
    <x v="38"/>
    <n v="1"/>
    <n v="0"/>
    <n v="0"/>
    <n v="6892"/>
    <n v="5.1012271303114405"/>
    <n v="35157.657382106445"/>
    <s v="Minor"/>
    <x v="2"/>
  </r>
  <r>
    <n v="2"/>
    <s v="Hail"/>
    <n v="1"/>
    <x v="35"/>
    <n v="1"/>
    <n v="0"/>
    <n v="0"/>
    <n v="6711"/>
    <n v="4.1187700779176062"/>
    <n v="27641.065992905056"/>
    <s v="Minor"/>
    <x v="2"/>
  </r>
  <r>
    <n v="1"/>
    <s v="Winter Weather"/>
    <n v="4"/>
    <x v="44"/>
    <n v="1"/>
    <n v="0"/>
    <n v="0"/>
    <n v="6557"/>
    <n v="2.688383232342697"/>
    <n v="17627.728854471065"/>
    <s v="Minor"/>
    <x v="2"/>
  </r>
  <r>
    <n v="1"/>
    <s v="Flooding/ Severe Storm/Thunder Storm"/>
    <n v="4"/>
    <x v="38"/>
    <n v="1"/>
    <n v="0"/>
    <n v="0"/>
    <n v="6358"/>
    <n v="5.1012271303114405"/>
    <n v="32433.602094520138"/>
    <s v="Minor"/>
    <x v="2"/>
  </r>
  <r>
    <n v="1"/>
    <s v="Severe Storm/Thunder Storm"/>
    <n v="3"/>
    <x v="32"/>
    <n v="1"/>
    <n v="0"/>
    <n v="3"/>
    <n v="6229"/>
    <n v="4.4013177052627537"/>
    <n v="27415.807986081694"/>
    <s v="Minor"/>
    <x v="2"/>
  </r>
  <r>
    <n v="1"/>
    <s v="Winter Weather"/>
    <n v="1"/>
    <x v="35"/>
    <n v="1"/>
    <n v="0"/>
    <n v="0"/>
    <n v="6151"/>
    <n v="4.1187700779176062"/>
    <n v="25334.554749271196"/>
    <s v="Minor"/>
    <x v="2"/>
  </r>
  <r>
    <n v="1"/>
    <s v="Severe Storm/Thunder Storm"/>
    <n v="2"/>
    <x v="35"/>
    <n v="1"/>
    <n v="0"/>
    <n v="0"/>
    <n v="6080"/>
    <n v="4.1187700779176062"/>
    <n v="25042.122073739047"/>
    <s v="Minor"/>
    <x v="2"/>
  </r>
  <r>
    <n v="1"/>
    <s v="Lightning/ Severe Storm/Thunder Storm/ Wind"/>
    <n v="3"/>
    <x v="27"/>
    <n v="2"/>
    <n v="0"/>
    <n v="0"/>
    <n v="5899"/>
    <n v="4.6843224337111486"/>
    <n v="27632.818036462068"/>
    <s v="Minor"/>
    <x v="2"/>
  </r>
  <r>
    <n v="1"/>
    <s v="Winter Weather"/>
    <n v="1"/>
    <x v="45"/>
    <n v="2"/>
    <n v="0"/>
    <n v="0"/>
    <n v="5887"/>
    <n v="6.6013054640296165"/>
    <n v="38861.885266742349"/>
    <s v="Minor"/>
    <x v="2"/>
  </r>
  <r>
    <n v="1"/>
    <s v="Winter Weather"/>
    <n v="1"/>
    <x v="35"/>
    <n v="2"/>
    <n v="0"/>
    <n v="0"/>
    <n v="5886"/>
    <n v="4.1187700779176062"/>
    <n v="24243.080678623031"/>
    <s v="Minor"/>
    <x v="2"/>
  </r>
  <r>
    <n v="1"/>
    <s v="Lightning/ Severe Storm/Thunder Storm/ Wind"/>
    <n v="3"/>
    <x v="27"/>
    <n v="1"/>
    <n v="0"/>
    <n v="0"/>
    <n v="5836"/>
    <n v="4.6843224337111486"/>
    <n v="27337.705723138264"/>
    <s v="Minor"/>
    <x v="2"/>
  </r>
  <r>
    <n v="6"/>
    <s v="Wind"/>
    <n v="1"/>
    <x v="7"/>
    <n v="1"/>
    <n v="0"/>
    <n v="0"/>
    <n v="5640"/>
    <n v="1.8022646972075733"/>
    <n v="10164.772892250714"/>
    <s v="Minor"/>
    <x v="2"/>
  </r>
  <r>
    <n v="1"/>
    <s v="Wind"/>
    <n v="1"/>
    <x v="27"/>
    <n v="1"/>
    <n v="0"/>
    <n v="0"/>
    <n v="5605"/>
    <n v="4.6843224337111486"/>
    <n v="26255.627240950987"/>
    <s v="Minor"/>
    <x v="2"/>
  </r>
  <r>
    <n v="1"/>
    <s v="Hail/ Wind"/>
    <n v="2"/>
    <x v="38"/>
    <n v="1"/>
    <n v="0"/>
    <n v="0"/>
    <n v="5582"/>
    <n v="5.1012271303114405"/>
    <n v="28475.049841398461"/>
    <s v="Minor"/>
    <x v="2"/>
  </r>
  <r>
    <n v="4"/>
    <s v="Wind"/>
    <n v="1"/>
    <x v="7"/>
    <n v="1"/>
    <n v="0"/>
    <n v="0"/>
    <n v="5433"/>
    <n v="1.8022646972075733"/>
    <n v="9791.7040999287456"/>
    <s v="Minor"/>
    <x v="2"/>
  </r>
  <r>
    <n v="1"/>
    <s v="Hail"/>
    <n v="2"/>
    <x v="35"/>
    <n v="1"/>
    <n v="0"/>
    <n v="0"/>
    <n v="5432"/>
    <n v="4.1187700779176062"/>
    <n v="22373.159063248437"/>
    <s v="Minor"/>
    <x v="2"/>
  </r>
  <r>
    <n v="2"/>
    <s v="Flooding"/>
    <n v="1"/>
    <x v="42"/>
    <n v="17"/>
    <n v="0"/>
    <n v="0"/>
    <n v="5226"/>
    <n v="6.0375132954776998"/>
    <n v="31552.044482166461"/>
    <s v="Minor"/>
    <x v="2"/>
  </r>
  <r>
    <n v="2"/>
    <s v="Hail/ Lightning/ Severe Storm/Thunder Storm/ Wind"/>
    <n v="2"/>
    <x v="42"/>
    <n v="1"/>
    <n v="0"/>
    <n v="2"/>
    <n v="5217"/>
    <n v="6.0375132954776998"/>
    <n v="31497.706862507159"/>
    <s v="Minor"/>
    <x v="2"/>
  </r>
  <r>
    <n v="2"/>
    <s v="Severe Storm/Thunder Storm"/>
    <n v="3"/>
    <x v="47"/>
    <n v="2"/>
    <n v="3"/>
    <n v="0"/>
    <n v="5062"/>
    <n v="8.2922233108268504"/>
    <n v="41975.234399405519"/>
    <s v="Minor"/>
    <x v="2"/>
  </r>
  <r>
    <n v="4"/>
    <s v="Severe Storm/Thunder Storm"/>
    <n v="3"/>
    <x v="47"/>
    <n v="2"/>
    <n v="3"/>
    <n v="0"/>
    <n v="4985"/>
    <n v="8.2922233108268504"/>
    <n v="41336.73320447185"/>
    <s v="Minor"/>
    <x v="2"/>
  </r>
  <r>
    <n v="3"/>
    <s v="Wind"/>
    <n v="1"/>
    <x v="7"/>
    <n v="1"/>
    <n v="0"/>
    <n v="0"/>
    <n v="4976"/>
    <n v="1.8022646972075733"/>
    <n v="8968.0691333048853"/>
    <s v="Minor"/>
    <x v="2"/>
  </r>
  <r>
    <n v="5"/>
    <s v="Flooding"/>
    <n v="1"/>
    <x v="42"/>
    <n v="17"/>
    <n v="0"/>
    <n v="0"/>
    <n v="4767"/>
    <n v="6.0375132954776998"/>
    <n v="28780.825879542193"/>
    <s v="Minor"/>
    <x v="2"/>
  </r>
  <r>
    <n v="1"/>
    <s v="Winter Weather"/>
    <n v="1"/>
    <x v="46"/>
    <n v="1"/>
    <n v="0"/>
    <n v="0"/>
    <n v="4753"/>
    <n v="2.5679465396338688"/>
    <n v="12205.449902879778"/>
    <s v="Minor"/>
    <x v="2"/>
  </r>
  <r>
    <n v="4"/>
    <s v="Flooding"/>
    <n v="1"/>
    <x v="42"/>
    <n v="17"/>
    <n v="0"/>
    <n v="0"/>
    <n v="4572"/>
    <n v="6.0375132954776998"/>
    <n v="27603.510786924042"/>
    <s v="Minor"/>
    <x v="2"/>
  </r>
  <r>
    <n v="6"/>
    <s v="Winter Weather"/>
    <n v="1"/>
    <x v="10"/>
    <n v="1"/>
    <n v="0"/>
    <n v="0"/>
    <n v="4566"/>
    <n v="2.3139051618547946"/>
    <n v="10565.290969028993"/>
    <s v="Minor"/>
    <x v="2"/>
  </r>
  <r>
    <n v="3"/>
    <s v="Flooding"/>
    <n v="1"/>
    <x v="42"/>
    <n v="17"/>
    <n v="0"/>
    <n v="0"/>
    <n v="4473"/>
    <n v="6.0375132954776998"/>
    <n v="27005.796970671752"/>
    <s v="Minor"/>
    <x v="2"/>
  </r>
  <r>
    <n v="1"/>
    <s v="Winter Weather"/>
    <n v="1"/>
    <x v="37"/>
    <n v="2"/>
    <n v="0"/>
    <n v="0"/>
    <n v="4421"/>
    <n v="3.5358548466936406"/>
    <n v="15632.014277232585"/>
    <s v="Minor"/>
    <x v="2"/>
  </r>
  <r>
    <n v="4"/>
    <s v="Lightning"/>
    <n v="3"/>
    <x v="35"/>
    <n v="1"/>
    <n v="26"/>
    <n v="13"/>
    <n v="4311"/>
    <n v="4.1187700779176062"/>
    <n v="17756.0178059028"/>
    <s v="Minor"/>
    <x v="2"/>
  </r>
  <r>
    <n v="1"/>
    <s v="Severe Storm/Thunder Storm"/>
    <n v="2"/>
    <x v="41"/>
    <n v="1"/>
    <n v="0"/>
    <n v="0"/>
    <n v="4273"/>
    <n v="3.1603993981888099"/>
    <n v="13504.386628460785"/>
    <s v="Minor"/>
    <x v="2"/>
  </r>
  <r>
    <n v="2"/>
    <s v="Hail"/>
    <n v="3"/>
    <x v="21"/>
    <n v="1"/>
    <n v="0"/>
    <n v="0"/>
    <n v="4272"/>
    <n v="1.1630575102490319"/>
    <n v="4968.5816837838647"/>
    <s v="Minor"/>
    <x v="2"/>
  </r>
  <r>
    <n v="2"/>
    <s v="Hail"/>
    <n v="3"/>
    <x v="16"/>
    <n v="1"/>
    <n v="0"/>
    <n v="0"/>
    <n v="4272"/>
    <n v="1.0894069302369718"/>
    <n v="4653.9464059723432"/>
    <s v="Minor"/>
    <x v="2"/>
  </r>
  <r>
    <n v="1"/>
    <s v="Hail/ Severe Storm/Thunder Storm"/>
    <n v="2"/>
    <x v="60"/>
    <n v="1"/>
    <n v="0"/>
    <n v="25"/>
    <n v="4271"/>
    <n v="9.0110154119451078"/>
    <n v="38486.046824417557"/>
    <s v="Minor"/>
    <x v="2"/>
  </r>
  <r>
    <n v="1"/>
    <s v="Winter Weather"/>
    <n v="1"/>
    <x v="10"/>
    <n v="1"/>
    <n v="0"/>
    <n v="0"/>
    <n v="4268"/>
    <n v="2.3139051618547946"/>
    <n v="9875.7472307962635"/>
    <s v="Minor"/>
    <x v="2"/>
  </r>
  <r>
    <n v="1"/>
    <s v="Winter Weather"/>
    <n v="1"/>
    <x v="25"/>
    <n v="1"/>
    <n v="0"/>
    <n v="0"/>
    <n v="4265"/>
    <n v="2.4491621741858549"/>
    <n v="10445.676672902671"/>
    <s v="Minor"/>
    <x v="2"/>
  </r>
  <r>
    <n v="2"/>
    <s v="Hail"/>
    <n v="1"/>
    <x v="17"/>
    <n v="1"/>
    <n v="0"/>
    <n v="0"/>
    <n v="4240"/>
    <n v="1.1291820487854678"/>
    <n v="4787.7318868503835"/>
    <s v="Minor"/>
    <x v="2"/>
  </r>
  <r>
    <n v="2"/>
    <s v="Winter Weather"/>
    <n v="1"/>
    <x v="37"/>
    <n v="2"/>
    <n v="0"/>
    <n v="0"/>
    <n v="4233"/>
    <n v="3.5358548466936406"/>
    <n v="14967.27356605418"/>
    <s v="Minor"/>
    <x v="2"/>
  </r>
  <r>
    <n v="4"/>
    <s v="Tornado"/>
    <n v="1"/>
    <x v="41"/>
    <n v="1"/>
    <n v="0"/>
    <n v="0"/>
    <n v="4227"/>
    <n v="3.1603993981888099"/>
    <n v="13359.0082561441"/>
    <s v="Minor"/>
    <x v="2"/>
  </r>
  <r>
    <n v="5"/>
    <s v="Flooding/ Lightning"/>
    <n v="2"/>
    <x v="24"/>
    <n v="1"/>
    <n v="0"/>
    <n v="0"/>
    <n v="4218"/>
    <n v="2.8736128370511089"/>
    <n v="12120.898946681578"/>
    <s v="Minor"/>
    <x v="2"/>
  </r>
  <r>
    <n v="3"/>
    <s v="Severe Storm/Thunder Storm"/>
    <n v="2"/>
    <x v="27"/>
    <n v="2"/>
    <n v="0"/>
    <n v="0"/>
    <n v="4194"/>
    <n v="4.6843224337111486"/>
    <n v="19646.048286984558"/>
    <s v="Minor"/>
    <x v="2"/>
  </r>
  <r>
    <n v="4"/>
    <s v="Hail"/>
    <n v="2"/>
    <x v="25"/>
    <n v="1"/>
    <n v="0"/>
    <n v="0"/>
    <n v="4160"/>
    <n v="2.4491621741858549"/>
    <n v="10188.514644613157"/>
    <s v="Minor"/>
    <x v="2"/>
  </r>
  <r>
    <n v="2"/>
    <s v="Hail"/>
    <n v="3"/>
    <x v="1"/>
    <n v="1"/>
    <n v="0"/>
    <n v="0"/>
    <n v="4157"/>
    <n v="1.0759409482613684"/>
    <n v="4472.6865219225083"/>
    <s v="Minor"/>
    <x v="2"/>
  </r>
  <r>
    <n v="2"/>
    <s v="Hail"/>
    <n v="4"/>
    <x v="17"/>
    <n v="1"/>
    <n v="0"/>
    <n v="0"/>
    <n v="4133"/>
    <n v="1.1291820487854678"/>
    <n v="4666.9094076303381"/>
    <s v="Minor"/>
    <x v="2"/>
  </r>
  <r>
    <n v="2"/>
    <s v="Hail/ Lightning/ Severe Storm/Thunder Storm/ Wind"/>
    <n v="2"/>
    <x v="42"/>
    <n v="1"/>
    <n v="0"/>
    <n v="0"/>
    <n v="4072"/>
    <n v="6.0375132954776998"/>
    <n v="24584.754139185192"/>
    <s v="Minor"/>
    <x v="2"/>
  </r>
  <r>
    <n v="4"/>
    <s v="Lightning/ Wind"/>
    <n v="3"/>
    <x v="55"/>
    <n v="1"/>
    <n v="0"/>
    <n v="0"/>
    <n v="4059"/>
    <n v="8.8230837285274717"/>
    <n v="35812.896854093007"/>
    <s v="Minor"/>
    <x v="2"/>
  </r>
  <r>
    <n v="1"/>
    <s v="Tornado"/>
    <n v="1"/>
    <x v="36"/>
    <n v="1"/>
    <n v="0"/>
    <n v="0"/>
    <n v="4041"/>
    <n v="1.7372900493614547"/>
    <n v="7020.3890894696387"/>
    <s v="Minor"/>
    <x v="2"/>
  </r>
  <r>
    <n v="1"/>
    <s v="Winter Weather"/>
    <n v="1"/>
    <x v="59"/>
    <n v="1"/>
    <n v="0"/>
    <n v="0"/>
    <n v="4019"/>
    <n v="8.639071505461148"/>
    <n v="34720.428380448357"/>
    <s v="Minor"/>
    <x v="2"/>
  </r>
  <r>
    <n v="2"/>
    <s v="Lightning/ Wind"/>
    <n v="3"/>
    <x v="55"/>
    <n v="1"/>
    <n v="0"/>
    <n v="0"/>
    <n v="4000"/>
    <n v="8.8230837285274717"/>
    <n v="35292.334914109888"/>
    <s v="Minor"/>
    <x v="2"/>
  </r>
  <r>
    <n v="3"/>
    <s v="Flooding/ Lightning"/>
    <n v="2"/>
    <x v="24"/>
    <n v="1"/>
    <n v="0"/>
    <n v="0"/>
    <n v="3997"/>
    <n v="2.8736128370511089"/>
    <n v="11485.830509693282"/>
    <s v="Minor"/>
    <x v="2"/>
  </r>
  <r>
    <n v="2"/>
    <s v="Hail"/>
    <n v="2"/>
    <x v="16"/>
    <n v="1"/>
    <n v="0"/>
    <n v="0"/>
    <n v="3996"/>
    <n v="1.0894069302369718"/>
    <n v="4353.270093226939"/>
    <s v="Minor"/>
    <x v="2"/>
  </r>
  <r>
    <n v="2"/>
    <s v="Hail"/>
    <n v="2"/>
    <x v="17"/>
    <n v="1"/>
    <n v="0"/>
    <n v="0"/>
    <n v="3993"/>
    <n v="1.1291820487854678"/>
    <n v="4508.8239208003733"/>
    <s v="Minor"/>
    <x v="2"/>
  </r>
  <r>
    <n v="2"/>
    <s v="Hail"/>
    <n v="3"/>
    <x v="16"/>
    <n v="1"/>
    <n v="0"/>
    <n v="0"/>
    <n v="3990"/>
    <n v="1.0894069302369718"/>
    <n v="4346.7336516455171"/>
    <s v="Minor"/>
    <x v="2"/>
  </r>
  <r>
    <n v="2"/>
    <s v="Hail"/>
    <n v="3"/>
    <x v="16"/>
    <n v="1"/>
    <n v="0"/>
    <n v="0"/>
    <n v="3989"/>
    <n v="1.0894069302369718"/>
    <n v="4345.6442447152804"/>
    <s v="Minor"/>
    <x v="2"/>
  </r>
  <r>
    <n v="3"/>
    <s v="Flooding"/>
    <n v="3"/>
    <x v="27"/>
    <n v="2"/>
    <n v="0"/>
    <n v="0"/>
    <n v="3981"/>
    <n v="4.6843224337111486"/>
    <n v="18648.287608604081"/>
    <s v="Minor"/>
    <x v="2"/>
  </r>
  <r>
    <n v="6"/>
    <s v="Wind"/>
    <n v="4"/>
    <x v="58"/>
    <n v="1"/>
    <n v="0"/>
    <n v="0"/>
    <n v="3979"/>
    <n v="5.655220396663263"/>
    <n v="22502.121958323125"/>
    <s v="Minor"/>
    <x v="2"/>
  </r>
  <r>
    <n v="4"/>
    <s v="Flooding/ Lightning"/>
    <n v="2"/>
    <x v="24"/>
    <n v="1"/>
    <n v="0"/>
    <n v="0"/>
    <n v="3973"/>
    <n v="2.8736128370511089"/>
    <n v="11416.863801604055"/>
    <s v="Minor"/>
    <x v="2"/>
  </r>
  <r>
    <n v="3"/>
    <s v="Wind"/>
    <n v="1"/>
    <x v="34"/>
    <n v="1"/>
    <n v="0"/>
    <n v="0"/>
    <n v="3967"/>
    <n v="2.0643339871209303"/>
    <n v="8189.2129269087309"/>
    <s v="Minor"/>
    <x v="2"/>
  </r>
  <r>
    <n v="1"/>
    <s v="Flooding/ Severe Storm/Thunder Storm/ Wind"/>
    <n v="3"/>
    <x v="32"/>
    <n v="1"/>
    <n v="0"/>
    <n v="0"/>
    <n v="3960"/>
    <n v="4.4013177052627537"/>
    <n v="17429.218112840506"/>
    <s v="Minor"/>
    <x v="2"/>
  </r>
  <r>
    <n v="3"/>
    <s v="Severe Storm/Thunder Storm/ Wind"/>
    <n v="2"/>
    <x v="36"/>
    <n v="1"/>
    <n v="0"/>
    <n v="0"/>
    <n v="3952"/>
    <n v="1.7372900493614547"/>
    <n v="6865.7702750764693"/>
    <s v="Minor"/>
    <x v="2"/>
  </r>
  <r>
    <n v="2"/>
    <s v="Flooding/ Lightning"/>
    <n v="2"/>
    <x v="24"/>
    <n v="1"/>
    <n v="0"/>
    <n v="0"/>
    <n v="3950"/>
    <n v="2.8736128370511089"/>
    <n v="11350.770706351881"/>
    <s v="Minor"/>
    <x v="2"/>
  </r>
  <r>
    <n v="5"/>
    <s v="Hail"/>
    <n v="2"/>
    <x v="25"/>
    <n v="1"/>
    <n v="0"/>
    <n v="0"/>
    <n v="3944"/>
    <n v="2.4491621741858549"/>
    <n v="9659.4956149890113"/>
    <s v="Minor"/>
    <x v="2"/>
  </r>
  <r>
    <n v="6"/>
    <s v="Winter Weather"/>
    <n v="1"/>
    <x v="47"/>
    <n v="2"/>
    <n v="0"/>
    <n v="10"/>
    <n v="3930"/>
    <n v="8.2922233108268504"/>
    <n v="32588.437611549522"/>
    <s v="Minor"/>
    <x v="2"/>
  </r>
  <r>
    <n v="4"/>
    <s v="Lightning/ Wind"/>
    <n v="3"/>
    <x v="58"/>
    <n v="1"/>
    <n v="0"/>
    <n v="0"/>
    <n v="3916"/>
    <n v="5.655220396663263"/>
    <n v="22145.843073333337"/>
    <s v="Minor"/>
    <x v="2"/>
  </r>
  <r>
    <n v="3"/>
    <s v="Severe Storm/Thunder Storm"/>
    <n v="2"/>
    <x v="27"/>
    <n v="1"/>
    <n v="0"/>
    <n v="0"/>
    <n v="3905"/>
    <n v="4.6843224337111486"/>
    <n v="18292.279103642035"/>
    <s v="Minor"/>
    <x v="2"/>
  </r>
  <r>
    <n v="2"/>
    <s v="Hail"/>
    <n v="3"/>
    <x v="1"/>
    <n v="1"/>
    <n v="0"/>
    <n v="0"/>
    <n v="3870"/>
    <n v="1.0759409482613684"/>
    <n v="4163.8914697714954"/>
    <s v="Minor"/>
    <x v="2"/>
  </r>
  <r>
    <n v="2"/>
    <s v="Hail"/>
    <n v="3"/>
    <x v="1"/>
    <n v="1"/>
    <n v="0"/>
    <n v="0"/>
    <n v="3868"/>
    <n v="1.0759409482613684"/>
    <n v="4161.739587874973"/>
    <s v="Minor"/>
    <x v="2"/>
  </r>
  <r>
    <n v="2"/>
    <s v="Hail"/>
    <n v="3"/>
    <x v="16"/>
    <n v="1"/>
    <n v="0"/>
    <n v="0"/>
    <n v="3845"/>
    <n v="1.0894069302369718"/>
    <n v="4188.7696467611568"/>
    <s v="Minor"/>
    <x v="2"/>
  </r>
  <r>
    <n v="3"/>
    <s v="Flooding"/>
    <n v="1"/>
    <x v="24"/>
    <n v="14"/>
    <n v="0"/>
    <n v="0"/>
    <n v="3828"/>
    <n v="2.8736128370511089"/>
    <n v="11000.189940231645"/>
    <s v="Minor"/>
    <x v="2"/>
  </r>
  <r>
    <n v="2"/>
    <s v="Hail"/>
    <n v="3"/>
    <x v="17"/>
    <n v="1"/>
    <n v="0"/>
    <n v="0"/>
    <n v="3792"/>
    <n v="1.1291820487854678"/>
    <n v="4281.8583289944936"/>
    <s v="Minor"/>
    <x v="2"/>
  </r>
  <r>
    <n v="3"/>
    <s v="Severe Storm/Thunder Storm/ Wind"/>
    <n v="1"/>
    <x v="32"/>
    <n v="1"/>
    <n v="0"/>
    <n v="0"/>
    <n v="3787"/>
    <n v="4.4013177052627537"/>
    <n v="16667.790149830049"/>
    <s v="Minor"/>
    <x v="2"/>
  </r>
  <r>
    <n v="2"/>
    <s v="Severe Storm/Thunder Storm/ Wind"/>
    <n v="1"/>
    <x v="32"/>
    <n v="1"/>
    <n v="0"/>
    <n v="1"/>
    <n v="3783"/>
    <n v="4.4013177052627537"/>
    <n v="16650.184879008997"/>
    <s v="Minor"/>
    <x v="2"/>
  </r>
  <r>
    <n v="3"/>
    <s v="Hail"/>
    <n v="2"/>
    <x v="25"/>
    <n v="1"/>
    <n v="0"/>
    <n v="0"/>
    <n v="3762"/>
    <n v="2.4491621741858549"/>
    <n v="9213.7480992871861"/>
    <s v="Minor"/>
    <x v="2"/>
  </r>
  <r>
    <n v="2"/>
    <s v="Severe Storm/Thunder Storm/ Wind"/>
    <n v="4"/>
    <x v="27"/>
    <n v="1"/>
    <n v="0"/>
    <n v="2"/>
    <n v="3730"/>
    <n v="4.6843224337111486"/>
    <n v="17472.522677742585"/>
    <s v="Minor"/>
    <x v="2"/>
  </r>
  <r>
    <n v="5"/>
    <s v="Severe Storm/Thunder Storm/ Wind"/>
    <n v="1"/>
    <x v="32"/>
    <n v="1"/>
    <n v="0"/>
    <n v="2"/>
    <n v="3726"/>
    <n v="4.4013177052627537"/>
    <n v="16399.309769809021"/>
    <s v="Minor"/>
    <x v="2"/>
  </r>
  <r>
    <n v="3"/>
    <s v="Severe Storm/Thunder Storm"/>
    <n v="3"/>
    <x v="51"/>
    <n v="1"/>
    <n v="0"/>
    <n v="0"/>
    <n v="3724"/>
    <n v="8.1256475363320444"/>
    <n v="30259.911425300532"/>
    <s v="Minor"/>
    <x v="2"/>
  </r>
  <r>
    <n v="2"/>
    <s v="Severe Storm/Thunder Storm/ Wind"/>
    <n v="1"/>
    <x v="32"/>
    <n v="1"/>
    <n v="0"/>
    <n v="0"/>
    <n v="3704"/>
    <n v="4.4013177052627537"/>
    <n v="16302.480780293239"/>
    <s v="Minor"/>
    <x v="2"/>
  </r>
  <r>
    <n v="3"/>
    <s v="Lightning/ Wind"/>
    <n v="3"/>
    <x v="58"/>
    <n v="1"/>
    <n v="0"/>
    <n v="0"/>
    <n v="3669"/>
    <n v="5.655220396663263"/>
    <n v="20749.003635357512"/>
    <s v="Minor"/>
    <x v="2"/>
  </r>
  <r>
    <n v="1"/>
    <s v="Winter Weather"/>
    <n v="1"/>
    <x v="47"/>
    <n v="2"/>
    <n v="0"/>
    <n v="10"/>
    <n v="3656"/>
    <n v="8.2922233108268504"/>
    <n v="30316.368424382967"/>
    <s v="Minor"/>
    <x v="2"/>
  </r>
  <r>
    <n v="2"/>
    <s v="Hail"/>
    <n v="2"/>
    <x v="3"/>
    <n v="1"/>
    <n v="0"/>
    <n v="0"/>
    <n v="3637"/>
    <n v="1.0774472655889344"/>
    <n v="3918.6757049469547"/>
    <s v="Minor"/>
    <x v="2"/>
  </r>
  <r>
    <n v="2"/>
    <s v="Hail"/>
    <n v="3"/>
    <x v="16"/>
    <n v="1"/>
    <n v="0"/>
    <n v="0"/>
    <n v="3631"/>
    <n v="1.0894069302369718"/>
    <n v="3955.6365636904443"/>
    <s v="Minor"/>
    <x v="2"/>
  </r>
  <r>
    <n v="2"/>
    <s v="Hail"/>
    <n v="3"/>
    <x v="16"/>
    <n v="1"/>
    <n v="0"/>
    <n v="0"/>
    <n v="3626"/>
    <n v="1.0894069302369718"/>
    <n v="3950.1895290392595"/>
    <s v="Minor"/>
    <x v="2"/>
  </r>
  <r>
    <n v="5"/>
    <s v="Lightning/ Wind"/>
    <n v="3"/>
    <x v="55"/>
    <n v="1"/>
    <n v="0"/>
    <n v="0"/>
    <n v="3608"/>
    <n v="8.8230837285274717"/>
    <n v="31833.686092527118"/>
    <s v="Minor"/>
    <x v="2"/>
  </r>
  <r>
    <n v="3"/>
    <s v="Severe Storm/Thunder Storm/ Wind"/>
    <n v="4"/>
    <x v="27"/>
    <n v="1"/>
    <n v="0"/>
    <n v="2"/>
    <n v="3605"/>
    <n v="4.6843224337111486"/>
    <n v="16886.982373528692"/>
    <s v="Minor"/>
    <x v="2"/>
  </r>
  <r>
    <n v="3"/>
    <s v="Severe Storm/Thunder Storm/ Wind"/>
    <n v="1"/>
    <x v="32"/>
    <n v="1"/>
    <n v="0"/>
    <n v="2"/>
    <n v="3556"/>
    <n v="4.4013177052627537"/>
    <n v="15651.085759914353"/>
    <s v="Minor"/>
    <x v="2"/>
  </r>
  <r>
    <n v="1"/>
    <s v="Flooding/ Severe Storm/Thunder Storm"/>
    <n v="4"/>
    <x v="52"/>
    <n v="4"/>
    <n v="0"/>
    <n v="0"/>
    <n v="3519"/>
    <n v="6.3037676318082667"/>
    <n v="22182.95829633329"/>
    <s v="Minor"/>
    <x v="2"/>
  </r>
  <r>
    <n v="1"/>
    <s v="Flooding"/>
    <n v="1"/>
    <x v="24"/>
    <n v="14"/>
    <n v="0"/>
    <n v="0"/>
    <n v="3516"/>
    <n v="2.8736128370511089"/>
    <n v="10103.622735071698"/>
    <s v="Minor"/>
    <x v="2"/>
  </r>
  <r>
    <n v="1"/>
    <s v="Hail/ Lightning/ Severe Storm/Thunder Storm/ Wind"/>
    <n v="2"/>
    <x v="42"/>
    <n v="1"/>
    <n v="0"/>
    <n v="0"/>
    <n v="3488"/>
    <n v="6.0375132954776998"/>
    <n v="21058.846374626217"/>
    <s v="Minor"/>
    <x v="2"/>
  </r>
  <r>
    <n v="3"/>
    <s v="Lightning/ Wind"/>
    <n v="3"/>
    <x v="55"/>
    <n v="1"/>
    <n v="0"/>
    <n v="0"/>
    <n v="3454"/>
    <n v="8.8230837285274717"/>
    <n v="30474.931198333888"/>
    <s v="Minor"/>
    <x v="2"/>
  </r>
  <r>
    <n v="2"/>
    <s v="Hail"/>
    <n v="2"/>
    <x v="16"/>
    <n v="1"/>
    <n v="0"/>
    <n v="0"/>
    <n v="3442"/>
    <n v="1.0894069302369718"/>
    <n v="3749.7386538756568"/>
    <s v="Minor"/>
    <x v="2"/>
  </r>
  <r>
    <n v="5"/>
    <s v="Lightning/ Wind"/>
    <n v="3"/>
    <x v="58"/>
    <n v="1"/>
    <n v="0"/>
    <n v="0"/>
    <n v="3429"/>
    <n v="5.655220396663263"/>
    <n v="19391.750740158328"/>
    <s v="Minor"/>
    <x v="2"/>
  </r>
  <r>
    <n v="1"/>
    <s v="Wind"/>
    <n v="4"/>
    <x v="58"/>
    <n v="1"/>
    <n v="0"/>
    <n v="0"/>
    <n v="3417"/>
    <n v="5.655220396663263"/>
    <n v="19323.888095398368"/>
    <s v="Minor"/>
    <x v="2"/>
  </r>
  <r>
    <n v="5"/>
    <s v="Severe Storm/Thunder Storm/ Wind"/>
    <n v="1"/>
    <x v="32"/>
    <n v="1"/>
    <n v="0"/>
    <n v="0"/>
    <n v="3415"/>
    <n v="4.4013177052627537"/>
    <n v="15030.499963472304"/>
    <s v="Minor"/>
    <x v="2"/>
  </r>
  <r>
    <n v="4"/>
    <s v="Flooding"/>
    <n v="1"/>
    <x v="24"/>
    <n v="14"/>
    <n v="0"/>
    <n v="0"/>
    <n v="3367"/>
    <n v="2.8736128370511089"/>
    <n v="9675.4544223510838"/>
    <s v="Minor"/>
    <x v="2"/>
  </r>
  <r>
    <n v="4"/>
    <s v="Severe Storm/Thunder Storm/ Wind"/>
    <n v="1"/>
    <x v="32"/>
    <n v="1"/>
    <n v="0"/>
    <n v="2"/>
    <n v="3303"/>
    <n v="4.4013177052627537"/>
    <n v="14537.552380482875"/>
    <s v="Minor"/>
    <x v="2"/>
  </r>
  <r>
    <n v="3"/>
    <s v="Hail/ Wind"/>
    <n v="3"/>
    <x v="58"/>
    <n v="1"/>
    <n v="0"/>
    <n v="0"/>
    <n v="3298"/>
    <n v="5.655220396663263"/>
    <n v="18650.91686819544"/>
    <s v="Minor"/>
    <x v="2"/>
  </r>
  <r>
    <n v="5"/>
    <s v="Severe Storm/Thunder Storm/ Wind"/>
    <n v="4"/>
    <x v="27"/>
    <n v="1"/>
    <n v="0"/>
    <n v="1"/>
    <n v="3258"/>
    <n v="4.6843224337111486"/>
    <n v="15261.522489030922"/>
    <s v="Minor"/>
    <x v="2"/>
  </r>
  <r>
    <n v="2"/>
    <s v="Flooding/ Severe Storm/Thunder Storm"/>
    <n v="4"/>
    <x v="52"/>
    <n v="4"/>
    <n v="0"/>
    <n v="0"/>
    <n v="3247"/>
    <n v="6.3037676318082667"/>
    <n v="20468.333500481443"/>
    <s v="Minor"/>
    <x v="2"/>
  </r>
  <r>
    <n v="4"/>
    <s v="Severe Storm/Thunder Storm/ Wind"/>
    <n v="1"/>
    <x v="32"/>
    <n v="1"/>
    <n v="0"/>
    <n v="0"/>
    <n v="3220"/>
    <n v="4.4013177052627537"/>
    <n v="14172.243010946067"/>
    <s v="Minor"/>
    <x v="2"/>
  </r>
  <r>
    <n v="4"/>
    <s v="Severe Storm/Thunder Storm/ Wind"/>
    <n v="4"/>
    <x v="27"/>
    <n v="1"/>
    <n v="0"/>
    <n v="3"/>
    <n v="3200"/>
    <n v="4.6843224337111486"/>
    <n v="14989.831787875675"/>
    <s v="Minor"/>
    <x v="2"/>
  </r>
  <r>
    <n v="3"/>
    <s v="Hail/ Wind"/>
    <n v="2"/>
    <x v="59"/>
    <n v="1"/>
    <n v="0"/>
    <n v="0"/>
    <n v="3184"/>
    <n v="8.639071505461148"/>
    <n v="27506.803673388295"/>
    <s v="Minor"/>
    <x v="2"/>
  </r>
  <r>
    <n v="2"/>
    <s v="Hail"/>
    <n v="2"/>
    <x v="16"/>
    <n v="1"/>
    <n v="0"/>
    <n v="0"/>
    <n v="3162"/>
    <n v="1.0894069302369718"/>
    <n v="3444.7047134093045"/>
    <s v="Minor"/>
    <x v="2"/>
  </r>
  <r>
    <n v="4"/>
    <s v="Hail/ Wind"/>
    <n v="3"/>
    <x v="58"/>
    <n v="1"/>
    <n v="0"/>
    <n v="0"/>
    <n v="3094"/>
    <n v="5.655220396663263"/>
    <n v="17497.251907276135"/>
    <s v="Minor"/>
    <x v="2"/>
  </r>
  <r>
    <n v="3"/>
    <s v="Winter Weather"/>
    <n v="1"/>
    <x v="31"/>
    <n v="1"/>
    <n v="0"/>
    <n v="0"/>
    <n v="3089"/>
    <n v="2.2436780392269897"/>
    <n v="6930.7214631721708"/>
    <s v="Minor"/>
    <x v="2"/>
  </r>
  <r>
    <n v="4"/>
    <s v="Winter Weather"/>
    <n v="1"/>
    <x v="31"/>
    <n v="1"/>
    <n v="0"/>
    <n v="0"/>
    <n v="3065"/>
    <n v="2.2436780392269897"/>
    <n v="6876.8731902307236"/>
    <s v="Minor"/>
    <x v="2"/>
  </r>
  <r>
    <n v="5"/>
    <s v="Hail/ Wind"/>
    <n v="2"/>
    <x v="59"/>
    <n v="1"/>
    <n v="0"/>
    <n v="0"/>
    <n v="3028"/>
    <n v="8.639071505461148"/>
    <n v="26159.108518536355"/>
    <s v="Minor"/>
    <x v="2"/>
  </r>
  <r>
    <n v="2"/>
    <s v="Hail/ Severe Storm/Thunder Storm"/>
    <n v="2"/>
    <x v="24"/>
    <n v="1"/>
    <n v="0"/>
    <n v="0"/>
    <n v="3013"/>
    <n v="2.8736128370511089"/>
    <n v="8658.1954780349915"/>
    <s v="Minor"/>
    <x v="2"/>
  </r>
  <r>
    <n v="5"/>
    <s v="Hail/ Wind"/>
    <n v="3"/>
    <x v="58"/>
    <n v="1"/>
    <n v="0"/>
    <n v="0"/>
    <n v="2956"/>
    <n v="5.655220396663263"/>
    <n v="16716.831492536607"/>
    <s v="Minor"/>
    <x v="2"/>
  </r>
  <r>
    <n v="3"/>
    <s v="Flooding/ Severe Storm/Thunder Storm"/>
    <n v="2"/>
    <x v="42"/>
    <n v="7"/>
    <n v="0"/>
    <n v="0"/>
    <n v="2950"/>
    <n v="6.0375132954776998"/>
    <n v="17810.664221659215"/>
    <s v="Minor"/>
    <x v="2"/>
  </r>
  <r>
    <n v="1"/>
    <s v="Hail/ Lightning/ Wind"/>
    <n v="2"/>
    <x v="38"/>
    <n v="1"/>
    <n v="0"/>
    <n v="0"/>
    <n v="2949"/>
    <n v="5.1012271303114405"/>
    <n v="15043.518807288438"/>
    <s v="Minor"/>
    <x v="2"/>
  </r>
  <r>
    <n v="4"/>
    <s v="Hail/ Wind"/>
    <n v="2"/>
    <x v="59"/>
    <n v="1"/>
    <n v="0"/>
    <n v="0"/>
    <n v="2926"/>
    <n v="8.639071505461148"/>
    <n v="25277.92322497932"/>
    <s v="Minor"/>
    <x v="2"/>
  </r>
  <r>
    <n v="1"/>
    <s v="Hail/ Wind"/>
    <n v="2"/>
    <x v="46"/>
    <n v="1"/>
    <n v="0"/>
    <n v="0"/>
    <n v="2900"/>
    <n v="2.5679465396338688"/>
    <n v="7447.044964938219"/>
    <s v="Minor"/>
    <x v="2"/>
  </r>
  <r>
    <n v="5"/>
    <s v="Flooding/ Severe Storm/Thunder Storm"/>
    <n v="2"/>
    <x v="42"/>
    <n v="7"/>
    <n v="0"/>
    <n v="0"/>
    <n v="2878"/>
    <n v="6.0375132954776998"/>
    <n v="17375.96326438482"/>
    <s v="Minor"/>
    <x v="2"/>
  </r>
  <r>
    <n v="2"/>
    <s v="Hail"/>
    <n v="2"/>
    <x v="16"/>
    <n v="1"/>
    <n v="0"/>
    <n v="0"/>
    <n v="2874"/>
    <n v="1.0894069302369718"/>
    <n v="3130.9555175010569"/>
    <s v="Minor"/>
    <x v="2"/>
  </r>
  <r>
    <n v="1"/>
    <s v="Hail/ Severe Storm/Thunder Storm"/>
    <n v="2"/>
    <x v="24"/>
    <n v="1"/>
    <n v="0"/>
    <n v="0"/>
    <n v="2868"/>
    <n v="2.8736128370511089"/>
    <n v="8241.5216166625796"/>
    <s v="Minor"/>
    <x v="2"/>
  </r>
  <r>
    <n v="6"/>
    <s v="Hail/ Lightning/ Wind"/>
    <n v="2"/>
    <x v="38"/>
    <n v="1"/>
    <n v="0"/>
    <n v="0"/>
    <n v="2817"/>
    <n v="5.1012271303114405"/>
    <n v="14370.156826087328"/>
    <s v="Minor"/>
    <x v="2"/>
  </r>
  <r>
    <n v="5"/>
    <s v="Hail/ Wind"/>
    <n v="2"/>
    <x v="46"/>
    <n v="1"/>
    <n v="0"/>
    <n v="0"/>
    <n v="2767"/>
    <n v="2.5679465396338688"/>
    <n v="7105.5080751669148"/>
    <s v="Minor"/>
    <x v="2"/>
  </r>
  <r>
    <n v="4"/>
    <s v="Hail/ Wind"/>
    <n v="2"/>
    <x v="46"/>
    <n v="1"/>
    <n v="0"/>
    <n v="0"/>
    <n v="2739"/>
    <n v="2.5679465396338688"/>
    <n v="7033.6055720571667"/>
    <s v="Minor"/>
    <x v="2"/>
  </r>
  <r>
    <n v="5"/>
    <s v="Hail/ Lightning/ Wind"/>
    <n v="2"/>
    <x v="58"/>
    <n v="1"/>
    <n v="0"/>
    <n v="0"/>
    <n v="2736"/>
    <n v="5.655220396663263"/>
    <n v="15472.683005270688"/>
    <s v="Minor"/>
    <x v="2"/>
  </r>
  <r>
    <n v="6"/>
    <s v="Hail/ Lightning/ Wind"/>
    <n v="2"/>
    <x v="42"/>
    <n v="2"/>
    <n v="0"/>
    <n v="1"/>
    <n v="2693"/>
    <n v="6.0375132954776998"/>
    <n v="16259.023304721446"/>
    <s v="Minor"/>
    <x v="2"/>
  </r>
  <r>
    <n v="2"/>
    <s v="Winter Weather"/>
    <n v="1"/>
    <x v="31"/>
    <n v="1"/>
    <n v="0"/>
    <n v="0"/>
    <n v="2668"/>
    <n v="2.2436780392269897"/>
    <n v="5986.1330086576081"/>
    <s v="Minor"/>
    <x v="2"/>
  </r>
  <r>
    <n v="1"/>
    <s v="Hail/ Lightning/ Wind"/>
    <n v="2"/>
    <x v="42"/>
    <n v="2"/>
    <n v="0"/>
    <n v="1"/>
    <n v="2659"/>
    <n v="6.0375132954776998"/>
    <n v="16053.747852675204"/>
    <s v="Minor"/>
    <x v="2"/>
  </r>
  <r>
    <n v="3"/>
    <s v="Hail/ Wind"/>
    <n v="2"/>
    <x v="46"/>
    <n v="1"/>
    <n v="0"/>
    <n v="0"/>
    <n v="2647"/>
    <n v="2.5679465396338688"/>
    <n v="6797.3544904108503"/>
    <s v="Minor"/>
    <x v="2"/>
  </r>
  <r>
    <n v="4"/>
    <s v="Hail/ Wind"/>
    <n v="3"/>
    <x v="59"/>
    <n v="1"/>
    <n v="0"/>
    <n v="0"/>
    <n v="2624"/>
    <n v="8.639071505461148"/>
    <n v="22668.923630330053"/>
    <s v="Minor"/>
    <x v="2"/>
  </r>
  <r>
    <n v="5"/>
    <s v="Winter Weather"/>
    <n v="1"/>
    <x v="31"/>
    <n v="1"/>
    <n v="0"/>
    <n v="0"/>
    <n v="2604"/>
    <n v="2.2436780392269897"/>
    <n v="5842.5376141470815"/>
    <s v="Minor"/>
    <x v="2"/>
  </r>
  <r>
    <n v="2"/>
    <s v="Hail/ Lightning/ Wind"/>
    <n v="2"/>
    <x v="58"/>
    <n v="1"/>
    <n v="0"/>
    <n v="0"/>
    <n v="2589"/>
    <n v="5.655220396663263"/>
    <n v="14641.365606961188"/>
    <s v="Minor"/>
    <x v="2"/>
  </r>
  <r>
    <n v="4"/>
    <s v="Hail/ Lightning/ Wind"/>
    <n v="2"/>
    <x v="58"/>
    <n v="1"/>
    <n v="0"/>
    <n v="0"/>
    <n v="2559"/>
    <n v="5.655220396663263"/>
    <n v="14471.70899506129"/>
    <s v="Minor"/>
    <x v="2"/>
  </r>
  <r>
    <n v="6"/>
    <s v="Flooding/ Severe Storm/Thunder Storm"/>
    <n v="2"/>
    <x v="42"/>
    <n v="7"/>
    <n v="0"/>
    <n v="0"/>
    <n v="2538"/>
    <n v="6.0375132954776998"/>
    <n v="15323.208743922401"/>
    <s v="Minor"/>
    <x v="2"/>
  </r>
  <r>
    <n v="1"/>
    <s v="Flooding/ Severe Storm/Thunder Storm"/>
    <n v="2"/>
    <x v="42"/>
    <n v="7"/>
    <n v="0"/>
    <n v="0"/>
    <n v="2531"/>
    <n v="6.0375132954776998"/>
    <n v="15280.946150854059"/>
    <s v="Minor"/>
    <x v="2"/>
  </r>
  <r>
    <n v="5"/>
    <s v="Wind"/>
    <n v="4"/>
    <x v="42"/>
    <n v="1"/>
    <n v="0"/>
    <n v="0"/>
    <n v="2518"/>
    <n v="6.0375132954776998"/>
    <n v="15202.458478012848"/>
    <s v="Minor"/>
    <x v="2"/>
  </r>
  <r>
    <n v="2"/>
    <s v="Wind"/>
    <n v="4"/>
    <x v="42"/>
    <n v="1"/>
    <n v="0"/>
    <n v="0"/>
    <n v="2512"/>
    <n v="6.0375132954776998"/>
    <n v="15166.233398239981"/>
    <s v="Minor"/>
    <x v="2"/>
  </r>
  <r>
    <n v="3"/>
    <s v="Wind"/>
    <n v="4"/>
    <x v="42"/>
    <n v="1"/>
    <n v="0"/>
    <n v="0"/>
    <n v="2496"/>
    <n v="6.0375132954776998"/>
    <n v="15069.633185512339"/>
    <s v="Minor"/>
    <x v="2"/>
  </r>
  <r>
    <n v="1"/>
    <s v="Wind"/>
    <n v="4"/>
    <x v="31"/>
    <n v="1"/>
    <n v="0"/>
    <n v="0"/>
    <n v="2475"/>
    <n v="2.2436780392269897"/>
    <n v="5553.1031470867993"/>
    <s v="Minor"/>
    <x v="2"/>
  </r>
  <r>
    <n v="1"/>
    <s v="Severe Storm/Thunder Storm/ Wind"/>
    <n v="1"/>
    <x v="55"/>
    <n v="1"/>
    <n v="0"/>
    <n v="0"/>
    <n v="2474"/>
    <n v="8.8230837285274717"/>
    <n v="21828.309144376966"/>
    <s v="Minor"/>
    <x v="2"/>
  </r>
  <r>
    <n v="5"/>
    <s v="Severe Storm/Thunder Storm"/>
    <n v="3"/>
    <x v="57"/>
    <n v="1"/>
    <n v="0"/>
    <n v="0"/>
    <n v="2449"/>
    <n v="8.4588969993744705"/>
    <n v="20715.83875146808"/>
    <s v="Minor"/>
    <x v="2"/>
  </r>
  <r>
    <n v="5"/>
    <s v="Wind"/>
    <n v="4"/>
    <x v="31"/>
    <n v="1"/>
    <n v="0"/>
    <n v="0"/>
    <n v="2439"/>
    <n v="2.2436780392269897"/>
    <n v="5472.3307376746279"/>
    <s v="Minor"/>
    <x v="2"/>
  </r>
  <r>
    <n v="3"/>
    <s v="Severe Storm/Thunder Storm/ Wind"/>
    <n v="1"/>
    <x v="55"/>
    <n v="1"/>
    <n v="0"/>
    <n v="0"/>
    <n v="2436"/>
    <n v="8.8230837285274717"/>
    <n v="21493.031962692919"/>
    <s v="Minor"/>
    <x v="2"/>
  </r>
  <r>
    <n v="1"/>
    <s v="Flooding"/>
    <n v="4"/>
    <x v="30"/>
    <n v="1"/>
    <n v="0"/>
    <n v="0"/>
    <n v="2433"/>
    <n v="3.8579712232274312"/>
    <n v="9386.443986112341"/>
    <s v="Minor"/>
    <x v="2"/>
  </r>
  <r>
    <n v="1"/>
    <s v="Lightning"/>
    <n v="3"/>
    <x v="38"/>
    <n v="1"/>
    <n v="0"/>
    <n v="0"/>
    <n v="2426"/>
    <n v="5.1012271303114405"/>
    <n v="12375.577018135555"/>
    <s v="Minor"/>
    <x v="2"/>
  </r>
  <r>
    <n v="2"/>
    <s v="Wind"/>
    <n v="4"/>
    <x v="31"/>
    <n v="1"/>
    <n v="0"/>
    <n v="0"/>
    <n v="2423"/>
    <n v="2.2436780392269897"/>
    <n v="5436.4318890469958"/>
    <s v="Minor"/>
    <x v="2"/>
  </r>
  <r>
    <n v="3"/>
    <s v="Flooding/ Severe Storm/Thunder Storm"/>
    <n v="3"/>
    <x v="38"/>
    <n v="6"/>
    <n v="0"/>
    <n v="0"/>
    <n v="2391"/>
    <n v="5.1012271303114405"/>
    <n v="12197.034068574654"/>
    <s v="Minor"/>
    <x v="2"/>
  </r>
  <r>
    <n v="1"/>
    <s v="Hail/ Lightning/ Wind"/>
    <n v="1"/>
    <x v="38"/>
    <n v="1"/>
    <n v="0"/>
    <n v="0"/>
    <n v="2386"/>
    <n v="5.1012271303114405"/>
    <n v="12171.527932923096"/>
    <s v="Minor"/>
    <x v="2"/>
  </r>
  <r>
    <n v="6"/>
    <s v="Wind"/>
    <n v="4"/>
    <x v="31"/>
    <n v="1"/>
    <n v="0"/>
    <n v="0"/>
    <n v="2379"/>
    <n v="2.2436780392269897"/>
    <n v="5337.7100553210084"/>
    <s v="Minor"/>
    <x v="2"/>
  </r>
  <r>
    <n v="5"/>
    <s v="Lightning"/>
    <n v="3"/>
    <x v="38"/>
    <n v="1"/>
    <n v="0"/>
    <n v="0"/>
    <n v="2377"/>
    <n v="5.1012271303114405"/>
    <n v="12125.616888750294"/>
    <s v="Minor"/>
    <x v="2"/>
  </r>
  <r>
    <n v="6"/>
    <s v="Hail/ Lightning/ Wind"/>
    <n v="2"/>
    <x v="38"/>
    <n v="1"/>
    <n v="0"/>
    <n v="0"/>
    <n v="2354"/>
    <n v="5.1012271303114405"/>
    <n v="12008.28866475313"/>
    <s v="Minor"/>
    <x v="2"/>
  </r>
  <r>
    <n v="3"/>
    <s v="Hail/ Lightning/ Wind"/>
    <n v="2"/>
    <x v="38"/>
    <n v="1"/>
    <n v="0"/>
    <n v="0"/>
    <n v="2339"/>
    <n v="5.1012271303114405"/>
    <n v="11931.77025779846"/>
    <s v="Minor"/>
    <x v="2"/>
  </r>
  <r>
    <n v="1"/>
    <s v="Hail/ Wind"/>
    <n v="1"/>
    <x v="60"/>
    <n v="1"/>
    <n v="0"/>
    <n v="0"/>
    <n v="2334"/>
    <n v="9.0110154119451078"/>
    <n v="21031.709971479882"/>
    <s v="Minor"/>
    <x v="2"/>
  </r>
  <r>
    <n v="1"/>
    <s v="Wind"/>
    <n v="4"/>
    <x v="42"/>
    <n v="1"/>
    <n v="0"/>
    <n v="0"/>
    <n v="2318"/>
    <n v="6.0375132954776998"/>
    <n v="13994.955818917308"/>
    <s v="Minor"/>
    <x v="2"/>
  </r>
  <r>
    <n v="3"/>
    <s v="Hail/ Wind"/>
    <n v="1"/>
    <x v="60"/>
    <n v="1"/>
    <n v="0"/>
    <n v="0"/>
    <n v="2316"/>
    <n v="9.0110154119451078"/>
    <n v="20869.51169406487"/>
    <s v="Minor"/>
    <x v="2"/>
  </r>
  <r>
    <n v="5"/>
    <s v="Hail/ Wind"/>
    <n v="1"/>
    <x v="60"/>
    <n v="1"/>
    <n v="0"/>
    <n v="0"/>
    <n v="2306"/>
    <n v="9.0110154119451078"/>
    <n v="20779.401539945418"/>
    <s v="Minor"/>
    <x v="2"/>
  </r>
  <r>
    <n v="4"/>
    <s v="Hail/ Wind"/>
    <n v="1"/>
    <x v="60"/>
    <n v="1"/>
    <n v="0"/>
    <n v="0"/>
    <n v="2300"/>
    <n v="9.0110154119451078"/>
    <n v="20725.335447473746"/>
    <s v="Minor"/>
    <x v="2"/>
  </r>
  <r>
    <n v="5"/>
    <s v="Hail/ Lightning/ Wind"/>
    <n v="2"/>
    <x v="38"/>
    <n v="1"/>
    <n v="0"/>
    <n v="0"/>
    <n v="2281"/>
    <n v="5.1012271303114405"/>
    <n v="11635.899084240396"/>
    <s v="Minor"/>
    <x v="2"/>
  </r>
  <r>
    <n v="6"/>
    <s v="Severe Storm/Thunder Storm/ Wind"/>
    <n v="1"/>
    <x v="55"/>
    <n v="1"/>
    <n v="0"/>
    <n v="0"/>
    <n v="2279"/>
    <n v="8.8230837285274717"/>
    <n v="20107.807817314108"/>
    <s v="Minor"/>
    <x v="2"/>
  </r>
  <r>
    <n v="3"/>
    <s v="Hail/ Lightning/ Wind"/>
    <n v="1"/>
    <x v="38"/>
    <n v="1"/>
    <n v="0"/>
    <n v="0"/>
    <n v="2277"/>
    <n v="5.1012271303114405"/>
    <n v="11615.49417571915"/>
    <s v="Minor"/>
    <x v="2"/>
  </r>
  <r>
    <n v="4"/>
    <s v="Flooding/ Severe Storm/Thunder Storm"/>
    <n v="3"/>
    <x v="38"/>
    <n v="6"/>
    <n v="0"/>
    <n v="0"/>
    <n v="2238"/>
    <n v="5.1012271303114405"/>
    <n v="11416.546317637003"/>
    <s v="Minor"/>
    <x v="2"/>
  </r>
  <r>
    <n v="5"/>
    <s v="Severe Storm/Thunder Storm/ Wind"/>
    <n v="1"/>
    <x v="55"/>
    <n v="1"/>
    <n v="0"/>
    <n v="0"/>
    <n v="2219"/>
    <n v="8.8230837285274717"/>
    <n v="19578.422793602458"/>
    <s v="Minor"/>
    <x v="2"/>
  </r>
  <r>
    <n v="1"/>
    <s v="Hail/ Lightning/ Wind"/>
    <n v="2"/>
    <x v="38"/>
    <n v="1"/>
    <n v="0"/>
    <n v="0"/>
    <n v="2215"/>
    <n v="5.1012271303114405"/>
    <n v="11299.21809363984"/>
    <s v="Minor"/>
    <x v="2"/>
  </r>
  <r>
    <n v="3"/>
    <s v="Lightning"/>
    <n v="3"/>
    <x v="38"/>
    <n v="1"/>
    <n v="0"/>
    <n v="0"/>
    <n v="2207"/>
    <n v="5.1012271303114405"/>
    <n v="11258.408276597349"/>
    <s v="Minor"/>
    <x v="2"/>
  </r>
  <r>
    <n v="6"/>
    <s v="Lightning"/>
    <n v="3"/>
    <x v="38"/>
    <n v="1"/>
    <n v="0"/>
    <n v="0"/>
    <n v="2202"/>
    <n v="5.1012271303114405"/>
    <n v="11232.902140945793"/>
    <s v="Minor"/>
    <x v="2"/>
  </r>
  <r>
    <n v="6"/>
    <s v="Wind"/>
    <n v="4"/>
    <x v="42"/>
    <n v="1"/>
    <n v="0"/>
    <n v="0"/>
    <n v="2201"/>
    <n v="6.0375132954776998"/>
    <n v="13288.566763346416"/>
    <s v="Minor"/>
    <x v="2"/>
  </r>
  <r>
    <n v="4"/>
    <s v="Severe Storm/Thunder Storm/ Wind"/>
    <n v="1"/>
    <x v="55"/>
    <n v="1"/>
    <n v="0"/>
    <n v="0"/>
    <n v="2198"/>
    <n v="8.8230837285274717"/>
    <n v="19393.138035303382"/>
    <s v="Minor"/>
    <x v="2"/>
  </r>
  <r>
    <n v="2"/>
    <s v="Hail/ Lightning/ Wind"/>
    <n v="2"/>
    <x v="38"/>
    <n v="1"/>
    <n v="0"/>
    <n v="0"/>
    <n v="2194"/>
    <n v="5.1012271303114405"/>
    <n v="11192.0923239033"/>
    <s v="Minor"/>
    <x v="2"/>
  </r>
  <r>
    <n v="2"/>
    <s v="Hail/ Lightning/ Wind"/>
    <n v="1"/>
    <x v="38"/>
    <n v="1"/>
    <n v="0"/>
    <n v="0"/>
    <n v="2182"/>
    <n v="5.1012271303114405"/>
    <n v="11130.877598339563"/>
    <s v="Minor"/>
    <x v="2"/>
  </r>
  <r>
    <n v="4"/>
    <s v="Hail/ Lightning/ Wind"/>
    <n v="1"/>
    <x v="38"/>
    <n v="1"/>
    <n v="0"/>
    <n v="0"/>
    <n v="2177"/>
    <n v="5.1012271303114405"/>
    <n v="11105.371462688006"/>
    <s v="Minor"/>
    <x v="2"/>
  </r>
  <r>
    <n v="2"/>
    <s v="Flooding/ Severe Storm/Thunder Storm"/>
    <n v="3"/>
    <x v="38"/>
    <n v="6"/>
    <n v="0"/>
    <n v="0"/>
    <n v="2098"/>
    <n v="5.1012271303114405"/>
    <n v="10702.374519393403"/>
    <s v="Minor"/>
    <x v="2"/>
  </r>
  <r>
    <n v="4"/>
    <s v="Lightning"/>
    <n v="3"/>
    <x v="38"/>
    <n v="1"/>
    <n v="0"/>
    <n v="0"/>
    <n v="2071"/>
    <n v="5.1012271303114405"/>
    <n v="10564.641386874993"/>
    <s v="Minor"/>
    <x v="2"/>
  </r>
  <r>
    <n v="5"/>
    <s v="Hail/ Lightning/ Wind"/>
    <n v="1"/>
    <x v="38"/>
    <n v="1"/>
    <n v="0"/>
    <n v="0"/>
    <n v="2065"/>
    <n v="5.1012271303114405"/>
    <n v="10534.034024093125"/>
    <s v="Minor"/>
    <x v="2"/>
  </r>
  <r>
    <n v="5"/>
    <s v="Flooding/ Severe Storm/Thunder Storm"/>
    <n v="3"/>
    <x v="38"/>
    <n v="6"/>
    <n v="0"/>
    <n v="0"/>
    <n v="2007"/>
    <n v="5.1012271303114405"/>
    <n v="10238.162850535062"/>
    <s v="Minor"/>
    <x v="2"/>
  </r>
  <r>
    <n v="6"/>
    <s v="Hail/ Lightning/ Wind"/>
    <n v="2"/>
    <x v="32"/>
    <n v="1"/>
    <n v="0"/>
    <n v="2"/>
    <n v="1883"/>
    <n v="4.4013177052627537"/>
    <n v="8287.6812390097657"/>
    <s v="Minor"/>
    <x v="2"/>
  </r>
  <r>
    <n v="6"/>
    <s v="Wind"/>
    <n v="4"/>
    <x v="55"/>
    <n v="1"/>
    <n v="0"/>
    <n v="0"/>
    <n v="1882"/>
    <n v="8.8230837285274717"/>
    <n v="16605.043577088702"/>
    <s v="Minor"/>
    <x v="2"/>
  </r>
  <r>
    <n v="4"/>
    <s v="Wind"/>
    <n v="1"/>
    <x v="55"/>
    <n v="1"/>
    <n v="0"/>
    <n v="0"/>
    <n v="1878"/>
    <n v="8.8230837285274717"/>
    <n v="16569.751242174592"/>
    <s v="Minor"/>
    <x v="2"/>
  </r>
  <r>
    <n v="3"/>
    <s v="Wind"/>
    <n v="2"/>
    <x v="32"/>
    <n v="1"/>
    <n v="0"/>
    <n v="0"/>
    <n v="1878"/>
    <n v="4.4013177052627537"/>
    <n v="8265.6746504834518"/>
    <s v="Minor"/>
    <x v="2"/>
  </r>
  <r>
    <n v="4"/>
    <s v="Severe Storm/Thunder Storm/ Wind"/>
    <n v="1"/>
    <x v="56"/>
    <n v="1"/>
    <n v="0"/>
    <n v="0"/>
    <n v="1877"/>
    <n v="7.92436857453876"/>
    <n v="14874.039814409252"/>
    <s v="Minor"/>
    <x v="2"/>
  </r>
  <r>
    <n v="2"/>
    <s v="Wind/ Winter Weather"/>
    <n v="1"/>
    <x v="44"/>
    <n v="1"/>
    <n v="0"/>
    <n v="0"/>
    <n v="1877"/>
    <n v="2.688383232342697"/>
    <n v="5046.0953271072422"/>
    <s v="Minor"/>
    <x v="2"/>
  </r>
  <r>
    <n v="6"/>
    <s v="Severe Storm/Thunder Storm"/>
    <n v="1"/>
    <x v="38"/>
    <n v="1"/>
    <n v="0"/>
    <n v="0"/>
    <n v="1875"/>
    <n v="5.1012271303114405"/>
    <n v="9564.8008693339507"/>
    <s v="Minor"/>
    <x v="2"/>
  </r>
  <r>
    <n v="5"/>
    <s v="Hurricane/Tropical Storm"/>
    <n v="3"/>
    <x v="47"/>
    <n v="2"/>
    <n v="0"/>
    <n v="0"/>
    <n v="1874"/>
    <n v="8.2922233108268504"/>
    <n v="15539.626484489518"/>
    <s v="Minor"/>
    <x v="2"/>
  </r>
  <r>
    <n v="1"/>
    <s v="Hurricane/Tropical Storm"/>
    <n v="2"/>
    <x v="54"/>
    <n v="2"/>
    <n v="0"/>
    <n v="0"/>
    <n v="1873"/>
    <n v="7.4666326342049336"/>
    <n v="13985.002923865841"/>
    <s v="Minor"/>
    <x v="2"/>
  </r>
  <r>
    <n v="3"/>
    <s v="Hail/ Severe Storm/Thunder Storm/ Wind"/>
    <n v="3"/>
    <x v="51"/>
    <n v="31"/>
    <n v="0"/>
    <n v="0"/>
    <n v="1871"/>
    <n v="8.1256475363320444"/>
    <n v="15203.086540477256"/>
    <s v="Minor"/>
    <x v="2"/>
  </r>
  <r>
    <n v="4"/>
    <s v="Wind"/>
    <n v="4"/>
    <x v="38"/>
    <n v="1"/>
    <n v="0"/>
    <n v="0"/>
    <n v="1870"/>
    <n v="5.1012271303114405"/>
    <n v="9539.2947336823945"/>
    <s v="Minor"/>
    <x v="2"/>
  </r>
  <r>
    <n v="3"/>
    <s v="Winter Weather"/>
    <n v="4"/>
    <x v="25"/>
    <n v="1"/>
    <n v="0"/>
    <n v="0"/>
    <n v="1869"/>
    <n v="2.4491621741858549"/>
    <n v="4577.4841035533627"/>
    <s v="Minor"/>
    <x v="2"/>
  </r>
  <r>
    <n v="5"/>
    <s v="Wind"/>
    <n v="1"/>
    <x v="55"/>
    <n v="1"/>
    <n v="0"/>
    <n v="0"/>
    <n v="1864"/>
    <n v="8.8230837285274717"/>
    <n v="16446.228069975208"/>
    <s v="Minor"/>
    <x v="2"/>
  </r>
  <r>
    <n v="6"/>
    <s v="Severe Storm/Thunder Storm/ Wind"/>
    <n v="1"/>
    <x v="56"/>
    <n v="1"/>
    <n v="0"/>
    <n v="0"/>
    <n v="1864"/>
    <n v="7.92436857453876"/>
    <n v="14771.023022940248"/>
    <s v="Minor"/>
    <x v="2"/>
  </r>
  <r>
    <n v="3"/>
    <s v="Hail/ Lightning/ Wind"/>
    <n v="2"/>
    <x v="32"/>
    <n v="1"/>
    <n v="0"/>
    <n v="2"/>
    <n v="1864"/>
    <n v="4.4013177052627537"/>
    <n v="8204.0562026097723"/>
    <s v="Minor"/>
    <x v="2"/>
  </r>
  <r>
    <n v="6"/>
    <s v="Drought"/>
    <n v="3"/>
    <x v="31"/>
    <n v="31"/>
    <n v="0"/>
    <n v="0"/>
    <n v="1862"/>
    <n v="2.2436780392269897"/>
    <n v="4177.7285090406549"/>
    <s v="Minor"/>
    <x v="2"/>
  </r>
  <r>
    <n v="3"/>
    <s v="Flooding"/>
    <n v="1"/>
    <x v="47"/>
    <n v="31"/>
    <n v="0"/>
    <n v="0"/>
    <n v="1861"/>
    <n v="8.2922233108268504"/>
    <n v="15431.827581448768"/>
    <s v="Minor"/>
    <x v="2"/>
  </r>
  <r>
    <n v="1"/>
    <s v="Drought"/>
    <n v="3"/>
    <x v="31"/>
    <n v="31"/>
    <n v="0"/>
    <n v="0"/>
    <n v="1859"/>
    <n v="2.2436780392269897"/>
    <n v="4170.9974749229741"/>
    <s v="Minor"/>
    <x v="2"/>
  </r>
  <r>
    <n v="4"/>
    <s v="Severe Storm/Thunder Storm"/>
    <n v="1"/>
    <x v="38"/>
    <n v="1"/>
    <n v="0"/>
    <n v="0"/>
    <n v="1858"/>
    <n v="5.1012271303114405"/>
    <n v="9478.0800081186571"/>
    <s v="Minor"/>
    <x v="2"/>
  </r>
  <r>
    <n v="6"/>
    <s v="Severe Storm/Thunder Storm/ Wind"/>
    <n v="1"/>
    <x v="45"/>
    <n v="1"/>
    <n v="0"/>
    <n v="0"/>
    <n v="1853"/>
    <n v="6.6013054640296165"/>
    <n v="12232.21902484688"/>
    <s v="Minor"/>
    <x v="2"/>
  </r>
  <r>
    <n v="3"/>
    <s v="Winter Weather"/>
    <n v="1"/>
    <x v="32"/>
    <n v="31"/>
    <n v="0"/>
    <n v="0"/>
    <n v="1853"/>
    <n v="4.4013177052627537"/>
    <n v="8155.6417078518825"/>
    <s v="Minor"/>
    <x v="2"/>
  </r>
  <r>
    <n v="1"/>
    <s v="Wind/ Winter Weather"/>
    <n v="1"/>
    <x v="44"/>
    <n v="1"/>
    <n v="0"/>
    <n v="0"/>
    <n v="1851"/>
    <n v="2.688383232342697"/>
    <n v="4976.1973630663324"/>
    <s v="Minor"/>
    <x v="2"/>
  </r>
  <r>
    <n v="5"/>
    <s v="Winter Weather"/>
    <n v="1"/>
    <x v="24"/>
    <n v="1"/>
    <n v="0"/>
    <n v="1"/>
    <n v="1848"/>
    <n v="2.8736128370511089"/>
    <n v="5310.4365228704492"/>
    <s v="Minor"/>
    <x v="2"/>
  </r>
  <r>
    <n v="2"/>
    <s v="Wind"/>
    <n v="1"/>
    <x v="47"/>
    <n v="1"/>
    <n v="0"/>
    <n v="1"/>
    <n v="1846"/>
    <n v="8.2922233108268504"/>
    <n v="15307.444231786365"/>
    <s v="Minor"/>
    <x v="2"/>
  </r>
  <r>
    <n v="1"/>
    <s v="Lightning"/>
    <n v="3"/>
    <x v="51"/>
    <n v="1"/>
    <n v="0"/>
    <n v="0"/>
    <n v="1846"/>
    <n v="8.1256475363320444"/>
    <n v="14999.945352068953"/>
    <s v="Minor"/>
    <x v="2"/>
  </r>
  <r>
    <n v="6"/>
    <s v="Wind"/>
    <n v="1"/>
    <x v="55"/>
    <n v="1"/>
    <n v="0"/>
    <n v="0"/>
    <n v="1843"/>
    <n v="8.8230837285274717"/>
    <n v="16260.94331167613"/>
    <s v="Minor"/>
    <x v="2"/>
  </r>
  <r>
    <n v="6"/>
    <s v="Winter Weather"/>
    <n v="1"/>
    <x v="24"/>
    <n v="1"/>
    <n v="0"/>
    <n v="1"/>
    <n v="1841"/>
    <n v="2.8736128370511089"/>
    <n v="5290.3212330110919"/>
    <s v="Minor"/>
    <x v="2"/>
  </r>
  <r>
    <n v="6"/>
    <s v="Flooding"/>
    <n v="1"/>
    <x v="47"/>
    <n v="31"/>
    <n v="0"/>
    <n v="0"/>
    <n v="1840"/>
    <n v="8.2922233108268504"/>
    <n v="15257.690891921404"/>
    <s v="Minor"/>
    <x v="2"/>
  </r>
  <r>
    <n v="2"/>
    <s v="Wind"/>
    <n v="4"/>
    <x v="38"/>
    <n v="1"/>
    <n v="0"/>
    <n v="0"/>
    <n v="1840"/>
    <n v="5.1012271303114405"/>
    <n v="9386.2579197730502"/>
    <s v="Minor"/>
    <x v="2"/>
  </r>
  <r>
    <n v="2"/>
    <s v="Winter Weather"/>
    <n v="1"/>
    <x v="24"/>
    <n v="1"/>
    <n v="0"/>
    <n v="3"/>
    <n v="1840"/>
    <n v="2.8736128370511089"/>
    <n v="5287.4476201740408"/>
    <s v="Minor"/>
    <x v="2"/>
  </r>
  <r>
    <n v="4"/>
    <s v="Severe Storm/Thunder Storm/ Wind"/>
    <n v="3"/>
    <x v="32"/>
    <n v="1"/>
    <n v="0"/>
    <n v="0"/>
    <n v="1838"/>
    <n v="4.4013177052627537"/>
    <n v="8089.6219422729409"/>
    <s v="Minor"/>
    <x v="2"/>
  </r>
  <r>
    <n v="3"/>
    <s v="Winter Weather"/>
    <n v="1"/>
    <x v="55"/>
    <n v="2"/>
    <n v="0"/>
    <n v="0"/>
    <n v="1837"/>
    <n v="8.8230837285274717"/>
    <n v="16208.004809304966"/>
    <s v="Minor"/>
    <x v="2"/>
  </r>
  <r>
    <n v="3"/>
    <s v="Lightning"/>
    <n v="3"/>
    <x v="51"/>
    <n v="1"/>
    <n v="0"/>
    <n v="0"/>
    <n v="1836"/>
    <n v="8.1256475363320444"/>
    <n v="14918.688876705633"/>
    <s v="Minor"/>
    <x v="2"/>
  </r>
  <r>
    <n v="2"/>
    <s v="Winter Weather"/>
    <n v="1"/>
    <x v="48"/>
    <n v="2"/>
    <n v="0"/>
    <n v="0"/>
    <n v="1835"/>
    <n v="6.9340112594167094"/>
    <n v="12723.910661029662"/>
    <s v="Minor"/>
    <x v="2"/>
  </r>
  <r>
    <n v="3"/>
    <s v="Severe Storm/Thunder Storm"/>
    <n v="1"/>
    <x v="38"/>
    <n v="1"/>
    <n v="0"/>
    <n v="0"/>
    <n v="1834"/>
    <n v="5.1012271303114405"/>
    <n v="9355.6505569911824"/>
    <s v="Minor"/>
    <x v="2"/>
  </r>
  <r>
    <n v="4"/>
    <s v="Wind"/>
    <n v="1"/>
    <x v="47"/>
    <n v="1"/>
    <n v="0"/>
    <n v="2"/>
    <n v="1833"/>
    <n v="8.2922233108268504"/>
    <n v="15199.645328745617"/>
    <s v="Minor"/>
    <x v="2"/>
  </r>
  <r>
    <n v="6"/>
    <s v="Lightning"/>
    <n v="3"/>
    <x v="51"/>
    <n v="1"/>
    <n v="0"/>
    <n v="0"/>
    <n v="1832"/>
    <n v="8.1256475363320444"/>
    <n v="14886.186286560305"/>
    <s v="Minor"/>
    <x v="2"/>
  </r>
  <r>
    <n v="1"/>
    <s v="Heat"/>
    <n v="1"/>
    <x v="27"/>
    <n v="29"/>
    <n v="0"/>
    <n v="0"/>
    <n v="1830"/>
    <n v="4.6843224337111486"/>
    <n v="8572.3100536914026"/>
    <s v="Minor"/>
    <x v="2"/>
  </r>
  <r>
    <n v="3"/>
    <s v="Hail/ Lightning/ Wind"/>
    <n v="3"/>
    <x v="51"/>
    <n v="1"/>
    <n v="0"/>
    <n v="0"/>
    <n v="1824"/>
    <n v="8.1256475363320444"/>
    <n v="14821.181106269649"/>
    <s v="Minor"/>
    <x v="2"/>
  </r>
  <r>
    <n v="2"/>
    <s v="Severe Storm/Thunder Storm"/>
    <n v="1"/>
    <x v="38"/>
    <n v="1"/>
    <n v="0"/>
    <n v="0"/>
    <n v="1823"/>
    <n v="5.1012271303114405"/>
    <n v="9299.5370585577566"/>
    <s v="Minor"/>
    <x v="2"/>
  </r>
  <r>
    <n v="6"/>
    <s v="Drought/ Heat"/>
    <n v="4"/>
    <x v="35"/>
    <n v="31"/>
    <n v="0"/>
    <n v="0"/>
    <n v="1823"/>
    <n v="4.1187700779176062"/>
    <n v="7508.5178520437958"/>
    <s v="Minor"/>
    <x v="2"/>
  </r>
  <r>
    <n v="5"/>
    <s v="Wind"/>
    <n v="1"/>
    <x v="47"/>
    <n v="1"/>
    <n v="0"/>
    <n v="0"/>
    <n v="1822"/>
    <n v="8.2922233108268504"/>
    <n v="15108.430872326522"/>
    <s v="Minor"/>
    <x v="2"/>
  </r>
  <r>
    <n v="6"/>
    <s v="Winter Weather"/>
    <n v="1"/>
    <x v="32"/>
    <n v="31"/>
    <n v="0"/>
    <n v="0"/>
    <n v="1820"/>
    <n v="4.4013177052627537"/>
    <n v="8010.3982235782114"/>
    <s v="Minor"/>
    <x v="2"/>
  </r>
  <r>
    <n v="1"/>
    <s v="Hail/ Lightning/ Wind"/>
    <n v="2"/>
    <x v="32"/>
    <n v="1"/>
    <n v="0"/>
    <n v="3"/>
    <n v="1819"/>
    <n v="4.4013177052627537"/>
    <n v="8005.9969058729494"/>
    <s v="Minor"/>
    <x v="2"/>
  </r>
  <r>
    <n v="4"/>
    <s v="Winter Weather"/>
    <n v="1"/>
    <x v="32"/>
    <n v="31"/>
    <n v="0"/>
    <n v="0"/>
    <n v="1818"/>
    <n v="4.4013177052627537"/>
    <n v="8001.5955881676864"/>
    <s v="Minor"/>
    <x v="2"/>
  </r>
  <r>
    <n v="2"/>
    <s v="Wind"/>
    <n v="2"/>
    <x v="32"/>
    <n v="1"/>
    <n v="0"/>
    <n v="0"/>
    <n v="1816"/>
    <n v="4.4013177052627537"/>
    <n v="7992.7929527571605"/>
    <s v="Minor"/>
    <x v="2"/>
  </r>
  <r>
    <n v="4"/>
    <s v="Hail/ Lightning/ Wind"/>
    <n v="2"/>
    <x v="32"/>
    <n v="1"/>
    <n v="0"/>
    <n v="2"/>
    <n v="1814"/>
    <n v="4.4013177052627537"/>
    <n v="7983.9903173466355"/>
    <s v="Minor"/>
    <x v="2"/>
  </r>
  <r>
    <n v="1"/>
    <s v="Winter Weather"/>
    <n v="1"/>
    <x v="55"/>
    <n v="2"/>
    <n v="0"/>
    <n v="0"/>
    <n v="1813"/>
    <n v="8.8230837285274717"/>
    <n v="15996.250799820305"/>
    <s v="Minor"/>
    <x v="2"/>
  </r>
  <r>
    <n v="3"/>
    <s v="Wind/ Winter Weather"/>
    <n v="1"/>
    <x v="44"/>
    <n v="1"/>
    <n v="0"/>
    <n v="0"/>
    <n v="1812"/>
    <n v="2.688383232342697"/>
    <n v="4871.3504170049673"/>
    <s v="Minor"/>
    <x v="2"/>
  </r>
  <r>
    <n v="3"/>
    <s v="Winter Weather"/>
    <n v="1"/>
    <x v="31"/>
    <n v="4"/>
    <n v="0"/>
    <n v="0"/>
    <n v="1811"/>
    <n v="2.2436780392269897"/>
    <n v="4063.3009290400782"/>
    <s v="Minor"/>
    <x v="2"/>
  </r>
  <r>
    <n v="5"/>
    <s v="Winter Weather"/>
    <n v="1"/>
    <x v="31"/>
    <n v="4"/>
    <n v="0"/>
    <n v="0"/>
    <n v="1810"/>
    <n v="2.2436780392269897"/>
    <n v="4061.0572510008515"/>
    <s v="Minor"/>
    <x v="2"/>
  </r>
  <r>
    <n v="6"/>
    <s v="Winter Weather"/>
    <n v="1"/>
    <x v="55"/>
    <n v="2"/>
    <n v="0"/>
    <n v="0"/>
    <n v="1808"/>
    <n v="8.8230837285274717"/>
    <n v="15952.135381177668"/>
    <s v="Minor"/>
    <x v="2"/>
  </r>
  <r>
    <n v="6"/>
    <s v="Heat"/>
    <n v="1"/>
    <x v="27"/>
    <n v="29"/>
    <n v="0"/>
    <n v="0"/>
    <n v="1808"/>
    <n v="4.6843224337111486"/>
    <n v="8469.2549601497576"/>
    <s v="Minor"/>
    <x v="2"/>
  </r>
  <r>
    <n v="2"/>
    <s v="Winter Weather"/>
    <n v="4"/>
    <x v="25"/>
    <n v="1"/>
    <n v="0"/>
    <n v="0"/>
    <n v="1806"/>
    <n v="2.4491621741858549"/>
    <n v="4423.1868865796541"/>
    <s v="Minor"/>
    <x v="2"/>
  </r>
  <r>
    <n v="5"/>
    <s v="Winter Weather"/>
    <n v="1"/>
    <x v="48"/>
    <n v="2"/>
    <n v="0"/>
    <n v="0"/>
    <n v="1805"/>
    <n v="6.9340112594167094"/>
    <n v="12515.89032324716"/>
    <s v="Minor"/>
    <x v="2"/>
  </r>
  <r>
    <n v="3"/>
    <s v="Drought"/>
    <n v="3"/>
    <x v="31"/>
    <n v="31"/>
    <n v="0"/>
    <n v="0"/>
    <n v="1805"/>
    <n v="2.2436780392269897"/>
    <n v="4049.8388608047167"/>
    <s v="Minor"/>
    <x v="2"/>
  </r>
  <r>
    <n v="4"/>
    <s v="Severe Storm/Thunder Storm/ Wind"/>
    <n v="1"/>
    <x v="45"/>
    <n v="1"/>
    <n v="0"/>
    <n v="0"/>
    <n v="1804"/>
    <n v="6.6013054640296165"/>
    <n v="11908.755057109429"/>
    <s v="Minor"/>
    <x v="2"/>
  </r>
  <r>
    <n v="3"/>
    <s v="Heat"/>
    <n v="1"/>
    <x v="27"/>
    <n v="29"/>
    <n v="0"/>
    <n v="0"/>
    <n v="1804"/>
    <n v="4.6843224337111486"/>
    <n v="8450.5176704149126"/>
    <s v="Minor"/>
    <x v="2"/>
  </r>
  <r>
    <n v="6"/>
    <s v="Severe Storm/Thunder Storm/ Wind"/>
    <n v="3"/>
    <x v="32"/>
    <n v="1"/>
    <n v="0"/>
    <n v="0"/>
    <n v="1802"/>
    <n v="4.4013177052627537"/>
    <n v="7931.1745048834819"/>
    <s v="Minor"/>
    <x v="2"/>
  </r>
  <r>
    <n v="4"/>
    <s v="Wind"/>
    <n v="1"/>
    <x v="46"/>
    <n v="1"/>
    <n v="0"/>
    <n v="0"/>
    <n v="1801"/>
    <n v="2.5679465396338688"/>
    <n v="4624.8717178805973"/>
    <s v="Minor"/>
    <x v="2"/>
  </r>
  <r>
    <n v="3"/>
    <s v="Drought/ Heat"/>
    <n v="4"/>
    <x v="35"/>
    <n v="31"/>
    <n v="0"/>
    <n v="0"/>
    <n v="1796"/>
    <n v="4.1187700779176062"/>
    <n v="7397.3110599400206"/>
    <s v="Minor"/>
    <x v="2"/>
  </r>
  <r>
    <n v="5"/>
    <s v="Flooding"/>
    <n v="1"/>
    <x v="47"/>
    <n v="31"/>
    <n v="0"/>
    <n v="0"/>
    <n v="1794"/>
    <n v="8.2922233108268504"/>
    <n v="14876.248619623369"/>
    <s v="Minor"/>
    <x v="2"/>
  </r>
  <r>
    <n v="2"/>
    <s v="Hail/ Lightning/ Wind"/>
    <n v="3"/>
    <x v="51"/>
    <n v="1"/>
    <n v="0"/>
    <n v="0"/>
    <n v="1793"/>
    <n v="8.1256475363320444"/>
    <n v="14569.286032643355"/>
    <s v="Minor"/>
    <x v="2"/>
  </r>
  <r>
    <n v="6"/>
    <s v="Hail/ Lightning/ Wind"/>
    <n v="3"/>
    <x v="51"/>
    <n v="1"/>
    <n v="0"/>
    <n v="0"/>
    <n v="1788"/>
    <n v="8.1256475363320444"/>
    <n v="14528.657794961695"/>
    <s v="Minor"/>
    <x v="2"/>
  </r>
  <r>
    <n v="2"/>
    <s v="Severe Storm/Thunder Storm/ Wind"/>
    <n v="1"/>
    <x v="45"/>
    <n v="1"/>
    <n v="0"/>
    <n v="0"/>
    <n v="1788"/>
    <n v="6.6013054640296165"/>
    <n v="11803.134169684954"/>
    <s v="Minor"/>
    <x v="2"/>
  </r>
  <r>
    <n v="1"/>
    <s v="Winter Weather"/>
    <n v="1"/>
    <x v="25"/>
    <n v="1"/>
    <n v="0"/>
    <n v="0"/>
    <n v="1787"/>
    <n v="2.4491621741858549"/>
    <n v="4376.6528052701224"/>
    <s v="Minor"/>
    <x v="2"/>
  </r>
  <r>
    <n v="4"/>
    <s v="Winter Weather"/>
    <n v="4"/>
    <x v="25"/>
    <n v="1"/>
    <n v="0"/>
    <n v="0"/>
    <n v="1783"/>
    <n v="2.4491621741858549"/>
    <n v="4366.8561565733789"/>
    <s v="Minor"/>
    <x v="2"/>
  </r>
  <r>
    <n v="1"/>
    <s v="Severe Storm/Thunder Storm/ Wind"/>
    <n v="1"/>
    <x v="45"/>
    <n v="1"/>
    <n v="0"/>
    <n v="0"/>
    <n v="1782"/>
    <n v="6.6013054640296165"/>
    <n v="11763.526336900777"/>
    <s v="Minor"/>
    <x v="2"/>
  </r>
  <r>
    <n v="2"/>
    <s v="Wildfire"/>
    <n v="2"/>
    <x v="25"/>
    <n v="30"/>
    <n v="0"/>
    <n v="0"/>
    <n v="1782"/>
    <n v="2.4491621741858549"/>
    <n v="4364.4069943991935"/>
    <s v="Minor"/>
    <x v="2"/>
  </r>
  <r>
    <n v="4"/>
    <s v="Winter Weather"/>
    <n v="1"/>
    <x v="31"/>
    <n v="4"/>
    <n v="0"/>
    <n v="0"/>
    <n v="1782"/>
    <n v="2.2436780392269897"/>
    <n v="3998.2342659024957"/>
    <s v="Minor"/>
    <x v="2"/>
  </r>
  <r>
    <n v="2"/>
    <s v="Winter Weather"/>
    <n v="1"/>
    <x v="32"/>
    <n v="31"/>
    <n v="0"/>
    <n v="0"/>
    <n v="1781"/>
    <n v="4.4013177052627537"/>
    <n v="7838.7468330729644"/>
    <s v="Minor"/>
    <x v="2"/>
  </r>
  <r>
    <n v="3"/>
    <s v="Severe Storm/Thunder Storm/ Wind"/>
    <n v="1"/>
    <x v="56"/>
    <n v="1"/>
    <n v="0"/>
    <n v="0"/>
    <n v="1780"/>
    <n v="7.92436857453876"/>
    <n v="14105.376062678994"/>
    <s v="Minor"/>
    <x v="2"/>
  </r>
  <r>
    <n v="6"/>
    <s v="Hurricane/Tropical Storm"/>
    <n v="2"/>
    <x v="52"/>
    <n v="2"/>
    <n v="0"/>
    <n v="0"/>
    <n v="1777"/>
    <n v="6.3037676318082667"/>
    <n v="11201.79508172329"/>
    <s v="Minor"/>
    <x v="2"/>
  </r>
  <r>
    <n v="1"/>
    <s v="Hurricane/Tropical Storm"/>
    <n v="3"/>
    <x v="47"/>
    <n v="2"/>
    <n v="0"/>
    <n v="0"/>
    <n v="1775"/>
    <n v="8.2922233108268504"/>
    <n v="14718.69637671766"/>
    <s v="Minor"/>
    <x v="2"/>
  </r>
  <r>
    <n v="2"/>
    <s v="Hail/ Severe Storm/Thunder Storm/ Wind"/>
    <n v="3"/>
    <x v="51"/>
    <n v="31"/>
    <n v="0"/>
    <n v="0"/>
    <n v="1772"/>
    <n v="8.1256475363320444"/>
    <n v="14398.647434380382"/>
    <s v="Minor"/>
    <x v="2"/>
  </r>
  <r>
    <n v="1"/>
    <s v="Wildfire"/>
    <n v="2"/>
    <x v="25"/>
    <n v="30"/>
    <n v="0"/>
    <n v="0"/>
    <n v="1770"/>
    <n v="2.4491621741858549"/>
    <n v="4335.0170483089632"/>
    <s v="Minor"/>
    <x v="2"/>
  </r>
  <r>
    <n v="4"/>
    <s v="Winter Weather"/>
    <n v="1"/>
    <x v="55"/>
    <n v="2"/>
    <n v="0"/>
    <n v="0"/>
    <n v="1769"/>
    <n v="8.8230837285274717"/>
    <n v="15608.035115765097"/>
    <s v="Minor"/>
    <x v="2"/>
  </r>
  <r>
    <n v="4"/>
    <s v="Hail/ Severe Storm/Thunder Storm/ Wind"/>
    <n v="3"/>
    <x v="51"/>
    <n v="31"/>
    <n v="0"/>
    <n v="0"/>
    <n v="1768"/>
    <n v="8.1256475363320444"/>
    <n v="14366.144844235054"/>
    <s v="Minor"/>
    <x v="2"/>
  </r>
  <r>
    <n v="3"/>
    <s v="Wind"/>
    <n v="1"/>
    <x v="47"/>
    <n v="1"/>
    <n v="0"/>
    <n v="0"/>
    <n v="1766"/>
    <n v="8.2922233108268504"/>
    <n v="14644.066366920219"/>
    <s v="Minor"/>
    <x v="2"/>
  </r>
  <r>
    <n v="3"/>
    <s v="Severe Storm/Thunder Storm/ Wind"/>
    <n v="3"/>
    <x v="32"/>
    <n v="1"/>
    <n v="0"/>
    <n v="0"/>
    <n v="1764"/>
    <n v="4.4013177052627537"/>
    <n v="7763.9244320834978"/>
    <s v="Minor"/>
    <x v="2"/>
  </r>
  <r>
    <n v="1"/>
    <s v="Winter Weather"/>
    <n v="4"/>
    <x v="25"/>
    <n v="1"/>
    <n v="0"/>
    <n v="0"/>
    <n v="1764"/>
    <n v="2.4491621741858549"/>
    <n v="4320.3220752638481"/>
    <s v="Minor"/>
    <x v="2"/>
  </r>
  <r>
    <n v="2"/>
    <s v="Drought/ Heat"/>
    <n v="4"/>
    <x v="35"/>
    <n v="31"/>
    <n v="0"/>
    <n v="0"/>
    <n v="1762"/>
    <n v="4.1187700779176062"/>
    <n v="7257.2728772908222"/>
    <s v="Minor"/>
    <x v="2"/>
  </r>
  <r>
    <n v="6"/>
    <s v="Winter Weather"/>
    <n v="1"/>
    <x v="31"/>
    <n v="4"/>
    <n v="0"/>
    <n v="0"/>
    <n v="1762"/>
    <n v="2.2436780392269897"/>
    <n v="3953.3607051179561"/>
    <s v="Minor"/>
    <x v="2"/>
  </r>
  <r>
    <n v="6"/>
    <s v="Winter Weather"/>
    <n v="1"/>
    <x v="32"/>
    <n v="31"/>
    <n v="0"/>
    <n v="0"/>
    <n v="1761"/>
    <n v="4.4013177052627537"/>
    <n v="7750.7204789677089"/>
    <s v="Minor"/>
    <x v="2"/>
  </r>
  <r>
    <n v="1"/>
    <s v="Severe Storm/Thunder Storm"/>
    <n v="1"/>
    <x v="38"/>
    <n v="1"/>
    <n v="0"/>
    <n v="0"/>
    <n v="1760"/>
    <n v="5.1012271303114405"/>
    <n v="8978.1597493481349"/>
    <s v="Minor"/>
    <x v="2"/>
  </r>
  <r>
    <n v="6"/>
    <s v="Wind"/>
    <n v="1"/>
    <x v="46"/>
    <n v="1"/>
    <n v="0"/>
    <n v="0"/>
    <n v="1757"/>
    <n v="2.5679465396338688"/>
    <n v="4511.8820701367076"/>
    <s v="Minor"/>
    <x v="2"/>
  </r>
  <r>
    <n v="1"/>
    <s v="Wind"/>
    <n v="2"/>
    <x v="32"/>
    <n v="1"/>
    <n v="0"/>
    <n v="0"/>
    <n v="1752"/>
    <n v="4.4013177052627537"/>
    <n v="7711.1086196203441"/>
    <s v="Minor"/>
    <x v="2"/>
  </r>
  <r>
    <n v="3"/>
    <s v="Wind"/>
    <n v="1"/>
    <x v="46"/>
    <n v="1"/>
    <n v="0"/>
    <n v="0"/>
    <n v="1752"/>
    <n v="2.5679465396338688"/>
    <n v="4499.0423374385382"/>
    <s v="Minor"/>
    <x v="2"/>
  </r>
  <r>
    <n v="1"/>
    <s v="Severe Storm/Thunder Storm/ Wind"/>
    <n v="1"/>
    <x v="56"/>
    <n v="1"/>
    <n v="0"/>
    <n v="0"/>
    <n v="1748"/>
    <n v="7.92436857453876"/>
    <n v="13851.796268293752"/>
    <s v="Minor"/>
    <x v="2"/>
  </r>
  <r>
    <n v="5"/>
    <s v="Severe Storm/Thunder Storm"/>
    <n v="1"/>
    <x v="38"/>
    <n v="1"/>
    <n v="0"/>
    <n v="0"/>
    <n v="1745"/>
    <n v="5.1012271303114405"/>
    <n v="8901.6413423934628"/>
    <s v="Minor"/>
    <x v="2"/>
  </r>
  <r>
    <n v="6"/>
    <s v="Hurricane/Tropical Storm"/>
    <n v="3"/>
    <x v="47"/>
    <n v="2"/>
    <n v="0"/>
    <n v="0"/>
    <n v="1744"/>
    <n v="8.2922233108268504"/>
    <n v="14461.637454082027"/>
    <s v="Minor"/>
    <x v="2"/>
  </r>
  <r>
    <n v="2"/>
    <s v="Heat"/>
    <n v="1"/>
    <x v="27"/>
    <n v="29"/>
    <n v="0"/>
    <n v="0"/>
    <n v="1743"/>
    <n v="4.6843224337111486"/>
    <n v="8164.7740019585317"/>
    <s v="Minor"/>
    <x v="2"/>
  </r>
  <r>
    <n v="1"/>
    <s v="Wind"/>
    <n v="1"/>
    <x v="55"/>
    <n v="1"/>
    <n v="0"/>
    <n v="0"/>
    <n v="1741"/>
    <n v="8.8230837285274717"/>
    <n v="15360.988771366328"/>
    <s v="Minor"/>
    <x v="2"/>
  </r>
  <r>
    <n v="3"/>
    <s v="Winter Weather"/>
    <n v="1"/>
    <x v="24"/>
    <n v="1"/>
    <n v="12"/>
    <n v="1"/>
    <n v="1740"/>
    <n v="2.8736128370511089"/>
    <n v="5000.0863364689294"/>
    <s v="Minor"/>
    <x v="2"/>
  </r>
  <r>
    <n v="5"/>
    <s v="Severe Storm/Thunder Storm/ Wind"/>
    <n v="1"/>
    <x v="49"/>
    <n v="1"/>
    <n v="0"/>
    <n v="0"/>
    <n v="1738"/>
    <n v="1.0479074436"/>
    <n v="1821.2631369768001"/>
    <s v="Minor"/>
    <x v="2"/>
  </r>
  <r>
    <n v="2"/>
    <s v="Wind"/>
    <n v="1"/>
    <x v="55"/>
    <n v="1"/>
    <n v="0"/>
    <n v="0"/>
    <n v="1736"/>
    <n v="8.8230837285274717"/>
    <n v="15316.873352723691"/>
    <s v="Minor"/>
    <x v="2"/>
  </r>
  <r>
    <n v="5"/>
    <s v="Drought"/>
    <n v="3"/>
    <x v="31"/>
    <n v="31"/>
    <n v="0"/>
    <n v="0"/>
    <n v="1736"/>
    <n v="2.2436780392269897"/>
    <n v="3895.0250760980543"/>
    <s v="Minor"/>
    <x v="2"/>
  </r>
  <r>
    <n v="1"/>
    <s v="Wind"/>
    <n v="1"/>
    <x v="46"/>
    <n v="1"/>
    <n v="0"/>
    <n v="0"/>
    <n v="1734"/>
    <n v="2.5679465396338688"/>
    <n v="4452.8192997251281"/>
    <s v="Minor"/>
    <x v="2"/>
  </r>
  <r>
    <n v="5"/>
    <s v="Winter Weather"/>
    <n v="1"/>
    <x v="32"/>
    <n v="31"/>
    <n v="0"/>
    <n v="0"/>
    <n v="1733"/>
    <n v="4.4013177052627537"/>
    <n v="7627.4835832203526"/>
    <s v="Minor"/>
    <x v="2"/>
  </r>
  <r>
    <n v="4"/>
    <s v="Hail/ Lightning/ Wind"/>
    <n v="3"/>
    <x v="51"/>
    <n v="1"/>
    <n v="0"/>
    <n v="0"/>
    <n v="1731"/>
    <n v="8.1256475363320444"/>
    <n v="14065.495885390768"/>
    <s v="Minor"/>
    <x v="2"/>
  </r>
  <r>
    <n v="5"/>
    <s v="Hail"/>
    <n v="2"/>
    <x v="49"/>
    <n v="1"/>
    <n v="0"/>
    <n v="0"/>
    <n v="1731"/>
    <n v="1.0479074436"/>
    <n v="1813.9277848715999"/>
    <s v="Minor"/>
    <x v="2"/>
  </r>
  <r>
    <n v="4"/>
    <s v="Wind"/>
    <n v="4"/>
    <x v="55"/>
    <n v="1"/>
    <n v="0"/>
    <n v="0"/>
    <n v="1730"/>
    <n v="8.8230837285274717"/>
    <n v="15263.934850352525"/>
    <s v="Minor"/>
    <x v="2"/>
  </r>
  <r>
    <n v="2"/>
    <s v="Drought"/>
    <n v="3"/>
    <x v="31"/>
    <n v="31"/>
    <n v="0"/>
    <n v="0"/>
    <n v="1730"/>
    <n v="2.2436780392269897"/>
    <n v="3881.5630078626923"/>
    <s v="Minor"/>
    <x v="2"/>
  </r>
  <r>
    <n v="3"/>
    <s v="Flooding"/>
    <n v="2"/>
    <x v="23"/>
    <n v="1"/>
    <n v="0"/>
    <n v="0"/>
    <n v="1729"/>
    <n v="1.06708414981788"/>
    <n v="1844.9884950351145"/>
    <s v="Minor"/>
    <x v="2"/>
  </r>
  <r>
    <n v="3"/>
    <s v="Hail"/>
    <n v="3"/>
    <x v="23"/>
    <n v="1"/>
    <n v="0"/>
    <n v="0"/>
    <n v="1729"/>
    <n v="1.06708414981788"/>
    <n v="1844.9884950351145"/>
    <s v="Minor"/>
    <x v="2"/>
  </r>
  <r>
    <n v="4"/>
    <s v="Wind"/>
    <n v="3"/>
    <x v="23"/>
    <n v="1"/>
    <n v="0"/>
    <n v="0"/>
    <n v="1725"/>
    <n v="1.06708414981788"/>
    <n v="1840.7201584358431"/>
    <s v="Minor"/>
    <x v="2"/>
  </r>
  <r>
    <n v="2"/>
    <s v="Severe Storm/Thunder Storm/ Wind"/>
    <n v="3"/>
    <x v="32"/>
    <n v="1"/>
    <n v="0"/>
    <n v="0"/>
    <n v="1724"/>
    <n v="4.4013177052627537"/>
    <n v="7587.8717238729878"/>
    <s v="Minor"/>
    <x v="2"/>
  </r>
  <r>
    <n v="3"/>
    <s v="Flooding"/>
    <n v="2"/>
    <x v="23"/>
    <n v="1"/>
    <n v="0"/>
    <n v="0"/>
    <n v="1724"/>
    <n v="1.06708414981788"/>
    <n v="1839.6530742860252"/>
    <s v="Minor"/>
    <x v="2"/>
  </r>
  <r>
    <n v="2"/>
    <s v="Hail/ Lightning/ Wind"/>
    <n v="2"/>
    <x v="32"/>
    <n v="1"/>
    <n v="0"/>
    <n v="0"/>
    <n v="1722"/>
    <n v="4.4013177052627537"/>
    <n v="7579.0690884624619"/>
    <s v="Minor"/>
    <x v="2"/>
  </r>
  <r>
    <n v="1"/>
    <s v="Winter Weather"/>
    <n v="1"/>
    <x v="24"/>
    <n v="1"/>
    <n v="0"/>
    <n v="1"/>
    <n v="1722"/>
    <n v="2.8736128370511089"/>
    <n v="4948.3613054020097"/>
    <s v="Minor"/>
    <x v="2"/>
  </r>
  <r>
    <n v="6"/>
    <s v="Wind"/>
    <n v="1"/>
    <x v="47"/>
    <n v="1"/>
    <n v="0"/>
    <n v="0"/>
    <n v="1715"/>
    <n v="8.2922233108268504"/>
    <n v="14221.162978068049"/>
    <s v="Minor"/>
    <x v="2"/>
  </r>
  <r>
    <n v="4"/>
    <s v="Hail"/>
    <n v="2"/>
    <x v="23"/>
    <n v="1"/>
    <n v="0"/>
    <n v="0"/>
    <n v="1713"/>
    <n v="1.06708414981788"/>
    <n v="1827.9151486380285"/>
    <s v="Minor"/>
    <x v="2"/>
  </r>
  <r>
    <n v="3"/>
    <s v="Severe Storm/Thunder Storm"/>
    <n v="3"/>
    <x v="23"/>
    <n v="1"/>
    <n v="0"/>
    <n v="0"/>
    <n v="1713"/>
    <n v="1.06708414981788"/>
    <n v="1827.9151486380285"/>
    <s v="Minor"/>
    <x v="2"/>
  </r>
  <r>
    <n v="5"/>
    <s v="Wind"/>
    <n v="3"/>
    <x v="23"/>
    <n v="1"/>
    <n v="0"/>
    <n v="0"/>
    <n v="1711"/>
    <n v="1.06708414981788"/>
    <n v="1825.7809803383927"/>
    <s v="Minor"/>
    <x v="2"/>
  </r>
  <r>
    <n v="5"/>
    <s v="Flooding"/>
    <n v="2"/>
    <x v="9"/>
    <n v="1"/>
    <n v="0"/>
    <n v="0"/>
    <n v="1710"/>
    <n v="1.0089999999999999"/>
    <n v="1725.3899999999999"/>
    <s v="Minor"/>
    <x v="2"/>
  </r>
  <r>
    <n v="6"/>
    <s v="Hurricane/Tropical Storm"/>
    <n v="2"/>
    <x v="54"/>
    <n v="2"/>
    <n v="0"/>
    <n v="0"/>
    <n v="1705"/>
    <n v="7.4666326342049336"/>
    <n v="12730.608641319412"/>
    <s v="Minor"/>
    <x v="2"/>
  </r>
  <r>
    <n v="6"/>
    <s v="Wind"/>
    <n v="2"/>
    <x v="32"/>
    <n v="1"/>
    <n v="0"/>
    <n v="0"/>
    <n v="1705"/>
    <n v="4.4013177052627537"/>
    <n v="7504.2466874729953"/>
    <s v="Minor"/>
    <x v="2"/>
  </r>
  <r>
    <n v="3"/>
    <s v="Wind"/>
    <n v="4"/>
    <x v="55"/>
    <n v="1"/>
    <n v="0"/>
    <n v="0"/>
    <n v="1704"/>
    <n v="8.8230837285274717"/>
    <n v="15034.534673410812"/>
    <s v="Minor"/>
    <x v="2"/>
  </r>
  <r>
    <n v="2"/>
    <s v="Flooding"/>
    <n v="1"/>
    <x v="47"/>
    <n v="31"/>
    <n v="0"/>
    <n v="0"/>
    <n v="1701"/>
    <n v="8.2922233108268504"/>
    <n v="14105.071851716473"/>
    <s v="Minor"/>
    <x v="2"/>
  </r>
  <r>
    <n v="1"/>
    <s v="Hurricane/Tropical Storm"/>
    <n v="2"/>
    <x v="52"/>
    <n v="2"/>
    <n v="0"/>
    <n v="0"/>
    <n v="1694"/>
    <n v="6.3037676318082667"/>
    <n v="10678.582368283203"/>
    <s v="Minor"/>
    <x v="2"/>
  </r>
  <r>
    <n v="4"/>
    <s v="Flooding"/>
    <n v="2"/>
    <x v="49"/>
    <n v="1"/>
    <n v="0"/>
    <n v="0"/>
    <n v="1693"/>
    <n v="1.0479074436"/>
    <n v="1774.1073020147999"/>
    <s v="Minor"/>
    <x v="2"/>
  </r>
  <r>
    <n v="2"/>
    <s v="Wind"/>
    <n v="4"/>
    <x v="55"/>
    <n v="1"/>
    <n v="0"/>
    <n v="0"/>
    <n v="1692"/>
    <n v="8.8230837285274717"/>
    <n v="14928.657668668482"/>
    <s v="Minor"/>
    <x v="2"/>
  </r>
  <r>
    <n v="3"/>
    <s v="Wind"/>
    <n v="4"/>
    <x v="38"/>
    <n v="1"/>
    <n v="0"/>
    <n v="0"/>
    <n v="1692"/>
    <n v="5.1012271303114405"/>
    <n v="8631.2763044869571"/>
    <s v="Minor"/>
    <x v="2"/>
  </r>
  <r>
    <n v="3"/>
    <s v="Flooding"/>
    <n v="3"/>
    <x v="23"/>
    <n v="1"/>
    <n v="0"/>
    <n v="0"/>
    <n v="1691"/>
    <n v="1.06708414981788"/>
    <n v="1804.4392973420352"/>
    <s v="Minor"/>
    <x v="2"/>
  </r>
  <r>
    <n v="1"/>
    <s v="Winter Weather"/>
    <n v="1"/>
    <x v="48"/>
    <n v="2"/>
    <n v="23"/>
    <n v="0"/>
    <n v="1690"/>
    <n v="6.9340112594167094"/>
    <n v="11718.479028414238"/>
    <s v="Minor"/>
    <x v="2"/>
  </r>
  <r>
    <n v="4"/>
    <s v="Hail"/>
    <n v="3"/>
    <x v="23"/>
    <n v="1"/>
    <n v="0"/>
    <n v="0"/>
    <n v="1689"/>
    <n v="1.06708414981788"/>
    <n v="1802.3051290423994"/>
    <s v="Minor"/>
    <x v="2"/>
  </r>
  <r>
    <n v="3"/>
    <s v="Severe Storm/Thunder Storm"/>
    <n v="3"/>
    <x v="23"/>
    <n v="1"/>
    <n v="0"/>
    <n v="0"/>
    <n v="1688"/>
    <n v="1.06708414981788"/>
    <n v="1801.2380448925815"/>
    <s v="Minor"/>
    <x v="2"/>
  </r>
  <r>
    <n v="4"/>
    <s v="Winter Weather"/>
    <n v="1"/>
    <x v="48"/>
    <n v="2"/>
    <n v="11"/>
    <n v="0"/>
    <n v="1685"/>
    <n v="6.9340112594167094"/>
    <n v="11683.808972117155"/>
    <s v="Minor"/>
    <x v="2"/>
  </r>
  <r>
    <n v="5"/>
    <s v="Severe Storm/Thunder Storm/ Wind"/>
    <n v="1"/>
    <x v="45"/>
    <n v="1"/>
    <n v="0"/>
    <n v="0"/>
    <n v="1684"/>
    <n v="6.6013054640296165"/>
    <n v="11116.598401425874"/>
    <s v="Minor"/>
    <x v="2"/>
  </r>
  <r>
    <n v="3"/>
    <s v="Flooding"/>
    <n v="3"/>
    <x v="23"/>
    <n v="1"/>
    <n v="0"/>
    <n v="0"/>
    <n v="1684"/>
    <n v="1.06708414981788"/>
    <n v="1796.9697082933098"/>
    <s v="Minor"/>
    <x v="2"/>
  </r>
  <r>
    <n v="3"/>
    <s v="Severe Storm/Thunder Storm/ Wind"/>
    <n v="3"/>
    <x v="49"/>
    <n v="1"/>
    <n v="0"/>
    <n v="0"/>
    <n v="1684"/>
    <n v="1.0479074436"/>
    <n v="1764.6761350223999"/>
    <s v="Minor"/>
    <x v="2"/>
  </r>
  <r>
    <n v="1"/>
    <s v="Winter Weather"/>
    <n v="1"/>
    <x v="37"/>
    <n v="1"/>
    <n v="0"/>
    <n v="0"/>
    <n v="1682"/>
    <n v="3.5358548466936406"/>
    <n v="5947.3078521387033"/>
    <s v="Minor"/>
    <x v="2"/>
  </r>
  <r>
    <n v="3"/>
    <s v="Flooding"/>
    <n v="3"/>
    <x v="23"/>
    <n v="1"/>
    <n v="0"/>
    <n v="0"/>
    <n v="1681"/>
    <n v="1.06708414981788"/>
    <n v="1793.7684558438564"/>
    <s v="Minor"/>
    <x v="2"/>
  </r>
  <r>
    <n v="4"/>
    <s v="Flooding"/>
    <n v="2"/>
    <x v="23"/>
    <n v="1"/>
    <n v="0"/>
    <n v="0"/>
    <n v="1681"/>
    <n v="1.06708414981788"/>
    <n v="1793.7684558438564"/>
    <s v="Minor"/>
    <x v="2"/>
  </r>
  <r>
    <n v="3"/>
    <s v="Severe Storm/Thunder Storm/ Wind"/>
    <n v="2"/>
    <x v="40"/>
    <n v="1"/>
    <n v="0"/>
    <n v="0"/>
    <n v="1680"/>
    <n v="1.0261529999999999"/>
    <n v="1723.9370399999998"/>
    <s v="Minor"/>
    <x v="2"/>
  </r>
  <r>
    <n v="2"/>
    <s v="Winter Weather"/>
    <n v="1"/>
    <x v="55"/>
    <n v="2"/>
    <n v="0"/>
    <n v="0"/>
    <n v="1677"/>
    <n v="8.8230837285274717"/>
    <n v="14796.31141274057"/>
    <s v="Minor"/>
    <x v="2"/>
  </r>
  <r>
    <n v="5"/>
    <s v="Wind"/>
    <n v="4"/>
    <x v="38"/>
    <n v="1"/>
    <n v="0"/>
    <n v="0"/>
    <n v="1676"/>
    <n v="5.1012271303114405"/>
    <n v="8549.6566704019751"/>
    <s v="Minor"/>
    <x v="2"/>
  </r>
  <r>
    <n v="4"/>
    <s v="Winter Weather"/>
    <n v="1"/>
    <x v="24"/>
    <n v="1"/>
    <n v="0"/>
    <n v="1"/>
    <n v="1676"/>
    <n v="2.8736128370511089"/>
    <n v="4816.1751148976582"/>
    <s v="Minor"/>
    <x v="2"/>
  </r>
  <r>
    <n v="4"/>
    <s v="Lightning"/>
    <n v="3"/>
    <x v="51"/>
    <n v="1"/>
    <n v="0"/>
    <n v="0"/>
    <n v="1674"/>
    <n v="8.1256475363320444"/>
    <n v="13602.333975819842"/>
    <s v="Minor"/>
    <x v="2"/>
  </r>
  <r>
    <n v="4"/>
    <s v="Flooding"/>
    <n v="3"/>
    <x v="23"/>
    <n v="1"/>
    <n v="0"/>
    <n v="0"/>
    <n v="1673"/>
    <n v="1.06708414981788"/>
    <n v="1785.2317826453134"/>
    <s v="Minor"/>
    <x v="2"/>
  </r>
  <r>
    <n v="3"/>
    <s v="Severe Storm/Thunder Storm/ Wind"/>
    <n v="3"/>
    <x v="23"/>
    <n v="1"/>
    <n v="0"/>
    <n v="0"/>
    <n v="1673"/>
    <n v="1.06708414981788"/>
    <n v="1785.2317826453134"/>
    <s v="Minor"/>
    <x v="2"/>
  </r>
  <r>
    <n v="5"/>
    <s v="Wind"/>
    <n v="2"/>
    <x v="32"/>
    <n v="1"/>
    <n v="0"/>
    <n v="0"/>
    <n v="1670"/>
    <n v="4.4013177052627537"/>
    <n v="7350.2005677887983"/>
    <s v="Minor"/>
    <x v="2"/>
  </r>
  <r>
    <n v="2"/>
    <s v="Winter Weather"/>
    <n v="1"/>
    <x v="32"/>
    <n v="31"/>
    <n v="0"/>
    <n v="0"/>
    <n v="1670"/>
    <n v="4.4013177052627537"/>
    <n v="7350.2005677887983"/>
    <s v="Minor"/>
    <x v="2"/>
  </r>
  <r>
    <n v="3"/>
    <s v="Wildfire"/>
    <n v="2"/>
    <x v="25"/>
    <n v="30"/>
    <n v="0"/>
    <n v="0"/>
    <n v="1669"/>
    <n v="2.4491621741858549"/>
    <n v="4087.651668716192"/>
    <s v="Minor"/>
    <x v="2"/>
  </r>
  <r>
    <n v="3"/>
    <s v="Severe Storm/Thunder Storm"/>
    <n v="3"/>
    <x v="23"/>
    <n v="1"/>
    <n v="0"/>
    <n v="0"/>
    <n v="1667"/>
    <n v="1.06708414981788"/>
    <n v="1778.829277746406"/>
    <s v="Minor"/>
    <x v="2"/>
  </r>
  <r>
    <n v="1"/>
    <s v="Wind"/>
    <n v="4"/>
    <x v="55"/>
    <n v="1"/>
    <n v="0"/>
    <n v="0"/>
    <n v="1665"/>
    <n v="8.8230837285274717"/>
    <n v="14690.43440799824"/>
    <s v="Minor"/>
    <x v="2"/>
  </r>
  <r>
    <n v="4"/>
    <s v="Wildfire"/>
    <n v="2"/>
    <x v="25"/>
    <n v="30"/>
    <n v="0"/>
    <n v="0"/>
    <n v="1662"/>
    <n v="2.4491621741858549"/>
    <n v="4070.507533496891"/>
    <s v="Minor"/>
    <x v="2"/>
  </r>
  <r>
    <n v="1"/>
    <s v="Hail/ Severe Storm/Thunder Storm/ Wind"/>
    <n v="3"/>
    <x v="51"/>
    <n v="31"/>
    <n v="0"/>
    <n v="0"/>
    <n v="1659"/>
    <n v="8.1256475363320444"/>
    <n v="13480.449262774862"/>
    <s v="Minor"/>
    <x v="2"/>
  </r>
  <r>
    <n v="2"/>
    <s v="Wind"/>
    <n v="1"/>
    <x v="46"/>
    <n v="1"/>
    <n v="0"/>
    <n v="0"/>
    <n v="1659"/>
    <n v="2.5679465396338688"/>
    <n v="4260.2233092525885"/>
    <s v="Minor"/>
    <x v="2"/>
  </r>
  <r>
    <n v="3"/>
    <s v="Winter Weather"/>
    <n v="1"/>
    <x v="48"/>
    <n v="2"/>
    <n v="0"/>
    <n v="0"/>
    <n v="1655"/>
    <n v="6.9340112594167094"/>
    <n v="11475.788634334654"/>
    <s v="Minor"/>
    <x v="2"/>
  </r>
  <r>
    <n v="5"/>
    <s v="Hail/ Lightning/ Wind"/>
    <n v="2"/>
    <x v="58"/>
    <n v="1"/>
    <n v="0"/>
    <n v="0"/>
    <n v="1655"/>
    <n v="5.655220396663263"/>
    <n v="9359.3897564776998"/>
    <s v="Minor"/>
    <x v="2"/>
  </r>
  <r>
    <n v="3"/>
    <s v="Severe Storm/Thunder Storm/ Wind"/>
    <n v="1"/>
    <x v="45"/>
    <n v="1"/>
    <n v="0"/>
    <n v="0"/>
    <n v="1654"/>
    <n v="6.6013054640296165"/>
    <n v="10918.559237504986"/>
    <s v="Minor"/>
    <x v="2"/>
  </r>
  <r>
    <n v="4"/>
    <s v="Severe Storm/Thunder Storm/ Wind"/>
    <n v="2"/>
    <x v="40"/>
    <n v="1"/>
    <n v="0"/>
    <n v="0"/>
    <n v="1654"/>
    <n v="1.0261529999999999"/>
    <n v="1697.2570619999997"/>
    <s v="Minor"/>
    <x v="2"/>
  </r>
  <r>
    <n v="4"/>
    <s v="Severe Storm/Thunder Storm/ Wind"/>
    <n v="2"/>
    <x v="9"/>
    <n v="1"/>
    <n v="0"/>
    <n v="0"/>
    <n v="1654"/>
    <n v="1.0089999999999999"/>
    <n v="1668.8859999999997"/>
    <s v="Minor"/>
    <x v="2"/>
  </r>
  <r>
    <n v="3"/>
    <s v="Flooding"/>
    <n v="3"/>
    <x v="23"/>
    <n v="1"/>
    <n v="0"/>
    <n v="0"/>
    <n v="1653"/>
    <n v="1.06708414981788"/>
    <n v="1763.8900996489556"/>
    <s v="Minor"/>
    <x v="2"/>
  </r>
  <r>
    <n v="5"/>
    <s v="Hail/ Lightning/ Wind"/>
    <n v="3"/>
    <x v="51"/>
    <n v="1"/>
    <n v="0"/>
    <n v="0"/>
    <n v="1652"/>
    <n v="8.1256475363320444"/>
    <n v="13423.569730020537"/>
    <s v="Minor"/>
    <x v="2"/>
  </r>
  <r>
    <n v="2"/>
    <s v="Hurricane/Tropical Storm"/>
    <n v="2"/>
    <x v="54"/>
    <n v="2"/>
    <n v="0"/>
    <n v="0"/>
    <n v="1652"/>
    <n v="7.4666326342049336"/>
    <n v="12334.87711170655"/>
    <s v="Minor"/>
    <x v="2"/>
  </r>
  <r>
    <n v="5"/>
    <s v="Hail/ Severe Storm/Thunder Storm/ Wind"/>
    <n v="3"/>
    <x v="51"/>
    <n v="31"/>
    <n v="0"/>
    <n v="0"/>
    <n v="1650"/>
    <n v="8.1256475363320444"/>
    <n v="13407.318434947872"/>
    <s v="Minor"/>
    <x v="2"/>
  </r>
  <r>
    <n v="2"/>
    <s v="Winter Weather"/>
    <n v="1"/>
    <x v="31"/>
    <n v="4"/>
    <n v="0"/>
    <n v="0"/>
    <n v="1650"/>
    <n v="2.2436780392269897"/>
    <n v="3702.0687647245331"/>
    <s v="Minor"/>
    <x v="2"/>
  </r>
  <r>
    <n v="5"/>
    <s v="Winter Weather"/>
    <n v="4"/>
    <x v="25"/>
    <n v="1"/>
    <n v="0"/>
    <n v="0"/>
    <n v="1649"/>
    <n v="2.4491621741858549"/>
    <n v="4038.6684252324749"/>
    <s v="Minor"/>
    <x v="2"/>
  </r>
  <r>
    <n v="4"/>
    <s v="Drought"/>
    <n v="3"/>
    <x v="31"/>
    <n v="31"/>
    <n v="0"/>
    <n v="0"/>
    <n v="1647"/>
    <n v="2.2436780392269897"/>
    <n v="3695.3377306068519"/>
    <s v="Minor"/>
    <x v="2"/>
  </r>
  <r>
    <n v="4"/>
    <s v="Hurricane/Tropical Storm"/>
    <n v="3"/>
    <x v="47"/>
    <n v="2"/>
    <n v="0"/>
    <n v="0"/>
    <n v="1646"/>
    <n v="8.2922233108268504"/>
    <n v="13648.999569620995"/>
    <s v="Minor"/>
    <x v="2"/>
  </r>
  <r>
    <n v="3"/>
    <s v="Flooding"/>
    <n v="2"/>
    <x v="9"/>
    <n v="1"/>
    <n v="0"/>
    <n v="0"/>
    <n v="1646"/>
    <n v="1.0089999999999999"/>
    <n v="1660.8139999999999"/>
    <s v="Minor"/>
    <x v="2"/>
  </r>
  <r>
    <n v="3"/>
    <s v="Severe Storm/Thunder Storm/ Wind"/>
    <n v="1"/>
    <x v="49"/>
    <n v="1"/>
    <n v="0"/>
    <n v="0"/>
    <n v="1644"/>
    <n v="1.0479074436"/>
    <n v="1722.7598372784"/>
    <s v="Minor"/>
    <x v="2"/>
  </r>
  <r>
    <n v="3"/>
    <s v="Severe Storm/Thunder Storm/ Wind"/>
    <n v="2"/>
    <x v="40"/>
    <n v="1"/>
    <n v="0"/>
    <n v="0"/>
    <n v="1642"/>
    <n v="1.0261529999999999"/>
    <n v="1684.9432259999999"/>
    <s v="Minor"/>
    <x v="2"/>
  </r>
  <r>
    <n v="5"/>
    <s v="Wind"/>
    <n v="1"/>
    <x v="46"/>
    <n v="1"/>
    <n v="0"/>
    <n v="0"/>
    <n v="1641"/>
    <n v="2.5679465396338688"/>
    <n v="4214.0002715391784"/>
    <s v="Minor"/>
    <x v="2"/>
  </r>
  <r>
    <n v="5"/>
    <s v="Lightning"/>
    <n v="3"/>
    <x v="51"/>
    <n v="1"/>
    <n v="0"/>
    <n v="0"/>
    <n v="1637"/>
    <n v="8.1256475363320444"/>
    <n v="13301.685016975556"/>
    <s v="Minor"/>
    <x v="2"/>
  </r>
  <r>
    <n v="3"/>
    <s v="Severe Storm/Thunder Storm"/>
    <n v="3"/>
    <x v="23"/>
    <n v="1"/>
    <n v="0"/>
    <n v="0"/>
    <n v="1637"/>
    <n v="1.06708414981788"/>
    <n v="1746.8167532518696"/>
    <s v="Minor"/>
    <x v="2"/>
  </r>
  <r>
    <n v="3"/>
    <s v="Flooding"/>
    <n v="2"/>
    <x v="9"/>
    <n v="1"/>
    <n v="0"/>
    <n v="0"/>
    <n v="1636"/>
    <n v="1.0089999999999999"/>
    <n v="1650.7239999999999"/>
    <s v="Minor"/>
    <x v="2"/>
  </r>
  <r>
    <n v="1"/>
    <s v="Drought/ Heat"/>
    <n v="4"/>
    <x v="35"/>
    <n v="31"/>
    <n v="0"/>
    <n v="0"/>
    <n v="1635"/>
    <n v="4.1187700779176062"/>
    <n v="6734.1890773952864"/>
    <s v="Minor"/>
    <x v="2"/>
  </r>
  <r>
    <n v="3"/>
    <s v="Severe Storm/Thunder Storm"/>
    <n v="3"/>
    <x v="23"/>
    <n v="1"/>
    <n v="0"/>
    <n v="0"/>
    <n v="1635"/>
    <n v="1.06708414981788"/>
    <n v="1744.6825849522338"/>
    <s v="Minor"/>
    <x v="2"/>
  </r>
  <r>
    <n v="3"/>
    <s v="Flooding"/>
    <n v="3"/>
    <x v="23"/>
    <n v="1"/>
    <n v="0"/>
    <n v="0"/>
    <n v="1633"/>
    <n v="1.06708414981788"/>
    <n v="1742.548416652598"/>
    <s v="Minor"/>
    <x v="2"/>
  </r>
  <r>
    <n v="6"/>
    <s v="Wind"/>
    <n v="4"/>
    <x v="38"/>
    <n v="1"/>
    <n v="0"/>
    <n v="0"/>
    <n v="1632"/>
    <n v="5.1012271303114405"/>
    <n v="8325.2026766682702"/>
    <s v="Minor"/>
    <x v="2"/>
  </r>
  <r>
    <n v="1"/>
    <s v="Wind"/>
    <n v="1"/>
    <x v="47"/>
    <n v="1"/>
    <n v="0"/>
    <n v="3"/>
    <n v="1627"/>
    <n v="8.2922233108268504"/>
    <n v="13491.447326715286"/>
    <s v="Minor"/>
    <x v="2"/>
  </r>
  <r>
    <n v="5"/>
    <s v="Hurricane/Tropical Storm"/>
    <n v="2"/>
    <x v="52"/>
    <n v="2"/>
    <n v="0"/>
    <n v="0"/>
    <n v="1626"/>
    <n v="6.3037676318082667"/>
    <n v="10249.926169320242"/>
    <s v="Minor"/>
    <x v="2"/>
  </r>
  <r>
    <n v="3"/>
    <s v="Flooding"/>
    <n v="3"/>
    <x v="23"/>
    <n v="1"/>
    <n v="0"/>
    <n v="0"/>
    <n v="1626"/>
    <n v="1.06708414981788"/>
    <n v="1735.0788276038729"/>
    <s v="Minor"/>
    <x v="2"/>
  </r>
  <r>
    <n v="1"/>
    <s v="Winter Weather"/>
    <n v="1"/>
    <x v="32"/>
    <n v="31"/>
    <n v="0"/>
    <n v="0"/>
    <n v="1623"/>
    <n v="4.4013177052627537"/>
    <n v="7143.3386356414494"/>
    <s v="Minor"/>
    <x v="2"/>
  </r>
  <r>
    <n v="3"/>
    <s v="Flooding"/>
    <n v="2"/>
    <x v="23"/>
    <n v="1"/>
    <n v="0"/>
    <n v="0"/>
    <n v="1623"/>
    <n v="1.06708414981788"/>
    <n v="1731.8775751544192"/>
    <s v="Minor"/>
    <x v="2"/>
  </r>
  <r>
    <n v="4"/>
    <s v="Severe Storm/Thunder Storm/ Wind"/>
    <n v="2"/>
    <x v="40"/>
    <n v="1"/>
    <n v="0"/>
    <n v="0"/>
    <n v="1622"/>
    <n v="1.0261529999999999"/>
    <n v="1664.4201659999999"/>
    <s v="Minor"/>
    <x v="2"/>
  </r>
  <r>
    <n v="3"/>
    <s v="Wind"/>
    <n v="1"/>
    <x v="55"/>
    <n v="1"/>
    <n v="0"/>
    <n v="0"/>
    <n v="1621"/>
    <n v="8.8230837285274717"/>
    <n v="14302.218723943031"/>
    <s v="Minor"/>
    <x v="2"/>
  </r>
  <r>
    <n v="5"/>
    <s v="Winter Weather"/>
    <n v="1"/>
    <x v="32"/>
    <n v="31"/>
    <n v="0"/>
    <n v="0"/>
    <n v="1621"/>
    <n v="4.4013177052627537"/>
    <n v="7134.5360002309235"/>
    <s v="Minor"/>
    <x v="2"/>
  </r>
  <r>
    <n v="4"/>
    <s v="Hail"/>
    <n v="2"/>
    <x v="23"/>
    <n v="1"/>
    <n v="0"/>
    <n v="0"/>
    <n v="1621"/>
    <n v="1.06708414981788"/>
    <n v="1729.7434068547834"/>
    <s v="Minor"/>
    <x v="2"/>
  </r>
  <r>
    <n v="4"/>
    <s v="Hurricane/Tropical Storm"/>
    <n v="2"/>
    <x v="54"/>
    <n v="2"/>
    <n v="0"/>
    <n v="0"/>
    <n v="1620"/>
    <n v="7.4666326342049336"/>
    <n v="12095.944867411992"/>
    <s v="Minor"/>
    <x v="2"/>
  </r>
  <r>
    <n v="6"/>
    <s v="Winter Weather"/>
    <n v="4"/>
    <x v="25"/>
    <n v="1"/>
    <n v="0"/>
    <n v="0"/>
    <n v="1620"/>
    <n v="2.4491621741858549"/>
    <n v="3967.642722181085"/>
    <s v="Minor"/>
    <x v="2"/>
  </r>
  <r>
    <n v="4"/>
    <s v="Winter Weather"/>
    <n v="1"/>
    <x v="32"/>
    <n v="31"/>
    <n v="0"/>
    <n v="0"/>
    <n v="1619"/>
    <n v="4.4013177052627537"/>
    <n v="7125.7333648203985"/>
    <s v="Minor"/>
    <x v="2"/>
  </r>
  <r>
    <n v="3"/>
    <s v="Severe Storm/Thunder Storm/ Wind"/>
    <n v="2"/>
    <x v="40"/>
    <n v="1"/>
    <n v="0"/>
    <n v="0"/>
    <n v="1619"/>
    <n v="1.0261529999999999"/>
    <n v="1661.3417069999998"/>
    <s v="Minor"/>
    <x v="2"/>
  </r>
  <r>
    <n v="5"/>
    <s v="Winter Weather"/>
    <n v="1"/>
    <x v="55"/>
    <n v="2"/>
    <n v="0"/>
    <n v="0"/>
    <n v="1614"/>
    <n v="8.8230837285274717"/>
    <n v="14240.457137843339"/>
    <s v="Minor"/>
    <x v="2"/>
  </r>
  <r>
    <n v="6"/>
    <s v="Wind/ Winter Weather"/>
    <n v="1"/>
    <x v="44"/>
    <n v="1"/>
    <n v="0"/>
    <n v="0"/>
    <n v="1613"/>
    <n v="2.688383232342697"/>
    <n v="4336.3621537687704"/>
    <s v="Minor"/>
    <x v="2"/>
  </r>
  <r>
    <n v="5"/>
    <s v="Heat"/>
    <n v="1"/>
    <x v="27"/>
    <n v="29"/>
    <n v="0"/>
    <n v="0"/>
    <n v="1612"/>
    <n v="4.6843224337111486"/>
    <n v="7551.1277631423718"/>
    <s v="Minor"/>
    <x v="2"/>
  </r>
  <r>
    <n v="3"/>
    <s v="Flooding"/>
    <n v="2"/>
    <x v="9"/>
    <n v="1"/>
    <n v="0"/>
    <n v="0"/>
    <n v="1611"/>
    <n v="1.0089999999999999"/>
    <n v="1625.4989999999998"/>
    <s v="Minor"/>
    <x v="2"/>
  </r>
  <r>
    <n v="1"/>
    <s v="Wind"/>
    <n v="4"/>
    <x v="38"/>
    <n v="1"/>
    <n v="0"/>
    <n v="0"/>
    <n v="1609"/>
    <n v="5.1012271303114405"/>
    <n v="8207.8744526711071"/>
    <s v="Minor"/>
    <x v="2"/>
  </r>
  <r>
    <n v="3"/>
    <s v="Severe Storm/Thunder Storm"/>
    <n v="2"/>
    <x v="23"/>
    <n v="2"/>
    <n v="0"/>
    <n v="0"/>
    <n v="1609"/>
    <n v="1.06708414981788"/>
    <n v="1716.9383970569691"/>
    <s v="Minor"/>
    <x v="2"/>
  </r>
  <r>
    <n v="3"/>
    <s v="Hurricane/Tropical Storm"/>
    <n v="3"/>
    <x v="47"/>
    <n v="2"/>
    <n v="0"/>
    <n v="0"/>
    <n v="1608"/>
    <n v="8.2922233108268504"/>
    <n v="13333.895083809575"/>
    <s v="Minor"/>
    <x v="2"/>
  </r>
  <r>
    <n v="5"/>
    <s v="Severe Storm/Thunder Storm/ Wind"/>
    <n v="3"/>
    <x v="32"/>
    <n v="1"/>
    <n v="0"/>
    <n v="0"/>
    <n v="1608"/>
    <n v="4.4013177052627537"/>
    <n v="7077.3188700625078"/>
    <s v="Minor"/>
    <x v="2"/>
  </r>
  <r>
    <n v="6"/>
    <s v="Winter Weather"/>
    <n v="1"/>
    <x v="48"/>
    <n v="2"/>
    <n v="0"/>
    <n v="0"/>
    <n v="1605"/>
    <n v="6.9340112594167094"/>
    <n v="11129.088071363818"/>
    <s v="Minor"/>
    <x v="2"/>
  </r>
  <r>
    <n v="5"/>
    <s v="Wildfire"/>
    <n v="2"/>
    <x v="25"/>
    <n v="30"/>
    <n v="0"/>
    <n v="0"/>
    <n v="1605"/>
    <n v="2.4491621741858549"/>
    <n v="3930.9052895682971"/>
    <s v="Minor"/>
    <x v="2"/>
  </r>
  <r>
    <n v="3"/>
    <s v="Flooding"/>
    <n v="3"/>
    <x v="23"/>
    <n v="1"/>
    <n v="0"/>
    <n v="0"/>
    <n v="1604"/>
    <n v="1.06708414981788"/>
    <n v="1711.6029763078795"/>
    <s v="Minor"/>
    <x v="2"/>
  </r>
  <r>
    <n v="2"/>
    <s v="Severe Storm/Thunder Storm/ Wind"/>
    <n v="1"/>
    <x v="56"/>
    <n v="1"/>
    <n v="0"/>
    <n v="0"/>
    <n v="1602"/>
    <n v="7.92436857453876"/>
    <n v="12694.838456411093"/>
    <s v="Minor"/>
    <x v="2"/>
  </r>
  <r>
    <n v="4"/>
    <s v="Flooding"/>
    <n v="2"/>
    <x v="23"/>
    <n v="1"/>
    <n v="0"/>
    <n v="0"/>
    <n v="1602"/>
    <n v="1.06708414981788"/>
    <n v="1709.4688080082437"/>
    <s v="Minor"/>
    <x v="2"/>
  </r>
  <r>
    <n v="3"/>
    <s v="Flooding"/>
    <n v="3"/>
    <x v="23"/>
    <n v="1"/>
    <n v="0"/>
    <n v="0"/>
    <n v="1600"/>
    <n v="1.06708414981788"/>
    <n v="1707.3346397086079"/>
    <s v="Minor"/>
    <x v="2"/>
  </r>
  <r>
    <n v="3"/>
    <s v="Winter Weather"/>
    <n v="1"/>
    <x v="32"/>
    <n v="31"/>
    <n v="0"/>
    <n v="0"/>
    <n v="1599"/>
    <n v="4.4013177052627537"/>
    <n v="7037.707010715143"/>
    <s v="Minor"/>
    <x v="2"/>
  </r>
  <r>
    <n v="5"/>
    <s v="Wind"/>
    <n v="4"/>
    <x v="55"/>
    <n v="1"/>
    <n v="0"/>
    <n v="0"/>
    <n v="1598"/>
    <n v="8.8230837285274717"/>
    <n v="14099.287798186901"/>
    <s v="Minor"/>
    <x v="2"/>
  </r>
  <r>
    <n v="4"/>
    <s v="Hurricane/Tropical Storm"/>
    <n v="2"/>
    <x v="52"/>
    <n v="2"/>
    <n v="0"/>
    <n v="0"/>
    <n v="1598"/>
    <n v="6.3037676318082667"/>
    <n v="10073.42067562961"/>
    <s v="Minor"/>
    <x v="2"/>
  </r>
  <r>
    <n v="4"/>
    <s v="Flooding"/>
    <n v="1"/>
    <x v="47"/>
    <n v="31"/>
    <n v="0"/>
    <n v="0"/>
    <n v="1596"/>
    <n v="8.2922233108268504"/>
    <n v="13234.388404079653"/>
    <s v="Minor"/>
    <x v="2"/>
  </r>
  <r>
    <n v="4"/>
    <s v="Heat"/>
    <n v="1"/>
    <x v="27"/>
    <n v="29"/>
    <n v="0"/>
    <n v="0"/>
    <n v="1596"/>
    <n v="4.6843224337111486"/>
    <n v="7476.1786042029935"/>
    <s v="Minor"/>
    <x v="2"/>
  </r>
  <r>
    <n v="5"/>
    <s v="Hail/ Lightning/ Wind"/>
    <n v="2"/>
    <x v="32"/>
    <n v="1"/>
    <n v="0"/>
    <n v="0"/>
    <n v="1596"/>
    <n v="4.4013177052627537"/>
    <n v="7024.5030575993551"/>
    <s v="Minor"/>
    <x v="2"/>
  </r>
  <r>
    <n v="1"/>
    <s v="Winter Weather"/>
    <n v="1"/>
    <x v="31"/>
    <n v="4"/>
    <n v="0"/>
    <n v="0"/>
    <n v="1596"/>
    <n v="2.2436780392269897"/>
    <n v="3580.9101506062757"/>
    <s v="Minor"/>
    <x v="2"/>
  </r>
  <r>
    <n v="1"/>
    <s v="Wind"/>
    <n v="4"/>
    <x v="46"/>
    <n v="1"/>
    <n v="0"/>
    <n v="0"/>
    <n v="1593"/>
    <n v="2.5679465396338688"/>
    <n v="4090.738837636753"/>
    <s v="Minor"/>
    <x v="2"/>
  </r>
  <r>
    <n v="3"/>
    <s v="Flooding"/>
    <n v="2"/>
    <x v="23"/>
    <n v="1"/>
    <n v="0"/>
    <n v="0"/>
    <n v="1592"/>
    <n v="1.06708414981788"/>
    <n v="1698.797966510065"/>
    <s v="Minor"/>
    <x v="2"/>
  </r>
  <r>
    <n v="5"/>
    <s v="Drought/ Heat"/>
    <n v="4"/>
    <x v="35"/>
    <n v="31"/>
    <n v="0"/>
    <n v="0"/>
    <n v="1589"/>
    <n v="4.1187700779176062"/>
    <n v="6544.725653811076"/>
    <s v="Minor"/>
    <x v="2"/>
  </r>
  <r>
    <n v="3"/>
    <s v="Flooding"/>
    <n v="3"/>
    <x v="23"/>
    <n v="1"/>
    <n v="0"/>
    <n v="0"/>
    <n v="1588"/>
    <n v="1.06708414981788"/>
    <n v="1694.5296299107936"/>
    <s v="Minor"/>
    <x v="2"/>
  </r>
  <r>
    <n v="5"/>
    <s v="Hail"/>
    <n v="2"/>
    <x v="23"/>
    <n v="1"/>
    <n v="0"/>
    <n v="0"/>
    <n v="1588"/>
    <n v="1.06708414981788"/>
    <n v="1694.5296299107936"/>
    <s v="Minor"/>
    <x v="2"/>
  </r>
  <r>
    <n v="3"/>
    <s v="Flooding"/>
    <n v="4"/>
    <x v="40"/>
    <n v="1"/>
    <n v="0"/>
    <n v="0"/>
    <n v="1588"/>
    <n v="1.0261529999999999"/>
    <n v="1629.5309639999998"/>
    <s v="Minor"/>
    <x v="2"/>
  </r>
  <r>
    <n v="3"/>
    <s v="Flooding"/>
    <n v="3"/>
    <x v="23"/>
    <n v="1"/>
    <n v="0"/>
    <n v="0"/>
    <n v="1587"/>
    <n v="1.06708414981788"/>
    <n v="1693.4625457609757"/>
    <s v="Minor"/>
    <x v="2"/>
  </r>
  <r>
    <n v="3"/>
    <s v="Hurricane/Tropical Storm"/>
    <n v="2"/>
    <x v="54"/>
    <n v="2"/>
    <n v="0"/>
    <n v="0"/>
    <n v="1580"/>
    <n v="7.4666326342049336"/>
    <n v="11797.279562043796"/>
    <s v="Minor"/>
    <x v="2"/>
  </r>
  <r>
    <n v="4"/>
    <s v="Wind/ Winter Weather"/>
    <n v="1"/>
    <x v="44"/>
    <n v="1"/>
    <n v="0"/>
    <n v="0"/>
    <n v="1579"/>
    <n v="2.688383232342697"/>
    <n v="4244.9571238691187"/>
    <s v="Minor"/>
    <x v="2"/>
  </r>
  <r>
    <n v="3"/>
    <s v="Hail"/>
    <n v="3"/>
    <x v="23"/>
    <n v="1"/>
    <n v="0"/>
    <n v="0"/>
    <n v="1579"/>
    <n v="1.06708414981788"/>
    <n v="1684.9258725624325"/>
    <s v="Minor"/>
    <x v="2"/>
  </r>
  <r>
    <n v="3"/>
    <s v="Flooding"/>
    <n v="4"/>
    <x v="49"/>
    <n v="2"/>
    <n v="0"/>
    <n v="0"/>
    <n v="1579"/>
    <n v="1.0479074436"/>
    <n v="1654.6458534444"/>
    <s v="Minor"/>
    <x v="2"/>
  </r>
  <r>
    <n v="5"/>
    <s v="Severe Storm/Thunder Storm/ Wind"/>
    <n v="2"/>
    <x v="40"/>
    <n v="1"/>
    <n v="0"/>
    <n v="0"/>
    <n v="1578"/>
    <n v="1.0261529999999999"/>
    <n v="1619.2694339999998"/>
    <s v="Minor"/>
    <x v="2"/>
  </r>
  <r>
    <n v="3"/>
    <s v="Severe Storm/Thunder Storm/ Wind"/>
    <n v="2"/>
    <x v="49"/>
    <n v="1"/>
    <n v="0"/>
    <n v="0"/>
    <n v="1577"/>
    <n v="1.0479074436"/>
    <n v="1652.5500385572"/>
    <s v="Minor"/>
    <x v="2"/>
  </r>
  <r>
    <n v="5"/>
    <s v="Severe Storm/Thunder Storm/ Wind"/>
    <n v="2"/>
    <x v="40"/>
    <n v="1"/>
    <n v="0"/>
    <n v="0"/>
    <n v="1576"/>
    <n v="1.0261529999999999"/>
    <n v="1617.2171279999998"/>
    <s v="Minor"/>
    <x v="2"/>
  </r>
  <r>
    <n v="4"/>
    <s v="Wind"/>
    <n v="2"/>
    <x v="32"/>
    <n v="1"/>
    <n v="0"/>
    <n v="0"/>
    <n v="1575"/>
    <n v="4.4013177052627537"/>
    <n v="6932.0753857888367"/>
    <s v="Minor"/>
    <x v="2"/>
  </r>
  <r>
    <n v="5"/>
    <s v="Wind/ Winter Weather"/>
    <n v="1"/>
    <x v="44"/>
    <n v="1"/>
    <n v="0"/>
    <n v="0"/>
    <n v="1575"/>
    <n v="2.688383232342697"/>
    <n v="4234.2035909397482"/>
    <s v="Minor"/>
    <x v="2"/>
  </r>
  <r>
    <n v="2"/>
    <s v="Hurricane/Tropical Storm"/>
    <n v="2"/>
    <x v="52"/>
    <n v="2"/>
    <n v="0"/>
    <n v="0"/>
    <n v="1574"/>
    <n v="6.3037676318082667"/>
    <n v="9922.1302524662115"/>
    <s v="Minor"/>
    <x v="2"/>
  </r>
  <r>
    <n v="2"/>
    <s v="Hurricane/Tropical Storm"/>
    <n v="3"/>
    <x v="47"/>
    <n v="2"/>
    <n v="0"/>
    <n v="0"/>
    <n v="1571"/>
    <n v="8.2922233108268504"/>
    <n v="13027.082821308983"/>
    <s v="Minor"/>
    <x v="2"/>
  </r>
  <r>
    <n v="2"/>
    <s v="Lightning"/>
    <n v="3"/>
    <x v="51"/>
    <n v="1"/>
    <n v="0"/>
    <n v="0"/>
    <n v="1571"/>
    <n v="8.1256475363320444"/>
    <n v="12765.392279577642"/>
    <s v="Minor"/>
    <x v="2"/>
  </r>
  <r>
    <n v="5"/>
    <s v="Severe Storm/Thunder Storm/ Wind"/>
    <n v="1"/>
    <x v="56"/>
    <n v="1"/>
    <n v="0"/>
    <n v="0"/>
    <n v="1570"/>
    <n v="7.92436857453876"/>
    <n v="12441.258662025853"/>
    <s v="Minor"/>
    <x v="2"/>
  </r>
  <r>
    <n v="6"/>
    <s v="Hail/ Severe Storm/Thunder Storm/ Wind"/>
    <n v="3"/>
    <x v="51"/>
    <n v="31"/>
    <n v="0"/>
    <n v="0"/>
    <n v="1567"/>
    <n v="8.1256475363320444"/>
    <n v="12732.889689432313"/>
    <s v="Minor"/>
    <x v="2"/>
  </r>
  <r>
    <n v="1"/>
    <s v="Severe Storm/Thunder Storm/ Wind"/>
    <n v="3"/>
    <x v="32"/>
    <n v="1"/>
    <n v="0"/>
    <n v="0"/>
    <n v="1562"/>
    <n v="4.4013177052627537"/>
    <n v="6874.858255620421"/>
    <s v="Minor"/>
    <x v="2"/>
  </r>
  <r>
    <n v="3"/>
    <s v="Flooding"/>
    <n v="2"/>
    <x v="23"/>
    <n v="1"/>
    <n v="0"/>
    <n v="0"/>
    <n v="1562"/>
    <n v="1.06708414981788"/>
    <n v="1666.7854420155286"/>
    <s v="Minor"/>
    <x v="2"/>
  </r>
  <r>
    <n v="3"/>
    <s v="Flooding"/>
    <n v="3"/>
    <x v="23"/>
    <n v="1"/>
    <n v="0"/>
    <n v="0"/>
    <n v="1561"/>
    <n v="1.06708414981788"/>
    <n v="1665.7183578657107"/>
    <s v="Minor"/>
    <x v="2"/>
  </r>
  <r>
    <n v="5"/>
    <s v="Hurricane/Tropical Storm"/>
    <n v="2"/>
    <x v="54"/>
    <n v="2"/>
    <n v="0"/>
    <n v="0"/>
    <n v="1559"/>
    <n v="7.4666326342049336"/>
    <n v="11640.480276725491"/>
    <s v="Minor"/>
    <x v="2"/>
  </r>
  <r>
    <n v="1"/>
    <s v="Winter Weather"/>
    <n v="1"/>
    <x v="32"/>
    <n v="31"/>
    <n v="0"/>
    <n v="0"/>
    <n v="1557"/>
    <n v="4.4013177052627537"/>
    <n v="6852.8516670941071"/>
    <s v="Minor"/>
    <x v="2"/>
  </r>
  <r>
    <n v="5"/>
    <s v="Flooding"/>
    <n v="3"/>
    <x v="49"/>
    <n v="1"/>
    <n v="0"/>
    <n v="0"/>
    <n v="1556"/>
    <n v="1.0479074436"/>
    <n v="1630.5439822415999"/>
    <s v="Minor"/>
    <x v="2"/>
  </r>
  <r>
    <n v="4"/>
    <s v="Drought/ Heat"/>
    <n v="4"/>
    <x v="35"/>
    <n v="31"/>
    <n v="0"/>
    <n v="0"/>
    <n v="1553"/>
    <n v="4.1187700779176062"/>
    <n v="6396.4499310060428"/>
    <s v="Minor"/>
    <x v="2"/>
  </r>
  <r>
    <n v="3"/>
    <s v="Hail"/>
    <n v="2"/>
    <x v="49"/>
    <n v="1"/>
    <n v="0"/>
    <n v="0"/>
    <n v="1553"/>
    <n v="1.0479074436"/>
    <n v="1627.4002599108001"/>
    <s v="Minor"/>
    <x v="2"/>
  </r>
  <r>
    <n v="1"/>
    <s v="Flooding"/>
    <n v="1"/>
    <x v="47"/>
    <n v="31"/>
    <n v="0"/>
    <n v="0"/>
    <n v="1552"/>
    <n v="8.2922233108268504"/>
    <n v="12869.530578403272"/>
    <s v="Minor"/>
    <x v="2"/>
  </r>
  <r>
    <n v="3"/>
    <s v="Hurricane/Tropical Storm"/>
    <n v="2"/>
    <x v="52"/>
    <n v="2"/>
    <n v="0"/>
    <n v="0"/>
    <n v="1552"/>
    <n v="6.3037676318082667"/>
    <n v="9783.4473645664293"/>
    <s v="Minor"/>
    <x v="2"/>
  </r>
  <r>
    <n v="6"/>
    <s v="Wildfire"/>
    <n v="2"/>
    <x v="25"/>
    <n v="30"/>
    <n v="0"/>
    <n v="0"/>
    <n v="1549"/>
    <n v="2.4491621741858549"/>
    <n v="3793.7522078138891"/>
    <s v="Minor"/>
    <x v="2"/>
  </r>
  <r>
    <n v="1"/>
    <s v="Hail/ Lightning/ Wind"/>
    <n v="3"/>
    <x v="51"/>
    <n v="1"/>
    <n v="0"/>
    <n v="0"/>
    <n v="1547"/>
    <n v="8.1256475363320444"/>
    <n v="12570.376738705672"/>
    <s v="Minor"/>
    <x v="2"/>
  </r>
  <r>
    <n v="3"/>
    <s v="Flooding"/>
    <n v="3"/>
    <x v="23"/>
    <n v="1"/>
    <n v="0"/>
    <n v="0"/>
    <n v="1546"/>
    <n v="1.06708414981788"/>
    <n v="1649.7120956184426"/>
    <s v="Minor"/>
    <x v="2"/>
  </r>
  <r>
    <n v="3"/>
    <s v="Severe Storm/Thunder Storm"/>
    <n v="2"/>
    <x v="23"/>
    <n v="2"/>
    <n v="0"/>
    <n v="0"/>
    <n v="1542"/>
    <n v="1.06708414981788"/>
    <n v="1645.443759019171"/>
    <s v="Minor"/>
    <x v="2"/>
  </r>
  <r>
    <n v="5"/>
    <s v="Flooding"/>
    <n v="3"/>
    <x v="49"/>
    <n v="1"/>
    <n v="0"/>
    <n v="0"/>
    <n v="1542"/>
    <n v="1.0479074436"/>
    <n v="1615.8732780312"/>
    <s v="Minor"/>
    <x v="2"/>
  </r>
  <r>
    <n v="3"/>
    <s v="Flooding"/>
    <n v="2"/>
    <x v="23"/>
    <n v="1"/>
    <n v="0"/>
    <n v="0"/>
    <n v="1539"/>
    <n v="1.06708414981788"/>
    <n v="1642.2425065697173"/>
    <s v="Minor"/>
    <x v="2"/>
  </r>
  <r>
    <n v="2"/>
    <s v="Hail"/>
    <n v="2"/>
    <x v="16"/>
    <n v="1"/>
    <n v="0"/>
    <n v="0"/>
    <n v="1537"/>
    <n v="1.0894069302369718"/>
    <n v="1674.4184517742256"/>
    <s v="Minor"/>
    <x v="2"/>
  </r>
  <r>
    <n v="4"/>
    <s v="Flooding"/>
    <n v="2"/>
    <x v="23"/>
    <n v="1"/>
    <n v="0"/>
    <n v="0"/>
    <n v="1530"/>
    <n v="1.06708414981788"/>
    <n v="1632.6387492213564"/>
    <s v="Minor"/>
    <x v="2"/>
  </r>
  <r>
    <n v="3"/>
    <s v="Severe Storm/Thunder Storm"/>
    <n v="3"/>
    <x v="23"/>
    <n v="1"/>
    <n v="0"/>
    <n v="0"/>
    <n v="1530"/>
    <n v="1.06708414981788"/>
    <n v="1632.6387492213564"/>
    <s v="Minor"/>
    <x v="2"/>
  </r>
  <r>
    <n v="3"/>
    <s v="Flooding"/>
    <n v="2"/>
    <x v="23"/>
    <n v="1"/>
    <n v="0"/>
    <n v="0"/>
    <n v="1524"/>
    <n v="1.06708414981788"/>
    <n v="1626.2362443224492"/>
    <s v="Minor"/>
    <x v="2"/>
  </r>
  <r>
    <n v="5"/>
    <s v="Severe Storm/Thunder Storm"/>
    <n v="2"/>
    <x v="23"/>
    <n v="1"/>
    <n v="0"/>
    <n v="0"/>
    <n v="1524"/>
    <n v="1.06708414981788"/>
    <n v="1626.2362443224492"/>
    <s v="Minor"/>
    <x v="2"/>
  </r>
  <r>
    <n v="3"/>
    <s v="Hail"/>
    <n v="2"/>
    <x v="40"/>
    <n v="1"/>
    <n v="0"/>
    <n v="0"/>
    <n v="1523"/>
    <n v="1.0261529999999999"/>
    <n v="1562.8310189999997"/>
    <s v="Minor"/>
    <x v="2"/>
  </r>
  <r>
    <n v="3"/>
    <s v="Severe Storm/Thunder Storm/ Wind"/>
    <n v="2"/>
    <x v="40"/>
    <n v="1"/>
    <n v="0"/>
    <n v="0"/>
    <n v="1520"/>
    <n v="1.0261529999999999"/>
    <n v="1559.7525599999999"/>
    <s v="Minor"/>
    <x v="2"/>
  </r>
  <r>
    <n v="3"/>
    <s v="Severe Storm/Thunder Storm/ Wind"/>
    <n v="2"/>
    <x v="40"/>
    <n v="1"/>
    <n v="0"/>
    <n v="0"/>
    <n v="1518"/>
    <n v="1.0261529999999999"/>
    <n v="1557.7002539999999"/>
    <s v="Minor"/>
    <x v="2"/>
  </r>
  <r>
    <n v="3"/>
    <s v="Severe Storm/Thunder Storm/ Wind"/>
    <n v="2"/>
    <x v="40"/>
    <n v="1"/>
    <n v="0"/>
    <n v="0"/>
    <n v="1516"/>
    <n v="1.0261529999999999"/>
    <n v="1555.6479479999998"/>
    <s v="Minor"/>
    <x v="2"/>
  </r>
  <r>
    <n v="5"/>
    <s v="Hail"/>
    <n v="3"/>
    <x v="1"/>
    <n v="1"/>
    <n v="0"/>
    <n v="0"/>
    <n v="1509"/>
    <n v="1.0759409482613684"/>
    <n v="1623.594890926405"/>
    <s v="Minor"/>
    <x v="2"/>
  </r>
  <r>
    <n v="3"/>
    <s v="Flooding"/>
    <n v="2"/>
    <x v="23"/>
    <n v="1"/>
    <n v="0"/>
    <n v="0"/>
    <n v="1509"/>
    <n v="1.06708414981788"/>
    <n v="1610.2299820751809"/>
    <s v="Minor"/>
    <x v="2"/>
  </r>
  <r>
    <n v="3"/>
    <s v="Lightning"/>
    <n v="3"/>
    <x v="49"/>
    <n v="1"/>
    <n v="0"/>
    <n v="0"/>
    <n v="1509"/>
    <n v="1.0479074436"/>
    <n v="1581.2923323923999"/>
    <s v="Minor"/>
    <x v="2"/>
  </r>
  <r>
    <n v="4"/>
    <s v="Hail"/>
    <n v="2"/>
    <x v="23"/>
    <n v="1"/>
    <n v="0"/>
    <n v="0"/>
    <n v="1504"/>
    <n v="1.06708414981788"/>
    <n v="1604.8945613260917"/>
    <s v="Minor"/>
    <x v="2"/>
  </r>
  <r>
    <n v="3"/>
    <s v="Flooding"/>
    <n v="2"/>
    <x v="9"/>
    <n v="1"/>
    <n v="0"/>
    <n v="0"/>
    <n v="1503"/>
    <n v="1.0089999999999999"/>
    <n v="1516.5269999999998"/>
    <s v="Minor"/>
    <x v="2"/>
  </r>
  <r>
    <n v="3"/>
    <s v="Flooding"/>
    <n v="2"/>
    <x v="23"/>
    <n v="1"/>
    <n v="0"/>
    <n v="0"/>
    <n v="1500"/>
    <n v="1.06708414981788"/>
    <n v="1600.6262247268201"/>
    <s v="Minor"/>
    <x v="2"/>
  </r>
  <r>
    <n v="3"/>
    <s v="Hail"/>
    <n v="2"/>
    <x v="49"/>
    <n v="1"/>
    <n v="0"/>
    <n v="0"/>
    <n v="1495"/>
    <n v="1.0479074436"/>
    <n v="1566.621628182"/>
    <s v="Minor"/>
    <x v="2"/>
  </r>
  <r>
    <n v="4"/>
    <s v="Hail"/>
    <n v="3"/>
    <x v="23"/>
    <n v="1"/>
    <n v="0"/>
    <n v="0"/>
    <n v="1491"/>
    <n v="1.06708414981788"/>
    <n v="1591.0224673784592"/>
    <s v="Minor"/>
    <x v="2"/>
  </r>
  <r>
    <n v="3"/>
    <s v="Hail"/>
    <n v="3"/>
    <x v="49"/>
    <n v="1"/>
    <n v="0"/>
    <n v="0"/>
    <n v="1491"/>
    <n v="1.0479074436"/>
    <n v="1562.4299984075999"/>
    <s v="Minor"/>
    <x v="2"/>
  </r>
  <r>
    <n v="4"/>
    <s v="Flooding"/>
    <n v="2"/>
    <x v="49"/>
    <n v="1"/>
    <n v="0"/>
    <n v="0"/>
    <n v="1490"/>
    <n v="1.0479074436"/>
    <n v="1561.3820909639999"/>
    <s v="Minor"/>
    <x v="2"/>
  </r>
  <r>
    <n v="3"/>
    <s v="Flooding"/>
    <n v="3"/>
    <x v="23"/>
    <n v="1"/>
    <n v="0"/>
    <n v="0"/>
    <n v="1489"/>
    <n v="1.06708414981788"/>
    <n v="1588.8882990788234"/>
    <s v="Minor"/>
    <x v="2"/>
  </r>
  <r>
    <n v="3"/>
    <s v="Severe Storm/Thunder Storm/ Wind"/>
    <n v="1"/>
    <x v="49"/>
    <n v="1"/>
    <n v="0"/>
    <n v="0"/>
    <n v="1489"/>
    <n v="1.0479074436"/>
    <n v="1560.3341835204001"/>
    <s v="Minor"/>
    <x v="2"/>
  </r>
  <r>
    <n v="3"/>
    <s v="Flooding"/>
    <n v="2"/>
    <x v="9"/>
    <n v="1"/>
    <n v="0"/>
    <n v="0"/>
    <n v="1489"/>
    <n v="1.0089999999999999"/>
    <n v="1502.4009999999998"/>
    <s v="Minor"/>
    <x v="2"/>
  </r>
  <r>
    <n v="4"/>
    <s v="Flooding"/>
    <n v="2"/>
    <x v="49"/>
    <n v="1"/>
    <n v="0"/>
    <n v="0"/>
    <n v="1486"/>
    <n v="1.0479074436"/>
    <n v="1557.1904611896"/>
    <s v="Minor"/>
    <x v="2"/>
  </r>
  <r>
    <n v="3"/>
    <s v="Severe Storm/Thunder Storm"/>
    <n v="2"/>
    <x v="23"/>
    <n v="2"/>
    <n v="0"/>
    <n v="0"/>
    <n v="1480"/>
    <n v="1.06708414981788"/>
    <n v="1579.2845417304625"/>
    <s v="Minor"/>
    <x v="2"/>
  </r>
  <r>
    <n v="2"/>
    <s v="Hail"/>
    <n v="3"/>
    <x v="16"/>
    <n v="1"/>
    <n v="0"/>
    <n v="0"/>
    <n v="1463"/>
    <n v="1.0894069302369718"/>
    <n v="1593.8023389366897"/>
    <s v="Minor"/>
    <x v="2"/>
  </r>
  <r>
    <n v="3"/>
    <s v="Flooding"/>
    <n v="2"/>
    <x v="23"/>
    <n v="1"/>
    <n v="0"/>
    <n v="0"/>
    <n v="1459"/>
    <n v="1.06708414981788"/>
    <n v="1556.875774584287"/>
    <s v="Minor"/>
    <x v="2"/>
  </r>
  <r>
    <n v="3"/>
    <s v="Flooding"/>
    <n v="2"/>
    <x v="23"/>
    <n v="1"/>
    <n v="0"/>
    <n v="0"/>
    <n v="1455"/>
    <n v="1.06708414981788"/>
    <n v="1552.6074379850154"/>
    <s v="Minor"/>
    <x v="2"/>
  </r>
  <r>
    <n v="4"/>
    <s v="Severe Storm/Thunder Storm/ Wind"/>
    <n v="2"/>
    <x v="40"/>
    <n v="1"/>
    <n v="0"/>
    <n v="0"/>
    <n v="1451"/>
    <n v="1.0261529999999999"/>
    <n v="1488.9480029999997"/>
    <s v="Minor"/>
    <x v="2"/>
  </r>
  <r>
    <n v="6"/>
    <s v="Severe Storm/Thunder Storm"/>
    <n v="3"/>
    <x v="23"/>
    <n v="1"/>
    <n v="0"/>
    <n v="0"/>
    <n v="1443"/>
    <n v="1.06708414981788"/>
    <n v="1539.8024281872008"/>
    <s v="Minor"/>
    <x v="2"/>
  </r>
  <r>
    <n v="3"/>
    <s v="Severe Storm/Thunder Storm/ Wind"/>
    <n v="2"/>
    <x v="40"/>
    <n v="1"/>
    <n v="0"/>
    <n v="0"/>
    <n v="1441"/>
    <n v="1.0261529999999999"/>
    <n v="1478.6864729999998"/>
    <s v="Minor"/>
    <x v="2"/>
  </r>
  <r>
    <n v="5"/>
    <s v="Severe Storm/Thunder Storm/ Wind"/>
    <n v="2"/>
    <x v="40"/>
    <n v="1"/>
    <n v="0"/>
    <n v="0"/>
    <n v="1436"/>
    <n v="1.0261529999999999"/>
    <n v="1473.5557079999999"/>
    <s v="Minor"/>
    <x v="2"/>
  </r>
  <r>
    <n v="3"/>
    <s v="Flooding"/>
    <n v="2"/>
    <x v="23"/>
    <n v="1"/>
    <n v="0"/>
    <n v="0"/>
    <n v="1434"/>
    <n v="1.06708414981788"/>
    <n v="1530.1986708388399"/>
    <s v="Minor"/>
    <x v="2"/>
  </r>
  <r>
    <n v="3"/>
    <s v="Flooding"/>
    <n v="2"/>
    <x v="23"/>
    <n v="1"/>
    <n v="0"/>
    <n v="0"/>
    <n v="1433"/>
    <n v="1.06708414981788"/>
    <n v="1529.131586689022"/>
    <s v="Minor"/>
    <x v="2"/>
  </r>
  <r>
    <n v="3"/>
    <s v="Flooding"/>
    <n v="2"/>
    <x v="9"/>
    <n v="1"/>
    <n v="0"/>
    <n v="0"/>
    <n v="1429"/>
    <n v="1.0089999999999999"/>
    <n v="1441.8609999999999"/>
    <s v="Minor"/>
    <x v="2"/>
  </r>
  <r>
    <n v="1"/>
    <s v="Winter Weather"/>
    <n v="4"/>
    <x v="46"/>
    <n v="2"/>
    <n v="0"/>
    <n v="0"/>
    <n v="1389"/>
    <n v="2.5679465396338688"/>
    <n v="3566.8777435514439"/>
    <s v="Minor"/>
    <x v="2"/>
  </r>
  <r>
    <n v="1"/>
    <s v="Flooding"/>
    <n v="4"/>
    <x v="42"/>
    <n v="1"/>
    <n v="0"/>
    <n v="0"/>
    <n v="1386"/>
    <n v="6.0375132954776998"/>
    <n v="8367.993427532092"/>
    <s v="Minor"/>
    <x v="2"/>
  </r>
  <r>
    <n v="1"/>
    <s v="Severe Storm/Thunder Storm"/>
    <n v="1"/>
    <x v="46"/>
    <n v="2"/>
    <n v="0"/>
    <n v="0"/>
    <n v="1367"/>
    <n v="2.5679465396338688"/>
    <n v="3510.3829196794986"/>
    <s v="Minor"/>
    <x v="2"/>
  </r>
  <r>
    <n v="1"/>
    <s v="Winter Weather"/>
    <n v="1"/>
    <x v="10"/>
    <n v="1"/>
    <n v="0"/>
    <n v="0"/>
    <n v="1236"/>
    <n v="2.3139051618547946"/>
    <n v="2859.9867800525262"/>
    <s v="Minor"/>
    <x v="2"/>
  </r>
  <r>
    <n v="1"/>
    <s v="Winter Weather"/>
    <n v="4"/>
    <x v="24"/>
    <n v="1"/>
    <n v="0"/>
    <n v="0"/>
    <n v="1230"/>
    <n v="2.8736128370511089"/>
    <n v="3534.5437895728642"/>
    <s v="Minor"/>
    <x v="2"/>
  </r>
  <r>
    <n v="2"/>
    <s v="Drought"/>
    <n v="1"/>
    <x v="25"/>
    <n v="31"/>
    <n v="0"/>
    <n v="0"/>
    <n v="1144"/>
    <n v="2.4491621741858549"/>
    <n v="2801.8415272686179"/>
    <s v="Minor"/>
    <x v="2"/>
  </r>
  <r>
    <n v="4"/>
    <s v="Hail/ Lightning/ Severe Storm/Thunder Storm/ Wind"/>
    <n v="2"/>
    <x v="41"/>
    <n v="1"/>
    <n v="0"/>
    <n v="0"/>
    <n v="1098"/>
    <n v="3.1603993981888099"/>
    <n v="3470.1185392113134"/>
    <s v="Minor"/>
    <x v="2"/>
  </r>
  <r>
    <n v="1"/>
    <s v="Winter Weather"/>
    <n v="4"/>
    <x v="34"/>
    <n v="2"/>
    <n v="0"/>
    <n v="0"/>
    <n v="944"/>
    <n v="2.0643339871209303"/>
    <n v="1948.7312838421583"/>
    <s v="Minor"/>
    <x v="2"/>
  </r>
  <r>
    <n v="4"/>
    <s v="Wind"/>
    <n v="1"/>
    <x v="0"/>
    <n v="1"/>
    <n v="0"/>
    <n v="0"/>
    <n v="869"/>
    <n v="2.1640413186988714"/>
    <n v="1880.5519059493192"/>
    <s v="Minor"/>
    <x v="2"/>
  </r>
  <r>
    <n v="3"/>
    <s v="Hail"/>
    <n v="2"/>
    <x v="31"/>
    <n v="1"/>
    <n v="0"/>
    <n v="0"/>
    <n v="868"/>
    <n v="2.2436780392269897"/>
    <n v="1947.5125380490272"/>
    <s v="Minor"/>
    <x v="2"/>
  </r>
  <r>
    <n v="1"/>
    <s v="Severe Storm/Thunder Storm/ Wind"/>
    <n v="3"/>
    <x v="10"/>
    <n v="1"/>
    <n v="0"/>
    <n v="0"/>
    <n v="865"/>
    <n v="2.3139051618547946"/>
    <n v="2001.5279650043974"/>
    <s v="Minor"/>
    <x v="2"/>
  </r>
  <r>
    <n v="3"/>
    <s v="Severe Storm/Thunder Storm/ Wind"/>
    <n v="2"/>
    <x v="31"/>
    <n v="1"/>
    <n v="0"/>
    <n v="0"/>
    <n v="864"/>
    <n v="2.2436780392269897"/>
    <n v="1938.5378258921191"/>
    <s v="Minor"/>
    <x v="2"/>
  </r>
  <r>
    <n v="1"/>
    <s v="Severe Storm/Thunder Storm/ Wind"/>
    <n v="3"/>
    <x v="31"/>
    <n v="1"/>
    <n v="0"/>
    <n v="0"/>
    <n v="862"/>
    <n v="2.2436780392269897"/>
    <n v="1934.0504698136651"/>
    <s v="Minor"/>
    <x v="2"/>
  </r>
  <r>
    <n v="3"/>
    <s v="Hail"/>
    <n v="3"/>
    <x v="26"/>
    <n v="1"/>
    <n v="0"/>
    <n v="0"/>
    <n v="861"/>
    <n v="2.3601832650918904"/>
    <n v="2032.1177912441176"/>
    <s v="Minor"/>
    <x v="2"/>
  </r>
  <r>
    <n v="3"/>
    <s v="Wind"/>
    <n v="2"/>
    <x v="26"/>
    <n v="1"/>
    <n v="0"/>
    <n v="0"/>
    <n v="861"/>
    <n v="2.3601832650918904"/>
    <n v="2032.1177912441176"/>
    <s v="Minor"/>
    <x v="2"/>
  </r>
  <r>
    <n v="3"/>
    <s v="Hail"/>
    <n v="2"/>
    <x v="27"/>
    <n v="1"/>
    <n v="0"/>
    <n v="0"/>
    <n v="857"/>
    <n v="4.6843224337111486"/>
    <n v="4014.4643256904542"/>
    <s v="Minor"/>
    <x v="2"/>
  </r>
  <r>
    <n v="5"/>
    <s v="Wind"/>
    <n v="3"/>
    <x v="26"/>
    <n v="1"/>
    <n v="0"/>
    <n v="0"/>
    <n v="857"/>
    <n v="2.3601832650918904"/>
    <n v="2022.67705818375"/>
    <s v="Minor"/>
    <x v="2"/>
  </r>
  <r>
    <n v="5"/>
    <s v="Severe Storm/Thunder Storm/ Wind"/>
    <n v="2"/>
    <x v="31"/>
    <n v="1"/>
    <n v="0"/>
    <n v="0"/>
    <n v="857"/>
    <n v="2.2436780392269897"/>
    <n v="1922.8320796175301"/>
    <s v="Minor"/>
    <x v="2"/>
  </r>
  <r>
    <n v="2"/>
    <s v="Tornado"/>
    <n v="1"/>
    <x v="54"/>
    <n v="1"/>
    <n v="0"/>
    <n v="0"/>
    <n v="854"/>
    <n v="7.4666326342049336"/>
    <n v="6376.5042696110131"/>
    <s v="Minor"/>
    <x v="2"/>
  </r>
  <r>
    <n v="5"/>
    <s v="Tornado"/>
    <n v="3"/>
    <x v="30"/>
    <n v="1"/>
    <n v="0"/>
    <n v="0"/>
    <n v="851"/>
    <n v="3.8579712232274312"/>
    <n v="3283.1335109665438"/>
    <s v="Minor"/>
    <x v="2"/>
  </r>
  <r>
    <n v="5"/>
    <s v="Hail"/>
    <n v="2"/>
    <x v="10"/>
    <n v="1"/>
    <n v="0"/>
    <n v="0"/>
    <n v="851"/>
    <n v="2.3139051618547946"/>
    <n v="1969.1332927384301"/>
    <s v="Minor"/>
    <x v="2"/>
  </r>
  <r>
    <n v="4"/>
    <s v="Hail"/>
    <n v="3"/>
    <x v="10"/>
    <n v="1"/>
    <n v="0"/>
    <n v="0"/>
    <n v="850"/>
    <n v="2.3139051618547946"/>
    <n v="1966.8193875765753"/>
    <s v="Minor"/>
    <x v="2"/>
  </r>
  <r>
    <n v="4"/>
    <s v="Tornado"/>
    <n v="2"/>
    <x v="47"/>
    <n v="1"/>
    <n v="0"/>
    <n v="0"/>
    <n v="844"/>
    <n v="8.2922233108268504"/>
    <n v="6998.6364743378617"/>
    <s v="Minor"/>
    <x v="2"/>
  </r>
  <r>
    <n v="1"/>
    <s v="Hail"/>
    <n v="4"/>
    <x v="60"/>
    <n v="1"/>
    <n v="0"/>
    <n v="0"/>
    <n v="842"/>
    <n v="9.0110154119451078"/>
    <n v="7587.2749768577805"/>
    <s v="Minor"/>
    <x v="2"/>
  </r>
  <r>
    <n v="6"/>
    <s v="Hail"/>
    <n v="4"/>
    <x v="51"/>
    <n v="1"/>
    <n v="0"/>
    <n v="0"/>
    <n v="842"/>
    <n v="8.1256475363320444"/>
    <n v="6841.7952255915816"/>
    <s v="Minor"/>
    <x v="2"/>
  </r>
  <r>
    <n v="1"/>
    <s v="Hail"/>
    <n v="2"/>
    <x v="26"/>
    <n v="1"/>
    <n v="0"/>
    <n v="0"/>
    <n v="840"/>
    <n v="2.3601832650918904"/>
    <n v="1982.5539426771879"/>
    <s v="Minor"/>
    <x v="2"/>
  </r>
  <r>
    <n v="3"/>
    <s v="Wind"/>
    <n v="3"/>
    <x v="26"/>
    <n v="1"/>
    <n v="0"/>
    <n v="0"/>
    <n v="839"/>
    <n v="2.3601832650918904"/>
    <n v="1980.1937594120959"/>
    <s v="Minor"/>
    <x v="2"/>
  </r>
  <r>
    <n v="1"/>
    <s v="Lightning"/>
    <n v="3"/>
    <x v="51"/>
    <n v="1"/>
    <n v="0"/>
    <n v="12"/>
    <n v="838"/>
    <n v="8.1256475363320444"/>
    <n v="6809.2926354462534"/>
    <s v="Minor"/>
    <x v="2"/>
  </r>
  <r>
    <n v="1"/>
    <s v="Wind"/>
    <n v="3"/>
    <x v="26"/>
    <n v="1"/>
    <n v="0"/>
    <n v="0"/>
    <n v="838"/>
    <n v="2.3601832650918904"/>
    <n v="1977.8335761470041"/>
    <s v="Minor"/>
    <x v="2"/>
  </r>
  <r>
    <n v="2"/>
    <s v="Hail/ Lightning/ Severe Storm/Thunder Storm/ Wind"/>
    <n v="2"/>
    <x v="58"/>
    <n v="1"/>
    <n v="0"/>
    <n v="0"/>
    <n v="831"/>
    <n v="5.655220396663263"/>
    <n v="4699.4881496271719"/>
    <s v="Minor"/>
    <x v="2"/>
  </r>
  <r>
    <n v="1"/>
    <s v="Wind"/>
    <n v="1"/>
    <x v="0"/>
    <n v="1"/>
    <n v="0"/>
    <n v="0"/>
    <n v="830"/>
    <n v="2.1640413186988714"/>
    <n v="1796.1542945200633"/>
    <s v="Minor"/>
    <x v="2"/>
  </r>
  <r>
    <n v="1"/>
    <s v="Severe Storm/Thunder Storm"/>
    <n v="2"/>
    <x v="54"/>
    <n v="1"/>
    <n v="0"/>
    <n v="12"/>
    <n v="823"/>
    <n v="7.4666326342049336"/>
    <n v="6145.0386579506603"/>
    <s v="Minor"/>
    <x v="2"/>
  </r>
  <r>
    <n v="1"/>
    <s v="Winter Weather"/>
    <n v="4"/>
    <x v="26"/>
    <n v="1"/>
    <n v="0"/>
    <n v="0"/>
    <n v="823"/>
    <n v="2.3601832650918904"/>
    <n v="1942.4308271706257"/>
    <s v="Minor"/>
    <x v="2"/>
  </r>
  <r>
    <n v="2"/>
    <s v="Lightning"/>
    <n v="2"/>
    <x v="31"/>
    <n v="1"/>
    <n v="0"/>
    <n v="0"/>
    <n v="817"/>
    <n v="2.2436780392269897"/>
    <n v="1833.0849580484505"/>
    <s v="Minor"/>
    <x v="2"/>
  </r>
  <r>
    <n v="2"/>
    <s v="Severe Storm/Thunder Storm/ Wind"/>
    <n v="1"/>
    <x v="0"/>
    <n v="1"/>
    <n v="0"/>
    <n v="0"/>
    <n v="815"/>
    <n v="2.1640413186988714"/>
    <n v="1763.6936747395803"/>
    <s v="Minor"/>
    <x v="2"/>
  </r>
  <r>
    <n v="5"/>
    <s v="Tornado"/>
    <n v="3"/>
    <x v="45"/>
    <n v="1"/>
    <n v="0"/>
    <n v="0"/>
    <n v="811"/>
    <n v="6.6013054640296165"/>
    <n v="5353.6587313280188"/>
    <s v="Minor"/>
    <x v="2"/>
  </r>
  <r>
    <n v="1"/>
    <s v="Wind"/>
    <n v="2"/>
    <x v="26"/>
    <n v="1"/>
    <n v="0"/>
    <n v="0"/>
    <n v="811"/>
    <n v="2.3601832650918904"/>
    <n v="1914.108627989523"/>
    <s v="Minor"/>
    <x v="2"/>
  </r>
  <r>
    <n v="5"/>
    <s v="Severe Storm/Thunder Storm/ Wind"/>
    <n v="2"/>
    <x v="31"/>
    <n v="1"/>
    <n v="0"/>
    <n v="0"/>
    <n v="809"/>
    <n v="2.2436780392269897"/>
    <n v="1815.1355337346347"/>
    <s v="Minor"/>
    <x v="2"/>
  </r>
  <r>
    <n v="5"/>
    <s v="Lightning"/>
    <n v="3"/>
    <x v="10"/>
    <n v="1"/>
    <n v="0"/>
    <n v="0"/>
    <n v="808"/>
    <n v="2.3139051618547946"/>
    <n v="1869.6353707786741"/>
    <s v="Minor"/>
    <x v="2"/>
  </r>
  <r>
    <n v="1"/>
    <s v="Lightning"/>
    <n v="2"/>
    <x v="31"/>
    <n v="1"/>
    <n v="0"/>
    <n v="0"/>
    <n v="808"/>
    <n v="2.2436780392269897"/>
    <n v="1812.8918556954077"/>
    <s v="Minor"/>
    <x v="2"/>
  </r>
  <r>
    <n v="4"/>
    <s v="Wind"/>
    <n v="2"/>
    <x v="26"/>
    <n v="1"/>
    <n v="0"/>
    <n v="0"/>
    <n v="802"/>
    <n v="2.3601832650918904"/>
    <n v="1892.866978603696"/>
    <s v="Minor"/>
    <x v="2"/>
  </r>
  <r>
    <n v="1"/>
    <s v="Hail/ Severe Storm/Thunder Storm/ Wind"/>
    <n v="3"/>
    <x v="7"/>
    <n v="1"/>
    <n v="0"/>
    <n v="0"/>
    <n v="802"/>
    <n v="1.8022646972075733"/>
    <n v="1445.4162871604738"/>
    <s v="Minor"/>
    <x v="2"/>
  </r>
  <r>
    <n v="1"/>
    <s v="Hail/ Lightning/ Severe Storm/Thunder Storm"/>
    <n v="3"/>
    <x v="56"/>
    <n v="1"/>
    <n v="0"/>
    <n v="0"/>
    <n v="801"/>
    <n v="7.92436857453876"/>
    <n v="6347.4192282055465"/>
    <s v="Minor"/>
    <x v="2"/>
  </r>
  <r>
    <n v="5"/>
    <s v="Hail"/>
    <n v="2"/>
    <x v="26"/>
    <n v="1"/>
    <n v="0"/>
    <n v="0"/>
    <n v="801"/>
    <n v="2.3601832650918904"/>
    <n v="1890.5067953386042"/>
    <s v="Minor"/>
    <x v="2"/>
  </r>
  <r>
    <n v="5"/>
    <s v="Severe Storm/Thunder Storm/ Wind"/>
    <n v="3"/>
    <x v="26"/>
    <n v="1"/>
    <n v="0"/>
    <n v="0"/>
    <n v="800"/>
    <n v="2.3601832650918904"/>
    <n v="1888.1466120735122"/>
    <s v="Minor"/>
    <x v="2"/>
  </r>
  <r>
    <n v="4"/>
    <s v="Hail"/>
    <n v="2"/>
    <x v="10"/>
    <n v="1"/>
    <n v="0"/>
    <n v="0"/>
    <n v="799"/>
    <n v="2.3139051618547946"/>
    <n v="1848.8102243219807"/>
    <s v="Minor"/>
    <x v="2"/>
  </r>
  <r>
    <n v="3"/>
    <s v="Hail"/>
    <n v="2"/>
    <x v="31"/>
    <n v="1"/>
    <n v="0"/>
    <n v="0"/>
    <n v="795"/>
    <n v="2.2436780392269897"/>
    <n v="1783.7240411854568"/>
    <s v="Minor"/>
    <x v="2"/>
  </r>
  <r>
    <n v="3"/>
    <s v="Hail"/>
    <n v="3"/>
    <x v="10"/>
    <n v="1"/>
    <n v="0"/>
    <n v="0"/>
    <n v="790"/>
    <n v="2.3139051618547946"/>
    <n v="1827.9850778652876"/>
    <s v="Minor"/>
    <x v="2"/>
  </r>
  <r>
    <n v="3"/>
    <s v="Wind"/>
    <n v="1"/>
    <x v="60"/>
    <n v="1"/>
    <n v="0"/>
    <n v="0"/>
    <n v="789"/>
    <n v="9.0110154119451078"/>
    <n v="7109.6911600246904"/>
    <s v="Minor"/>
    <x v="2"/>
  </r>
  <r>
    <n v="4"/>
    <s v="Hail"/>
    <n v="3"/>
    <x v="25"/>
    <n v="1"/>
    <n v="0"/>
    <n v="0"/>
    <n v="788"/>
    <n v="2.4491621741858549"/>
    <n v="1929.9397932584536"/>
    <s v="Minor"/>
    <x v="2"/>
  </r>
  <r>
    <n v="3"/>
    <s v="Hail"/>
    <n v="2"/>
    <x v="31"/>
    <n v="1"/>
    <n v="0"/>
    <n v="0"/>
    <n v="784"/>
    <n v="2.2436780392269897"/>
    <n v="1759.04358275396"/>
    <s v="Minor"/>
    <x v="2"/>
  </r>
  <r>
    <n v="2"/>
    <s v="Wind"/>
    <n v="1"/>
    <x v="0"/>
    <n v="1"/>
    <n v="0"/>
    <n v="0"/>
    <n v="779"/>
    <n v="2.1640413186988714"/>
    <n v="1685.7881872664209"/>
    <s v="Minor"/>
    <x v="2"/>
  </r>
  <r>
    <n v="1"/>
    <s v="Severe Storm/Thunder Storm/ Wind"/>
    <n v="2"/>
    <x v="10"/>
    <n v="1"/>
    <n v="0"/>
    <n v="0"/>
    <n v="778"/>
    <n v="2.3139051618547946"/>
    <n v="1800.2182159230301"/>
    <s v="Minor"/>
    <x v="2"/>
  </r>
  <r>
    <n v="1"/>
    <s v="Severe Storm/Thunder Storm/ Wind"/>
    <n v="3"/>
    <x v="10"/>
    <n v="1"/>
    <n v="0"/>
    <n v="0"/>
    <n v="778"/>
    <n v="2.3139051618547946"/>
    <n v="1800.2182159230301"/>
    <s v="Minor"/>
    <x v="2"/>
  </r>
  <r>
    <n v="2"/>
    <s v="Winter Weather"/>
    <n v="1"/>
    <x v="0"/>
    <n v="1"/>
    <n v="0"/>
    <n v="0"/>
    <n v="771"/>
    <n v="2.1640413186988714"/>
    <n v="1668.4758567168299"/>
    <s v="Minor"/>
    <x v="2"/>
  </r>
  <r>
    <n v="1"/>
    <s v="Hail"/>
    <n v="2"/>
    <x v="24"/>
    <n v="1"/>
    <n v="0"/>
    <n v="0"/>
    <n v="769"/>
    <n v="2.8736128370511089"/>
    <n v="2209.8082716923027"/>
    <s v="Minor"/>
    <x v="2"/>
  </r>
  <r>
    <n v="1"/>
    <s v="Lightning"/>
    <n v="2"/>
    <x v="31"/>
    <n v="1"/>
    <n v="0"/>
    <n v="0"/>
    <n v="767"/>
    <n v="2.2436780392269897"/>
    <n v="1720.9010560871011"/>
    <s v="Minor"/>
    <x v="2"/>
  </r>
  <r>
    <n v="2"/>
    <s v="Flooding"/>
    <n v="3"/>
    <x v="31"/>
    <n v="1"/>
    <n v="0"/>
    <n v="0"/>
    <n v="766"/>
    <n v="2.2436780392269897"/>
    <n v="1718.6573780478741"/>
    <s v="Minor"/>
    <x v="2"/>
  </r>
  <r>
    <n v="1"/>
    <s v="Severe Storm/Thunder Storm"/>
    <n v="3"/>
    <x v="43"/>
    <n v="1"/>
    <n v="0"/>
    <n v="0"/>
    <n v="766"/>
    <n v="1.8790411733086159"/>
    <n v="1439.3455387543997"/>
    <s v="Minor"/>
    <x v="2"/>
  </r>
  <r>
    <n v="6"/>
    <s v="Wind"/>
    <n v="2"/>
    <x v="50"/>
    <n v="1"/>
    <n v="0"/>
    <n v="0"/>
    <n v="763"/>
    <n v="7.2155321165490278"/>
    <n v="5505.4510049269084"/>
    <s v="Minor"/>
    <x v="2"/>
  </r>
  <r>
    <n v="1"/>
    <s v="Hail/ Severe Storm/Thunder Storm/ Wind"/>
    <n v="1"/>
    <x v="7"/>
    <n v="1"/>
    <n v="0"/>
    <n v="0"/>
    <n v="762"/>
    <n v="1.8022646972075733"/>
    <n v="1373.3256992721708"/>
    <s v="Minor"/>
    <x v="2"/>
  </r>
  <r>
    <n v="3"/>
    <s v="Hail"/>
    <n v="2"/>
    <x v="46"/>
    <n v="1"/>
    <n v="0"/>
    <n v="0"/>
    <n v="761"/>
    <n v="2.5679465396338688"/>
    <n v="1954.2073166613741"/>
    <s v="Minor"/>
    <x v="2"/>
  </r>
  <r>
    <n v="4"/>
    <s v="Hail"/>
    <n v="2"/>
    <x v="10"/>
    <n v="1"/>
    <n v="0"/>
    <n v="0"/>
    <n v="761"/>
    <n v="2.3139051618547946"/>
    <n v="1760.8818281714987"/>
    <s v="Minor"/>
    <x v="2"/>
  </r>
  <r>
    <n v="1"/>
    <s v="Hail"/>
    <n v="2"/>
    <x v="26"/>
    <n v="1"/>
    <n v="0"/>
    <n v="0"/>
    <n v="759"/>
    <n v="2.3601832650918904"/>
    <n v="1791.3790982047449"/>
    <s v="Minor"/>
    <x v="2"/>
  </r>
  <r>
    <n v="1"/>
    <s v="Hail"/>
    <n v="2"/>
    <x v="31"/>
    <n v="1"/>
    <n v="0"/>
    <n v="0"/>
    <n v="751"/>
    <n v="2.2436780392269897"/>
    <n v="1685.0022074594692"/>
    <s v="Minor"/>
    <x v="2"/>
  </r>
  <r>
    <n v="3"/>
    <s v="Hail"/>
    <n v="2"/>
    <x v="10"/>
    <n v="1"/>
    <n v="0"/>
    <n v="0"/>
    <n v="750"/>
    <n v="2.3139051618547946"/>
    <n v="1735.428871391096"/>
    <s v="Minor"/>
    <x v="2"/>
  </r>
  <r>
    <n v="2"/>
    <s v="Tornado"/>
    <n v="3"/>
    <x v="54"/>
    <n v="1"/>
    <n v="0"/>
    <n v="0"/>
    <n v="748"/>
    <n v="7.4666326342049336"/>
    <n v="5585.0412103852905"/>
    <s v="Minor"/>
    <x v="2"/>
  </r>
  <r>
    <n v="2"/>
    <s v="Severe Storm/Thunder Storm/ Wind"/>
    <n v="4"/>
    <x v="31"/>
    <n v="1"/>
    <n v="0"/>
    <n v="0"/>
    <n v="746"/>
    <n v="2.2436780392269897"/>
    <n v="1673.7838172633344"/>
    <s v="Minor"/>
    <x v="2"/>
  </r>
  <r>
    <n v="1"/>
    <s v="Lightning/ Severe Storm/Thunder Storm/ Wind"/>
    <n v="3"/>
    <x v="7"/>
    <n v="1"/>
    <n v="0"/>
    <n v="0"/>
    <n v="742"/>
    <n v="1.8022646972075733"/>
    <n v="1337.2804053280195"/>
    <s v="Minor"/>
    <x v="2"/>
  </r>
  <r>
    <n v="3"/>
    <s v="Flooding"/>
    <n v="3"/>
    <x v="26"/>
    <n v="1"/>
    <n v="0"/>
    <n v="0"/>
    <n v="741"/>
    <n v="2.3601832650918904"/>
    <n v="1748.8957994330908"/>
    <s v="Minor"/>
    <x v="2"/>
  </r>
  <r>
    <n v="2"/>
    <s v="Hail/ Lightning/ Severe Storm/Thunder Storm/ Wind"/>
    <n v="2"/>
    <x v="32"/>
    <n v="1"/>
    <n v="0"/>
    <n v="0"/>
    <n v="739"/>
    <n v="4.4013177052627537"/>
    <n v="3252.5737841891751"/>
    <s v="Minor"/>
    <x v="2"/>
  </r>
  <r>
    <n v="4"/>
    <s v="Tornado"/>
    <n v="1"/>
    <x v="55"/>
    <n v="1"/>
    <n v="0"/>
    <n v="0"/>
    <n v="738"/>
    <n v="8.8230837285274717"/>
    <n v="6511.4357916532745"/>
    <s v="Minor"/>
    <x v="2"/>
  </r>
  <r>
    <n v="1"/>
    <s v="Wind"/>
    <n v="4"/>
    <x v="31"/>
    <n v="1"/>
    <n v="0"/>
    <n v="0"/>
    <n v="738"/>
    <n v="2.2436780392269897"/>
    <n v="1655.8343929495184"/>
    <s v="Minor"/>
    <x v="2"/>
  </r>
  <r>
    <n v="4"/>
    <s v="Tornado"/>
    <n v="3"/>
    <x v="24"/>
    <n v="1"/>
    <n v="0"/>
    <n v="0"/>
    <n v="737"/>
    <n v="2.8736128370511089"/>
    <n v="2117.8526609066671"/>
    <s v="Minor"/>
    <x v="2"/>
  </r>
  <r>
    <n v="3"/>
    <s v="Hail"/>
    <n v="2"/>
    <x v="31"/>
    <n v="1"/>
    <n v="0"/>
    <n v="0"/>
    <n v="733"/>
    <n v="2.2436780392269897"/>
    <n v="1644.6160027533836"/>
    <s v="Minor"/>
    <x v="2"/>
  </r>
  <r>
    <n v="3"/>
    <s v="Hail"/>
    <n v="2"/>
    <x v="31"/>
    <n v="1"/>
    <n v="0"/>
    <n v="0"/>
    <n v="733"/>
    <n v="2.2436780392269897"/>
    <n v="1644.6160027533836"/>
    <s v="Minor"/>
    <x v="2"/>
  </r>
  <r>
    <n v="2"/>
    <s v="Hail"/>
    <n v="1"/>
    <x v="25"/>
    <n v="1"/>
    <n v="0"/>
    <n v="0"/>
    <n v="731"/>
    <n v="2.4491621741858549"/>
    <n v="1790.3375493298599"/>
    <s v="Minor"/>
    <x v="2"/>
  </r>
  <r>
    <n v="2"/>
    <s v="Wind"/>
    <n v="3"/>
    <x v="60"/>
    <n v="1"/>
    <n v="0"/>
    <n v="0"/>
    <n v="730"/>
    <n v="9.0110154119451078"/>
    <n v="6578.0412507199289"/>
    <s v="Minor"/>
    <x v="2"/>
  </r>
  <r>
    <n v="4"/>
    <s v="Wind"/>
    <n v="3"/>
    <x v="25"/>
    <n v="1"/>
    <n v="0"/>
    <n v="0"/>
    <n v="730"/>
    <n v="2.4491621741858549"/>
    <n v="1787.8883871556741"/>
    <s v="Minor"/>
    <x v="2"/>
  </r>
  <r>
    <n v="3"/>
    <s v="Wind"/>
    <n v="3"/>
    <x v="26"/>
    <n v="1"/>
    <n v="0"/>
    <n v="0"/>
    <n v="729"/>
    <n v="2.3601832650918904"/>
    <n v="1720.5736002519882"/>
    <s v="Minor"/>
    <x v="2"/>
  </r>
  <r>
    <n v="1"/>
    <s v="Hail"/>
    <n v="4"/>
    <x v="51"/>
    <n v="1"/>
    <n v="0"/>
    <n v="0"/>
    <n v="725"/>
    <n v="8.1256475363320444"/>
    <n v="5891.0944638407318"/>
    <s v="Minor"/>
    <x v="2"/>
  </r>
  <r>
    <n v="1"/>
    <s v="Severe Storm/Thunder Storm/ Wind"/>
    <n v="2"/>
    <x v="33"/>
    <n v="1"/>
    <n v="0"/>
    <n v="0"/>
    <n v="722"/>
    <n v="1.964161738459496"/>
    <n v="1418.1247751677561"/>
    <s v="Minor"/>
    <x v="2"/>
  </r>
  <r>
    <n v="1"/>
    <s v="Wind"/>
    <n v="2"/>
    <x v="26"/>
    <n v="1"/>
    <n v="0"/>
    <n v="0"/>
    <n v="714"/>
    <n v="2.3601832650918904"/>
    <n v="1685.1708512756097"/>
    <s v="Minor"/>
    <x v="2"/>
  </r>
  <r>
    <n v="2"/>
    <s v="Winter Weather"/>
    <n v="4"/>
    <x v="37"/>
    <n v="3"/>
    <n v="0"/>
    <n v="0"/>
    <n v="686"/>
    <n v="3.5358548466936406"/>
    <n v="2425.5964248318373"/>
    <s v="Minor"/>
    <x v="2"/>
  </r>
  <r>
    <n v="1"/>
    <s v="Severe Storm/Thunder Storm"/>
    <n v="4"/>
    <x v="32"/>
    <n v="1"/>
    <n v="0"/>
    <n v="0"/>
    <n v="642"/>
    <n v="4.4013177052627537"/>
    <n v="2825.645966778688"/>
    <s v="Minor"/>
    <x v="2"/>
  </r>
  <r>
    <n v="3"/>
    <s v="Severe Storm/Thunder Storm"/>
    <n v="1"/>
    <x v="58"/>
    <n v="1"/>
    <n v="0"/>
    <n v="0"/>
    <n v="623"/>
    <n v="5.655220396663263"/>
    <n v="3523.2023071212129"/>
    <s v="Minor"/>
    <x v="2"/>
  </r>
  <r>
    <n v="6"/>
    <s v="Severe Storm/Thunder Storm"/>
    <n v="1"/>
    <x v="58"/>
    <n v="1"/>
    <n v="0"/>
    <n v="0"/>
    <n v="601"/>
    <n v="5.655220396663263"/>
    <n v="3398.7874583946209"/>
    <s v="Minor"/>
    <x v="2"/>
  </r>
  <r>
    <n v="4"/>
    <s v="Severe Storm/Thunder Storm"/>
    <n v="1"/>
    <x v="58"/>
    <n v="1"/>
    <n v="0"/>
    <n v="0"/>
    <n v="596"/>
    <n v="5.655220396663263"/>
    <n v="3370.5113564113049"/>
    <s v="Minor"/>
    <x v="2"/>
  </r>
  <r>
    <n v="1"/>
    <s v="Winter Weather"/>
    <n v="4"/>
    <x v="42"/>
    <n v="1"/>
    <n v="0"/>
    <n v="0"/>
    <n v="541"/>
    <n v="6.0375132954776998"/>
    <n v="3266.2946928534357"/>
    <s v="Minor"/>
    <x v="2"/>
  </r>
  <r>
    <n v="3"/>
    <s v="Lightning/ Severe Storm/Thunder Storm/ Wind"/>
    <n v="3"/>
    <x v="42"/>
    <n v="1"/>
    <n v="0"/>
    <n v="0"/>
    <n v="460"/>
    <n v="6.0375132954776998"/>
    <n v="2777.2561159197421"/>
    <s v="Minor"/>
    <x v="2"/>
  </r>
  <r>
    <n v="1"/>
    <s v="Winter Weather"/>
    <n v="1"/>
    <x v="41"/>
    <n v="1"/>
    <n v="0"/>
    <n v="0"/>
    <n v="460"/>
    <n v="3.1603993981888099"/>
    <n v="1453.7837231668525"/>
    <s v="Minor"/>
    <x v="2"/>
  </r>
  <r>
    <n v="5"/>
    <s v="Lightning/ Severe Storm/Thunder Storm/ Wind"/>
    <n v="3"/>
    <x v="42"/>
    <n v="1"/>
    <n v="0"/>
    <n v="0"/>
    <n v="448"/>
    <n v="6.0375132954776998"/>
    <n v="2704.8059563740094"/>
    <s v="Minor"/>
    <x v="2"/>
  </r>
  <r>
    <n v="3"/>
    <s v="Hail/ Wind"/>
    <n v="3"/>
    <x v="60"/>
    <n v="1"/>
    <n v="0"/>
    <n v="0"/>
    <n v="435"/>
    <n v="9.0110154119451078"/>
    <n v="3919.7917041961218"/>
    <s v="Minor"/>
    <x v="2"/>
  </r>
  <r>
    <n v="3"/>
    <s v="Wind"/>
    <n v="2"/>
    <x v="50"/>
    <n v="1"/>
    <n v="0"/>
    <n v="0"/>
    <n v="423"/>
    <n v="7.2155321165490278"/>
    <n v="3052.170085300239"/>
    <s v="Minor"/>
    <x v="2"/>
  </r>
  <r>
    <n v="5"/>
    <s v="Lightning/ Severe Storm/Thunder Storm/ Wind"/>
    <n v="3"/>
    <x v="42"/>
    <n v="1"/>
    <n v="0"/>
    <n v="0"/>
    <n v="418"/>
    <n v="6.0375132954776998"/>
    <n v="2523.6805575096787"/>
    <s v="Minor"/>
    <x v="2"/>
  </r>
  <r>
    <n v="4"/>
    <s v="Lightning/ Severe Storm/Thunder Storm/ Wind"/>
    <n v="3"/>
    <x v="42"/>
    <n v="1"/>
    <n v="0"/>
    <n v="0"/>
    <n v="413"/>
    <n v="6.0375132954776998"/>
    <n v="2493.4929910322899"/>
    <s v="Minor"/>
    <x v="2"/>
  </r>
  <r>
    <n v="3"/>
    <s v="Wind"/>
    <n v="3"/>
    <x v="60"/>
    <n v="1"/>
    <n v="0"/>
    <n v="0"/>
    <n v="401"/>
    <n v="9.0110154119451078"/>
    <n v="3613.4171801899884"/>
    <s v="Minor"/>
    <x v="2"/>
  </r>
  <r>
    <n v="3"/>
    <s v="Wind"/>
    <n v="4"/>
    <x v="60"/>
    <n v="1"/>
    <n v="0"/>
    <n v="0"/>
    <n v="401"/>
    <n v="9.0110154119451078"/>
    <n v="3613.4171801899884"/>
    <s v="Minor"/>
    <x v="2"/>
  </r>
  <r>
    <n v="1"/>
    <s v="Winter Weather"/>
    <n v="1"/>
    <x v="25"/>
    <n v="1"/>
    <n v="0"/>
    <n v="0"/>
    <n v="401"/>
    <n v="2.4491621741858549"/>
    <n v="982.11403184852782"/>
    <s v="Minor"/>
    <x v="2"/>
  </r>
  <r>
    <n v="3"/>
    <s v="Severe Storm/Thunder Storm"/>
    <n v="3"/>
    <x v="60"/>
    <n v="1"/>
    <n v="0"/>
    <n v="0"/>
    <n v="396"/>
    <n v="9.0110154119451078"/>
    <n v="3568.3621031302628"/>
    <s v="Minor"/>
    <x v="2"/>
  </r>
  <r>
    <n v="4"/>
    <s v="Winter Weather"/>
    <n v="4"/>
    <x v="37"/>
    <n v="1"/>
    <n v="0"/>
    <n v="0"/>
    <n v="394"/>
    <n v="3.5358548466936406"/>
    <n v="1393.1268095972944"/>
    <s v="Minor"/>
    <x v="2"/>
  </r>
  <r>
    <n v="4"/>
    <s v="Lightning/ Severe Storm/Thunder Storm/ Wind"/>
    <n v="3"/>
    <x v="42"/>
    <n v="1"/>
    <n v="0"/>
    <n v="0"/>
    <n v="383"/>
    <n v="6.0375132954776998"/>
    <n v="2312.3675921679592"/>
    <s v="Minor"/>
    <x v="2"/>
  </r>
  <r>
    <n v="3"/>
    <s v="Lightning/ Severe Storm/Thunder Storm/ Wind"/>
    <n v="3"/>
    <x v="42"/>
    <n v="1"/>
    <n v="0"/>
    <n v="0"/>
    <n v="381"/>
    <n v="6.0375132954776998"/>
    <n v="2300.2925655770036"/>
    <s v="Minor"/>
    <x v="2"/>
  </r>
  <r>
    <n v="1"/>
    <s v="Winter Weather"/>
    <n v="4"/>
    <x v="37"/>
    <n v="1"/>
    <n v="0"/>
    <n v="0"/>
    <n v="381"/>
    <n v="3.5358548466936406"/>
    <n v="1347.160696590277"/>
    <s v="Minor"/>
    <x v="2"/>
  </r>
  <r>
    <n v="3"/>
    <s v="Winter Weather"/>
    <n v="4"/>
    <x v="37"/>
    <n v="1"/>
    <n v="0"/>
    <n v="0"/>
    <n v="380"/>
    <n v="3.5358548466936406"/>
    <n v="1343.6248417435834"/>
    <s v="Minor"/>
    <x v="2"/>
  </r>
  <r>
    <n v="5"/>
    <s v="Winter Weather"/>
    <n v="4"/>
    <x v="37"/>
    <n v="1"/>
    <n v="0"/>
    <n v="0"/>
    <n v="378"/>
    <n v="3.5358548466936406"/>
    <n v="1336.5531320501962"/>
    <s v="Minor"/>
    <x v="2"/>
  </r>
  <r>
    <n v="1"/>
    <s v="Lightning/ Severe Storm/Thunder Storm/ Wind"/>
    <n v="3"/>
    <x v="42"/>
    <n v="1"/>
    <n v="0"/>
    <n v="0"/>
    <n v="358"/>
    <n v="6.0375132954776998"/>
    <n v="2161.4297597810164"/>
    <s v="Minor"/>
    <x v="2"/>
  </r>
  <r>
    <n v="4"/>
    <s v="Lightning/ Wind"/>
    <n v="2"/>
    <x v="58"/>
    <n v="1"/>
    <n v="0"/>
    <n v="0"/>
    <n v="338"/>
    <n v="5.655220396663263"/>
    <n v="1911.464494072183"/>
    <s v="Minor"/>
    <x v="2"/>
  </r>
  <r>
    <n v="3"/>
    <s v="Lightning/ Wind"/>
    <n v="2"/>
    <x v="58"/>
    <n v="1"/>
    <n v="0"/>
    <n v="0"/>
    <n v="332"/>
    <n v="5.655220396663263"/>
    <n v="1877.5331716922033"/>
    <s v="Minor"/>
    <x v="2"/>
  </r>
  <r>
    <n v="5"/>
    <s v="Lightning/ Wind"/>
    <n v="2"/>
    <x v="58"/>
    <n v="1"/>
    <n v="0"/>
    <n v="0"/>
    <n v="320"/>
    <n v="5.655220396663263"/>
    <n v="1809.6705269322442"/>
    <s v="Minor"/>
    <x v="2"/>
  </r>
  <r>
    <n v="4"/>
    <s v="Hail/ Severe Storm/Thunder Storm/ Wind"/>
    <n v="2"/>
    <x v="24"/>
    <n v="1"/>
    <n v="0"/>
    <n v="0"/>
    <n v="232"/>
    <n v="2.8736128370511089"/>
    <n v="666.6781781958573"/>
    <s v="Minor"/>
    <x v="2"/>
  </r>
  <r>
    <n v="1"/>
    <s v="Severe Storm/Thunder Storm/ Wind"/>
    <n v="3"/>
    <x v="38"/>
    <n v="1"/>
    <n v="0"/>
    <n v="0"/>
    <n v="230"/>
    <n v="5.1012271303114405"/>
    <n v="1173.2822399716313"/>
    <s v="Minor"/>
    <x v="2"/>
  </r>
  <r>
    <n v="3"/>
    <s v="Hail/ Severe Storm/Thunder Storm/ Wind"/>
    <n v="2"/>
    <x v="24"/>
    <n v="1"/>
    <n v="0"/>
    <n v="0"/>
    <n v="227"/>
    <n v="2.8736128370511089"/>
    <n v="652.31011401060175"/>
    <s v="Minor"/>
    <x v="2"/>
  </r>
  <r>
    <n v="1"/>
    <s v="Hail/ Severe Storm/Thunder Storm/ Wind"/>
    <n v="2"/>
    <x v="24"/>
    <n v="1"/>
    <n v="0"/>
    <n v="0"/>
    <n v="226"/>
    <n v="2.8736128370511089"/>
    <n v="649.4365011735506"/>
    <s v="Minor"/>
    <x v="2"/>
  </r>
  <r>
    <n v="2"/>
    <s v="Severe Storm/Thunder Storm/ Wind"/>
    <n v="3"/>
    <x v="38"/>
    <n v="1"/>
    <n v="0"/>
    <n v="0"/>
    <n v="219"/>
    <n v="5.1012271303114405"/>
    <n v="1117.1687415382055"/>
    <s v="Minor"/>
    <x v="2"/>
  </r>
  <r>
    <n v="5"/>
    <s v="Severe Storm/Thunder Storm/ Wind"/>
    <n v="3"/>
    <x v="38"/>
    <n v="1"/>
    <n v="0"/>
    <n v="0"/>
    <n v="219"/>
    <n v="5.1012271303114405"/>
    <n v="1117.1687415382055"/>
    <s v="Minor"/>
    <x v="2"/>
  </r>
  <r>
    <n v="5"/>
    <s v="Hail/ Severe Storm/Thunder Storm/ Wind"/>
    <n v="2"/>
    <x v="24"/>
    <n v="1"/>
    <n v="0"/>
    <n v="0"/>
    <n v="212"/>
    <n v="2.8736128370511089"/>
    <n v="609.20592145483511"/>
    <s v="Minor"/>
    <x v="2"/>
  </r>
  <r>
    <n v="3"/>
    <s v="Severe Storm/Thunder Storm/ Wind"/>
    <n v="3"/>
    <x v="38"/>
    <n v="1"/>
    <n v="0"/>
    <n v="0"/>
    <n v="208"/>
    <n v="5.1012271303114405"/>
    <n v="1061.0552431047797"/>
    <s v="Minor"/>
    <x v="2"/>
  </r>
  <r>
    <n v="6"/>
    <s v="Severe Storm/Thunder Storm/ Wind"/>
    <n v="3"/>
    <x v="38"/>
    <n v="1"/>
    <n v="0"/>
    <n v="0"/>
    <n v="208"/>
    <n v="5.1012271303114405"/>
    <n v="1061.0552431047797"/>
    <s v="Minor"/>
    <x v="2"/>
  </r>
  <r>
    <n v="2"/>
    <s v="Hail/ Severe Storm/Thunder Storm/ Wind"/>
    <n v="2"/>
    <x v="24"/>
    <n v="1"/>
    <n v="0"/>
    <n v="0"/>
    <n v="199"/>
    <n v="2.8736128370511089"/>
    <n v="571.84895457317066"/>
    <s v="Minor"/>
    <x v="2"/>
  </r>
  <r>
    <n v="4"/>
    <s v="Severe Storm/Thunder Storm"/>
    <n v="4"/>
    <x v="32"/>
    <n v="1"/>
    <n v="0"/>
    <n v="0"/>
    <n v="184"/>
    <n v="4.4013177052627537"/>
    <n v="809.84245776834666"/>
    <s v="Minor"/>
    <x v="2"/>
  </r>
  <r>
    <n v="2"/>
    <s v="Severe Storm/Thunder Storm/ Wind"/>
    <n v="1"/>
    <x v="32"/>
    <n v="1"/>
    <n v="0"/>
    <n v="0"/>
    <n v="184"/>
    <n v="4.4013177052627537"/>
    <n v="809.84245776834666"/>
    <s v="Minor"/>
    <x v="2"/>
  </r>
  <r>
    <n v="2"/>
    <s v="Wind"/>
    <n v="1"/>
    <x v="32"/>
    <n v="1"/>
    <n v="0"/>
    <n v="0"/>
    <n v="184"/>
    <n v="4.4013177052627537"/>
    <n v="809.84245776834666"/>
    <s v="Minor"/>
    <x v="2"/>
  </r>
  <r>
    <n v="4"/>
    <s v="Drought"/>
    <n v="2"/>
    <x v="35"/>
    <n v="13"/>
    <n v="0"/>
    <n v="0"/>
    <n v="184"/>
    <n v="4.1187700779176062"/>
    <n v="757.85369433683957"/>
    <s v="Minor"/>
    <x v="2"/>
  </r>
  <r>
    <n v="6"/>
    <s v="Drought"/>
    <n v="1"/>
    <x v="31"/>
    <n v="28"/>
    <n v="0"/>
    <n v="0"/>
    <n v="182"/>
    <n v="2.2436780392269897"/>
    <n v="408.34940313931213"/>
    <s v="Minor"/>
    <x v="2"/>
  </r>
  <r>
    <n v="1"/>
    <s v="Wind"/>
    <n v="1"/>
    <x v="32"/>
    <n v="1"/>
    <n v="0"/>
    <n v="0"/>
    <n v="181"/>
    <n v="4.4013177052627537"/>
    <n v="796.63850465255837"/>
    <s v="Minor"/>
    <x v="2"/>
  </r>
  <r>
    <n v="4"/>
    <s v="Wind"/>
    <n v="1"/>
    <x v="32"/>
    <n v="1"/>
    <n v="0"/>
    <n v="0"/>
    <n v="181"/>
    <n v="4.4013177052627537"/>
    <n v="796.63850465255837"/>
    <s v="Minor"/>
    <x v="2"/>
  </r>
  <r>
    <n v="1"/>
    <s v="Drought"/>
    <n v="2"/>
    <x v="35"/>
    <n v="13"/>
    <n v="0"/>
    <n v="0"/>
    <n v="181"/>
    <n v="4.1187700779176062"/>
    <n v="745.49738410308669"/>
    <s v="Minor"/>
    <x v="2"/>
  </r>
  <r>
    <n v="3"/>
    <s v="Hail/ Lightning/ Wind"/>
    <n v="2"/>
    <x v="38"/>
    <n v="1"/>
    <n v="0"/>
    <n v="0"/>
    <n v="180"/>
    <n v="5.1012271303114405"/>
    <n v="918.22088345605925"/>
    <s v="Minor"/>
    <x v="2"/>
  </r>
  <r>
    <n v="2"/>
    <s v="Severe Storm/Thunder Storm"/>
    <n v="4"/>
    <x v="32"/>
    <n v="1"/>
    <n v="0"/>
    <n v="0"/>
    <n v="180"/>
    <n v="4.4013177052627537"/>
    <n v="792.23718694729564"/>
    <s v="Minor"/>
    <x v="2"/>
  </r>
  <r>
    <n v="4"/>
    <s v="Drought"/>
    <n v="1"/>
    <x v="31"/>
    <n v="28"/>
    <n v="0"/>
    <n v="0"/>
    <n v="180"/>
    <n v="2.2436780392269897"/>
    <n v="403.86204706085817"/>
    <s v="Minor"/>
    <x v="2"/>
  </r>
  <r>
    <n v="1"/>
    <s v="Wind"/>
    <n v="1"/>
    <x v="31"/>
    <n v="1"/>
    <n v="0"/>
    <n v="0"/>
    <n v="180"/>
    <n v="2.2436780392269897"/>
    <n v="403.86204706085817"/>
    <s v="Minor"/>
    <x v="2"/>
  </r>
  <r>
    <n v="3"/>
    <s v="Severe Storm/Thunder Storm/ Wind"/>
    <n v="1"/>
    <x v="32"/>
    <n v="1"/>
    <n v="0"/>
    <n v="0"/>
    <n v="178"/>
    <n v="4.4013177052627537"/>
    <n v="783.43455153677019"/>
    <s v="Minor"/>
    <x v="2"/>
  </r>
  <r>
    <n v="6"/>
    <s v="Severe Storm/Thunder Storm/ Wind"/>
    <n v="1"/>
    <x v="32"/>
    <n v="1"/>
    <n v="0"/>
    <n v="0"/>
    <n v="178"/>
    <n v="4.4013177052627537"/>
    <n v="783.43455153677019"/>
    <s v="Minor"/>
    <x v="2"/>
  </r>
  <r>
    <n v="1"/>
    <s v="Severe Storm/Thunder Storm"/>
    <n v="4"/>
    <x v="32"/>
    <n v="1"/>
    <n v="0"/>
    <n v="0"/>
    <n v="177"/>
    <n v="4.4013177052627537"/>
    <n v="779.03323383150735"/>
    <s v="Minor"/>
    <x v="2"/>
  </r>
  <r>
    <n v="5"/>
    <s v="Drought"/>
    <n v="1"/>
    <x v="31"/>
    <n v="28"/>
    <n v="0"/>
    <n v="0"/>
    <n v="176"/>
    <n v="2.2436780392269897"/>
    <n v="394.8873349039502"/>
    <s v="Minor"/>
    <x v="2"/>
  </r>
  <r>
    <n v="6"/>
    <s v="Hail/ Lightning/ Wind"/>
    <n v="2"/>
    <x v="38"/>
    <n v="1"/>
    <n v="0"/>
    <n v="0"/>
    <n v="174"/>
    <n v="5.1012271303114405"/>
    <n v="887.61352067419068"/>
    <s v="Minor"/>
    <x v="2"/>
  </r>
  <r>
    <n v="4"/>
    <s v="Severe Storm/Thunder Storm/ Wind"/>
    <n v="1"/>
    <x v="32"/>
    <n v="1"/>
    <n v="0"/>
    <n v="0"/>
    <n v="174"/>
    <n v="4.4013177052627537"/>
    <n v="765.82928071571916"/>
    <s v="Minor"/>
    <x v="2"/>
  </r>
  <r>
    <n v="5"/>
    <s v="Severe Storm/Thunder Storm/ Wind"/>
    <n v="1"/>
    <x v="32"/>
    <n v="1"/>
    <n v="0"/>
    <n v="0"/>
    <n v="171"/>
    <n v="4.4013177052627537"/>
    <n v="752.62532759993087"/>
    <s v="Minor"/>
    <x v="2"/>
  </r>
  <r>
    <n v="5"/>
    <s v="Wind"/>
    <n v="1"/>
    <x v="32"/>
    <n v="1"/>
    <n v="0"/>
    <n v="0"/>
    <n v="171"/>
    <n v="4.4013177052627537"/>
    <n v="752.62532759993087"/>
    <s v="Minor"/>
    <x v="2"/>
  </r>
  <r>
    <n v="2"/>
    <s v="Hail/ Lightning/ Severe Storm/Thunder Storm/ Wind"/>
    <n v="2"/>
    <x v="24"/>
    <n v="2"/>
    <n v="0"/>
    <n v="0"/>
    <n v="170"/>
    <n v="2.8736128370511089"/>
    <n v="488.51418229868852"/>
    <s v="Minor"/>
    <x v="2"/>
  </r>
  <r>
    <n v="2"/>
    <s v="Drought"/>
    <n v="1"/>
    <x v="31"/>
    <n v="28"/>
    <n v="0"/>
    <n v="0"/>
    <n v="170"/>
    <n v="2.2436780392269897"/>
    <n v="381.42526666858828"/>
    <s v="Minor"/>
    <x v="2"/>
  </r>
  <r>
    <n v="5"/>
    <s v="Severe Storm/Thunder Storm/ Wind"/>
    <n v="3"/>
    <x v="40"/>
    <n v="1"/>
    <n v="0"/>
    <n v="0"/>
    <n v="170"/>
    <n v="1.0261529999999999"/>
    <n v="174.44600999999997"/>
    <s v="Minor"/>
    <x v="2"/>
  </r>
  <r>
    <n v="3"/>
    <s v="Severe Storm/Thunder Storm"/>
    <n v="4"/>
    <x v="32"/>
    <n v="1"/>
    <n v="0"/>
    <n v="0"/>
    <n v="169"/>
    <n v="4.4013177052627537"/>
    <n v="743.82269218940542"/>
    <s v="Minor"/>
    <x v="2"/>
  </r>
  <r>
    <n v="3"/>
    <s v="Wind"/>
    <n v="1"/>
    <x v="32"/>
    <n v="1"/>
    <n v="0"/>
    <n v="0"/>
    <n v="169"/>
    <n v="4.4013177052627537"/>
    <n v="743.82269218940542"/>
    <s v="Minor"/>
    <x v="2"/>
  </r>
  <r>
    <n v="5"/>
    <s v="Severe Storm/Thunder Storm"/>
    <n v="4"/>
    <x v="32"/>
    <n v="1"/>
    <n v="0"/>
    <n v="0"/>
    <n v="168"/>
    <n v="4.4013177052627537"/>
    <n v="739.42137448414258"/>
    <s v="Minor"/>
    <x v="2"/>
  </r>
  <r>
    <n v="1"/>
    <s v="Hail/ Lightning/ Severe Storm/Thunder Storm/ Wind"/>
    <n v="2"/>
    <x v="24"/>
    <n v="2"/>
    <n v="0"/>
    <n v="0"/>
    <n v="168"/>
    <n v="2.8736128370511089"/>
    <n v="482.76695662458633"/>
    <s v="Minor"/>
    <x v="2"/>
  </r>
  <r>
    <n v="5"/>
    <s v="Hail"/>
    <n v="2"/>
    <x v="9"/>
    <n v="1"/>
    <n v="0"/>
    <n v="0"/>
    <n v="168"/>
    <n v="1.0089999999999999"/>
    <n v="169.51199999999997"/>
    <s v="Minor"/>
    <x v="2"/>
  </r>
  <r>
    <n v="3"/>
    <s v="Severe Storm/Thunder Storm/ Wind"/>
    <n v="1"/>
    <x v="9"/>
    <n v="1"/>
    <n v="0"/>
    <n v="0"/>
    <n v="168"/>
    <n v="1.0089999999999999"/>
    <n v="169.51199999999997"/>
    <s v="Minor"/>
    <x v="2"/>
  </r>
  <r>
    <n v="4"/>
    <s v="Severe Storm/Thunder Storm/ Wind"/>
    <n v="2"/>
    <x v="9"/>
    <n v="1"/>
    <n v="0"/>
    <n v="0"/>
    <n v="168"/>
    <n v="1.0089999999999999"/>
    <n v="169.51199999999997"/>
    <s v="Minor"/>
    <x v="2"/>
  </r>
  <r>
    <n v="6"/>
    <s v="Severe Storm/Thunder Storm"/>
    <n v="4"/>
    <x v="32"/>
    <n v="1"/>
    <n v="0"/>
    <n v="0"/>
    <n v="167"/>
    <n v="4.4013177052627537"/>
    <n v="735.02005677887985"/>
    <s v="Minor"/>
    <x v="2"/>
  </r>
  <r>
    <n v="6"/>
    <s v="Wind"/>
    <n v="2"/>
    <x v="9"/>
    <n v="1"/>
    <n v="0"/>
    <n v="0"/>
    <n v="167"/>
    <n v="1.0089999999999999"/>
    <n v="168.50299999999999"/>
    <s v="Minor"/>
    <x v="2"/>
  </r>
  <r>
    <n v="6"/>
    <s v="Drought"/>
    <n v="2"/>
    <x v="35"/>
    <n v="13"/>
    <n v="0"/>
    <n v="0"/>
    <n v="166"/>
    <n v="4.1187700779176062"/>
    <n v="683.71583293432263"/>
    <s v="Minor"/>
    <x v="2"/>
  </r>
  <r>
    <n v="6"/>
    <s v="Hail/ Lightning/ Severe Storm/Thunder Storm/ Wind"/>
    <n v="2"/>
    <x v="24"/>
    <n v="2"/>
    <n v="0"/>
    <n v="0"/>
    <n v="166"/>
    <n v="2.8736128370511089"/>
    <n v="477.01973095048407"/>
    <s v="Minor"/>
    <x v="2"/>
  </r>
  <r>
    <n v="5"/>
    <s v="Severe Storm/Thunder Storm/ Wind"/>
    <n v="3"/>
    <x v="1"/>
    <n v="1"/>
    <n v="0"/>
    <n v="0"/>
    <n v="166"/>
    <n v="1.0759409482613684"/>
    <n v="178.60619741138717"/>
    <s v="Minor"/>
    <x v="2"/>
  </r>
  <r>
    <n v="4"/>
    <s v="Severe Storm/Thunder Storm/ Wind"/>
    <n v="3"/>
    <x v="40"/>
    <n v="1"/>
    <n v="0"/>
    <n v="0"/>
    <n v="166"/>
    <n v="1.0261529999999999"/>
    <n v="170.34139799999997"/>
    <s v="Minor"/>
    <x v="2"/>
  </r>
  <r>
    <n v="3"/>
    <s v="Hail"/>
    <n v="1"/>
    <x v="9"/>
    <n v="1"/>
    <n v="0"/>
    <n v="0"/>
    <n v="166"/>
    <n v="1.0089999999999999"/>
    <n v="167.49399999999997"/>
    <s v="Minor"/>
    <x v="2"/>
  </r>
  <r>
    <n v="3"/>
    <s v="Lightning"/>
    <n v="3"/>
    <x v="9"/>
    <n v="1"/>
    <n v="0"/>
    <n v="0"/>
    <n v="166"/>
    <n v="1.0089999999999999"/>
    <n v="167.49399999999997"/>
    <s v="Minor"/>
    <x v="2"/>
  </r>
  <r>
    <n v="3"/>
    <s v="Wind"/>
    <n v="2"/>
    <x v="9"/>
    <n v="1"/>
    <n v="0"/>
    <n v="0"/>
    <n v="165"/>
    <n v="1.0089999999999999"/>
    <n v="166.48499999999999"/>
    <s v="Minor"/>
    <x v="2"/>
  </r>
  <r>
    <n v="1"/>
    <s v="Winter Weather"/>
    <n v="4"/>
    <x v="50"/>
    <n v="1"/>
    <n v="0"/>
    <n v="0"/>
    <n v="164"/>
    <n v="7.2155321165490278"/>
    <n v="1183.3472671140405"/>
    <s v="Minor"/>
    <x v="2"/>
  </r>
  <r>
    <n v="5"/>
    <s v="Hail/ Lightning/ Severe Storm/Thunder Storm/ Wind"/>
    <n v="2"/>
    <x v="24"/>
    <n v="2"/>
    <n v="0"/>
    <n v="0"/>
    <n v="164"/>
    <n v="2.8736128370511089"/>
    <n v="471.27250527638188"/>
    <s v="Minor"/>
    <x v="2"/>
  </r>
  <r>
    <n v="3"/>
    <s v="Hail"/>
    <n v="1"/>
    <x v="23"/>
    <n v="1"/>
    <n v="0"/>
    <n v="0"/>
    <n v="163"/>
    <n v="1.06708414981788"/>
    <n v="173.93471642031443"/>
    <s v="Minor"/>
    <x v="2"/>
  </r>
  <r>
    <n v="5"/>
    <s v="Severe Storm/Thunder Storm/ Wind"/>
    <n v="1"/>
    <x v="9"/>
    <n v="1"/>
    <n v="0"/>
    <n v="0"/>
    <n v="163"/>
    <n v="1.0089999999999999"/>
    <n v="164.46699999999998"/>
    <s v="Minor"/>
    <x v="2"/>
  </r>
  <r>
    <n v="2"/>
    <s v="Drought"/>
    <n v="2"/>
    <x v="35"/>
    <n v="13"/>
    <n v="0"/>
    <n v="0"/>
    <n v="162"/>
    <n v="4.1187700779176062"/>
    <n v="667.24075262265217"/>
    <s v="Minor"/>
    <x v="2"/>
  </r>
  <r>
    <n v="3"/>
    <s v="Wind"/>
    <n v="1"/>
    <x v="31"/>
    <n v="1"/>
    <n v="0"/>
    <n v="0"/>
    <n v="162"/>
    <n v="2.2436780392269897"/>
    <n v="363.47584235477234"/>
    <s v="Minor"/>
    <x v="2"/>
  </r>
  <r>
    <n v="1"/>
    <s v="Severe Storm/Thunder Storm/ Wind"/>
    <n v="1"/>
    <x v="32"/>
    <n v="1"/>
    <n v="0"/>
    <n v="0"/>
    <n v="161"/>
    <n v="4.4013177052627537"/>
    <n v="708.61215054730337"/>
    <s v="Minor"/>
    <x v="2"/>
  </r>
  <r>
    <n v="6"/>
    <s v="Hail"/>
    <n v="4"/>
    <x v="9"/>
    <n v="1"/>
    <n v="0"/>
    <n v="0"/>
    <n v="160"/>
    <n v="1.0089999999999999"/>
    <n v="161.44"/>
    <s v="Minor"/>
    <x v="2"/>
  </r>
  <r>
    <n v="6"/>
    <s v="Wind"/>
    <n v="1"/>
    <x v="32"/>
    <n v="1"/>
    <n v="0"/>
    <n v="0"/>
    <n v="159"/>
    <n v="4.4013177052627537"/>
    <n v="699.8095151367778"/>
    <s v="Minor"/>
    <x v="2"/>
  </r>
  <r>
    <n v="3"/>
    <s v="Drought"/>
    <n v="2"/>
    <x v="35"/>
    <n v="13"/>
    <n v="0"/>
    <n v="0"/>
    <n v="159"/>
    <n v="4.1187700779176062"/>
    <n v="654.8844423888994"/>
    <s v="Minor"/>
    <x v="2"/>
  </r>
  <r>
    <n v="5"/>
    <s v="Wind"/>
    <n v="1"/>
    <x v="31"/>
    <n v="1"/>
    <n v="0"/>
    <n v="0"/>
    <n v="159"/>
    <n v="2.2436780392269897"/>
    <n v="356.74480823709138"/>
    <s v="Minor"/>
    <x v="2"/>
  </r>
  <r>
    <n v="1"/>
    <s v="Hail/ Lightning/ Wind"/>
    <n v="2"/>
    <x v="38"/>
    <n v="1"/>
    <n v="0"/>
    <n v="0"/>
    <n v="158"/>
    <n v="5.1012271303114405"/>
    <n v="805.99388658920759"/>
    <s v="Minor"/>
    <x v="2"/>
  </r>
  <r>
    <n v="1"/>
    <s v="Drought"/>
    <n v="1"/>
    <x v="31"/>
    <n v="28"/>
    <n v="0"/>
    <n v="0"/>
    <n v="158"/>
    <n v="2.2436780392269897"/>
    <n v="354.50113019786437"/>
    <s v="Minor"/>
    <x v="2"/>
  </r>
  <r>
    <n v="6"/>
    <s v="Wind"/>
    <n v="1"/>
    <x v="31"/>
    <n v="1"/>
    <n v="0"/>
    <n v="0"/>
    <n v="158"/>
    <n v="2.2436780392269897"/>
    <n v="354.50113019786437"/>
    <s v="Minor"/>
    <x v="2"/>
  </r>
  <r>
    <n v="5"/>
    <s v="Drought"/>
    <n v="2"/>
    <x v="35"/>
    <n v="13"/>
    <n v="0"/>
    <n v="0"/>
    <n v="157"/>
    <n v="4.1187700779176062"/>
    <n v="646.64690223306422"/>
    <s v="Minor"/>
    <x v="2"/>
  </r>
  <r>
    <n v="2"/>
    <s v="Wind"/>
    <n v="1"/>
    <x v="31"/>
    <n v="1"/>
    <n v="0"/>
    <n v="0"/>
    <n v="157"/>
    <n v="2.2436780392269897"/>
    <n v="352.25745215863736"/>
    <s v="Minor"/>
    <x v="2"/>
  </r>
  <r>
    <n v="5"/>
    <s v="Hail"/>
    <n v="1"/>
    <x v="23"/>
    <n v="1"/>
    <n v="0"/>
    <n v="0"/>
    <n v="157"/>
    <n v="1.06708414981788"/>
    <n v="167.53221152140716"/>
    <s v="Minor"/>
    <x v="2"/>
  </r>
  <r>
    <n v="4"/>
    <s v="Hail"/>
    <n v="3"/>
    <x v="40"/>
    <n v="1"/>
    <n v="0"/>
    <n v="0"/>
    <n v="157"/>
    <n v="1.0261529999999999"/>
    <n v="161.10602099999997"/>
    <s v="Minor"/>
    <x v="2"/>
  </r>
  <r>
    <n v="3"/>
    <s v="Hail/ Lightning/ Severe Storm/Thunder Storm/ Wind"/>
    <n v="2"/>
    <x v="24"/>
    <n v="2"/>
    <n v="0"/>
    <n v="0"/>
    <n v="156"/>
    <n v="2.8736128370511089"/>
    <n v="448.28360257997298"/>
    <s v="Minor"/>
    <x v="2"/>
  </r>
  <r>
    <n v="4"/>
    <s v="Hail/ Lightning/ Wind"/>
    <n v="2"/>
    <x v="38"/>
    <n v="1"/>
    <n v="0"/>
    <n v="0"/>
    <n v="155"/>
    <n v="5.1012271303114405"/>
    <n v="790.69020519827325"/>
    <s v="Minor"/>
    <x v="2"/>
  </r>
  <r>
    <n v="4"/>
    <s v="Hail/ Lightning/ Severe Storm/Thunder Storm/ Wind"/>
    <n v="2"/>
    <x v="24"/>
    <n v="2"/>
    <n v="0"/>
    <n v="0"/>
    <n v="155"/>
    <n v="2.8736128370511089"/>
    <n v="445.40998974292188"/>
    <s v="Minor"/>
    <x v="2"/>
  </r>
  <r>
    <n v="4"/>
    <s v="Hail"/>
    <n v="3"/>
    <x v="40"/>
    <n v="1"/>
    <n v="0"/>
    <n v="0"/>
    <n v="155"/>
    <n v="1.0261529999999999"/>
    <n v="159.05371499999998"/>
    <s v="Minor"/>
    <x v="2"/>
  </r>
  <r>
    <n v="3"/>
    <s v="Wind"/>
    <n v="2"/>
    <x v="9"/>
    <n v="1"/>
    <n v="0"/>
    <n v="0"/>
    <n v="155"/>
    <n v="1.0089999999999999"/>
    <n v="156.39499999999998"/>
    <s v="Minor"/>
    <x v="2"/>
  </r>
  <r>
    <n v="5"/>
    <s v="Hail/ Lightning/ Wind"/>
    <n v="2"/>
    <x v="38"/>
    <n v="1"/>
    <n v="0"/>
    <n v="0"/>
    <n v="154"/>
    <n v="5.1012271303114405"/>
    <n v="785.58897806796188"/>
    <s v="Minor"/>
    <x v="2"/>
  </r>
  <r>
    <n v="3"/>
    <s v="Severe Storm/Thunder Storm/ Wind"/>
    <n v="3"/>
    <x v="1"/>
    <n v="1"/>
    <n v="0"/>
    <n v="0"/>
    <n v="154"/>
    <n v="1.0759409482613684"/>
    <n v="165.69490603225074"/>
    <s v="Minor"/>
    <x v="2"/>
  </r>
  <r>
    <n v="2"/>
    <s v="Hail/ Lightning/ Wind"/>
    <n v="2"/>
    <x v="38"/>
    <n v="1"/>
    <n v="0"/>
    <n v="0"/>
    <n v="152"/>
    <n v="5.1012271303114405"/>
    <n v="775.3865238073389"/>
    <s v="Minor"/>
    <x v="2"/>
  </r>
  <r>
    <n v="3"/>
    <s v="Wind"/>
    <n v="4"/>
    <x v="9"/>
    <n v="1"/>
    <n v="0"/>
    <n v="0"/>
    <n v="152"/>
    <n v="1.0089999999999999"/>
    <n v="153.36799999999999"/>
    <s v="Minor"/>
    <x v="2"/>
  </r>
  <r>
    <n v="3"/>
    <s v="Drought"/>
    <n v="1"/>
    <x v="31"/>
    <n v="28"/>
    <n v="0"/>
    <n v="0"/>
    <n v="151"/>
    <n v="2.2436780392269897"/>
    <n v="338.79538392327544"/>
    <s v="Minor"/>
    <x v="2"/>
  </r>
  <r>
    <n v="4"/>
    <s v="Wind"/>
    <n v="1"/>
    <x v="31"/>
    <n v="1"/>
    <n v="0"/>
    <n v="0"/>
    <n v="151"/>
    <n v="2.2436780392269897"/>
    <n v="338.79538392327544"/>
    <s v="Minor"/>
    <x v="2"/>
  </r>
  <r>
    <n v="3"/>
    <s v="Hail"/>
    <n v="3"/>
    <x v="40"/>
    <n v="1"/>
    <n v="0"/>
    <n v="0"/>
    <n v="150"/>
    <n v="1.0261529999999999"/>
    <n v="153.92294999999999"/>
    <s v="Minor"/>
    <x v="2"/>
  </r>
  <r>
    <n v="5"/>
    <s v="Wind"/>
    <n v="4"/>
    <x v="9"/>
    <n v="1"/>
    <n v="0"/>
    <n v="0"/>
    <n v="150"/>
    <n v="1.0089999999999999"/>
    <n v="151.35"/>
    <s v="Minor"/>
    <x v="2"/>
  </r>
  <r>
    <n v="3"/>
    <s v="Lightning"/>
    <n v="3"/>
    <x v="9"/>
    <n v="1"/>
    <n v="0"/>
    <n v="0"/>
    <n v="148"/>
    <n v="1.0089999999999999"/>
    <n v="149.33199999999999"/>
    <s v="Minor"/>
    <x v="2"/>
  </r>
  <r>
    <n v="3"/>
    <s v="Severe Storm/Thunder Storm/ Wind"/>
    <n v="1"/>
    <x v="9"/>
    <n v="1"/>
    <n v="0"/>
    <n v="0"/>
    <n v="148"/>
    <n v="1.0089999999999999"/>
    <n v="149.33199999999999"/>
    <s v="Minor"/>
    <x v="2"/>
  </r>
  <r>
    <n v="3"/>
    <s v="Severe Storm/Thunder Storm/ Wind"/>
    <n v="1"/>
    <x v="40"/>
    <n v="1"/>
    <n v="0"/>
    <n v="0"/>
    <n v="147"/>
    <n v="1.0261529999999999"/>
    <n v="150.84449099999998"/>
    <s v="Minor"/>
    <x v="2"/>
  </r>
  <r>
    <n v="4"/>
    <s v="Severe Storm/Thunder Storm/ Wind"/>
    <n v="1"/>
    <x v="9"/>
    <n v="1"/>
    <n v="0"/>
    <n v="0"/>
    <n v="147"/>
    <n v="1.0089999999999999"/>
    <n v="148.32299999999998"/>
    <s v="Minor"/>
    <x v="2"/>
  </r>
  <r>
    <n v="3"/>
    <s v="Hail"/>
    <n v="1"/>
    <x v="23"/>
    <n v="1"/>
    <n v="0"/>
    <n v="0"/>
    <n v="145"/>
    <n v="1.06708414981788"/>
    <n v="154.7272017235926"/>
    <s v="Minor"/>
    <x v="2"/>
  </r>
  <r>
    <n v="3"/>
    <s v="Hail"/>
    <n v="1"/>
    <x v="23"/>
    <n v="1"/>
    <n v="0"/>
    <n v="0"/>
    <n v="145"/>
    <n v="1.06708414981788"/>
    <n v="154.7272017235926"/>
    <s v="Minor"/>
    <x v="2"/>
  </r>
  <r>
    <n v="3"/>
    <s v="Hail"/>
    <n v="2"/>
    <x v="9"/>
    <n v="1"/>
    <n v="0"/>
    <n v="0"/>
    <n v="144"/>
    <n v="1.0089999999999999"/>
    <n v="145.29599999999999"/>
    <s v="Minor"/>
    <x v="2"/>
  </r>
  <r>
    <n v="3"/>
    <s v="Hail"/>
    <n v="3"/>
    <x v="1"/>
    <n v="1"/>
    <n v="0"/>
    <n v="0"/>
    <n v="141"/>
    <n v="1.0759409482613684"/>
    <n v="151.70767370485294"/>
    <s v="Minor"/>
    <x v="2"/>
  </r>
  <r>
    <n v="3"/>
    <s v="Hail"/>
    <n v="2"/>
    <x v="23"/>
    <n v="1"/>
    <n v="0"/>
    <n v="0"/>
    <n v="141"/>
    <n v="1.06708414981788"/>
    <n v="150.45886512432108"/>
    <s v="Minor"/>
    <x v="2"/>
  </r>
  <r>
    <n v="1"/>
    <s v="Winter Weather"/>
    <n v="1"/>
    <x v="26"/>
    <n v="1"/>
    <n v="0"/>
    <n v="0"/>
    <n v="101"/>
    <n v="2.3601832650918904"/>
    <n v="238.37850977428093"/>
    <s v="Minor"/>
    <x v="2"/>
  </r>
  <r>
    <n v="2"/>
    <s v="Hurricane/Tropical Storm"/>
    <n v="4"/>
    <x v="10"/>
    <n v="2"/>
    <n v="0"/>
    <n v="0"/>
    <n v="77"/>
    <n v="2.3139051618547946"/>
    <n v="178.17069746281919"/>
    <s v="Minor"/>
    <x v="2"/>
  </r>
  <r>
    <n v="2"/>
    <s v="Hurricane/Tropical Storm"/>
    <n v="3"/>
    <x v="26"/>
    <n v="1"/>
    <n v="0"/>
    <n v="0"/>
    <n v="68"/>
    <n v="2.3601832650918904"/>
    <n v="160.49246202624855"/>
    <s v="Minor"/>
    <x v="2"/>
  </r>
  <r>
    <n v="1"/>
    <s v="Winter Weather"/>
    <n v="1"/>
    <x v="0"/>
    <n v="1"/>
    <n v="0"/>
    <n v="0"/>
    <n v="65"/>
    <n v="2.1640413186988714"/>
    <n v="140.66268571542665"/>
    <s v="Minor"/>
    <x v="2"/>
  </r>
  <r>
    <n v="3"/>
    <s v="Hail"/>
    <n v="2"/>
    <x v="31"/>
    <n v="1"/>
    <n v="0"/>
    <n v="0"/>
    <n v="51"/>
    <n v="2.2436780392269897"/>
    <n v="114.42758000057647"/>
    <s v="Minor"/>
    <x v="2"/>
  </r>
  <r>
    <n v="6"/>
    <s v="Hail"/>
    <n v="2"/>
    <x v="31"/>
    <n v="1"/>
    <n v="0"/>
    <n v="0"/>
    <n v="46"/>
    <n v="2.2436780392269897"/>
    <n v="103.20918980444152"/>
    <s v="Minor"/>
    <x v="2"/>
  </r>
  <r>
    <n v="1"/>
    <s v="Hail/ Severe Storm/Thunder Storm"/>
    <n v="2"/>
    <x v="35"/>
    <n v="1"/>
    <n v="0"/>
    <n v="0"/>
    <n v="45"/>
    <n v="4.1187700779176062"/>
    <n v="185.34465350629227"/>
    <s v="Minor"/>
    <x v="2"/>
  </r>
  <r>
    <n v="4"/>
    <s v="Hail"/>
    <n v="2"/>
    <x v="31"/>
    <n v="1"/>
    <n v="0"/>
    <n v="0"/>
    <n v="43"/>
    <n v="2.2436780392269897"/>
    <n v="96.478155686760559"/>
    <s v="Minor"/>
    <x v="2"/>
  </r>
  <r>
    <n v="6"/>
    <s v="Hail"/>
    <n v="2"/>
    <x v="31"/>
    <n v="1"/>
    <n v="0"/>
    <n v="0"/>
    <n v="26"/>
    <n v="2.2436780392269897"/>
    <n v="58.335629019901731"/>
    <s v="Minor"/>
    <x v="2"/>
  </r>
  <r>
    <n v="6"/>
    <s v="Hail/ Lightning"/>
    <n v="4"/>
    <x v="42"/>
    <n v="1"/>
    <n v="0"/>
    <n v="0"/>
    <n v="25"/>
    <n v="6.0375132954776998"/>
    <n v="150.93783238694249"/>
    <s v="Minor"/>
    <x v="2"/>
  </r>
  <r>
    <n v="1"/>
    <s v="Hail/ Lightning"/>
    <n v="4"/>
    <x v="42"/>
    <n v="1"/>
    <n v="0"/>
    <n v="0"/>
    <n v="24"/>
    <n v="6.0375132954776998"/>
    <n v="144.90031909146478"/>
    <s v="Minor"/>
    <x v="2"/>
  </r>
  <r>
    <n v="3"/>
    <s v="Hail"/>
    <n v="2"/>
    <x v="31"/>
    <n v="1"/>
    <n v="0"/>
    <n v="0"/>
    <n v="24"/>
    <n v="2.2436780392269897"/>
    <n v="53.848272941447753"/>
    <s v="Minor"/>
    <x v="2"/>
  </r>
  <r>
    <n v="4"/>
    <s v="Hail"/>
    <n v="2"/>
    <x v="31"/>
    <n v="1"/>
    <n v="0"/>
    <n v="0"/>
    <n v="24"/>
    <n v="2.2436780392269897"/>
    <n v="53.848272941447753"/>
    <s v="Minor"/>
    <x v="2"/>
  </r>
  <r>
    <n v="5"/>
    <s v="Hail"/>
    <n v="2"/>
    <x v="31"/>
    <n v="1"/>
    <n v="0"/>
    <n v="0"/>
    <n v="23"/>
    <n v="2.2436780392269897"/>
    <n v="51.604594902220761"/>
    <s v="Minor"/>
    <x v="2"/>
  </r>
  <r>
    <n v="6"/>
    <s v="Winter Weather"/>
    <n v="4"/>
    <x v="48"/>
    <n v="2"/>
    <n v="0"/>
    <n v="0"/>
    <n v="13"/>
    <n v="6.9340112594167094"/>
    <n v="90.142146372417216"/>
    <s v="Minor"/>
    <x v="2"/>
  </r>
  <r>
    <n v="3"/>
    <s v="Winter Weather"/>
    <n v="4"/>
    <x v="48"/>
    <n v="2"/>
    <n v="0"/>
    <n v="0"/>
    <n v="12"/>
    <n v="6.9340112594167094"/>
    <n v="83.208135113000509"/>
    <s v="Minor"/>
    <x v="2"/>
  </r>
  <r>
    <n v="1"/>
    <s v="Drought"/>
    <n v="3"/>
    <x v="31"/>
    <n v="31"/>
    <n v="0"/>
    <n v="0"/>
    <n v="12"/>
    <n v="2.2436780392269897"/>
    <n v="26.924136470723877"/>
    <s v="Minor"/>
    <x v="2"/>
  </r>
  <r>
    <n v="3"/>
    <s v="Drought"/>
    <n v="3"/>
    <x v="31"/>
    <n v="31"/>
    <n v="0"/>
    <n v="0"/>
    <n v="12"/>
    <n v="2.2436780392269897"/>
    <n v="26.924136470723877"/>
    <s v="Minor"/>
    <x v="2"/>
  </r>
  <r>
    <n v="6"/>
    <s v="Drought"/>
    <n v="3"/>
    <x v="31"/>
    <n v="31"/>
    <n v="0"/>
    <n v="0"/>
    <n v="12"/>
    <n v="2.2436780392269897"/>
    <n v="26.924136470723877"/>
    <s v="Minor"/>
    <x v="2"/>
  </r>
  <r>
    <n v="1"/>
    <s v="Winter Weather"/>
    <n v="4"/>
    <x v="48"/>
    <n v="2"/>
    <n v="0"/>
    <n v="0"/>
    <n v="11"/>
    <n v="6.9340112594167094"/>
    <n v="76.274123853583802"/>
    <s v="Minor"/>
    <x v="2"/>
  </r>
  <r>
    <n v="2"/>
    <s v="Winter Weather"/>
    <n v="4"/>
    <x v="48"/>
    <n v="2"/>
    <n v="0"/>
    <n v="0"/>
    <n v="11"/>
    <n v="6.9340112594167094"/>
    <n v="76.274123853583802"/>
    <s v="Minor"/>
    <x v="2"/>
  </r>
  <r>
    <n v="4"/>
    <s v="Winter Weather"/>
    <n v="4"/>
    <x v="48"/>
    <n v="2"/>
    <n v="0"/>
    <n v="0"/>
    <n v="11"/>
    <n v="6.9340112594167094"/>
    <n v="76.274123853583802"/>
    <s v="Minor"/>
    <x v="2"/>
  </r>
  <r>
    <n v="5"/>
    <s v="Winter Weather"/>
    <n v="4"/>
    <x v="48"/>
    <n v="2"/>
    <n v="0"/>
    <n v="0"/>
    <n v="11"/>
    <n v="6.9340112594167094"/>
    <n v="76.274123853583802"/>
    <s v="Minor"/>
    <x v="2"/>
  </r>
  <r>
    <n v="4"/>
    <s v="Drought"/>
    <n v="3"/>
    <x v="31"/>
    <n v="31"/>
    <n v="0"/>
    <n v="0"/>
    <n v="11"/>
    <n v="2.2436780392269897"/>
    <n v="24.680458431496888"/>
    <s v="Minor"/>
    <x v="2"/>
  </r>
  <r>
    <n v="4"/>
    <s v="Hail"/>
    <n v="2"/>
    <x v="60"/>
    <n v="1"/>
    <n v="0"/>
    <n v="0"/>
    <n v="0"/>
    <n v="9.0110154119451078"/>
    <n v="0"/>
    <s v="Minor"/>
    <x v="2"/>
  </r>
  <r>
    <n v="1"/>
    <s v="Hail"/>
    <n v="2"/>
    <x v="57"/>
    <n v="1"/>
    <n v="0"/>
    <n v="0"/>
    <n v="0"/>
    <n v="8.4588969993744705"/>
    <n v="0"/>
    <s v="Minor"/>
    <x v="2"/>
  </r>
  <r>
    <n v="2"/>
    <s v="Hail"/>
    <n v="2"/>
    <x v="57"/>
    <n v="1"/>
    <n v="0"/>
    <n v="0"/>
    <n v="0"/>
    <n v="8.4588969993744705"/>
    <n v="0"/>
    <s v="Minor"/>
    <x v="2"/>
  </r>
  <r>
    <n v="3"/>
    <s v="Hail"/>
    <n v="2"/>
    <x v="57"/>
    <n v="1"/>
    <n v="0"/>
    <n v="0"/>
    <n v="0"/>
    <n v="8.4588969993744705"/>
    <n v="0"/>
    <s v="Minor"/>
    <x v="2"/>
  </r>
  <r>
    <n v="4"/>
    <s v="Hail"/>
    <n v="2"/>
    <x v="57"/>
    <n v="1"/>
    <n v="0"/>
    <n v="0"/>
    <n v="0"/>
    <n v="8.4588969993744705"/>
    <n v="0"/>
    <s v="Minor"/>
    <x v="2"/>
  </r>
  <r>
    <n v="5"/>
    <s v="Hail"/>
    <n v="2"/>
    <x v="57"/>
    <n v="1"/>
    <n v="0"/>
    <n v="0"/>
    <n v="0"/>
    <n v="8.4588969993744705"/>
    <n v="0"/>
    <s v="Minor"/>
    <x v="2"/>
  </r>
  <r>
    <n v="6"/>
    <s v="Hail"/>
    <n v="2"/>
    <x v="57"/>
    <n v="1"/>
    <n v="0"/>
    <n v="0"/>
    <n v="0"/>
    <n v="8.4588969993744705"/>
    <n v="0"/>
    <s v="Minor"/>
    <x v="2"/>
  </r>
  <r>
    <n v="1"/>
    <s v="Hail/ Wind"/>
    <n v="2"/>
    <x v="57"/>
    <n v="1"/>
    <n v="0"/>
    <n v="0"/>
    <n v="0"/>
    <n v="8.4588969993744705"/>
    <n v="0"/>
    <s v="Minor"/>
    <x v="2"/>
  </r>
  <r>
    <n v="2"/>
    <s v="Lightning"/>
    <n v="3"/>
    <x v="57"/>
    <n v="1"/>
    <n v="11"/>
    <n v="0"/>
    <n v="0"/>
    <n v="8.4588969993744705"/>
    <n v="0"/>
    <s v="Minor"/>
    <x v="2"/>
  </r>
  <r>
    <n v="2"/>
    <s v="Lightning"/>
    <n v="3"/>
    <x v="57"/>
    <n v="1"/>
    <n v="11"/>
    <n v="0"/>
    <n v="0"/>
    <n v="8.4588969993744705"/>
    <n v="0"/>
    <s v="Minor"/>
    <x v="2"/>
  </r>
  <r>
    <n v="2"/>
    <s v="Lightning"/>
    <n v="3"/>
    <x v="47"/>
    <n v="1"/>
    <n v="13"/>
    <n v="13"/>
    <n v="0"/>
    <n v="8.2922233108268504"/>
    <n v="0"/>
    <s v="Minor"/>
    <x v="2"/>
  </r>
  <r>
    <n v="3"/>
    <s v="Lightning"/>
    <n v="3"/>
    <x v="47"/>
    <n v="1"/>
    <n v="0"/>
    <n v="347"/>
    <n v="0"/>
    <n v="8.2922233108268504"/>
    <n v="0"/>
    <s v="Minor"/>
    <x v="2"/>
  </r>
  <r>
    <n v="1"/>
    <s v="Severe Storm/Thunder Storm"/>
    <n v="4"/>
    <x v="47"/>
    <n v="2"/>
    <n v="0"/>
    <n v="0"/>
    <n v="0"/>
    <n v="8.2922233108268504"/>
    <n v="0"/>
    <s v="Minor"/>
    <x v="2"/>
  </r>
  <r>
    <n v="2"/>
    <s v="Severe Storm/Thunder Storm"/>
    <n v="4"/>
    <x v="47"/>
    <n v="2"/>
    <n v="0"/>
    <n v="0"/>
    <n v="0"/>
    <n v="8.2922233108268504"/>
    <n v="0"/>
    <s v="Minor"/>
    <x v="2"/>
  </r>
  <r>
    <n v="3"/>
    <s v="Severe Storm/Thunder Storm"/>
    <n v="4"/>
    <x v="47"/>
    <n v="2"/>
    <n v="0"/>
    <n v="0"/>
    <n v="0"/>
    <n v="8.2922233108268504"/>
    <n v="0"/>
    <s v="Minor"/>
    <x v="2"/>
  </r>
  <r>
    <n v="4"/>
    <s v="Severe Storm/Thunder Storm"/>
    <n v="4"/>
    <x v="47"/>
    <n v="2"/>
    <n v="0"/>
    <n v="0"/>
    <n v="0"/>
    <n v="8.2922233108268504"/>
    <n v="0"/>
    <s v="Minor"/>
    <x v="2"/>
  </r>
  <r>
    <n v="5"/>
    <s v="Severe Storm/Thunder Storm"/>
    <n v="4"/>
    <x v="47"/>
    <n v="2"/>
    <n v="0"/>
    <n v="0"/>
    <n v="0"/>
    <n v="8.2922233108268504"/>
    <n v="0"/>
    <s v="Minor"/>
    <x v="2"/>
  </r>
  <r>
    <n v="6"/>
    <s v="Severe Storm/Thunder Storm"/>
    <n v="4"/>
    <x v="47"/>
    <n v="2"/>
    <n v="0"/>
    <n v="0"/>
    <n v="0"/>
    <n v="8.2922233108268504"/>
    <n v="0"/>
    <s v="Minor"/>
    <x v="2"/>
  </r>
  <r>
    <n v="1"/>
    <s v="Winter Weather"/>
    <n v="1"/>
    <x v="47"/>
    <n v="2"/>
    <n v="0"/>
    <n v="0"/>
    <n v="0"/>
    <n v="8.2922233108268504"/>
    <n v="0"/>
    <s v="Minor"/>
    <x v="2"/>
  </r>
  <r>
    <n v="2"/>
    <s v="Winter Weather"/>
    <n v="1"/>
    <x v="47"/>
    <n v="2"/>
    <n v="0"/>
    <n v="0"/>
    <n v="0"/>
    <n v="8.2922233108268504"/>
    <n v="0"/>
    <s v="Minor"/>
    <x v="2"/>
  </r>
  <r>
    <n v="3"/>
    <s v="Winter Weather"/>
    <n v="1"/>
    <x v="47"/>
    <n v="2"/>
    <n v="0"/>
    <n v="0"/>
    <n v="0"/>
    <n v="8.2922233108268504"/>
    <n v="0"/>
    <s v="Minor"/>
    <x v="2"/>
  </r>
  <r>
    <n v="4"/>
    <s v="Winter Weather"/>
    <n v="1"/>
    <x v="47"/>
    <n v="2"/>
    <n v="0"/>
    <n v="0"/>
    <n v="0"/>
    <n v="8.2922233108268504"/>
    <n v="0"/>
    <s v="Minor"/>
    <x v="2"/>
  </r>
  <r>
    <n v="5"/>
    <s v="Winter Weather"/>
    <n v="1"/>
    <x v="47"/>
    <n v="2"/>
    <n v="0"/>
    <n v="0"/>
    <n v="0"/>
    <n v="8.2922233108268504"/>
    <n v="0"/>
    <s v="Minor"/>
    <x v="2"/>
  </r>
  <r>
    <n v="6"/>
    <s v="Winter Weather"/>
    <n v="1"/>
    <x v="47"/>
    <n v="2"/>
    <n v="0"/>
    <n v="0"/>
    <n v="0"/>
    <n v="8.2922233108268504"/>
    <n v="0"/>
    <s v="Minor"/>
    <x v="2"/>
  </r>
  <r>
    <n v="6"/>
    <s v="Hail"/>
    <n v="2"/>
    <x v="51"/>
    <n v="1"/>
    <n v="0"/>
    <n v="0"/>
    <n v="0"/>
    <n v="8.1256475363320444"/>
    <n v="0"/>
    <s v="Minor"/>
    <x v="2"/>
  </r>
  <r>
    <n v="3"/>
    <s v="Landslide"/>
    <n v="1"/>
    <x v="51"/>
    <n v="1"/>
    <n v="83"/>
    <n v="0"/>
    <n v="0"/>
    <n v="8.1256475363320444"/>
    <n v="0"/>
    <s v="Minor"/>
    <x v="2"/>
  </r>
  <r>
    <n v="2"/>
    <s v="Lightning"/>
    <n v="3"/>
    <x v="51"/>
    <n v="1"/>
    <n v="11"/>
    <n v="0"/>
    <n v="0"/>
    <n v="8.1256475363320444"/>
    <n v="0"/>
    <s v="Minor"/>
    <x v="2"/>
  </r>
  <r>
    <n v="3"/>
    <s v="Lightning"/>
    <n v="2"/>
    <x v="51"/>
    <n v="1"/>
    <n v="0"/>
    <n v="34"/>
    <n v="0"/>
    <n v="8.1256475363320444"/>
    <n v="0"/>
    <s v="Minor"/>
    <x v="2"/>
  </r>
  <r>
    <n v="3"/>
    <s v="Lightning"/>
    <n v="3"/>
    <x v="51"/>
    <n v="1"/>
    <n v="0"/>
    <n v="97"/>
    <n v="0"/>
    <n v="8.1256475363320444"/>
    <n v="0"/>
    <s v="Minor"/>
    <x v="2"/>
  </r>
  <r>
    <n v="4"/>
    <s v="Lightning"/>
    <n v="3"/>
    <x v="51"/>
    <n v="1"/>
    <n v="25"/>
    <n v="0"/>
    <n v="0"/>
    <n v="8.1256475363320444"/>
    <n v="0"/>
    <s v="Minor"/>
    <x v="2"/>
  </r>
  <r>
    <n v="4"/>
    <s v="Lightning"/>
    <n v="2"/>
    <x v="51"/>
    <n v="1"/>
    <n v="0"/>
    <n v="24"/>
    <n v="0"/>
    <n v="8.1256475363320444"/>
    <n v="0"/>
    <s v="Minor"/>
    <x v="2"/>
  </r>
  <r>
    <n v="1"/>
    <s v="Severe Storm/Thunder Storm"/>
    <n v="2"/>
    <x v="51"/>
    <n v="9"/>
    <n v="0"/>
    <n v="0"/>
    <n v="0"/>
    <n v="8.1256475363320444"/>
    <n v="0"/>
    <s v="Minor"/>
    <x v="2"/>
  </r>
  <r>
    <n v="2"/>
    <s v="Severe Storm/Thunder Storm"/>
    <n v="2"/>
    <x v="51"/>
    <n v="9"/>
    <n v="0"/>
    <n v="0"/>
    <n v="0"/>
    <n v="8.1256475363320444"/>
    <n v="0"/>
    <s v="Minor"/>
    <x v="2"/>
  </r>
  <r>
    <n v="3"/>
    <s v="Severe Storm/Thunder Storm"/>
    <n v="2"/>
    <x v="51"/>
    <n v="9"/>
    <n v="0"/>
    <n v="0"/>
    <n v="0"/>
    <n v="8.1256475363320444"/>
    <n v="0"/>
    <s v="Minor"/>
    <x v="2"/>
  </r>
  <r>
    <n v="4"/>
    <s v="Severe Storm/Thunder Storm"/>
    <n v="2"/>
    <x v="51"/>
    <n v="9"/>
    <n v="0"/>
    <n v="0"/>
    <n v="0"/>
    <n v="8.1256475363320444"/>
    <n v="0"/>
    <s v="Minor"/>
    <x v="2"/>
  </r>
  <r>
    <n v="5"/>
    <s v="Severe Storm/Thunder Storm"/>
    <n v="2"/>
    <x v="51"/>
    <n v="9"/>
    <n v="0"/>
    <n v="0"/>
    <n v="0"/>
    <n v="8.1256475363320444"/>
    <n v="0"/>
    <s v="Minor"/>
    <x v="2"/>
  </r>
  <r>
    <n v="6"/>
    <s v="Severe Storm/Thunder Storm"/>
    <n v="2"/>
    <x v="51"/>
    <n v="1"/>
    <n v="13"/>
    <n v="13"/>
    <n v="0"/>
    <n v="8.1256475363320444"/>
    <n v="0"/>
    <s v="Minor"/>
    <x v="2"/>
  </r>
  <r>
    <n v="6"/>
    <s v="Severe Storm/Thunder Storm"/>
    <n v="2"/>
    <x v="51"/>
    <n v="9"/>
    <n v="0"/>
    <n v="0"/>
    <n v="0"/>
    <n v="8.1256475363320444"/>
    <n v="0"/>
    <s v="Minor"/>
    <x v="2"/>
  </r>
  <r>
    <n v="2"/>
    <s v="Hail/ Severe Storm/Thunder Storm"/>
    <n v="3"/>
    <x v="56"/>
    <n v="1"/>
    <n v="0"/>
    <n v="0"/>
    <n v="0"/>
    <n v="7.92436857453876"/>
    <n v="0"/>
    <s v="Minor"/>
    <x v="2"/>
  </r>
  <r>
    <n v="1"/>
    <s v="Winter Weather"/>
    <n v="1"/>
    <x v="56"/>
    <n v="2"/>
    <n v="2"/>
    <n v="0"/>
    <n v="0"/>
    <n v="7.92436857453876"/>
    <n v="0"/>
    <s v="Minor"/>
    <x v="2"/>
  </r>
  <r>
    <n v="2"/>
    <s v="Winter Weather"/>
    <n v="1"/>
    <x v="56"/>
    <n v="2"/>
    <n v="3"/>
    <n v="0"/>
    <n v="0"/>
    <n v="7.92436857453876"/>
    <n v="0"/>
    <s v="Minor"/>
    <x v="2"/>
  </r>
  <r>
    <n v="3"/>
    <s v="Winter Weather"/>
    <n v="1"/>
    <x v="56"/>
    <n v="2"/>
    <n v="2"/>
    <n v="0"/>
    <n v="0"/>
    <n v="7.92436857453876"/>
    <n v="0"/>
    <s v="Minor"/>
    <x v="2"/>
  </r>
  <r>
    <n v="4"/>
    <s v="Winter Weather"/>
    <n v="1"/>
    <x v="56"/>
    <n v="2"/>
    <n v="1"/>
    <n v="0"/>
    <n v="0"/>
    <n v="7.92436857453876"/>
    <n v="0"/>
    <s v="Minor"/>
    <x v="2"/>
  </r>
  <r>
    <n v="5"/>
    <s v="Winter Weather"/>
    <n v="1"/>
    <x v="56"/>
    <n v="2"/>
    <n v="1"/>
    <n v="0"/>
    <n v="0"/>
    <n v="7.92436857453876"/>
    <n v="0"/>
    <s v="Minor"/>
    <x v="2"/>
  </r>
  <r>
    <n v="6"/>
    <s v="Winter Weather"/>
    <n v="1"/>
    <x v="56"/>
    <n v="2"/>
    <n v="1"/>
    <n v="0"/>
    <n v="0"/>
    <n v="7.92436857453876"/>
    <n v="0"/>
    <s v="Minor"/>
    <x v="2"/>
  </r>
  <r>
    <n v="1"/>
    <s v="Winter Weather"/>
    <n v="1"/>
    <x v="53"/>
    <n v="3"/>
    <n v="0"/>
    <n v="0"/>
    <n v="0"/>
    <n v="7.6712183683821493"/>
    <n v="0"/>
    <s v="Minor"/>
    <x v="2"/>
  </r>
  <r>
    <n v="1"/>
    <s v="Hail"/>
    <n v="2"/>
    <x v="54"/>
    <n v="1"/>
    <n v="0"/>
    <n v="0"/>
    <n v="0"/>
    <n v="7.4666326342049336"/>
    <n v="0"/>
    <s v="Minor"/>
    <x v="2"/>
  </r>
  <r>
    <n v="6"/>
    <s v="Hail"/>
    <n v="2"/>
    <x v="54"/>
    <n v="1"/>
    <n v="0"/>
    <n v="0"/>
    <n v="0"/>
    <n v="7.4666326342049336"/>
    <n v="0"/>
    <s v="Minor"/>
    <x v="2"/>
  </r>
  <r>
    <n v="1"/>
    <s v="Lightning/ Severe Storm/Thunder Storm"/>
    <n v="2"/>
    <x v="50"/>
    <n v="1"/>
    <n v="13"/>
    <n v="0"/>
    <n v="0"/>
    <n v="7.2155321165490278"/>
    <n v="0"/>
    <s v="Minor"/>
    <x v="2"/>
  </r>
  <r>
    <n v="2"/>
    <s v="Hail/ Severe Storm/Thunder Storm/ Wind"/>
    <n v="3"/>
    <x v="48"/>
    <n v="2"/>
    <n v="0"/>
    <n v="0"/>
    <n v="0"/>
    <n v="6.9340112594167094"/>
    <n v="0"/>
    <s v="Minor"/>
    <x v="2"/>
  </r>
  <r>
    <n v="2"/>
    <s v="Lightning"/>
    <n v="3"/>
    <x v="48"/>
    <n v="1"/>
    <n v="0"/>
    <n v="34"/>
    <n v="0"/>
    <n v="6.9340112594167094"/>
    <n v="0"/>
    <s v="Minor"/>
    <x v="2"/>
  </r>
  <r>
    <n v="5"/>
    <s v="Lightning/ Severe Storm/Thunder Storm"/>
    <n v="3"/>
    <x v="45"/>
    <n v="1"/>
    <n v="11"/>
    <n v="0"/>
    <n v="0"/>
    <n v="6.6013054640296165"/>
    <n v="0"/>
    <s v="Minor"/>
    <x v="2"/>
  </r>
  <r>
    <n v="3"/>
    <s v="Tornado"/>
    <n v="2"/>
    <x v="45"/>
    <n v="1"/>
    <n v="0"/>
    <n v="0"/>
    <n v="0"/>
    <n v="6.6013054640296165"/>
    <n v="0"/>
    <s v="Minor"/>
    <x v="2"/>
  </r>
  <r>
    <n v="1"/>
    <s v="Winter Weather"/>
    <n v="2"/>
    <x v="52"/>
    <n v="30"/>
    <n v="0"/>
    <n v="0"/>
    <n v="0"/>
    <n v="6.3037676318082667"/>
    <n v="0"/>
    <s v="Minor"/>
    <x v="2"/>
  </r>
  <r>
    <n v="2"/>
    <s v="Winter Weather"/>
    <n v="2"/>
    <x v="52"/>
    <n v="30"/>
    <n v="0"/>
    <n v="0"/>
    <n v="0"/>
    <n v="6.3037676318082667"/>
    <n v="0"/>
    <s v="Minor"/>
    <x v="2"/>
  </r>
  <r>
    <n v="3"/>
    <s v="Winter Weather"/>
    <n v="2"/>
    <x v="52"/>
    <n v="30"/>
    <n v="0"/>
    <n v="0"/>
    <n v="0"/>
    <n v="6.3037676318082667"/>
    <n v="0"/>
    <s v="Minor"/>
    <x v="2"/>
  </r>
  <r>
    <n v="4"/>
    <s v="Winter Weather"/>
    <n v="2"/>
    <x v="52"/>
    <n v="30"/>
    <n v="0"/>
    <n v="0"/>
    <n v="0"/>
    <n v="6.3037676318082667"/>
    <n v="0"/>
    <s v="Minor"/>
    <x v="2"/>
  </r>
  <r>
    <n v="5"/>
    <s v="Winter Weather"/>
    <n v="2"/>
    <x v="52"/>
    <n v="30"/>
    <n v="0"/>
    <n v="0"/>
    <n v="0"/>
    <n v="6.3037676318082667"/>
    <n v="0"/>
    <s v="Minor"/>
    <x v="2"/>
  </r>
  <r>
    <n v="6"/>
    <s v="Winter Weather"/>
    <n v="2"/>
    <x v="52"/>
    <n v="30"/>
    <n v="0"/>
    <n v="0"/>
    <n v="0"/>
    <n v="6.3037676318082667"/>
    <n v="0"/>
    <s v="Minor"/>
    <x v="2"/>
  </r>
  <r>
    <n v="3"/>
    <s v="Lightning"/>
    <n v="3"/>
    <x v="42"/>
    <n v="1"/>
    <n v="11"/>
    <n v="0"/>
    <n v="0"/>
    <n v="6.0375132954776998"/>
    <n v="0"/>
    <s v="Minor"/>
    <x v="2"/>
  </r>
  <r>
    <n v="1"/>
    <s v="Winter Weather"/>
    <n v="2"/>
    <x v="42"/>
    <n v="2"/>
    <n v="0"/>
    <n v="0"/>
    <n v="0"/>
    <n v="6.0375132954776998"/>
    <n v="0"/>
    <s v="Minor"/>
    <x v="2"/>
  </r>
  <r>
    <n v="1"/>
    <s v="Hail/ Wind"/>
    <n v="1"/>
    <x v="58"/>
    <n v="1"/>
    <n v="0"/>
    <n v="0"/>
    <n v="0"/>
    <n v="5.655220396663263"/>
    <n v="0"/>
    <s v="Minor"/>
    <x v="2"/>
  </r>
  <r>
    <n v="1"/>
    <s v="Lightning/ Severe Storm/Thunder Storm"/>
    <n v="3"/>
    <x v="58"/>
    <n v="1"/>
    <n v="0"/>
    <n v="0"/>
    <n v="0"/>
    <n v="5.655220396663263"/>
    <n v="0"/>
    <s v="Minor"/>
    <x v="2"/>
  </r>
  <r>
    <n v="1"/>
    <s v="Winter Weather"/>
    <n v="1"/>
    <x v="58"/>
    <n v="1"/>
    <n v="0"/>
    <n v="0"/>
    <n v="0"/>
    <n v="5.655220396663263"/>
    <n v="0"/>
    <s v="Minor"/>
    <x v="2"/>
  </r>
  <r>
    <n v="1"/>
    <s v="Winter Weather"/>
    <n v="1"/>
    <x v="38"/>
    <n v="2"/>
    <n v="0"/>
    <n v="0"/>
    <n v="0"/>
    <n v="5.1012271303114405"/>
    <n v="0"/>
    <s v="Minor"/>
    <x v="2"/>
  </r>
  <r>
    <n v="2"/>
    <s v="Winter Weather"/>
    <n v="1"/>
    <x v="38"/>
    <n v="2"/>
    <n v="0"/>
    <n v="0"/>
    <n v="0"/>
    <n v="5.1012271303114405"/>
    <n v="0"/>
    <s v="Minor"/>
    <x v="2"/>
  </r>
  <r>
    <n v="3"/>
    <s v="Winter Weather"/>
    <n v="1"/>
    <x v="38"/>
    <n v="2"/>
    <n v="0"/>
    <n v="0"/>
    <n v="0"/>
    <n v="5.1012271303114405"/>
    <n v="0"/>
    <s v="Minor"/>
    <x v="2"/>
  </r>
  <r>
    <n v="4"/>
    <s v="Winter Weather"/>
    <n v="1"/>
    <x v="38"/>
    <n v="2"/>
    <n v="0"/>
    <n v="0"/>
    <n v="0"/>
    <n v="5.1012271303114405"/>
    <n v="0"/>
    <s v="Minor"/>
    <x v="2"/>
  </r>
  <r>
    <n v="5"/>
    <s v="Winter Weather"/>
    <n v="1"/>
    <x v="38"/>
    <n v="2"/>
    <n v="0"/>
    <n v="0"/>
    <n v="0"/>
    <n v="5.1012271303114405"/>
    <n v="0"/>
    <s v="Minor"/>
    <x v="2"/>
  </r>
  <r>
    <n v="6"/>
    <s v="Winter Weather"/>
    <n v="1"/>
    <x v="38"/>
    <n v="2"/>
    <n v="0"/>
    <n v="0"/>
    <n v="0"/>
    <n v="5.1012271303114405"/>
    <n v="0"/>
    <s v="Minor"/>
    <x v="2"/>
  </r>
  <r>
    <n v="4"/>
    <s v="Lightning"/>
    <n v="3"/>
    <x v="30"/>
    <n v="1"/>
    <n v="12"/>
    <n v="0"/>
    <n v="0"/>
    <n v="3.8579712232274312"/>
    <n v="0"/>
    <s v="Minor"/>
    <x v="2"/>
  </r>
  <r>
    <n v="3"/>
    <s v="Heat"/>
    <n v="2"/>
    <x v="41"/>
    <n v="1"/>
    <n v="11"/>
    <n v="0"/>
    <n v="0"/>
    <n v="3.1603993981888099"/>
    <n v="0"/>
    <s v="Minor"/>
    <x v="2"/>
  </r>
  <r>
    <n v="4"/>
    <s v="Wind"/>
    <n v="1"/>
    <x v="41"/>
    <n v="1"/>
    <n v="7"/>
    <n v="0"/>
    <n v="0"/>
    <n v="3.1603993981888099"/>
    <n v="0"/>
    <s v="Minor"/>
    <x v="2"/>
  </r>
  <r>
    <n v="5"/>
    <s v="Wind"/>
    <n v="1"/>
    <x v="41"/>
    <n v="1"/>
    <n v="6"/>
    <n v="0"/>
    <n v="0"/>
    <n v="3.1603993981888099"/>
    <n v="0"/>
    <s v="Minor"/>
    <x v="2"/>
  </r>
  <r>
    <n v="1"/>
    <s v="Lightning"/>
    <n v="3"/>
    <x v="24"/>
    <n v="1"/>
    <n v="11"/>
    <n v="0"/>
    <n v="0"/>
    <n v="2.8736128370511089"/>
    <n v="0"/>
    <s v="Minor"/>
    <x v="2"/>
  </r>
  <r>
    <n v="5"/>
    <s v="Lightning"/>
    <n v="2"/>
    <x v="24"/>
    <n v="1"/>
    <n v="0"/>
    <n v="12"/>
    <n v="0"/>
    <n v="2.8736128370511089"/>
    <n v="0"/>
    <s v="Minor"/>
    <x v="2"/>
  </r>
  <r>
    <n v="3"/>
    <s v="Severe Storm/Thunder Storm/ Wind"/>
    <n v="2"/>
    <x v="24"/>
    <n v="1"/>
    <n v="0"/>
    <n v="0"/>
    <n v="0"/>
    <n v="2.8736128370511089"/>
    <n v="0"/>
    <s v="Minor"/>
    <x v="2"/>
  </r>
  <r>
    <n v="1"/>
    <s v="Winter Weather"/>
    <n v="1"/>
    <x v="24"/>
    <n v="1"/>
    <n v="0"/>
    <n v="0"/>
    <n v="0"/>
    <n v="2.8736128370511089"/>
    <n v="0"/>
    <s v="Minor"/>
    <x v="2"/>
  </r>
  <r>
    <n v="1"/>
    <s v="Winter Weather"/>
    <n v="2"/>
    <x v="24"/>
    <n v="1"/>
    <n v="0"/>
    <n v="0"/>
    <n v="0"/>
    <n v="2.8736128370511089"/>
    <n v="0"/>
    <s v="Minor"/>
    <x v="2"/>
  </r>
  <r>
    <n v="1"/>
    <s v="Winter Weather"/>
    <n v="2"/>
    <x v="24"/>
    <n v="2"/>
    <n v="0"/>
    <n v="0"/>
    <n v="0"/>
    <n v="2.8736128370511089"/>
    <n v="0"/>
    <s v="Minor"/>
    <x v="2"/>
  </r>
  <r>
    <n v="2"/>
    <s v="Winter Weather"/>
    <n v="1"/>
    <x v="24"/>
    <n v="1"/>
    <n v="0"/>
    <n v="0"/>
    <n v="0"/>
    <n v="2.8736128370511089"/>
    <n v="0"/>
    <s v="Minor"/>
    <x v="2"/>
  </r>
  <r>
    <n v="2"/>
    <s v="Winter Weather"/>
    <n v="2"/>
    <x v="24"/>
    <n v="1"/>
    <n v="0"/>
    <n v="0"/>
    <n v="0"/>
    <n v="2.8736128370511089"/>
    <n v="0"/>
    <s v="Minor"/>
    <x v="2"/>
  </r>
  <r>
    <n v="2"/>
    <s v="Winter Weather"/>
    <n v="2"/>
    <x v="24"/>
    <n v="2"/>
    <n v="0"/>
    <n v="0"/>
    <n v="0"/>
    <n v="2.8736128370511089"/>
    <n v="0"/>
    <s v="Minor"/>
    <x v="2"/>
  </r>
  <r>
    <n v="3"/>
    <s v="Winter Weather"/>
    <n v="1"/>
    <x v="24"/>
    <n v="1"/>
    <n v="0"/>
    <n v="0"/>
    <n v="0"/>
    <n v="2.8736128370511089"/>
    <n v="0"/>
    <s v="Minor"/>
    <x v="2"/>
  </r>
  <r>
    <n v="3"/>
    <s v="Winter Weather"/>
    <n v="2"/>
    <x v="24"/>
    <n v="1"/>
    <n v="0"/>
    <n v="0"/>
    <n v="0"/>
    <n v="2.8736128370511089"/>
    <n v="0"/>
    <s v="Minor"/>
    <x v="2"/>
  </r>
  <r>
    <n v="3"/>
    <s v="Winter Weather"/>
    <n v="2"/>
    <x v="24"/>
    <n v="2"/>
    <n v="0"/>
    <n v="0"/>
    <n v="0"/>
    <n v="2.8736128370511089"/>
    <n v="0"/>
    <s v="Minor"/>
    <x v="2"/>
  </r>
  <r>
    <n v="4"/>
    <s v="Winter Weather"/>
    <n v="1"/>
    <x v="24"/>
    <n v="1"/>
    <n v="0"/>
    <n v="0"/>
    <n v="0"/>
    <n v="2.8736128370511089"/>
    <n v="0"/>
    <s v="Minor"/>
    <x v="2"/>
  </r>
  <r>
    <n v="4"/>
    <s v="Winter Weather"/>
    <n v="2"/>
    <x v="24"/>
    <n v="1"/>
    <n v="0"/>
    <n v="0"/>
    <n v="0"/>
    <n v="2.8736128370511089"/>
    <n v="0"/>
    <s v="Minor"/>
    <x v="2"/>
  </r>
  <r>
    <n v="4"/>
    <s v="Winter Weather"/>
    <n v="2"/>
    <x v="24"/>
    <n v="2"/>
    <n v="0"/>
    <n v="0"/>
    <n v="0"/>
    <n v="2.8736128370511089"/>
    <n v="0"/>
    <s v="Minor"/>
    <x v="2"/>
  </r>
  <r>
    <n v="5"/>
    <s v="Winter Weather"/>
    <n v="1"/>
    <x v="24"/>
    <n v="1"/>
    <n v="0"/>
    <n v="0"/>
    <n v="0"/>
    <n v="2.8736128370511089"/>
    <n v="0"/>
    <s v="Minor"/>
    <x v="2"/>
  </r>
  <r>
    <n v="5"/>
    <s v="Winter Weather"/>
    <n v="2"/>
    <x v="24"/>
    <n v="1"/>
    <n v="0"/>
    <n v="0"/>
    <n v="0"/>
    <n v="2.8736128370511089"/>
    <n v="0"/>
    <s v="Minor"/>
    <x v="2"/>
  </r>
  <r>
    <n v="5"/>
    <s v="Winter Weather"/>
    <n v="2"/>
    <x v="24"/>
    <n v="2"/>
    <n v="0"/>
    <n v="0"/>
    <n v="0"/>
    <n v="2.8736128370511089"/>
    <n v="0"/>
    <s v="Minor"/>
    <x v="2"/>
  </r>
  <r>
    <n v="6"/>
    <s v="Winter Weather"/>
    <n v="1"/>
    <x v="24"/>
    <n v="1"/>
    <n v="0"/>
    <n v="0"/>
    <n v="0"/>
    <n v="2.8736128370511089"/>
    <n v="0"/>
    <s v="Minor"/>
    <x v="2"/>
  </r>
  <r>
    <n v="6"/>
    <s v="Winter Weather"/>
    <n v="2"/>
    <x v="24"/>
    <n v="1"/>
    <n v="0"/>
    <n v="0"/>
    <n v="0"/>
    <n v="2.8736128370511089"/>
    <n v="0"/>
    <s v="Minor"/>
    <x v="2"/>
  </r>
  <r>
    <n v="6"/>
    <s v="Winter Weather"/>
    <n v="2"/>
    <x v="24"/>
    <n v="2"/>
    <n v="0"/>
    <n v="0"/>
    <n v="0"/>
    <n v="2.8736128370511089"/>
    <n v="0"/>
    <s v="Minor"/>
    <x v="2"/>
  </r>
  <r>
    <n v="5"/>
    <s v="Lightning"/>
    <n v="3"/>
    <x v="44"/>
    <n v="1"/>
    <n v="11"/>
    <n v="0"/>
    <n v="0"/>
    <n v="2.688383232342697"/>
    <n v="0"/>
    <s v="Minor"/>
    <x v="2"/>
  </r>
  <r>
    <n v="1"/>
    <s v="Winter Weather"/>
    <n v="2"/>
    <x v="44"/>
    <n v="2"/>
    <n v="0"/>
    <n v="0"/>
    <n v="0"/>
    <n v="2.688383232342697"/>
    <n v="0"/>
    <s v="Minor"/>
    <x v="2"/>
  </r>
  <r>
    <n v="2"/>
    <s v="Winter Weather"/>
    <n v="2"/>
    <x v="44"/>
    <n v="2"/>
    <n v="0"/>
    <n v="0"/>
    <n v="0"/>
    <n v="2.688383232342697"/>
    <n v="0"/>
    <s v="Minor"/>
    <x v="2"/>
  </r>
  <r>
    <n v="3"/>
    <s v="Winter Weather"/>
    <n v="2"/>
    <x v="44"/>
    <n v="2"/>
    <n v="0"/>
    <n v="0"/>
    <n v="0"/>
    <n v="2.688383232342697"/>
    <n v="0"/>
    <s v="Minor"/>
    <x v="2"/>
  </r>
  <r>
    <n v="4"/>
    <s v="Winter Weather"/>
    <n v="2"/>
    <x v="44"/>
    <n v="2"/>
    <n v="0"/>
    <n v="0"/>
    <n v="0"/>
    <n v="2.688383232342697"/>
    <n v="0"/>
    <s v="Minor"/>
    <x v="2"/>
  </r>
  <r>
    <n v="5"/>
    <s v="Winter Weather"/>
    <n v="2"/>
    <x v="44"/>
    <n v="2"/>
    <n v="0"/>
    <n v="0"/>
    <n v="0"/>
    <n v="2.688383232342697"/>
    <n v="0"/>
    <s v="Minor"/>
    <x v="2"/>
  </r>
  <r>
    <n v="6"/>
    <s v="Winter Weather"/>
    <n v="2"/>
    <x v="44"/>
    <n v="2"/>
    <n v="0"/>
    <n v="0"/>
    <n v="0"/>
    <n v="2.688383232342697"/>
    <n v="0"/>
    <s v="Minor"/>
    <x v="2"/>
  </r>
  <r>
    <n v="1"/>
    <s v="Drought"/>
    <n v="2"/>
    <x v="46"/>
    <n v="20"/>
    <n v="0"/>
    <n v="0"/>
    <n v="0"/>
    <n v="2.5679465396338688"/>
    <n v="0"/>
    <s v="Minor"/>
    <x v="2"/>
  </r>
  <r>
    <n v="2"/>
    <s v="Drought"/>
    <n v="2"/>
    <x v="46"/>
    <n v="20"/>
    <n v="0"/>
    <n v="0"/>
    <n v="0"/>
    <n v="2.5679465396338688"/>
    <n v="0"/>
    <s v="Minor"/>
    <x v="2"/>
  </r>
  <r>
    <n v="3"/>
    <s v="Drought"/>
    <n v="2"/>
    <x v="46"/>
    <n v="20"/>
    <n v="0"/>
    <n v="0"/>
    <n v="0"/>
    <n v="2.5679465396338688"/>
    <n v="0"/>
    <s v="Minor"/>
    <x v="2"/>
  </r>
  <r>
    <n v="4"/>
    <s v="Drought"/>
    <n v="2"/>
    <x v="46"/>
    <n v="20"/>
    <n v="0"/>
    <n v="0"/>
    <n v="0"/>
    <n v="2.5679465396338688"/>
    <n v="0"/>
    <s v="Minor"/>
    <x v="2"/>
  </r>
  <r>
    <n v="5"/>
    <s v="Drought"/>
    <n v="2"/>
    <x v="46"/>
    <n v="20"/>
    <n v="0"/>
    <n v="0"/>
    <n v="0"/>
    <n v="2.5679465396338688"/>
    <n v="0"/>
    <s v="Minor"/>
    <x v="2"/>
  </r>
  <r>
    <n v="6"/>
    <s v="Drought"/>
    <n v="2"/>
    <x v="46"/>
    <n v="20"/>
    <n v="0"/>
    <n v="0"/>
    <n v="0"/>
    <n v="2.5679465396338688"/>
    <n v="0"/>
    <s v="Minor"/>
    <x v="2"/>
  </r>
  <r>
    <n v="3"/>
    <s v="Hail"/>
    <n v="2"/>
    <x v="46"/>
    <n v="1"/>
    <n v="0"/>
    <n v="0"/>
    <n v="0"/>
    <n v="2.5679465396338688"/>
    <n v="0"/>
    <s v="Minor"/>
    <x v="2"/>
  </r>
  <r>
    <n v="1"/>
    <s v="Heat"/>
    <n v="2"/>
    <x v="25"/>
    <n v="7"/>
    <n v="0"/>
    <n v="0"/>
    <n v="0"/>
    <n v="2.4491621741858549"/>
    <n v="0"/>
    <s v="Minor"/>
    <x v="2"/>
  </r>
  <r>
    <n v="2"/>
    <s v="Heat"/>
    <n v="2"/>
    <x v="25"/>
    <n v="7"/>
    <n v="0"/>
    <n v="0"/>
    <n v="0"/>
    <n v="2.4491621741858549"/>
    <n v="0"/>
    <s v="Minor"/>
    <x v="2"/>
  </r>
  <r>
    <n v="3"/>
    <s v="Heat"/>
    <n v="2"/>
    <x v="25"/>
    <n v="7"/>
    <n v="0"/>
    <n v="0"/>
    <n v="0"/>
    <n v="2.4491621741858549"/>
    <n v="0"/>
    <s v="Minor"/>
    <x v="2"/>
  </r>
  <r>
    <n v="4"/>
    <s v="Heat"/>
    <n v="2"/>
    <x v="25"/>
    <n v="7"/>
    <n v="0"/>
    <n v="0"/>
    <n v="0"/>
    <n v="2.4491621741858549"/>
    <n v="0"/>
    <s v="Minor"/>
    <x v="2"/>
  </r>
  <r>
    <n v="5"/>
    <s v="Heat"/>
    <n v="2"/>
    <x v="25"/>
    <n v="7"/>
    <n v="0"/>
    <n v="0"/>
    <n v="0"/>
    <n v="2.4491621741858549"/>
    <n v="0"/>
    <s v="Minor"/>
    <x v="2"/>
  </r>
  <r>
    <n v="6"/>
    <s v="Heat"/>
    <n v="2"/>
    <x v="25"/>
    <n v="7"/>
    <n v="0"/>
    <n v="0"/>
    <n v="0"/>
    <n v="2.4491621741858549"/>
    <n v="0"/>
    <s v="Minor"/>
    <x v="2"/>
  </r>
  <r>
    <n v="3"/>
    <s v="Wind"/>
    <n v="3"/>
    <x v="25"/>
    <n v="1"/>
    <n v="0"/>
    <n v="0"/>
    <n v="0"/>
    <n v="2.4491621741858549"/>
    <n v="0"/>
    <s v="Minor"/>
    <x v="2"/>
  </r>
  <r>
    <n v="1"/>
    <s v="Winter Weather"/>
    <n v="1"/>
    <x v="25"/>
    <n v="1"/>
    <n v="0"/>
    <n v="0"/>
    <n v="0"/>
    <n v="2.4491621741858549"/>
    <n v="0"/>
    <s v="Minor"/>
    <x v="2"/>
  </r>
  <r>
    <n v="1"/>
    <s v="Winter Weather"/>
    <n v="2"/>
    <x v="25"/>
    <n v="1"/>
    <n v="0"/>
    <n v="0"/>
    <n v="0"/>
    <n v="2.4491621741858549"/>
    <n v="0"/>
    <s v="Minor"/>
    <x v="2"/>
  </r>
  <r>
    <n v="2"/>
    <s v="Winter Weather"/>
    <n v="1"/>
    <x v="25"/>
    <n v="1"/>
    <n v="0"/>
    <n v="0"/>
    <n v="0"/>
    <n v="2.4491621741858549"/>
    <n v="0"/>
    <s v="Minor"/>
    <x v="2"/>
  </r>
  <r>
    <n v="3"/>
    <s v="Winter Weather"/>
    <n v="1"/>
    <x v="25"/>
    <n v="1"/>
    <n v="0"/>
    <n v="0"/>
    <n v="0"/>
    <n v="2.4491621741858549"/>
    <n v="0"/>
    <s v="Minor"/>
    <x v="2"/>
  </r>
  <r>
    <n v="4"/>
    <s v="Winter Weather"/>
    <n v="1"/>
    <x v="25"/>
    <n v="1"/>
    <n v="0"/>
    <n v="0"/>
    <n v="0"/>
    <n v="2.4491621741858549"/>
    <n v="0"/>
    <s v="Minor"/>
    <x v="2"/>
  </r>
  <r>
    <n v="5"/>
    <s v="Winter Weather"/>
    <n v="1"/>
    <x v="25"/>
    <n v="1"/>
    <n v="0"/>
    <n v="0"/>
    <n v="0"/>
    <n v="2.4491621741858549"/>
    <n v="0"/>
    <s v="Minor"/>
    <x v="2"/>
  </r>
  <r>
    <n v="5"/>
    <s v="Winter Weather"/>
    <n v="4"/>
    <x v="25"/>
    <n v="1"/>
    <n v="11"/>
    <n v="0"/>
    <n v="0"/>
    <n v="2.4491621741858549"/>
    <n v="0"/>
    <s v="Minor"/>
    <x v="2"/>
  </r>
  <r>
    <n v="6"/>
    <s v="Winter Weather"/>
    <n v="1"/>
    <x v="25"/>
    <n v="1"/>
    <n v="0"/>
    <n v="0"/>
    <n v="0"/>
    <n v="2.4491621741858549"/>
    <n v="0"/>
    <s v="Minor"/>
    <x v="2"/>
  </r>
  <r>
    <n v="1"/>
    <s v="Drought"/>
    <n v="2"/>
    <x v="26"/>
    <n v="30"/>
    <n v="0"/>
    <n v="0"/>
    <n v="0"/>
    <n v="2.3601832650918904"/>
    <n v="0"/>
    <s v="Minor"/>
    <x v="2"/>
  </r>
  <r>
    <n v="1"/>
    <s v="Drought"/>
    <n v="2"/>
    <x v="26"/>
    <n v="31"/>
    <n v="0"/>
    <n v="0"/>
    <n v="0"/>
    <n v="2.3601832650918904"/>
    <n v="0"/>
    <s v="Minor"/>
    <x v="2"/>
  </r>
  <r>
    <n v="2"/>
    <s v="Drought"/>
    <n v="2"/>
    <x v="26"/>
    <n v="30"/>
    <n v="0"/>
    <n v="0"/>
    <n v="0"/>
    <n v="2.3601832650918904"/>
    <n v="0"/>
    <s v="Minor"/>
    <x v="2"/>
  </r>
  <r>
    <n v="2"/>
    <s v="Drought"/>
    <n v="2"/>
    <x v="26"/>
    <n v="31"/>
    <n v="0"/>
    <n v="0"/>
    <n v="0"/>
    <n v="2.3601832650918904"/>
    <n v="0"/>
    <s v="Minor"/>
    <x v="2"/>
  </r>
  <r>
    <n v="3"/>
    <s v="Drought"/>
    <n v="2"/>
    <x v="26"/>
    <n v="30"/>
    <n v="0"/>
    <n v="0"/>
    <n v="0"/>
    <n v="2.3601832650918904"/>
    <n v="0"/>
    <s v="Minor"/>
    <x v="2"/>
  </r>
  <r>
    <n v="3"/>
    <s v="Drought"/>
    <n v="2"/>
    <x v="26"/>
    <n v="31"/>
    <n v="0"/>
    <n v="0"/>
    <n v="0"/>
    <n v="2.3601832650918904"/>
    <n v="0"/>
    <s v="Minor"/>
    <x v="2"/>
  </r>
  <r>
    <n v="4"/>
    <s v="Drought"/>
    <n v="2"/>
    <x v="26"/>
    <n v="30"/>
    <n v="0"/>
    <n v="0"/>
    <n v="0"/>
    <n v="2.3601832650918904"/>
    <n v="0"/>
    <s v="Minor"/>
    <x v="2"/>
  </r>
  <r>
    <n v="4"/>
    <s v="Drought"/>
    <n v="2"/>
    <x v="26"/>
    <n v="31"/>
    <n v="0"/>
    <n v="0"/>
    <n v="0"/>
    <n v="2.3601832650918904"/>
    <n v="0"/>
    <s v="Minor"/>
    <x v="2"/>
  </r>
  <r>
    <n v="5"/>
    <s v="Drought"/>
    <n v="2"/>
    <x v="26"/>
    <n v="30"/>
    <n v="0"/>
    <n v="0"/>
    <n v="0"/>
    <n v="2.3601832650918904"/>
    <n v="0"/>
    <s v="Minor"/>
    <x v="2"/>
  </r>
  <r>
    <n v="5"/>
    <s v="Drought"/>
    <n v="2"/>
    <x v="26"/>
    <n v="31"/>
    <n v="0"/>
    <n v="0"/>
    <n v="0"/>
    <n v="2.3601832650918904"/>
    <n v="0"/>
    <s v="Minor"/>
    <x v="2"/>
  </r>
  <r>
    <n v="6"/>
    <s v="Drought"/>
    <n v="2"/>
    <x v="26"/>
    <n v="30"/>
    <n v="0"/>
    <n v="0"/>
    <n v="0"/>
    <n v="2.3601832650918904"/>
    <n v="0"/>
    <s v="Minor"/>
    <x v="2"/>
  </r>
  <r>
    <n v="6"/>
    <s v="Drought"/>
    <n v="2"/>
    <x v="26"/>
    <n v="31"/>
    <n v="0"/>
    <n v="0"/>
    <n v="0"/>
    <n v="2.3601832650918904"/>
    <n v="0"/>
    <s v="Minor"/>
    <x v="2"/>
  </r>
  <r>
    <n v="1"/>
    <s v="Hail"/>
    <n v="3"/>
    <x v="26"/>
    <n v="1"/>
    <n v="0"/>
    <n v="0"/>
    <n v="0"/>
    <n v="2.3601832650918904"/>
    <n v="0"/>
    <s v="Minor"/>
    <x v="2"/>
  </r>
  <r>
    <n v="4"/>
    <s v="Hail"/>
    <n v="2"/>
    <x v="26"/>
    <n v="1"/>
    <n v="0"/>
    <n v="0"/>
    <n v="0"/>
    <n v="2.3601832650918904"/>
    <n v="0"/>
    <s v="Minor"/>
    <x v="2"/>
  </r>
  <r>
    <n v="4"/>
    <s v="Hail"/>
    <n v="2"/>
    <x v="26"/>
    <n v="1"/>
    <n v="0"/>
    <n v="0"/>
    <n v="0"/>
    <n v="2.3601832650918904"/>
    <n v="0"/>
    <s v="Minor"/>
    <x v="2"/>
  </r>
  <r>
    <n v="2"/>
    <s v="Heat"/>
    <n v="3"/>
    <x v="26"/>
    <n v="1"/>
    <n v="12"/>
    <n v="0"/>
    <n v="0"/>
    <n v="2.3601832650918904"/>
    <n v="0"/>
    <s v="Minor"/>
    <x v="2"/>
  </r>
  <r>
    <n v="3"/>
    <s v="Heat"/>
    <n v="3"/>
    <x v="26"/>
    <n v="1"/>
    <n v="11"/>
    <n v="0"/>
    <n v="0"/>
    <n v="2.3601832650918904"/>
    <n v="0"/>
    <s v="Minor"/>
    <x v="2"/>
  </r>
  <r>
    <n v="4"/>
    <s v="Lightning"/>
    <n v="2"/>
    <x v="26"/>
    <n v="1"/>
    <n v="0"/>
    <n v="12"/>
    <n v="0"/>
    <n v="2.3601832650918904"/>
    <n v="0"/>
    <s v="Minor"/>
    <x v="2"/>
  </r>
  <r>
    <n v="1"/>
    <s v="Winter Weather"/>
    <n v="1"/>
    <x v="26"/>
    <n v="2"/>
    <n v="0"/>
    <n v="0"/>
    <n v="0"/>
    <n v="2.3601832650918904"/>
    <n v="0"/>
    <s v="Minor"/>
    <x v="2"/>
  </r>
  <r>
    <n v="1"/>
    <s v="Winter Weather"/>
    <n v="2"/>
    <x v="26"/>
    <n v="2"/>
    <n v="0"/>
    <n v="0"/>
    <n v="0"/>
    <n v="2.3601832650918904"/>
    <n v="0"/>
    <s v="Minor"/>
    <x v="2"/>
  </r>
  <r>
    <n v="2"/>
    <s v="Winter Weather"/>
    <n v="1"/>
    <x v="26"/>
    <n v="2"/>
    <n v="0"/>
    <n v="0"/>
    <n v="0"/>
    <n v="2.3601832650918904"/>
    <n v="0"/>
    <s v="Minor"/>
    <x v="2"/>
  </r>
  <r>
    <n v="2"/>
    <s v="Winter Weather"/>
    <n v="2"/>
    <x v="26"/>
    <n v="2"/>
    <n v="0"/>
    <n v="0"/>
    <n v="0"/>
    <n v="2.3601832650918904"/>
    <n v="0"/>
    <s v="Minor"/>
    <x v="2"/>
  </r>
  <r>
    <n v="3"/>
    <s v="Winter Weather"/>
    <n v="1"/>
    <x v="26"/>
    <n v="2"/>
    <n v="0"/>
    <n v="0"/>
    <n v="0"/>
    <n v="2.3601832650918904"/>
    <n v="0"/>
    <s v="Minor"/>
    <x v="2"/>
  </r>
  <r>
    <n v="3"/>
    <s v="Winter Weather"/>
    <n v="2"/>
    <x v="26"/>
    <n v="2"/>
    <n v="0"/>
    <n v="0"/>
    <n v="0"/>
    <n v="2.3601832650918904"/>
    <n v="0"/>
    <s v="Minor"/>
    <x v="2"/>
  </r>
  <r>
    <n v="4"/>
    <s v="Winter Weather"/>
    <n v="1"/>
    <x v="26"/>
    <n v="2"/>
    <n v="0"/>
    <n v="0"/>
    <n v="0"/>
    <n v="2.3601832650918904"/>
    <n v="0"/>
    <s v="Minor"/>
    <x v="2"/>
  </r>
  <r>
    <n v="4"/>
    <s v="Winter Weather"/>
    <n v="2"/>
    <x v="26"/>
    <n v="2"/>
    <n v="0"/>
    <n v="0"/>
    <n v="0"/>
    <n v="2.3601832650918904"/>
    <n v="0"/>
    <s v="Minor"/>
    <x v="2"/>
  </r>
  <r>
    <n v="5"/>
    <s v="Winter Weather"/>
    <n v="1"/>
    <x v="26"/>
    <n v="2"/>
    <n v="0"/>
    <n v="0"/>
    <n v="0"/>
    <n v="2.3601832650918904"/>
    <n v="0"/>
    <s v="Minor"/>
    <x v="2"/>
  </r>
  <r>
    <n v="5"/>
    <s v="Winter Weather"/>
    <n v="2"/>
    <x v="26"/>
    <n v="2"/>
    <n v="0"/>
    <n v="0"/>
    <n v="0"/>
    <n v="2.3601832650918904"/>
    <n v="0"/>
    <s v="Minor"/>
    <x v="2"/>
  </r>
  <r>
    <n v="6"/>
    <s v="Winter Weather"/>
    <n v="1"/>
    <x v="26"/>
    <n v="2"/>
    <n v="0"/>
    <n v="0"/>
    <n v="0"/>
    <n v="2.3601832650918904"/>
    <n v="0"/>
    <s v="Minor"/>
    <x v="2"/>
  </r>
  <r>
    <n v="6"/>
    <s v="Winter Weather"/>
    <n v="2"/>
    <x v="26"/>
    <n v="2"/>
    <n v="0"/>
    <n v="0"/>
    <n v="0"/>
    <n v="2.3601832650918904"/>
    <n v="0"/>
    <s v="Minor"/>
    <x v="2"/>
  </r>
  <r>
    <n v="1"/>
    <s v="Heat"/>
    <n v="3"/>
    <x v="10"/>
    <n v="1"/>
    <n v="12"/>
    <n v="0"/>
    <n v="0"/>
    <n v="2.3139051618547946"/>
    <n v="0"/>
    <s v="Minor"/>
    <x v="2"/>
  </r>
  <r>
    <n v="2"/>
    <s v="Hurricane/Tropical Storm"/>
    <n v="3"/>
    <x v="10"/>
    <n v="4"/>
    <n v="0"/>
    <n v="0"/>
    <n v="0"/>
    <n v="2.3139051618547946"/>
    <n v="0"/>
    <s v="Minor"/>
    <x v="2"/>
  </r>
  <r>
    <n v="3"/>
    <s v="Hurricane/Tropical Storm"/>
    <n v="3"/>
    <x v="10"/>
    <n v="4"/>
    <n v="0"/>
    <n v="0"/>
    <n v="0"/>
    <n v="2.3139051618547946"/>
    <n v="0"/>
    <s v="Minor"/>
    <x v="2"/>
  </r>
  <r>
    <n v="4"/>
    <s v="Hurricane/Tropical Storm"/>
    <n v="3"/>
    <x v="10"/>
    <n v="4"/>
    <n v="0"/>
    <n v="0"/>
    <n v="0"/>
    <n v="2.3139051618547946"/>
    <n v="0"/>
    <s v="Minor"/>
    <x v="2"/>
  </r>
  <r>
    <n v="5"/>
    <s v="Hurricane/Tropical Storm"/>
    <n v="3"/>
    <x v="10"/>
    <n v="4"/>
    <n v="0"/>
    <n v="0"/>
    <n v="0"/>
    <n v="2.3139051618547946"/>
    <n v="0"/>
    <s v="Minor"/>
    <x v="2"/>
  </r>
  <r>
    <n v="4"/>
    <s v="Lightning"/>
    <n v="3"/>
    <x v="10"/>
    <n v="1"/>
    <n v="0"/>
    <n v="12"/>
    <n v="0"/>
    <n v="2.3139051618547946"/>
    <n v="0"/>
    <s v="Minor"/>
    <x v="2"/>
  </r>
  <r>
    <n v="4"/>
    <s v="Severe Storm/Thunder Storm/ Wind"/>
    <n v="3"/>
    <x v="10"/>
    <n v="1"/>
    <n v="0"/>
    <n v="0"/>
    <n v="0"/>
    <n v="2.3139051618547946"/>
    <n v="0"/>
    <s v="Minor"/>
    <x v="2"/>
  </r>
  <r>
    <n v="1"/>
    <s v="Winter Weather"/>
    <n v="4"/>
    <x v="10"/>
    <n v="31"/>
    <n v="0"/>
    <n v="0"/>
    <n v="0"/>
    <n v="2.3139051618547946"/>
    <n v="0"/>
    <s v="Minor"/>
    <x v="2"/>
  </r>
  <r>
    <n v="1"/>
    <s v="Winter Weather"/>
    <n v="2"/>
    <x v="10"/>
    <n v="1"/>
    <n v="0"/>
    <n v="0"/>
    <n v="0"/>
    <n v="2.3139051618547946"/>
    <n v="0"/>
    <s v="Minor"/>
    <x v="2"/>
  </r>
  <r>
    <n v="2"/>
    <s v="Winter Weather"/>
    <n v="4"/>
    <x v="10"/>
    <n v="31"/>
    <n v="0"/>
    <n v="0"/>
    <n v="0"/>
    <n v="2.3139051618547946"/>
    <n v="0"/>
    <s v="Minor"/>
    <x v="2"/>
  </r>
  <r>
    <n v="2"/>
    <s v="Winter Weather"/>
    <n v="2"/>
    <x v="10"/>
    <n v="1"/>
    <n v="0"/>
    <n v="0"/>
    <n v="0"/>
    <n v="2.3139051618547946"/>
    <n v="0"/>
    <s v="Minor"/>
    <x v="2"/>
  </r>
  <r>
    <n v="3"/>
    <s v="Winter Weather"/>
    <n v="4"/>
    <x v="10"/>
    <n v="31"/>
    <n v="0"/>
    <n v="0"/>
    <n v="0"/>
    <n v="2.3139051618547946"/>
    <n v="0"/>
    <s v="Minor"/>
    <x v="2"/>
  </r>
  <r>
    <n v="3"/>
    <s v="Winter Weather"/>
    <n v="2"/>
    <x v="10"/>
    <n v="1"/>
    <n v="0"/>
    <n v="0"/>
    <n v="0"/>
    <n v="2.3139051618547946"/>
    <n v="0"/>
    <s v="Minor"/>
    <x v="2"/>
  </r>
  <r>
    <n v="4"/>
    <s v="Winter Weather"/>
    <n v="4"/>
    <x v="10"/>
    <n v="31"/>
    <n v="0"/>
    <n v="0"/>
    <n v="0"/>
    <n v="2.3139051618547946"/>
    <n v="0"/>
    <s v="Minor"/>
    <x v="2"/>
  </r>
  <r>
    <n v="4"/>
    <s v="Winter Weather"/>
    <n v="2"/>
    <x v="10"/>
    <n v="1"/>
    <n v="0"/>
    <n v="0"/>
    <n v="0"/>
    <n v="2.3139051618547946"/>
    <n v="0"/>
    <s v="Minor"/>
    <x v="2"/>
  </r>
  <r>
    <n v="5"/>
    <s v="Winter Weather"/>
    <n v="4"/>
    <x v="10"/>
    <n v="31"/>
    <n v="0"/>
    <n v="0"/>
    <n v="0"/>
    <n v="2.3139051618547946"/>
    <n v="0"/>
    <s v="Minor"/>
    <x v="2"/>
  </r>
  <r>
    <n v="5"/>
    <s v="Winter Weather"/>
    <n v="2"/>
    <x v="10"/>
    <n v="1"/>
    <n v="0"/>
    <n v="0"/>
    <n v="0"/>
    <n v="2.3139051618547946"/>
    <n v="0"/>
    <s v="Minor"/>
    <x v="2"/>
  </r>
  <r>
    <n v="6"/>
    <s v="Winter Weather"/>
    <n v="4"/>
    <x v="10"/>
    <n v="31"/>
    <n v="0"/>
    <n v="0"/>
    <n v="0"/>
    <n v="2.3139051618547946"/>
    <n v="0"/>
    <s v="Minor"/>
    <x v="2"/>
  </r>
  <r>
    <n v="6"/>
    <s v="Winter Weather"/>
    <n v="2"/>
    <x v="10"/>
    <n v="1"/>
    <n v="0"/>
    <n v="0"/>
    <n v="0"/>
    <n v="2.3139051618547946"/>
    <n v="0"/>
    <s v="Minor"/>
    <x v="2"/>
  </r>
  <r>
    <n v="4"/>
    <s v="Heat"/>
    <n v="3"/>
    <x v="31"/>
    <n v="1"/>
    <n v="12"/>
    <n v="0"/>
    <n v="0"/>
    <n v="2.2436780392269897"/>
    <n v="0"/>
    <s v="Minor"/>
    <x v="2"/>
  </r>
  <r>
    <n v="2"/>
    <s v="Lightning"/>
    <n v="3"/>
    <x v="31"/>
    <n v="1"/>
    <n v="0"/>
    <n v="13"/>
    <n v="0"/>
    <n v="2.2436780392269897"/>
    <n v="0"/>
    <s v="Minor"/>
    <x v="2"/>
  </r>
  <r>
    <n v="3"/>
    <s v="Lightning"/>
    <n v="3"/>
    <x v="31"/>
    <n v="1"/>
    <n v="0"/>
    <n v="13"/>
    <n v="0"/>
    <n v="2.2436780392269897"/>
    <n v="0"/>
    <s v="Minor"/>
    <x v="2"/>
  </r>
  <r>
    <n v="1"/>
    <s v="Winter Weather"/>
    <n v="1"/>
    <x v="31"/>
    <n v="1"/>
    <n v="12"/>
    <n v="0"/>
    <n v="0"/>
    <n v="2.2436780392269897"/>
    <n v="0"/>
    <s v="Minor"/>
    <x v="2"/>
  </r>
  <r>
    <n v="1"/>
    <s v="Winter Weather"/>
    <n v="2"/>
    <x v="31"/>
    <n v="1"/>
    <n v="0"/>
    <n v="0"/>
    <n v="0"/>
    <n v="2.2436780392269897"/>
    <n v="0"/>
    <s v="Minor"/>
    <x v="2"/>
  </r>
  <r>
    <n v="6"/>
    <s v="Winter Weather"/>
    <n v="2"/>
    <x v="31"/>
    <n v="1"/>
    <n v="0"/>
    <n v="0"/>
    <n v="0"/>
    <n v="2.2436780392269897"/>
    <n v="0"/>
    <s v="Minor"/>
    <x v="2"/>
  </r>
  <r>
    <n v="1"/>
    <s v="Heat"/>
    <n v="3"/>
    <x v="0"/>
    <n v="1"/>
    <n v="11"/>
    <n v="0"/>
    <n v="0"/>
    <n v="2.1640413186988714"/>
    <n v="0"/>
    <s v="Minor"/>
    <x v="2"/>
  </r>
  <r>
    <n v="1"/>
    <s v="Lightning"/>
    <n v="2"/>
    <x v="0"/>
    <n v="1"/>
    <n v="0"/>
    <n v="12"/>
    <n v="0"/>
    <n v="2.1640413186988714"/>
    <n v="0"/>
    <s v="Minor"/>
    <x v="2"/>
  </r>
  <r>
    <n v="3"/>
    <s v="Lightning"/>
    <n v="3"/>
    <x v="0"/>
    <n v="1"/>
    <n v="10"/>
    <n v="0"/>
    <n v="0"/>
    <n v="2.1640413186988714"/>
    <n v="0"/>
    <s v="Minor"/>
    <x v="2"/>
  </r>
  <r>
    <n v="3"/>
    <s v="Tornado"/>
    <n v="2"/>
    <x v="0"/>
    <n v="1"/>
    <n v="0"/>
    <n v="0"/>
    <n v="0"/>
    <n v="2.1640413186988714"/>
    <n v="0"/>
    <s v="Minor"/>
    <x v="2"/>
  </r>
  <r>
    <n v="1"/>
    <s v="Winter Weather"/>
    <n v="2"/>
    <x v="0"/>
    <n v="1"/>
    <n v="0"/>
    <n v="0"/>
    <n v="0"/>
    <n v="2.1640413186988714"/>
    <n v="0"/>
    <s v="Minor"/>
    <x v="2"/>
  </r>
  <r>
    <n v="1"/>
    <s v="Winter Weather"/>
    <n v="4"/>
    <x v="0"/>
    <n v="1"/>
    <n v="12"/>
    <n v="0"/>
    <n v="0"/>
    <n v="2.1640413186988714"/>
    <n v="0"/>
    <s v="Minor"/>
    <x v="2"/>
  </r>
  <r>
    <n v="2"/>
    <s v="Winter Weather"/>
    <n v="4"/>
    <x v="0"/>
    <n v="1"/>
    <n v="12"/>
    <n v="0"/>
    <n v="0"/>
    <n v="2.1640413186988714"/>
    <n v="0"/>
    <s v="Minor"/>
    <x v="2"/>
  </r>
  <r>
    <n v="2"/>
    <s v="Winter Weather"/>
    <n v="4"/>
    <x v="0"/>
    <n v="1"/>
    <n v="0"/>
    <n v="10"/>
    <n v="0"/>
    <n v="2.1640413186988714"/>
    <n v="0"/>
    <s v="Minor"/>
    <x v="2"/>
  </r>
  <r>
    <n v="2"/>
    <s v="Winter Weather"/>
    <n v="1"/>
    <x v="0"/>
    <n v="1"/>
    <n v="0"/>
    <n v="0"/>
    <n v="0"/>
    <n v="2.1640413186988714"/>
    <n v="0"/>
    <s v="Minor"/>
    <x v="2"/>
  </r>
  <r>
    <n v="5"/>
    <s v="Winter Weather"/>
    <n v="4"/>
    <x v="0"/>
    <n v="1"/>
    <n v="13"/>
    <n v="0"/>
    <n v="0"/>
    <n v="2.1640413186988714"/>
    <n v="0"/>
    <s v="Minor"/>
    <x v="2"/>
  </r>
  <r>
    <n v="2"/>
    <s v="Heat"/>
    <n v="2"/>
    <x v="34"/>
    <n v="1"/>
    <n v="0"/>
    <n v="5"/>
    <n v="0"/>
    <n v="2.0643339871209303"/>
    <n v="0"/>
    <s v="Minor"/>
    <x v="2"/>
  </r>
  <r>
    <n v="3"/>
    <s v="Heat"/>
    <n v="3"/>
    <x v="34"/>
    <n v="1"/>
    <n v="12"/>
    <n v="0"/>
    <n v="0"/>
    <n v="2.0643339871209303"/>
    <n v="0"/>
    <s v="Minor"/>
    <x v="2"/>
  </r>
  <r>
    <n v="5"/>
    <s v="Heat"/>
    <n v="2"/>
    <x v="34"/>
    <n v="1"/>
    <n v="0"/>
    <n v="5"/>
    <n v="0"/>
    <n v="2.0643339871209303"/>
    <n v="0"/>
    <s v="Minor"/>
    <x v="2"/>
  </r>
  <r>
    <n v="1"/>
    <s v="Winter Weather"/>
    <n v="1"/>
    <x v="34"/>
    <n v="1"/>
    <n v="0"/>
    <n v="0"/>
    <n v="0"/>
    <n v="2.0643339871209303"/>
    <n v="0"/>
    <s v="Minor"/>
    <x v="2"/>
  </r>
  <r>
    <n v="2"/>
    <s v="Winter Weather"/>
    <n v="1"/>
    <x v="34"/>
    <n v="1"/>
    <n v="0"/>
    <n v="0"/>
    <n v="0"/>
    <n v="2.0643339871209303"/>
    <n v="0"/>
    <s v="Minor"/>
    <x v="2"/>
  </r>
  <r>
    <n v="3"/>
    <s v="Winter Weather"/>
    <n v="1"/>
    <x v="34"/>
    <n v="1"/>
    <n v="0"/>
    <n v="0"/>
    <n v="0"/>
    <n v="2.0643339871209303"/>
    <n v="0"/>
    <s v="Minor"/>
    <x v="2"/>
  </r>
  <r>
    <n v="4"/>
    <s v="Winter Weather"/>
    <n v="1"/>
    <x v="34"/>
    <n v="1"/>
    <n v="0"/>
    <n v="0"/>
    <n v="0"/>
    <n v="2.0643339871209303"/>
    <n v="0"/>
    <s v="Minor"/>
    <x v="2"/>
  </r>
  <r>
    <n v="5"/>
    <s v="Winter Weather"/>
    <n v="1"/>
    <x v="34"/>
    <n v="1"/>
    <n v="0"/>
    <n v="0"/>
    <n v="0"/>
    <n v="2.0643339871209303"/>
    <n v="0"/>
    <s v="Minor"/>
    <x v="2"/>
  </r>
  <r>
    <n v="6"/>
    <s v="Winter Weather"/>
    <n v="1"/>
    <x v="34"/>
    <n v="1"/>
    <n v="0"/>
    <n v="0"/>
    <n v="0"/>
    <n v="2.0643339871209303"/>
    <n v="0"/>
    <s v="Minor"/>
    <x v="2"/>
  </r>
  <r>
    <n v="2"/>
    <s v="Coastal"/>
    <n v="3"/>
    <x v="33"/>
    <n v="1"/>
    <n v="12"/>
    <n v="0"/>
    <n v="0"/>
    <n v="1.964161738459496"/>
    <n v="0"/>
    <s v="Minor"/>
    <x v="2"/>
  </r>
  <r>
    <n v="3"/>
    <s v="Lightning"/>
    <n v="3"/>
    <x v="33"/>
    <n v="1"/>
    <n v="12"/>
    <n v="12"/>
    <n v="0"/>
    <n v="1.964161738459496"/>
    <n v="0"/>
    <s v="Minor"/>
    <x v="2"/>
  </r>
  <r>
    <n v="1"/>
    <s v="Winter Weather"/>
    <n v="1"/>
    <x v="33"/>
    <n v="1"/>
    <n v="12"/>
    <n v="0"/>
    <n v="0"/>
    <n v="1.964161738459496"/>
    <n v="0"/>
    <s v="Minor"/>
    <x v="2"/>
  </r>
  <r>
    <n v="3"/>
    <s v="Winter Weather"/>
    <n v="1"/>
    <x v="33"/>
    <n v="1"/>
    <n v="12"/>
    <n v="0"/>
    <n v="0"/>
    <n v="1.964161738459496"/>
    <n v="0"/>
    <s v="Minor"/>
    <x v="2"/>
  </r>
  <r>
    <n v="3"/>
    <s v="Winter Weather"/>
    <n v="4"/>
    <x v="33"/>
    <n v="1"/>
    <n v="12"/>
    <n v="0"/>
    <n v="0"/>
    <n v="1.964161738459496"/>
    <n v="0"/>
    <s v="Minor"/>
    <x v="2"/>
  </r>
  <r>
    <n v="4"/>
    <s v="Lightning"/>
    <n v="2"/>
    <x v="43"/>
    <n v="1"/>
    <n v="12"/>
    <n v="0"/>
    <n v="0"/>
    <n v="1.8790411733086159"/>
    <n v="0"/>
    <s v="Minor"/>
    <x v="2"/>
  </r>
  <r>
    <n v="6"/>
    <s v="Winter Weather"/>
    <n v="2"/>
    <x v="43"/>
    <n v="1"/>
    <n v="0"/>
    <n v="0"/>
    <n v="0"/>
    <n v="1.8790411733086159"/>
    <n v="0"/>
    <s v="Minor"/>
    <x v="2"/>
  </r>
  <r>
    <n v="6"/>
    <s v="Winter Weather"/>
    <n v="2"/>
    <x v="43"/>
    <n v="1"/>
    <n v="0"/>
    <n v="0"/>
    <n v="0"/>
    <n v="1.8790411733086159"/>
    <n v="0"/>
    <s v="Minor"/>
    <x v="2"/>
  </r>
  <r>
    <n v="1"/>
    <s v="Drought/ Heat"/>
    <n v="3"/>
    <x v="7"/>
    <n v="31"/>
    <n v="0"/>
    <n v="0"/>
    <n v="0"/>
    <n v="1.8022646972075733"/>
    <n v="0"/>
    <s v="Minor"/>
    <x v="2"/>
  </r>
  <r>
    <n v="2"/>
    <s v="Drought/ Heat"/>
    <n v="3"/>
    <x v="7"/>
    <n v="31"/>
    <n v="0"/>
    <n v="0"/>
    <n v="0"/>
    <n v="1.8022646972075733"/>
    <n v="0"/>
    <s v="Minor"/>
    <x v="2"/>
  </r>
  <r>
    <n v="3"/>
    <s v="Drought/ Heat"/>
    <n v="3"/>
    <x v="7"/>
    <n v="31"/>
    <n v="0"/>
    <n v="0"/>
    <n v="0"/>
    <n v="1.8022646972075733"/>
    <n v="0"/>
    <s v="Minor"/>
    <x v="2"/>
  </r>
  <r>
    <n v="4"/>
    <s v="Drought/ Heat"/>
    <n v="3"/>
    <x v="7"/>
    <n v="31"/>
    <n v="0"/>
    <n v="0"/>
    <n v="0"/>
    <n v="1.8022646972075733"/>
    <n v="0"/>
    <s v="Minor"/>
    <x v="2"/>
  </r>
  <r>
    <n v="5"/>
    <s v="Drought/ Heat"/>
    <n v="3"/>
    <x v="7"/>
    <n v="31"/>
    <n v="0"/>
    <n v="0"/>
    <n v="0"/>
    <n v="1.8022646972075733"/>
    <n v="0"/>
    <s v="Minor"/>
    <x v="2"/>
  </r>
  <r>
    <n v="6"/>
    <s v="Drought/ Heat"/>
    <n v="3"/>
    <x v="7"/>
    <n v="31"/>
    <n v="0"/>
    <n v="0"/>
    <n v="0"/>
    <n v="1.8022646972075733"/>
    <n v="0"/>
    <s v="Minor"/>
    <x v="2"/>
  </r>
  <r>
    <n v="1"/>
    <s v="Heat"/>
    <n v="2"/>
    <x v="7"/>
    <n v="30"/>
    <n v="0"/>
    <n v="0"/>
    <n v="0"/>
    <n v="1.8022646972075733"/>
    <n v="0"/>
    <s v="Minor"/>
    <x v="2"/>
  </r>
  <r>
    <n v="2"/>
    <s v="Heat"/>
    <n v="2"/>
    <x v="7"/>
    <n v="30"/>
    <n v="0"/>
    <n v="0"/>
    <n v="0"/>
    <n v="1.8022646972075733"/>
    <n v="0"/>
    <s v="Minor"/>
    <x v="2"/>
  </r>
  <r>
    <n v="3"/>
    <s v="Heat"/>
    <n v="2"/>
    <x v="7"/>
    <n v="30"/>
    <n v="0"/>
    <n v="0"/>
    <n v="0"/>
    <n v="1.8022646972075733"/>
    <n v="0"/>
    <s v="Minor"/>
    <x v="2"/>
  </r>
  <r>
    <n v="3"/>
    <s v="Heat"/>
    <n v="3"/>
    <x v="7"/>
    <n v="1"/>
    <n v="12"/>
    <n v="0"/>
    <n v="0"/>
    <n v="1.8022646972075733"/>
    <n v="0"/>
    <s v="Minor"/>
    <x v="2"/>
  </r>
  <r>
    <n v="4"/>
    <s v="Heat"/>
    <n v="2"/>
    <x v="7"/>
    <n v="30"/>
    <n v="0"/>
    <n v="0"/>
    <n v="0"/>
    <n v="1.8022646972075733"/>
    <n v="0"/>
    <s v="Minor"/>
    <x v="2"/>
  </r>
  <r>
    <n v="5"/>
    <s v="Heat"/>
    <n v="2"/>
    <x v="7"/>
    <n v="30"/>
    <n v="0"/>
    <n v="0"/>
    <n v="0"/>
    <n v="1.8022646972075733"/>
    <n v="0"/>
    <s v="Minor"/>
    <x v="2"/>
  </r>
  <r>
    <n v="6"/>
    <s v="Heat"/>
    <n v="2"/>
    <x v="7"/>
    <n v="30"/>
    <n v="0"/>
    <n v="0"/>
    <n v="0"/>
    <n v="1.8022646972075733"/>
    <n v="0"/>
    <s v="Minor"/>
    <x v="2"/>
  </r>
  <r>
    <n v="4"/>
    <s v="Winter Weather"/>
    <n v="4"/>
    <x v="7"/>
    <n v="1"/>
    <n v="12"/>
    <n v="0"/>
    <n v="0"/>
    <n v="1.8022646972075733"/>
    <n v="0"/>
    <s v="Minor"/>
    <x v="2"/>
  </r>
  <r>
    <n v="6"/>
    <s v="Winter Weather"/>
    <n v="1"/>
    <x v="7"/>
    <n v="1"/>
    <n v="11"/>
    <n v="0"/>
    <n v="0"/>
    <n v="1.8022646972075733"/>
    <n v="0"/>
    <s v="Minor"/>
    <x v="2"/>
  </r>
  <r>
    <n v="1"/>
    <s v="Drought"/>
    <n v="2"/>
    <x v="36"/>
    <n v="31"/>
    <n v="0"/>
    <n v="0"/>
    <n v="0"/>
    <n v="1.7372900493614547"/>
    <n v="0"/>
    <s v="Minor"/>
    <x v="2"/>
  </r>
  <r>
    <n v="2"/>
    <s v="Drought"/>
    <n v="2"/>
    <x v="36"/>
    <n v="31"/>
    <n v="0"/>
    <n v="0"/>
    <n v="0"/>
    <n v="1.7372900493614547"/>
    <n v="0"/>
    <s v="Minor"/>
    <x v="2"/>
  </r>
  <r>
    <n v="3"/>
    <s v="Drought"/>
    <n v="2"/>
    <x v="36"/>
    <n v="31"/>
    <n v="0"/>
    <n v="0"/>
    <n v="0"/>
    <n v="1.7372900493614547"/>
    <n v="0"/>
    <s v="Minor"/>
    <x v="2"/>
  </r>
  <r>
    <n v="4"/>
    <s v="Drought"/>
    <n v="2"/>
    <x v="36"/>
    <n v="31"/>
    <n v="0"/>
    <n v="0"/>
    <n v="0"/>
    <n v="1.7372900493614547"/>
    <n v="0"/>
    <s v="Minor"/>
    <x v="2"/>
  </r>
  <r>
    <n v="5"/>
    <s v="Drought"/>
    <n v="2"/>
    <x v="36"/>
    <n v="31"/>
    <n v="0"/>
    <n v="0"/>
    <n v="0"/>
    <n v="1.7372900493614547"/>
    <n v="0"/>
    <s v="Minor"/>
    <x v="2"/>
  </r>
  <r>
    <n v="6"/>
    <s v="Drought"/>
    <n v="2"/>
    <x v="36"/>
    <n v="31"/>
    <n v="0"/>
    <n v="0"/>
    <n v="0"/>
    <n v="1.7372900493614547"/>
    <n v="0"/>
    <s v="Minor"/>
    <x v="2"/>
  </r>
  <r>
    <n v="1"/>
    <s v="Hail/ Lightning"/>
    <n v="3"/>
    <x v="36"/>
    <n v="1"/>
    <n v="0"/>
    <n v="12"/>
    <n v="0"/>
    <n v="1.7372900493614547"/>
    <n v="0"/>
    <s v="Minor"/>
    <x v="2"/>
  </r>
  <r>
    <n v="1"/>
    <s v="Lightning"/>
    <n v="2"/>
    <x v="36"/>
    <n v="1"/>
    <n v="10"/>
    <n v="0"/>
    <n v="0"/>
    <n v="1.7372900493614547"/>
    <n v="0"/>
    <s v="Minor"/>
    <x v="2"/>
  </r>
  <r>
    <n v="1"/>
    <s v="Lightning"/>
    <n v="3"/>
    <x v="36"/>
    <n v="1"/>
    <n v="0"/>
    <n v="11"/>
    <n v="0"/>
    <n v="1.7372900493614547"/>
    <n v="0"/>
    <s v="Minor"/>
    <x v="2"/>
  </r>
  <r>
    <n v="1"/>
    <s v="Lightning"/>
    <n v="3"/>
    <x v="36"/>
    <n v="1"/>
    <n v="0"/>
    <n v="11"/>
    <n v="0"/>
    <n v="1.7372900493614547"/>
    <n v="0"/>
    <s v="Minor"/>
    <x v="2"/>
  </r>
  <r>
    <n v="6"/>
    <s v="Winter Weather"/>
    <n v="1"/>
    <x v="36"/>
    <n v="1"/>
    <n v="12"/>
    <n v="0"/>
    <n v="0"/>
    <n v="1.7372900493614547"/>
    <n v="0"/>
    <s v="Minor"/>
    <x v="2"/>
  </r>
  <r>
    <n v="1"/>
    <s v="Drought"/>
    <n v="2"/>
    <x v="6"/>
    <n v="31"/>
    <n v="0"/>
    <n v="0"/>
    <n v="0"/>
    <n v="1.6835837284247066"/>
    <n v="0"/>
    <s v="Minor"/>
    <x v="2"/>
  </r>
  <r>
    <n v="2"/>
    <s v="Drought"/>
    <n v="2"/>
    <x v="6"/>
    <n v="31"/>
    <n v="0"/>
    <n v="0"/>
    <n v="0"/>
    <n v="1.6835837284247066"/>
    <n v="0"/>
    <s v="Minor"/>
    <x v="2"/>
  </r>
  <r>
    <n v="3"/>
    <s v="Drought"/>
    <n v="2"/>
    <x v="6"/>
    <n v="31"/>
    <n v="0"/>
    <n v="0"/>
    <n v="0"/>
    <n v="1.6835837284247066"/>
    <n v="0"/>
    <s v="Minor"/>
    <x v="2"/>
  </r>
  <r>
    <n v="4"/>
    <s v="Drought"/>
    <n v="2"/>
    <x v="6"/>
    <n v="31"/>
    <n v="0"/>
    <n v="0"/>
    <n v="0"/>
    <n v="1.6835837284247066"/>
    <n v="0"/>
    <s v="Minor"/>
    <x v="2"/>
  </r>
  <r>
    <n v="5"/>
    <s v="Drought"/>
    <n v="2"/>
    <x v="6"/>
    <n v="31"/>
    <n v="0"/>
    <n v="0"/>
    <n v="0"/>
    <n v="1.6835837284247066"/>
    <n v="0"/>
    <s v="Minor"/>
    <x v="2"/>
  </r>
  <r>
    <n v="6"/>
    <s v="Drought"/>
    <n v="2"/>
    <x v="6"/>
    <n v="31"/>
    <n v="0"/>
    <n v="0"/>
    <n v="0"/>
    <n v="1.6835837284247066"/>
    <n v="0"/>
    <s v="Minor"/>
    <x v="2"/>
  </r>
  <r>
    <n v="1"/>
    <s v="Heat"/>
    <n v="3"/>
    <x v="6"/>
    <n v="1"/>
    <n v="13"/>
    <n v="0"/>
    <n v="0"/>
    <n v="1.6835837284247066"/>
    <n v="0"/>
    <s v="Minor"/>
    <x v="2"/>
  </r>
  <r>
    <n v="1"/>
    <s v="Heat"/>
    <n v="3"/>
    <x v="6"/>
    <n v="1"/>
    <n v="12"/>
    <n v="0"/>
    <n v="0"/>
    <n v="1.6835837284247066"/>
    <n v="0"/>
    <s v="Minor"/>
    <x v="2"/>
  </r>
  <r>
    <n v="2"/>
    <s v="Heat"/>
    <n v="3"/>
    <x v="6"/>
    <n v="1"/>
    <n v="12"/>
    <n v="0"/>
    <n v="0"/>
    <n v="1.6835837284247066"/>
    <n v="0"/>
    <s v="Minor"/>
    <x v="2"/>
  </r>
  <r>
    <n v="2"/>
    <s v="Lightning"/>
    <n v="2"/>
    <x v="6"/>
    <n v="1"/>
    <n v="0"/>
    <n v="12"/>
    <n v="0"/>
    <n v="1.6835837284247066"/>
    <n v="0"/>
    <s v="Minor"/>
    <x v="2"/>
  </r>
  <r>
    <n v="2"/>
    <s v="Lightning"/>
    <n v="3"/>
    <x v="6"/>
    <n v="1"/>
    <n v="0"/>
    <n v="21"/>
    <n v="0"/>
    <n v="1.6835837284247066"/>
    <n v="0"/>
    <s v="Minor"/>
    <x v="2"/>
  </r>
  <r>
    <n v="2"/>
    <s v="Lightning"/>
    <n v="2"/>
    <x v="6"/>
    <n v="1"/>
    <n v="0"/>
    <n v="10"/>
    <n v="0"/>
    <n v="1.6835837284247066"/>
    <n v="0"/>
    <s v="Minor"/>
    <x v="2"/>
  </r>
  <r>
    <n v="3"/>
    <s v="Lightning"/>
    <n v="3"/>
    <x v="6"/>
    <n v="1"/>
    <n v="11"/>
    <n v="44"/>
    <n v="0"/>
    <n v="1.6835837284247066"/>
    <n v="0"/>
    <s v="Minor"/>
    <x v="2"/>
  </r>
  <r>
    <n v="2"/>
    <s v="Severe Storm/Thunder Storm/ Wind"/>
    <n v="2"/>
    <x v="6"/>
    <n v="1"/>
    <n v="0"/>
    <n v="23"/>
    <n v="0"/>
    <n v="1.6835837284247066"/>
    <n v="0"/>
    <s v="Minor"/>
    <x v="2"/>
  </r>
  <r>
    <n v="1"/>
    <s v="Winter Weather"/>
    <n v="4"/>
    <x v="6"/>
    <n v="1"/>
    <n v="12"/>
    <n v="0"/>
    <n v="0"/>
    <n v="1.6835837284247066"/>
    <n v="0"/>
    <s v="Minor"/>
    <x v="2"/>
  </r>
  <r>
    <n v="4"/>
    <s v="Lightning"/>
    <n v="2"/>
    <x v="22"/>
    <n v="1"/>
    <n v="0"/>
    <n v="11"/>
    <n v="0"/>
    <n v="1.6339127799152822"/>
    <n v="0"/>
    <s v="Minor"/>
    <x v="2"/>
  </r>
  <r>
    <n v="1"/>
    <s v="Winter Weather"/>
    <n v="1"/>
    <x v="22"/>
    <n v="1"/>
    <n v="23"/>
    <n v="0"/>
    <n v="0"/>
    <n v="1.6339127799152822"/>
    <n v="0"/>
    <s v="Minor"/>
    <x v="2"/>
  </r>
  <r>
    <n v="1"/>
    <s v="Winter Weather"/>
    <n v="1"/>
    <x v="22"/>
    <n v="1"/>
    <n v="0"/>
    <n v="0"/>
    <n v="0"/>
    <n v="1.6339127799152822"/>
    <n v="0"/>
    <s v="Minor"/>
    <x v="2"/>
  </r>
  <r>
    <n v="1"/>
    <s v="Winter Weather"/>
    <n v="4"/>
    <x v="22"/>
    <n v="1"/>
    <n v="25"/>
    <n v="0"/>
    <n v="0"/>
    <n v="1.6339127799152822"/>
    <n v="0"/>
    <s v="Minor"/>
    <x v="2"/>
  </r>
  <r>
    <n v="2"/>
    <s v="Hail"/>
    <n v="2"/>
    <x v="28"/>
    <n v="1"/>
    <n v="0"/>
    <n v="0"/>
    <n v="0"/>
    <n v="1.5889456189004008"/>
    <n v="0"/>
    <s v="Minor"/>
    <x v="2"/>
  </r>
  <r>
    <n v="4"/>
    <s v="Severe Storm/Thunder Storm/ Wind"/>
    <n v="2"/>
    <x v="28"/>
    <n v="1"/>
    <n v="0"/>
    <n v="49"/>
    <n v="0"/>
    <n v="1.5889456189004008"/>
    <n v="0"/>
    <s v="Minor"/>
    <x v="2"/>
  </r>
  <r>
    <n v="2"/>
    <s v="Lightning"/>
    <n v="3"/>
    <x v="12"/>
    <n v="1"/>
    <n v="11"/>
    <n v="11"/>
    <n v="0"/>
    <n v="1.5506446949354942"/>
    <n v="0"/>
    <s v="Minor"/>
    <x v="2"/>
  </r>
  <r>
    <n v="1"/>
    <s v="Severe Storm/Thunder Storm/ Wind"/>
    <n v="2"/>
    <x v="12"/>
    <n v="1"/>
    <n v="0"/>
    <n v="36"/>
    <n v="0"/>
    <n v="1.5506446949354942"/>
    <n v="0"/>
    <s v="Minor"/>
    <x v="2"/>
  </r>
  <r>
    <n v="1"/>
    <s v="Heat"/>
    <n v="3"/>
    <x v="14"/>
    <n v="6"/>
    <n v="16"/>
    <n v="0"/>
    <n v="0"/>
    <n v="1.5253243113668054"/>
    <n v="0"/>
    <s v="Minor"/>
    <x v="2"/>
  </r>
  <r>
    <n v="2"/>
    <s v="Heat"/>
    <n v="3"/>
    <x v="14"/>
    <n v="12"/>
    <n v="0"/>
    <n v="175"/>
    <n v="0"/>
    <n v="1.5253243113668054"/>
    <n v="0"/>
    <s v="Minor"/>
    <x v="2"/>
  </r>
  <r>
    <n v="2"/>
    <s v="Lightning"/>
    <n v="3"/>
    <x v="14"/>
    <n v="1"/>
    <n v="0"/>
    <n v="12"/>
    <n v="0"/>
    <n v="1.5253243113668054"/>
    <n v="0"/>
    <s v="Minor"/>
    <x v="2"/>
  </r>
  <r>
    <n v="3"/>
    <s v="Lightning"/>
    <n v="2"/>
    <x v="14"/>
    <n v="1"/>
    <n v="0"/>
    <n v="35"/>
    <n v="0"/>
    <n v="1.5253243113668054"/>
    <n v="0"/>
    <s v="Minor"/>
    <x v="2"/>
  </r>
  <r>
    <n v="1"/>
    <s v="Heat"/>
    <n v="3"/>
    <x v="13"/>
    <n v="1"/>
    <n v="11"/>
    <n v="0"/>
    <n v="0"/>
    <n v="1.4970304361240607"/>
    <n v="0"/>
    <s v="Minor"/>
    <x v="2"/>
  </r>
  <r>
    <n v="2"/>
    <s v="Lightning"/>
    <n v="3"/>
    <x v="13"/>
    <n v="1"/>
    <n v="0"/>
    <n v="11"/>
    <n v="0"/>
    <n v="1.4970304361240607"/>
    <n v="0"/>
    <s v="Minor"/>
    <x v="2"/>
  </r>
  <r>
    <n v="1"/>
    <s v="Severe Storm/Thunder Storm/ Wind"/>
    <n v="2"/>
    <x v="13"/>
    <n v="1"/>
    <n v="0"/>
    <n v="23"/>
    <n v="0"/>
    <n v="1.4970304361240607"/>
    <n v="0"/>
    <s v="Minor"/>
    <x v="2"/>
  </r>
  <r>
    <n v="3"/>
    <s v="Severe Storm/Thunder Storm/ Wind"/>
    <n v="2"/>
    <x v="13"/>
    <n v="1"/>
    <n v="11"/>
    <n v="11"/>
    <n v="0"/>
    <n v="1.4970304361240607"/>
    <n v="0"/>
    <s v="Minor"/>
    <x v="2"/>
  </r>
  <r>
    <n v="3"/>
    <s v="Severe Storm/Thunder Storm/ Wind"/>
    <n v="2"/>
    <x v="13"/>
    <n v="1"/>
    <n v="0"/>
    <n v="12"/>
    <n v="0"/>
    <n v="1.4970304361240607"/>
    <n v="0"/>
    <s v="Minor"/>
    <x v="2"/>
  </r>
  <r>
    <n v="2"/>
    <s v="Wind/ Winter Weather"/>
    <n v="2"/>
    <x v="8"/>
    <n v="1"/>
    <n v="0"/>
    <n v="0"/>
    <n v="0"/>
    <n v="1.453992265077759"/>
    <n v="0"/>
    <s v="Minor"/>
    <x v="2"/>
  </r>
  <r>
    <n v="2"/>
    <s v="Wind/ Winter Weather"/>
    <n v="1"/>
    <x v="4"/>
    <n v="1"/>
    <n v="12"/>
    <n v="0"/>
    <n v="0"/>
    <n v="1.4141142434134983"/>
    <n v="0"/>
    <s v="Minor"/>
    <x v="2"/>
  </r>
  <r>
    <n v="1"/>
    <s v="Hail"/>
    <n v="2"/>
    <x v="20"/>
    <n v="1"/>
    <n v="0"/>
    <n v="11"/>
    <n v="0"/>
    <n v="1.3893832220608158"/>
    <n v="0"/>
    <s v="Minor"/>
    <x v="2"/>
  </r>
  <r>
    <n v="4"/>
    <s v="Lightning"/>
    <n v="3"/>
    <x v="20"/>
    <n v="1"/>
    <n v="0"/>
    <n v="11"/>
    <n v="0"/>
    <n v="1.3893832220608158"/>
    <n v="0"/>
    <s v="Minor"/>
    <x v="2"/>
  </r>
  <r>
    <n v="2"/>
    <s v="Coastal"/>
    <n v="2"/>
    <x v="11"/>
    <n v="1"/>
    <n v="23"/>
    <n v="0"/>
    <n v="0"/>
    <n v="1.360939584739755"/>
    <n v="0"/>
    <s v="Minor"/>
    <x v="2"/>
  </r>
  <r>
    <n v="4"/>
    <s v="Tornado"/>
    <n v="4"/>
    <x v="11"/>
    <n v="1"/>
    <n v="0"/>
    <n v="11"/>
    <n v="0"/>
    <n v="1.360939584739755"/>
    <n v="0"/>
    <s v="Minor"/>
    <x v="2"/>
  </r>
  <r>
    <n v="2"/>
    <s v="Coastal"/>
    <n v="2"/>
    <x v="18"/>
    <n v="1"/>
    <n v="24"/>
    <n v="0"/>
    <n v="0"/>
    <n v="1.3291723652112071"/>
    <n v="0"/>
    <s v="Minor"/>
    <x v="2"/>
  </r>
  <r>
    <n v="2"/>
    <s v="Coastal"/>
    <n v="3"/>
    <x v="18"/>
    <n v="1"/>
    <n v="24"/>
    <n v="0"/>
    <n v="0"/>
    <n v="1.3291723652112071"/>
    <n v="0"/>
    <s v="Minor"/>
    <x v="2"/>
  </r>
  <r>
    <n v="2"/>
    <s v="Coastal"/>
    <n v="2"/>
    <x v="15"/>
    <n v="1"/>
    <n v="12"/>
    <n v="0"/>
    <n v="0"/>
    <n v="1.2928434638762836"/>
    <n v="0"/>
    <s v="Minor"/>
    <x v="2"/>
  </r>
  <r>
    <n v="5"/>
    <s v="Hail"/>
    <n v="2"/>
    <x v="15"/>
    <n v="1"/>
    <n v="0"/>
    <n v="117"/>
    <n v="0"/>
    <n v="1.2928434638762836"/>
    <n v="0"/>
    <s v="Minor"/>
    <x v="2"/>
  </r>
  <r>
    <n v="1"/>
    <s v="Severe Storm/Thunder Storm/ Wind"/>
    <n v="3"/>
    <x v="15"/>
    <n v="1"/>
    <n v="11"/>
    <n v="0"/>
    <n v="0"/>
    <n v="1.2928434638762836"/>
    <n v="0"/>
    <s v="Minor"/>
    <x v="2"/>
  </r>
  <r>
    <n v="2"/>
    <s v="Coastal"/>
    <n v="3"/>
    <x v="19"/>
    <n v="1"/>
    <n v="12"/>
    <n v="0"/>
    <n v="0"/>
    <n v="1.2578745513487872"/>
    <n v="0"/>
    <s v="Minor"/>
    <x v="2"/>
  </r>
  <r>
    <n v="2"/>
    <s v="Coastal"/>
    <n v="3"/>
    <x v="19"/>
    <n v="1"/>
    <n v="11"/>
    <n v="0"/>
    <n v="0"/>
    <n v="1.2578745513487872"/>
    <n v="0"/>
    <s v="Minor"/>
    <x v="2"/>
  </r>
  <r>
    <n v="3"/>
    <s v="Heat"/>
    <n v="3"/>
    <x v="19"/>
    <n v="1"/>
    <n v="13"/>
    <n v="0"/>
    <n v="0"/>
    <n v="1.2578745513487872"/>
    <n v="0"/>
    <s v="Minor"/>
    <x v="2"/>
  </r>
  <r>
    <n v="2"/>
    <s v="Lightning"/>
    <n v="2"/>
    <x v="19"/>
    <n v="1"/>
    <n v="0"/>
    <n v="12"/>
    <n v="0"/>
    <n v="1.2578745513487872"/>
    <n v="0"/>
    <s v="Minor"/>
    <x v="2"/>
  </r>
  <r>
    <n v="5"/>
    <s v="Tornado"/>
    <n v="2"/>
    <x v="19"/>
    <n v="1"/>
    <n v="11"/>
    <n v="55"/>
    <n v="0"/>
    <n v="1.2578745513487872"/>
    <n v="0"/>
    <s v="Minor"/>
    <x v="2"/>
  </r>
  <r>
    <n v="6"/>
    <s v="Tornado"/>
    <n v="1"/>
    <x v="19"/>
    <n v="1"/>
    <n v="0"/>
    <n v="0"/>
    <n v="0"/>
    <n v="1.2578745513487872"/>
    <n v="0"/>
    <s v="Minor"/>
    <x v="2"/>
  </r>
  <r>
    <n v="1"/>
    <s v="Winter Weather"/>
    <n v="2"/>
    <x v="19"/>
    <n v="1"/>
    <n v="0"/>
    <n v="0"/>
    <n v="0"/>
    <n v="1.2578745513487872"/>
    <n v="0"/>
    <s v="Minor"/>
    <x v="2"/>
  </r>
  <r>
    <n v="1"/>
    <s v="Winter Weather"/>
    <n v="2"/>
    <x v="19"/>
    <n v="1"/>
    <n v="0"/>
    <n v="0"/>
    <n v="0"/>
    <n v="1.2578745513487872"/>
    <n v="0"/>
    <s v="Minor"/>
    <x v="2"/>
  </r>
  <r>
    <n v="4"/>
    <s v="Lightning"/>
    <n v="3"/>
    <x v="29"/>
    <n v="1"/>
    <n v="12"/>
    <n v="0"/>
    <n v="0"/>
    <n v="1.2252820488493934"/>
    <n v="0"/>
    <s v="Minor"/>
    <x v="2"/>
  </r>
  <r>
    <n v="6"/>
    <s v="Tornado"/>
    <n v="2"/>
    <x v="29"/>
    <n v="1"/>
    <n v="0"/>
    <n v="0"/>
    <n v="0"/>
    <n v="1.2252820488493934"/>
    <n v="0"/>
    <s v="Minor"/>
    <x v="2"/>
  </r>
  <r>
    <n v="2"/>
    <s v="Coastal"/>
    <n v="2"/>
    <x v="2"/>
    <n v="1"/>
    <n v="12"/>
    <n v="0"/>
    <n v="0"/>
    <n v="1.1815641743967151"/>
    <n v="0"/>
    <s v="Minor"/>
    <x v="2"/>
  </r>
  <r>
    <n v="2"/>
    <s v="Coastal"/>
    <n v="3"/>
    <x v="2"/>
    <n v="1"/>
    <n v="10"/>
    <n v="10"/>
    <n v="0"/>
    <n v="1.1815641743967151"/>
    <n v="0"/>
    <s v="Minor"/>
    <x v="2"/>
  </r>
  <r>
    <n v="2"/>
    <s v="Coastal"/>
    <n v="3"/>
    <x v="2"/>
    <n v="1"/>
    <n v="12"/>
    <n v="12"/>
    <n v="0"/>
    <n v="1.1815641743967151"/>
    <n v="0"/>
    <s v="Minor"/>
    <x v="2"/>
  </r>
  <r>
    <n v="3"/>
    <s v="Heat"/>
    <n v="4"/>
    <x v="2"/>
    <n v="1"/>
    <n v="12"/>
    <n v="0"/>
    <n v="0"/>
    <n v="1.1815641743967151"/>
    <n v="0"/>
    <s v="Minor"/>
    <x v="2"/>
  </r>
  <r>
    <n v="6"/>
    <s v="Severe Storm/Thunder Storm/ Wind"/>
    <n v="2"/>
    <x v="39"/>
    <n v="1"/>
    <n v="0"/>
    <n v="0"/>
    <n v="0"/>
    <n v="1.1806196786537921"/>
    <n v="0"/>
    <s v="Minor"/>
    <x v="2"/>
  </r>
  <r>
    <n v="6"/>
    <s v="Tornado"/>
    <n v="1"/>
    <x v="39"/>
    <n v="1"/>
    <n v="0"/>
    <n v="0"/>
    <n v="0"/>
    <n v="1.1806196786537921"/>
    <n v="0"/>
    <s v="Minor"/>
    <x v="2"/>
  </r>
  <r>
    <n v="2"/>
    <s v="Coastal"/>
    <n v="3"/>
    <x v="21"/>
    <n v="1"/>
    <n v="24"/>
    <n v="0"/>
    <n v="0"/>
    <n v="1.1630575102490319"/>
    <n v="0"/>
    <s v="Minor"/>
    <x v="2"/>
  </r>
  <r>
    <n v="2"/>
    <s v="Coastal"/>
    <n v="2"/>
    <x v="21"/>
    <n v="1"/>
    <n v="12"/>
    <n v="0"/>
    <n v="0"/>
    <n v="1.1630575102490319"/>
    <n v="0"/>
    <s v="Minor"/>
    <x v="2"/>
  </r>
  <r>
    <n v="2"/>
    <s v="Coastal"/>
    <n v="2"/>
    <x v="21"/>
    <n v="1"/>
    <n v="0"/>
    <n v="12"/>
    <n v="0"/>
    <n v="1.1630575102490319"/>
    <n v="0"/>
    <s v="Minor"/>
    <x v="2"/>
  </r>
  <r>
    <n v="3"/>
    <s v="Hail"/>
    <n v="2"/>
    <x v="21"/>
    <n v="1"/>
    <n v="0"/>
    <n v="0"/>
    <n v="0"/>
    <n v="1.1630575102490319"/>
    <n v="0"/>
    <s v="Minor"/>
    <x v="2"/>
  </r>
  <r>
    <n v="3"/>
    <s v="Hail"/>
    <n v="2"/>
    <x v="21"/>
    <n v="1"/>
    <n v="0"/>
    <n v="0"/>
    <n v="0"/>
    <n v="1.1630575102490319"/>
    <n v="0"/>
    <s v="Minor"/>
    <x v="2"/>
  </r>
  <r>
    <n v="5"/>
    <s v="Hail"/>
    <n v="2"/>
    <x v="21"/>
    <n v="1"/>
    <n v="0"/>
    <n v="0"/>
    <n v="0"/>
    <n v="1.1630575102490319"/>
    <n v="0"/>
    <s v="Minor"/>
    <x v="2"/>
  </r>
  <r>
    <n v="3"/>
    <s v="Lightning"/>
    <n v="2"/>
    <x v="21"/>
    <n v="1"/>
    <n v="0"/>
    <n v="63"/>
    <n v="0"/>
    <n v="1.1630575102490319"/>
    <n v="0"/>
    <s v="Minor"/>
    <x v="2"/>
  </r>
  <r>
    <n v="1"/>
    <s v="Severe Storm/Thunder Storm/ Wind"/>
    <n v="2"/>
    <x v="21"/>
    <n v="1"/>
    <n v="0"/>
    <n v="12"/>
    <n v="0"/>
    <n v="1.1630575102490319"/>
    <n v="0"/>
    <s v="Minor"/>
    <x v="2"/>
  </r>
  <r>
    <n v="5"/>
    <s v="Hail"/>
    <n v="2"/>
    <x v="17"/>
    <n v="1"/>
    <n v="0"/>
    <n v="0"/>
    <n v="0"/>
    <n v="1.1291820487854678"/>
    <n v="0"/>
    <s v="Minor"/>
    <x v="2"/>
  </r>
  <r>
    <n v="2"/>
    <s v="Lightning"/>
    <n v="3"/>
    <x v="17"/>
    <n v="1"/>
    <n v="0"/>
    <n v="13"/>
    <n v="0"/>
    <n v="1.1291820487854678"/>
    <n v="0"/>
    <s v="Minor"/>
    <x v="2"/>
  </r>
  <r>
    <n v="2"/>
    <s v="Coastal"/>
    <n v="3"/>
    <x v="5"/>
    <n v="1"/>
    <n v="12"/>
    <n v="0"/>
    <n v="0"/>
    <n v="1.1046586272602894"/>
    <n v="0"/>
    <s v="Minor"/>
    <x v="2"/>
  </r>
  <r>
    <n v="2"/>
    <s v="Coastal"/>
    <n v="3"/>
    <x v="5"/>
    <n v="1"/>
    <n v="22"/>
    <n v="0"/>
    <n v="0"/>
    <n v="1.1046586272602894"/>
    <n v="0"/>
    <s v="Minor"/>
    <x v="2"/>
  </r>
  <r>
    <n v="2"/>
    <s v="Coastal"/>
    <n v="3"/>
    <x v="5"/>
    <n v="1"/>
    <n v="12"/>
    <n v="0"/>
    <n v="0"/>
    <n v="1.1046586272602894"/>
    <n v="0"/>
    <s v="Minor"/>
    <x v="2"/>
  </r>
  <r>
    <n v="2"/>
    <s v="Hurricane/Tropical Storm"/>
    <n v="2"/>
    <x v="5"/>
    <n v="1"/>
    <n v="11"/>
    <n v="0"/>
    <n v="0"/>
    <n v="1.1046586272602894"/>
    <n v="0"/>
    <s v="Minor"/>
    <x v="2"/>
  </r>
  <r>
    <n v="2"/>
    <s v="Coastal"/>
    <n v="3"/>
    <x v="16"/>
    <n v="1"/>
    <n v="12"/>
    <n v="0"/>
    <n v="0"/>
    <n v="1.0894069302369718"/>
    <n v="0"/>
    <s v="Minor"/>
    <x v="2"/>
  </r>
  <r>
    <n v="5"/>
    <s v="Winter Weather"/>
    <n v="1"/>
    <x v="16"/>
    <n v="2"/>
    <n v="0"/>
    <n v="11"/>
    <n v="0"/>
    <n v="1.0894069302369718"/>
    <n v="0"/>
    <s v="Minor"/>
    <x v="2"/>
  </r>
  <r>
    <n v="2"/>
    <s v="Coastal"/>
    <n v="2"/>
    <x v="3"/>
    <n v="1"/>
    <n v="13"/>
    <n v="0"/>
    <n v="0"/>
    <n v="1.0774472655889344"/>
    <n v="0"/>
    <s v="Minor"/>
    <x v="2"/>
  </r>
  <r>
    <n v="2"/>
    <s v="Coastal"/>
    <n v="3"/>
    <x v="3"/>
    <n v="1"/>
    <n v="12"/>
    <n v="0"/>
    <n v="0"/>
    <n v="1.0774472655889344"/>
    <n v="0"/>
    <s v="Minor"/>
    <x v="2"/>
  </r>
  <r>
    <n v="2"/>
    <s v="Coastal"/>
    <n v="3"/>
    <x v="3"/>
    <n v="1"/>
    <n v="11"/>
    <n v="0"/>
    <n v="0"/>
    <n v="1.0774472655889344"/>
    <n v="0"/>
    <s v="Minor"/>
    <x v="2"/>
  </r>
  <r>
    <n v="2"/>
    <s v="Coastal"/>
    <n v="2"/>
    <x v="3"/>
    <n v="1"/>
    <n v="13"/>
    <n v="0"/>
    <n v="0"/>
    <n v="1.0774472655889344"/>
    <n v="0"/>
    <s v="Minor"/>
    <x v="2"/>
  </r>
  <r>
    <n v="2"/>
    <s v="Lightning"/>
    <n v="2"/>
    <x v="1"/>
    <n v="1"/>
    <n v="0"/>
    <n v="51"/>
    <n v="0"/>
    <n v="1.0759409482613684"/>
    <n v="0"/>
    <s v="Minor"/>
    <x v="2"/>
  </r>
  <r>
    <n v="2"/>
    <s v="Lightning"/>
    <n v="3"/>
    <x v="1"/>
    <n v="1"/>
    <n v="0"/>
    <n v="11"/>
    <n v="0"/>
    <n v="1.0759409482613684"/>
    <n v="0"/>
    <s v="Minor"/>
    <x v="2"/>
  </r>
  <r>
    <n v="6"/>
    <s v="Lightning"/>
    <n v="3"/>
    <x v="1"/>
    <n v="1"/>
    <n v="0"/>
    <n v="52"/>
    <n v="0"/>
    <n v="1.0759409482613684"/>
    <n v="0"/>
    <s v="Minor"/>
    <x v="2"/>
  </r>
  <r>
    <n v="3"/>
    <s v="Severe Storm/Thunder Storm/ Wind"/>
    <n v="3"/>
    <x v="1"/>
    <n v="1"/>
    <n v="0"/>
    <n v="10"/>
    <n v="0"/>
    <n v="1.0759409482613684"/>
    <n v="0"/>
    <s v="Minor"/>
    <x v="2"/>
  </r>
  <r>
    <n v="5"/>
    <s v="Severe Storm/Thunder Storm/ Wind"/>
    <n v="2"/>
    <x v="1"/>
    <n v="1"/>
    <n v="0"/>
    <n v="0"/>
    <n v="0"/>
    <n v="1.0759409482613684"/>
    <n v="0"/>
    <s v="Minor"/>
    <x v="2"/>
  </r>
  <r>
    <n v="6"/>
    <s v="Tornado"/>
    <n v="2"/>
    <x v="23"/>
    <n v="1"/>
    <n v="0"/>
    <n v="12"/>
    <n v="0"/>
    <n v="1.06708414981788"/>
    <n v="0"/>
    <s v="Minor"/>
    <x v="2"/>
  </r>
  <r>
    <n v="1"/>
    <s v="Wind/ Winter Weather"/>
    <n v="1"/>
    <x v="23"/>
    <n v="1"/>
    <n v="0"/>
    <n v="0"/>
    <n v="0"/>
    <n v="1.06708414981788"/>
    <n v="0"/>
    <s v="Minor"/>
    <x v="2"/>
  </r>
  <r>
    <n v="1"/>
    <s v="Wind/ Winter Weather"/>
    <n v="1"/>
    <x v="23"/>
    <n v="1"/>
    <n v="0"/>
    <n v="0"/>
    <n v="0"/>
    <n v="1.06708414981788"/>
    <n v="0"/>
    <s v="Minor"/>
    <x v="2"/>
  </r>
  <r>
    <n v="2"/>
    <s v="Coastal"/>
    <n v="3"/>
    <x v="49"/>
    <n v="1"/>
    <n v="11"/>
    <n v="0"/>
    <n v="0"/>
    <n v="1.0479074436"/>
    <n v="0"/>
    <s v="Minor"/>
    <x v="2"/>
  </r>
  <r>
    <n v="5"/>
    <s v="Hail"/>
    <n v="2"/>
    <x v="49"/>
    <n v="1"/>
    <n v="0"/>
    <n v="0"/>
    <n v="0"/>
    <n v="1.0479074436"/>
    <n v="0"/>
    <s v="Minor"/>
    <x v="2"/>
  </r>
  <r>
    <n v="5"/>
    <s v="Hail"/>
    <n v="2"/>
    <x v="49"/>
    <n v="1"/>
    <n v="0"/>
    <n v="0"/>
    <n v="0"/>
    <n v="1.0479074436"/>
    <n v="0"/>
    <s v="Minor"/>
    <x v="2"/>
  </r>
  <r>
    <n v="3"/>
    <s v="Hurricane/Tropical Storm"/>
    <n v="4"/>
    <x v="49"/>
    <n v="2"/>
    <n v="0"/>
    <n v="12"/>
    <n v="0"/>
    <n v="1.0479074436"/>
    <n v="0"/>
    <s v="Minor"/>
    <x v="2"/>
  </r>
  <r>
    <n v="1"/>
    <s v="Lightning"/>
    <n v="2"/>
    <x v="49"/>
    <n v="1"/>
    <n v="0"/>
    <n v="11"/>
    <n v="0"/>
    <n v="1.0479074436"/>
    <n v="0"/>
    <s v="Minor"/>
    <x v="2"/>
  </r>
  <r>
    <n v="5"/>
    <s v="Lightning"/>
    <n v="3"/>
    <x v="49"/>
    <n v="1"/>
    <n v="0"/>
    <n v="0"/>
    <n v="0"/>
    <n v="1.0479074436"/>
    <n v="0"/>
    <s v="Minor"/>
    <x v="2"/>
  </r>
  <r>
    <n v="3"/>
    <s v="Heat"/>
    <n v="2"/>
    <x v="40"/>
    <n v="1"/>
    <n v="11"/>
    <n v="0"/>
    <n v="0"/>
    <n v="1.0261529999999999"/>
    <n v="0"/>
    <s v="Minor"/>
    <x v="2"/>
  </r>
  <r>
    <n v="3"/>
    <s v="Severe Storm/Thunder Storm/ Wind"/>
    <n v="2"/>
    <x v="40"/>
    <n v="1"/>
    <n v="12"/>
    <n v="0"/>
    <n v="0"/>
    <n v="1.0261529999999999"/>
    <n v="0"/>
    <s v="Minor"/>
    <x v="2"/>
  </r>
  <r>
    <n v="4"/>
    <s v="Severe Storm/Thunder Storm/ Wind"/>
    <n v="3"/>
    <x v="40"/>
    <n v="1"/>
    <n v="11"/>
    <n v="0"/>
    <n v="0"/>
    <n v="1.0261529999999999"/>
    <n v="0"/>
    <s v="Minor"/>
    <x v="2"/>
  </r>
  <r>
    <n v="6"/>
    <s v="Tornado"/>
    <n v="1"/>
    <x v="40"/>
    <n v="1"/>
    <n v="0"/>
    <n v="78"/>
    <n v="0"/>
    <n v="1.0261529999999999"/>
    <n v="0"/>
    <s v="Minor"/>
    <x v="2"/>
  </r>
  <r>
    <n v="2"/>
    <s v="Coastal"/>
    <n v="3"/>
    <x v="9"/>
    <n v="1"/>
    <n v="12"/>
    <n v="0"/>
    <n v="0"/>
    <n v="1.0089999999999999"/>
    <n v="0"/>
    <s v="Minor"/>
    <x v="2"/>
  </r>
  <r>
    <n v="2"/>
    <s v="Coastal"/>
    <n v="2"/>
    <x v="9"/>
    <n v="2"/>
    <n v="34"/>
    <n v="0"/>
    <n v="0"/>
    <n v="1.0089999999999999"/>
    <n v="0"/>
    <s v="Minor"/>
    <x v="2"/>
  </r>
  <r>
    <n v="3"/>
    <s v="Lightning"/>
    <n v="3"/>
    <x v="9"/>
    <n v="1"/>
    <n v="0"/>
    <n v="12"/>
    <n v="0"/>
    <n v="1.0089999999999999"/>
    <n v="0"/>
    <s v="Minor"/>
    <x v="2"/>
  </r>
  <r>
    <n v="4"/>
    <s v="Tornado"/>
    <n v="2"/>
    <x v="9"/>
    <n v="8"/>
    <n v="23"/>
    <n v="83"/>
    <n v="0"/>
    <n v="1.0089999999999999"/>
    <n v="0"/>
    <s v="Minor"/>
    <x v="2"/>
  </r>
  <r>
    <n v="3"/>
    <s v="Wind"/>
    <n v="1"/>
    <x v="9"/>
    <n v="1"/>
    <n v="12"/>
    <n v="0"/>
    <n v="0"/>
    <n v="1.0089999999999999"/>
    <n v="0"/>
    <s v="Minor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6">
  <r>
    <x v="0"/>
    <s v="Hail"/>
    <n v="4"/>
    <x v="0"/>
    <n v="1"/>
    <n v="0"/>
    <n v="0"/>
    <n v="842"/>
    <x v="0"/>
  </r>
  <r>
    <x v="1"/>
    <s v="Hail"/>
    <n v="2"/>
    <x v="0"/>
    <n v="1"/>
    <n v="0"/>
    <n v="0"/>
    <n v="0"/>
    <x v="0"/>
  </r>
  <r>
    <x v="0"/>
    <s v="Hail/ Severe Storm/Thunder Storm"/>
    <n v="2"/>
    <x v="0"/>
    <n v="1"/>
    <n v="0"/>
    <n v="25"/>
    <n v="4271"/>
    <x v="0"/>
  </r>
  <r>
    <x v="0"/>
    <s v="Hail/ Wind"/>
    <n v="1"/>
    <x v="0"/>
    <n v="1"/>
    <n v="0"/>
    <n v="0"/>
    <n v="2334"/>
    <x v="0"/>
  </r>
  <r>
    <x v="2"/>
    <s v="Hail/ Wind"/>
    <n v="1"/>
    <x v="0"/>
    <n v="1"/>
    <n v="0"/>
    <n v="0"/>
    <n v="2316"/>
    <x v="0"/>
  </r>
  <r>
    <x v="2"/>
    <s v="Hail/ Wind"/>
    <n v="3"/>
    <x v="0"/>
    <n v="1"/>
    <n v="0"/>
    <n v="0"/>
    <n v="435"/>
    <x v="0"/>
  </r>
  <r>
    <x v="1"/>
    <s v="Hail/ Wind"/>
    <n v="1"/>
    <x v="0"/>
    <n v="1"/>
    <n v="0"/>
    <n v="0"/>
    <n v="2300"/>
    <x v="0"/>
  </r>
  <r>
    <x v="3"/>
    <s v="Hail/ Wind"/>
    <n v="1"/>
    <x v="0"/>
    <n v="1"/>
    <n v="0"/>
    <n v="0"/>
    <n v="2306"/>
    <x v="0"/>
  </r>
  <r>
    <x v="0"/>
    <s v="Severe Storm/Thunder Storm"/>
    <n v="3"/>
    <x v="0"/>
    <n v="1"/>
    <n v="0"/>
    <n v="0"/>
    <n v="8644"/>
    <x v="0"/>
  </r>
  <r>
    <x v="2"/>
    <s v="Severe Storm/Thunder Storm"/>
    <n v="3"/>
    <x v="0"/>
    <n v="1"/>
    <n v="0"/>
    <n v="0"/>
    <n v="74258"/>
    <x v="0"/>
  </r>
  <r>
    <x v="2"/>
    <s v="Severe Storm/Thunder Storm"/>
    <n v="3"/>
    <x v="0"/>
    <n v="1"/>
    <n v="0"/>
    <n v="0"/>
    <n v="396"/>
    <x v="0"/>
  </r>
  <r>
    <x v="4"/>
    <s v="Wind"/>
    <n v="3"/>
    <x v="0"/>
    <n v="1"/>
    <n v="0"/>
    <n v="0"/>
    <n v="730"/>
    <x v="0"/>
  </r>
  <r>
    <x v="2"/>
    <s v="Wind"/>
    <n v="1"/>
    <x v="0"/>
    <n v="1"/>
    <n v="0"/>
    <n v="0"/>
    <n v="789"/>
    <x v="0"/>
  </r>
  <r>
    <x v="2"/>
    <s v="Wind"/>
    <n v="3"/>
    <x v="0"/>
    <n v="1"/>
    <n v="0"/>
    <n v="0"/>
    <n v="401"/>
    <x v="0"/>
  </r>
  <r>
    <x v="2"/>
    <s v="Wind"/>
    <n v="4"/>
    <x v="0"/>
    <n v="1"/>
    <n v="0"/>
    <n v="0"/>
    <n v="401"/>
    <x v="0"/>
  </r>
  <r>
    <x v="1"/>
    <s v="Wind"/>
    <n v="1"/>
    <x v="0"/>
    <n v="1"/>
    <n v="0"/>
    <n v="0"/>
    <n v="71952"/>
    <x v="0"/>
  </r>
  <r>
    <x v="0"/>
    <s v="Winter Weather"/>
    <n v="1"/>
    <x v="0"/>
    <n v="1"/>
    <n v="3"/>
    <n v="0"/>
    <n v="43429"/>
    <x v="0"/>
  </r>
  <r>
    <x v="0"/>
    <s v="Winter Weather"/>
    <n v="1"/>
    <x v="0"/>
    <n v="3"/>
    <n v="0"/>
    <n v="0"/>
    <n v="23533"/>
    <x v="0"/>
  </r>
  <r>
    <x v="2"/>
    <s v="Winter Weather"/>
    <n v="1"/>
    <x v="0"/>
    <n v="3"/>
    <n v="0"/>
    <n v="0"/>
    <n v="21192"/>
    <x v="0"/>
  </r>
  <r>
    <x v="1"/>
    <s v="Winter Weather"/>
    <n v="1"/>
    <x v="0"/>
    <n v="3"/>
    <n v="0"/>
    <n v="0"/>
    <n v="20617"/>
    <x v="0"/>
  </r>
  <r>
    <x v="3"/>
    <s v="Winter Weather"/>
    <n v="1"/>
    <x v="0"/>
    <n v="3"/>
    <n v="0"/>
    <n v="0"/>
    <n v="22145"/>
    <x v="0"/>
  </r>
  <r>
    <x v="2"/>
    <s v="Lightning"/>
    <n v="2"/>
    <x v="1"/>
    <n v="1"/>
    <n v="0"/>
    <n v="0"/>
    <n v="81186"/>
    <x v="0"/>
  </r>
  <r>
    <x v="4"/>
    <s v="Lightning/ Wind"/>
    <n v="3"/>
    <x v="1"/>
    <n v="1"/>
    <n v="0"/>
    <n v="0"/>
    <n v="4000"/>
    <x v="0"/>
  </r>
  <r>
    <x v="2"/>
    <s v="Lightning/ Wind"/>
    <n v="3"/>
    <x v="1"/>
    <n v="1"/>
    <n v="0"/>
    <n v="0"/>
    <n v="3454"/>
    <x v="0"/>
  </r>
  <r>
    <x v="1"/>
    <s v="Lightning/ Wind"/>
    <n v="3"/>
    <x v="1"/>
    <n v="1"/>
    <n v="0"/>
    <n v="0"/>
    <n v="4059"/>
    <x v="0"/>
  </r>
  <r>
    <x v="3"/>
    <s v="Lightning/ Wind"/>
    <n v="3"/>
    <x v="1"/>
    <n v="1"/>
    <n v="0"/>
    <n v="0"/>
    <n v="3608"/>
    <x v="0"/>
  </r>
  <r>
    <x v="0"/>
    <s v="Severe Storm/Thunder Storm"/>
    <n v="2"/>
    <x v="1"/>
    <n v="2"/>
    <n v="0"/>
    <n v="0"/>
    <n v="278907"/>
    <x v="0"/>
  </r>
  <r>
    <x v="0"/>
    <s v="Severe Storm/Thunder Storm"/>
    <n v="4"/>
    <x v="1"/>
    <n v="4"/>
    <n v="0"/>
    <n v="0"/>
    <n v="13764"/>
    <x v="0"/>
  </r>
  <r>
    <x v="2"/>
    <s v="Severe Storm/Thunder Storm"/>
    <n v="2"/>
    <x v="1"/>
    <n v="1"/>
    <n v="24"/>
    <n v="0"/>
    <n v="80274"/>
    <x v="0"/>
  </r>
  <r>
    <x v="2"/>
    <s v="Severe Storm/Thunder Storm"/>
    <n v="3"/>
    <x v="1"/>
    <n v="1"/>
    <n v="0"/>
    <n v="26"/>
    <n v="8660"/>
    <x v="0"/>
  </r>
  <r>
    <x v="0"/>
    <s v="Severe Storm/Thunder Storm/ Wind"/>
    <n v="1"/>
    <x v="1"/>
    <n v="1"/>
    <n v="0"/>
    <n v="0"/>
    <n v="2474"/>
    <x v="0"/>
  </r>
  <r>
    <x v="2"/>
    <s v="Severe Storm/Thunder Storm/ Wind"/>
    <n v="1"/>
    <x v="1"/>
    <n v="1"/>
    <n v="0"/>
    <n v="0"/>
    <n v="2436"/>
    <x v="0"/>
  </r>
  <r>
    <x v="1"/>
    <s v="Severe Storm/Thunder Storm/ Wind"/>
    <n v="1"/>
    <x v="1"/>
    <n v="1"/>
    <n v="0"/>
    <n v="0"/>
    <n v="2198"/>
    <x v="0"/>
  </r>
  <r>
    <x v="3"/>
    <s v="Severe Storm/Thunder Storm/ Wind"/>
    <n v="1"/>
    <x v="1"/>
    <n v="1"/>
    <n v="0"/>
    <n v="0"/>
    <n v="2219"/>
    <x v="0"/>
  </r>
  <r>
    <x v="5"/>
    <s v="Severe Storm/Thunder Storm/ Wind"/>
    <n v="1"/>
    <x v="1"/>
    <n v="1"/>
    <n v="0"/>
    <n v="0"/>
    <n v="2279"/>
    <x v="0"/>
  </r>
  <r>
    <x v="1"/>
    <s v="Tornado"/>
    <n v="4"/>
    <x v="1"/>
    <n v="1"/>
    <n v="0"/>
    <n v="0"/>
    <n v="8037"/>
    <x v="0"/>
  </r>
  <r>
    <x v="1"/>
    <s v="Tornado"/>
    <n v="1"/>
    <x v="1"/>
    <n v="1"/>
    <n v="0"/>
    <n v="0"/>
    <n v="738"/>
    <x v="0"/>
  </r>
  <r>
    <x v="0"/>
    <s v="Wind"/>
    <n v="1"/>
    <x v="1"/>
    <n v="1"/>
    <n v="0"/>
    <n v="0"/>
    <n v="1741"/>
    <x v="0"/>
  </r>
  <r>
    <x v="0"/>
    <s v="Wind"/>
    <n v="4"/>
    <x v="1"/>
    <n v="1"/>
    <n v="0"/>
    <n v="0"/>
    <n v="1665"/>
    <x v="0"/>
  </r>
  <r>
    <x v="4"/>
    <s v="Wind"/>
    <n v="2"/>
    <x v="1"/>
    <n v="1"/>
    <n v="1"/>
    <n v="13"/>
    <n v="73503"/>
    <x v="0"/>
  </r>
  <r>
    <x v="4"/>
    <s v="Wind"/>
    <n v="1"/>
    <x v="1"/>
    <n v="1"/>
    <n v="0"/>
    <n v="0"/>
    <n v="1736"/>
    <x v="0"/>
  </r>
  <r>
    <x v="4"/>
    <s v="Wind"/>
    <n v="4"/>
    <x v="1"/>
    <n v="1"/>
    <n v="0"/>
    <n v="0"/>
    <n v="1692"/>
    <x v="0"/>
  </r>
  <r>
    <x v="2"/>
    <s v="Wind"/>
    <n v="4"/>
    <x v="1"/>
    <n v="1"/>
    <n v="0"/>
    <n v="0"/>
    <n v="1704"/>
    <x v="0"/>
  </r>
  <r>
    <x v="2"/>
    <s v="Wind"/>
    <n v="1"/>
    <x v="1"/>
    <n v="1"/>
    <n v="0"/>
    <n v="0"/>
    <n v="1621"/>
    <x v="0"/>
  </r>
  <r>
    <x v="1"/>
    <s v="Wind"/>
    <n v="1"/>
    <x v="1"/>
    <n v="1"/>
    <n v="0"/>
    <n v="0"/>
    <n v="1878"/>
    <x v="0"/>
  </r>
  <r>
    <x v="1"/>
    <s v="Wind"/>
    <n v="4"/>
    <x v="1"/>
    <n v="1"/>
    <n v="0"/>
    <n v="0"/>
    <n v="1730"/>
    <x v="0"/>
  </r>
  <r>
    <x v="3"/>
    <s v="Wind"/>
    <n v="1"/>
    <x v="1"/>
    <n v="1"/>
    <n v="0"/>
    <n v="0"/>
    <n v="1864"/>
    <x v="0"/>
  </r>
  <r>
    <x v="3"/>
    <s v="Wind"/>
    <n v="4"/>
    <x v="1"/>
    <n v="1"/>
    <n v="0"/>
    <n v="0"/>
    <n v="1598"/>
    <x v="0"/>
  </r>
  <r>
    <x v="5"/>
    <s v="Wind"/>
    <n v="4"/>
    <x v="1"/>
    <n v="1"/>
    <n v="0"/>
    <n v="0"/>
    <n v="1882"/>
    <x v="0"/>
  </r>
  <r>
    <x v="5"/>
    <s v="Wind"/>
    <n v="1"/>
    <x v="1"/>
    <n v="1"/>
    <n v="0"/>
    <n v="0"/>
    <n v="1843"/>
    <x v="0"/>
  </r>
  <r>
    <x v="0"/>
    <s v="Winter Weather"/>
    <n v="1"/>
    <x v="1"/>
    <n v="2"/>
    <n v="0"/>
    <n v="0"/>
    <n v="17459"/>
    <x v="0"/>
  </r>
  <r>
    <x v="0"/>
    <s v="Winter Weather"/>
    <n v="1"/>
    <x v="1"/>
    <n v="2"/>
    <n v="0"/>
    <n v="0"/>
    <n v="1813"/>
    <x v="0"/>
  </r>
  <r>
    <x v="4"/>
    <s v="Winter Weather"/>
    <n v="1"/>
    <x v="1"/>
    <n v="2"/>
    <n v="0"/>
    <n v="0"/>
    <n v="16267"/>
    <x v="0"/>
  </r>
  <r>
    <x v="4"/>
    <s v="Winter Weather"/>
    <n v="1"/>
    <x v="1"/>
    <n v="2"/>
    <n v="0"/>
    <n v="0"/>
    <n v="1677"/>
    <x v="0"/>
  </r>
  <r>
    <x v="2"/>
    <s v="Winter Weather"/>
    <n v="1"/>
    <x v="1"/>
    <n v="2"/>
    <n v="0"/>
    <n v="0"/>
    <n v="16278"/>
    <x v="0"/>
  </r>
  <r>
    <x v="2"/>
    <s v="Winter Weather"/>
    <n v="1"/>
    <x v="1"/>
    <n v="2"/>
    <n v="0"/>
    <n v="0"/>
    <n v="1837"/>
    <x v="0"/>
  </r>
  <r>
    <x v="1"/>
    <s v="Winter Weather"/>
    <n v="1"/>
    <x v="1"/>
    <n v="2"/>
    <n v="0"/>
    <n v="0"/>
    <n v="17850"/>
    <x v="0"/>
  </r>
  <r>
    <x v="1"/>
    <s v="Winter Weather"/>
    <n v="1"/>
    <x v="1"/>
    <n v="2"/>
    <n v="0"/>
    <n v="0"/>
    <n v="1769"/>
    <x v="0"/>
  </r>
  <r>
    <x v="3"/>
    <s v="Winter Weather"/>
    <n v="1"/>
    <x v="1"/>
    <n v="2"/>
    <n v="0"/>
    <n v="0"/>
    <n v="18332"/>
    <x v="0"/>
  </r>
  <r>
    <x v="3"/>
    <s v="Winter Weather"/>
    <n v="1"/>
    <x v="1"/>
    <n v="2"/>
    <n v="0"/>
    <n v="0"/>
    <n v="1614"/>
    <x v="0"/>
  </r>
  <r>
    <x v="5"/>
    <s v="Winter Weather"/>
    <n v="1"/>
    <x v="1"/>
    <n v="2"/>
    <n v="0"/>
    <n v="0"/>
    <n v="17962"/>
    <x v="0"/>
  </r>
  <r>
    <x v="5"/>
    <s v="Winter Weather"/>
    <n v="1"/>
    <x v="1"/>
    <n v="2"/>
    <n v="0"/>
    <n v="0"/>
    <n v="1808"/>
    <x v="0"/>
  </r>
  <r>
    <x v="4"/>
    <s v="Coastal/ Wind"/>
    <n v="4"/>
    <x v="2"/>
    <n v="8"/>
    <n v="0"/>
    <n v="0"/>
    <n v="124338"/>
    <x v="0"/>
  </r>
  <r>
    <x v="4"/>
    <s v="Coastal/ Wind"/>
    <n v="1"/>
    <x v="2"/>
    <n v="3"/>
    <n v="3"/>
    <n v="0"/>
    <n v="11561"/>
    <x v="0"/>
  </r>
  <r>
    <x v="2"/>
    <s v="Hail/ Wind"/>
    <n v="2"/>
    <x v="2"/>
    <n v="1"/>
    <n v="0"/>
    <n v="0"/>
    <n v="3184"/>
    <x v="0"/>
  </r>
  <r>
    <x v="1"/>
    <s v="Hail/ Wind"/>
    <n v="2"/>
    <x v="2"/>
    <n v="1"/>
    <n v="0"/>
    <n v="0"/>
    <n v="2926"/>
    <x v="0"/>
  </r>
  <r>
    <x v="1"/>
    <s v="Hail/ Wind"/>
    <n v="3"/>
    <x v="2"/>
    <n v="1"/>
    <n v="0"/>
    <n v="0"/>
    <n v="2624"/>
    <x v="0"/>
  </r>
  <r>
    <x v="3"/>
    <s v="Hail/ Wind"/>
    <n v="2"/>
    <x v="2"/>
    <n v="1"/>
    <n v="0"/>
    <n v="0"/>
    <n v="3028"/>
    <x v="0"/>
  </r>
  <r>
    <x v="4"/>
    <s v="Tornado"/>
    <n v="3"/>
    <x v="2"/>
    <n v="1"/>
    <n v="0"/>
    <n v="0"/>
    <n v="79537"/>
    <x v="0"/>
  </r>
  <r>
    <x v="1"/>
    <s v="Tornado"/>
    <n v="3"/>
    <x v="2"/>
    <n v="1"/>
    <n v="0"/>
    <n v="0"/>
    <n v="7181"/>
    <x v="0"/>
  </r>
  <r>
    <x v="0"/>
    <s v="Winter Weather"/>
    <n v="1"/>
    <x v="2"/>
    <n v="1"/>
    <n v="0"/>
    <n v="0"/>
    <n v="4019"/>
    <x v="0"/>
  </r>
  <r>
    <x v="0"/>
    <s v="Hail"/>
    <n v="2"/>
    <x v="3"/>
    <n v="1"/>
    <n v="0"/>
    <n v="0"/>
    <n v="0"/>
    <x v="0"/>
  </r>
  <r>
    <x v="4"/>
    <s v="Hail"/>
    <n v="2"/>
    <x v="3"/>
    <n v="1"/>
    <n v="0"/>
    <n v="0"/>
    <n v="0"/>
    <x v="0"/>
  </r>
  <r>
    <x v="2"/>
    <s v="Hail"/>
    <n v="2"/>
    <x v="3"/>
    <n v="1"/>
    <n v="0"/>
    <n v="0"/>
    <n v="0"/>
    <x v="0"/>
  </r>
  <r>
    <x v="1"/>
    <s v="Hail"/>
    <n v="2"/>
    <x v="3"/>
    <n v="1"/>
    <n v="0"/>
    <n v="0"/>
    <n v="73133"/>
    <x v="0"/>
  </r>
  <r>
    <x v="1"/>
    <s v="Hail"/>
    <n v="2"/>
    <x v="3"/>
    <n v="1"/>
    <n v="0"/>
    <n v="0"/>
    <n v="7761"/>
    <x v="0"/>
  </r>
  <r>
    <x v="1"/>
    <s v="Hail"/>
    <n v="2"/>
    <x v="3"/>
    <n v="1"/>
    <n v="0"/>
    <n v="0"/>
    <n v="0"/>
    <x v="0"/>
  </r>
  <r>
    <x v="3"/>
    <s v="Hail"/>
    <n v="2"/>
    <x v="3"/>
    <n v="1"/>
    <n v="0"/>
    <n v="0"/>
    <n v="0"/>
    <x v="0"/>
  </r>
  <r>
    <x v="5"/>
    <s v="Hail"/>
    <n v="2"/>
    <x v="3"/>
    <n v="1"/>
    <n v="0"/>
    <n v="0"/>
    <n v="0"/>
    <x v="0"/>
  </r>
  <r>
    <x v="0"/>
    <s v="Hail/ Wind"/>
    <n v="2"/>
    <x v="3"/>
    <n v="1"/>
    <n v="0"/>
    <n v="0"/>
    <n v="0"/>
    <x v="0"/>
  </r>
  <r>
    <x v="4"/>
    <s v="Lightning"/>
    <n v="3"/>
    <x v="3"/>
    <n v="1"/>
    <n v="11"/>
    <n v="0"/>
    <n v="0"/>
    <x v="0"/>
  </r>
  <r>
    <x v="4"/>
    <s v="Lightning"/>
    <n v="3"/>
    <x v="3"/>
    <n v="1"/>
    <n v="11"/>
    <n v="0"/>
    <n v="0"/>
    <x v="0"/>
  </r>
  <r>
    <x v="0"/>
    <s v="Severe Storm/Thunder Storm"/>
    <n v="1"/>
    <x v="3"/>
    <n v="2"/>
    <n v="2"/>
    <n v="0"/>
    <n v="136891"/>
    <x v="0"/>
  </r>
  <r>
    <x v="0"/>
    <s v="Severe Storm/Thunder Storm"/>
    <n v="1"/>
    <x v="3"/>
    <n v="2"/>
    <n v="0"/>
    <n v="0"/>
    <n v="130656"/>
    <x v="0"/>
  </r>
  <r>
    <x v="0"/>
    <s v="Severe Storm/Thunder Storm"/>
    <n v="3"/>
    <x v="3"/>
    <n v="1"/>
    <n v="0"/>
    <n v="0"/>
    <n v="12962"/>
    <x v="0"/>
  </r>
  <r>
    <x v="3"/>
    <s v="Severe Storm/Thunder Storm"/>
    <n v="3"/>
    <x v="3"/>
    <n v="1"/>
    <n v="0"/>
    <n v="0"/>
    <n v="2449"/>
    <x v="0"/>
  </r>
  <r>
    <x v="1"/>
    <s v="Tornado"/>
    <n v="3"/>
    <x v="3"/>
    <n v="1"/>
    <n v="0"/>
    <n v="0"/>
    <n v="71682"/>
    <x v="0"/>
  </r>
  <r>
    <x v="1"/>
    <s v="Tornado"/>
    <n v="3"/>
    <x v="3"/>
    <n v="1"/>
    <n v="0"/>
    <n v="12"/>
    <n v="8464"/>
    <x v="0"/>
  </r>
  <r>
    <x v="3"/>
    <s v="Tornado"/>
    <n v="3"/>
    <x v="3"/>
    <n v="1"/>
    <n v="0"/>
    <n v="0"/>
    <n v="72285"/>
    <x v="0"/>
  </r>
  <r>
    <x v="1"/>
    <s v="Wind"/>
    <n v="1"/>
    <x v="3"/>
    <n v="1"/>
    <n v="0"/>
    <n v="0"/>
    <n v="216551"/>
    <x v="0"/>
  </r>
  <r>
    <x v="0"/>
    <s v="Winter Weather"/>
    <n v="4"/>
    <x v="3"/>
    <n v="2"/>
    <n v="0"/>
    <n v="7"/>
    <n v="187182"/>
    <x v="0"/>
  </r>
  <r>
    <x v="4"/>
    <s v="Winter Weather"/>
    <n v="4"/>
    <x v="3"/>
    <n v="2"/>
    <n v="0"/>
    <n v="6"/>
    <n v="172382"/>
    <x v="0"/>
  </r>
  <r>
    <x v="2"/>
    <s v="Winter Weather"/>
    <n v="4"/>
    <x v="3"/>
    <n v="2"/>
    <n v="0"/>
    <n v="7"/>
    <n v="186717"/>
    <x v="0"/>
  </r>
  <r>
    <x v="1"/>
    <s v="Winter Weather"/>
    <n v="4"/>
    <x v="3"/>
    <n v="2"/>
    <n v="0"/>
    <n v="6"/>
    <n v="171210"/>
    <x v="0"/>
  </r>
  <r>
    <x v="3"/>
    <s v="Winter Weather"/>
    <n v="4"/>
    <x v="3"/>
    <n v="2"/>
    <n v="0"/>
    <n v="7"/>
    <n v="177895"/>
    <x v="0"/>
  </r>
  <r>
    <x v="5"/>
    <s v="Winter Weather"/>
    <n v="4"/>
    <x v="3"/>
    <n v="2"/>
    <n v="0"/>
    <n v="6"/>
    <n v="167213"/>
    <x v="0"/>
  </r>
  <r>
    <x v="0"/>
    <s v="Flooding"/>
    <n v="1"/>
    <x v="4"/>
    <n v="31"/>
    <n v="0"/>
    <n v="0"/>
    <n v="1552"/>
    <x v="0"/>
  </r>
  <r>
    <x v="4"/>
    <s v="Flooding"/>
    <n v="1"/>
    <x v="4"/>
    <n v="31"/>
    <n v="0"/>
    <n v="0"/>
    <n v="1701"/>
    <x v="0"/>
  </r>
  <r>
    <x v="2"/>
    <s v="Flooding"/>
    <n v="1"/>
    <x v="4"/>
    <n v="31"/>
    <n v="0"/>
    <n v="0"/>
    <n v="1861"/>
    <x v="0"/>
  </r>
  <r>
    <x v="1"/>
    <s v="Flooding"/>
    <n v="1"/>
    <x v="4"/>
    <n v="31"/>
    <n v="0"/>
    <n v="0"/>
    <n v="1596"/>
    <x v="0"/>
  </r>
  <r>
    <x v="3"/>
    <s v="Flooding"/>
    <n v="1"/>
    <x v="4"/>
    <n v="31"/>
    <n v="0"/>
    <n v="0"/>
    <n v="1794"/>
    <x v="0"/>
  </r>
  <r>
    <x v="5"/>
    <s v="Flooding"/>
    <n v="1"/>
    <x v="4"/>
    <n v="31"/>
    <n v="0"/>
    <n v="0"/>
    <n v="1840"/>
    <x v="0"/>
  </r>
  <r>
    <x v="0"/>
    <s v="Hail"/>
    <n v="2"/>
    <x v="4"/>
    <n v="1"/>
    <n v="0"/>
    <n v="0"/>
    <n v="7530"/>
    <x v="0"/>
  </r>
  <r>
    <x v="0"/>
    <s v="Hurricane/Tropical Storm"/>
    <n v="3"/>
    <x v="4"/>
    <n v="3"/>
    <n v="0"/>
    <n v="0"/>
    <n v="16362"/>
    <x v="0"/>
  </r>
  <r>
    <x v="0"/>
    <s v="Hurricane/Tropical Storm"/>
    <n v="3"/>
    <x v="4"/>
    <n v="2"/>
    <n v="0"/>
    <n v="0"/>
    <n v="1775"/>
    <x v="0"/>
  </r>
  <r>
    <x v="4"/>
    <s v="Hurricane/Tropical Storm"/>
    <n v="3"/>
    <x v="4"/>
    <n v="3"/>
    <n v="0"/>
    <n v="0"/>
    <n v="16081"/>
    <x v="0"/>
  </r>
  <r>
    <x v="4"/>
    <s v="Hurricane/Tropical Storm"/>
    <n v="3"/>
    <x v="4"/>
    <n v="2"/>
    <n v="0"/>
    <n v="0"/>
    <n v="1571"/>
    <x v="0"/>
  </r>
  <r>
    <x v="2"/>
    <s v="Hurricane/Tropical Storm"/>
    <n v="3"/>
    <x v="4"/>
    <n v="3"/>
    <n v="0"/>
    <n v="0"/>
    <n v="16882"/>
    <x v="0"/>
  </r>
  <r>
    <x v="2"/>
    <s v="Hurricane/Tropical Storm"/>
    <n v="3"/>
    <x v="4"/>
    <n v="2"/>
    <n v="0"/>
    <n v="0"/>
    <n v="1608"/>
    <x v="0"/>
  </r>
  <r>
    <x v="1"/>
    <s v="Hurricane/Tropical Storm"/>
    <n v="3"/>
    <x v="4"/>
    <n v="3"/>
    <n v="0"/>
    <n v="0"/>
    <n v="17397"/>
    <x v="0"/>
  </r>
  <r>
    <x v="1"/>
    <s v="Hurricane/Tropical Storm"/>
    <n v="3"/>
    <x v="4"/>
    <n v="2"/>
    <n v="0"/>
    <n v="0"/>
    <n v="1646"/>
    <x v="0"/>
  </r>
  <r>
    <x v="3"/>
    <s v="Hurricane/Tropical Storm"/>
    <n v="3"/>
    <x v="4"/>
    <n v="3"/>
    <n v="0"/>
    <n v="0"/>
    <n v="16937"/>
    <x v="0"/>
  </r>
  <r>
    <x v="3"/>
    <s v="Hurricane/Tropical Storm"/>
    <n v="3"/>
    <x v="4"/>
    <n v="2"/>
    <n v="0"/>
    <n v="0"/>
    <n v="1874"/>
    <x v="0"/>
  </r>
  <r>
    <x v="5"/>
    <s v="Hurricane/Tropical Storm"/>
    <n v="3"/>
    <x v="4"/>
    <n v="3"/>
    <n v="0"/>
    <n v="0"/>
    <n v="17798"/>
    <x v="0"/>
  </r>
  <r>
    <x v="5"/>
    <s v="Hurricane/Tropical Storm"/>
    <n v="3"/>
    <x v="4"/>
    <n v="2"/>
    <n v="0"/>
    <n v="0"/>
    <n v="1744"/>
    <x v="0"/>
  </r>
  <r>
    <x v="0"/>
    <s v="Lightning"/>
    <n v="2"/>
    <x v="4"/>
    <n v="1"/>
    <n v="0"/>
    <n v="0"/>
    <n v="77484"/>
    <x v="0"/>
  </r>
  <r>
    <x v="0"/>
    <s v="Lightning"/>
    <n v="3"/>
    <x v="4"/>
    <n v="1"/>
    <n v="0"/>
    <n v="0"/>
    <n v="74480"/>
    <x v="0"/>
  </r>
  <r>
    <x v="4"/>
    <s v="Lightning"/>
    <n v="3"/>
    <x v="4"/>
    <n v="1"/>
    <n v="13"/>
    <n v="13"/>
    <n v="0"/>
    <x v="0"/>
  </r>
  <r>
    <x v="2"/>
    <s v="Lightning"/>
    <n v="3"/>
    <x v="4"/>
    <n v="1"/>
    <n v="0"/>
    <n v="347"/>
    <n v="0"/>
    <x v="0"/>
  </r>
  <r>
    <x v="3"/>
    <s v="Lightning"/>
    <n v="3"/>
    <x v="4"/>
    <n v="1"/>
    <n v="0"/>
    <n v="0"/>
    <n v="80219"/>
    <x v="0"/>
  </r>
  <r>
    <x v="0"/>
    <s v="Severe Storm/Thunder Storm"/>
    <n v="2"/>
    <x v="4"/>
    <n v="3"/>
    <n v="0"/>
    <n v="0"/>
    <n v="1191538"/>
    <x v="1"/>
  </r>
  <r>
    <x v="0"/>
    <s v="Severe Storm/Thunder Storm"/>
    <n v="4"/>
    <x v="4"/>
    <n v="3"/>
    <n v="2"/>
    <n v="0"/>
    <n v="162078"/>
    <x v="0"/>
  </r>
  <r>
    <x v="0"/>
    <s v="Severe Storm/Thunder Storm"/>
    <n v="4"/>
    <x v="4"/>
    <n v="2"/>
    <n v="0"/>
    <n v="0"/>
    <n v="0"/>
    <x v="0"/>
  </r>
  <r>
    <x v="4"/>
    <s v="Severe Storm/Thunder Storm"/>
    <n v="2"/>
    <x v="4"/>
    <n v="2"/>
    <n v="0"/>
    <n v="0"/>
    <n v="812494"/>
    <x v="1"/>
  </r>
  <r>
    <x v="4"/>
    <s v="Severe Storm/Thunder Storm"/>
    <n v="4"/>
    <x v="4"/>
    <n v="3"/>
    <n v="0"/>
    <n v="0"/>
    <n v="174863"/>
    <x v="0"/>
  </r>
  <r>
    <x v="4"/>
    <s v="Severe Storm/Thunder Storm"/>
    <n v="3"/>
    <x v="4"/>
    <n v="2"/>
    <n v="3"/>
    <n v="0"/>
    <n v="5062"/>
    <x v="0"/>
  </r>
  <r>
    <x v="4"/>
    <s v="Severe Storm/Thunder Storm"/>
    <n v="4"/>
    <x v="4"/>
    <n v="2"/>
    <n v="0"/>
    <n v="0"/>
    <n v="0"/>
    <x v="0"/>
  </r>
  <r>
    <x v="2"/>
    <s v="Severe Storm/Thunder Storm"/>
    <n v="4"/>
    <x v="4"/>
    <n v="3"/>
    <n v="2"/>
    <n v="0"/>
    <n v="158822"/>
    <x v="0"/>
  </r>
  <r>
    <x v="2"/>
    <s v="Severe Storm/Thunder Storm"/>
    <n v="3"/>
    <x v="4"/>
    <n v="2"/>
    <n v="0"/>
    <n v="0"/>
    <n v="33878"/>
    <x v="0"/>
  </r>
  <r>
    <x v="2"/>
    <s v="Severe Storm/Thunder Storm"/>
    <n v="4"/>
    <x v="4"/>
    <n v="2"/>
    <n v="0"/>
    <n v="0"/>
    <n v="0"/>
    <x v="0"/>
  </r>
  <r>
    <x v="1"/>
    <s v="Severe Storm/Thunder Storm"/>
    <n v="4"/>
    <x v="4"/>
    <n v="3"/>
    <n v="1"/>
    <n v="0"/>
    <n v="185976"/>
    <x v="0"/>
  </r>
  <r>
    <x v="1"/>
    <s v="Severe Storm/Thunder Storm"/>
    <n v="3"/>
    <x v="4"/>
    <n v="2"/>
    <n v="0"/>
    <n v="0"/>
    <n v="33986"/>
    <x v="0"/>
  </r>
  <r>
    <x v="1"/>
    <s v="Severe Storm/Thunder Storm"/>
    <n v="3"/>
    <x v="4"/>
    <n v="2"/>
    <n v="3"/>
    <n v="0"/>
    <n v="4985"/>
    <x v="0"/>
  </r>
  <r>
    <x v="1"/>
    <s v="Severe Storm/Thunder Storm"/>
    <n v="4"/>
    <x v="4"/>
    <n v="2"/>
    <n v="0"/>
    <n v="0"/>
    <n v="0"/>
    <x v="0"/>
  </r>
  <r>
    <x v="3"/>
    <s v="Severe Storm/Thunder Storm"/>
    <n v="4"/>
    <x v="4"/>
    <n v="3"/>
    <n v="2"/>
    <n v="0"/>
    <n v="187699"/>
    <x v="0"/>
  </r>
  <r>
    <x v="3"/>
    <s v="Severe Storm/Thunder Storm"/>
    <n v="3"/>
    <x v="4"/>
    <n v="2"/>
    <n v="0"/>
    <n v="0"/>
    <n v="33000"/>
    <x v="0"/>
  </r>
  <r>
    <x v="3"/>
    <s v="Severe Storm/Thunder Storm"/>
    <n v="4"/>
    <x v="4"/>
    <n v="2"/>
    <n v="0"/>
    <n v="0"/>
    <n v="0"/>
    <x v="0"/>
  </r>
  <r>
    <x v="5"/>
    <s v="Severe Storm/Thunder Storm"/>
    <n v="4"/>
    <x v="4"/>
    <n v="3"/>
    <n v="3"/>
    <n v="0"/>
    <n v="187458"/>
    <x v="0"/>
  </r>
  <r>
    <x v="5"/>
    <s v="Severe Storm/Thunder Storm"/>
    <n v="4"/>
    <x v="4"/>
    <n v="2"/>
    <n v="0"/>
    <n v="0"/>
    <n v="0"/>
    <x v="0"/>
  </r>
  <r>
    <x v="0"/>
    <s v="Tornado"/>
    <n v="2"/>
    <x v="4"/>
    <n v="1"/>
    <n v="0"/>
    <n v="0"/>
    <n v="83444"/>
    <x v="0"/>
  </r>
  <r>
    <x v="4"/>
    <s v="Tornado"/>
    <n v="3"/>
    <x v="4"/>
    <n v="1"/>
    <n v="0"/>
    <n v="0"/>
    <n v="75772"/>
    <x v="0"/>
  </r>
  <r>
    <x v="2"/>
    <s v="Tornado"/>
    <n v="3"/>
    <x v="4"/>
    <n v="1"/>
    <n v="0"/>
    <n v="0"/>
    <n v="827791"/>
    <x v="1"/>
  </r>
  <r>
    <x v="2"/>
    <s v="Tornado"/>
    <n v="3"/>
    <x v="4"/>
    <n v="1"/>
    <n v="0"/>
    <n v="0"/>
    <n v="75970"/>
    <x v="0"/>
  </r>
  <r>
    <x v="1"/>
    <s v="Tornado"/>
    <n v="2"/>
    <x v="4"/>
    <n v="1"/>
    <n v="0"/>
    <n v="0"/>
    <n v="844"/>
    <x v="0"/>
  </r>
  <r>
    <x v="3"/>
    <s v="Tornado"/>
    <n v="2"/>
    <x v="4"/>
    <n v="1"/>
    <n v="0"/>
    <n v="0"/>
    <n v="8389"/>
    <x v="0"/>
  </r>
  <r>
    <x v="0"/>
    <s v="Wind"/>
    <n v="1"/>
    <x v="4"/>
    <n v="1"/>
    <n v="0"/>
    <n v="3"/>
    <n v="1627"/>
    <x v="0"/>
  </r>
  <r>
    <x v="4"/>
    <s v="Wind"/>
    <n v="1"/>
    <x v="4"/>
    <n v="1"/>
    <n v="0"/>
    <n v="1"/>
    <n v="1846"/>
    <x v="0"/>
  </r>
  <r>
    <x v="2"/>
    <s v="Wind"/>
    <n v="1"/>
    <x v="4"/>
    <n v="1"/>
    <n v="0"/>
    <n v="0"/>
    <n v="1766"/>
    <x v="0"/>
  </r>
  <r>
    <x v="1"/>
    <s v="Wind"/>
    <n v="1"/>
    <x v="4"/>
    <n v="1"/>
    <n v="0"/>
    <n v="2"/>
    <n v="1833"/>
    <x v="0"/>
  </r>
  <r>
    <x v="3"/>
    <s v="Wind"/>
    <n v="1"/>
    <x v="4"/>
    <n v="1"/>
    <n v="0"/>
    <n v="0"/>
    <n v="1822"/>
    <x v="0"/>
  </r>
  <r>
    <x v="5"/>
    <s v="Wind"/>
    <n v="1"/>
    <x v="4"/>
    <n v="1"/>
    <n v="0"/>
    <n v="0"/>
    <n v="1715"/>
    <x v="0"/>
  </r>
  <r>
    <x v="0"/>
    <s v="Winter Weather"/>
    <n v="1"/>
    <x v="4"/>
    <n v="2"/>
    <n v="0"/>
    <n v="10"/>
    <n v="3656"/>
    <x v="0"/>
  </r>
  <r>
    <x v="0"/>
    <s v="Winter Weather"/>
    <n v="1"/>
    <x v="4"/>
    <n v="2"/>
    <n v="0"/>
    <n v="0"/>
    <n v="0"/>
    <x v="0"/>
  </r>
  <r>
    <x v="4"/>
    <s v="Winter Weather"/>
    <n v="1"/>
    <x v="4"/>
    <n v="2"/>
    <n v="0"/>
    <n v="0"/>
    <n v="0"/>
    <x v="0"/>
  </r>
  <r>
    <x v="2"/>
    <s v="Winter Weather"/>
    <n v="1"/>
    <x v="4"/>
    <n v="2"/>
    <n v="0"/>
    <n v="0"/>
    <n v="0"/>
    <x v="0"/>
  </r>
  <r>
    <x v="1"/>
    <s v="Winter Weather"/>
    <n v="1"/>
    <x v="4"/>
    <n v="2"/>
    <n v="0"/>
    <n v="0"/>
    <n v="0"/>
    <x v="0"/>
  </r>
  <r>
    <x v="3"/>
    <s v="Winter Weather"/>
    <n v="1"/>
    <x v="4"/>
    <n v="2"/>
    <n v="0"/>
    <n v="0"/>
    <n v="0"/>
    <x v="0"/>
  </r>
  <r>
    <x v="5"/>
    <s v="Winter Weather"/>
    <n v="1"/>
    <x v="4"/>
    <n v="2"/>
    <n v="0"/>
    <n v="10"/>
    <n v="3930"/>
    <x v="0"/>
  </r>
  <r>
    <x v="5"/>
    <s v="Winter Weather"/>
    <n v="1"/>
    <x v="4"/>
    <n v="2"/>
    <n v="0"/>
    <n v="0"/>
    <n v="0"/>
    <x v="0"/>
  </r>
  <r>
    <x v="0"/>
    <s v="Hail"/>
    <n v="2"/>
    <x v="5"/>
    <n v="1"/>
    <n v="0"/>
    <n v="0"/>
    <n v="8372"/>
    <x v="0"/>
  </r>
  <r>
    <x v="0"/>
    <s v="Hail"/>
    <n v="4"/>
    <x v="5"/>
    <n v="1"/>
    <n v="0"/>
    <n v="0"/>
    <n v="725"/>
    <x v="0"/>
  </r>
  <r>
    <x v="2"/>
    <s v="Hail"/>
    <n v="2"/>
    <x v="5"/>
    <n v="1"/>
    <n v="0"/>
    <n v="0"/>
    <n v="9643"/>
    <x v="0"/>
  </r>
  <r>
    <x v="5"/>
    <s v="Hail"/>
    <n v="4"/>
    <x v="5"/>
    <n v="1"/>
    <n v="0"/>
    <n v="0"/>
    <n v="842"/>
    <x v="0"/>
  </r>
  <r>
    <x v="5"/>
    <s v="Hail"/>
    <n v="2"/>
    <x v="5"/>
    <n v="1"/>
    <n v="0"/>
    <n v="0"/>
    <n v="0"/>
    <x v="0"/>
  </r>
  <r>
    <x v="0"/>
    <s v="Hail/ Lightning/ Wind"/>
    <n v="3"/>
    <x v="5"/>
    <n v="1"/>
    <n v="0"/>
    <n v="0"/>
    <n v="1547"/>
    <x v="0"/>
  </r>
  <r>
    <x v="4"/>
    <s v="Hail/ Lightning/ Wind"/>
    <n v="3"/>
    <x v="5"/>
    <n v="1"/>
    <n v="0"/>
    <n v="0"/>
    <n v="1793"/>
    <x v="0"/>
  </r>
  <r>
    <x v="2"/>
    <s v="Hail/ Lightning/ Wind"/>
    <n v="3"/>
    <x v="5"/>
    <n v="1"/>
    <n v="0"/>
    <n v="0"/>
    <n v="1824"/>
    <x v="0"/>
  </r>
  <r>
    <x v="1"/>
    <s v="Hail/ Lightning/ Wind"/>
    <n v="3"/>
    <x v="5"/>
    <n v="1"/>
    <n v="0"/>
    <n v="0"/>
    <n v="1731"/>
    <x v="0"/>
  </r>
  <r>
    <x v="3"/>
    <s v="Hail/ Lightning/ Wind"/>
    <n v="3"/>
    <x v="5"/>
    <n v="1"/>
    <n v="0"/>
    <n v="0"/>
    <n v="1652"/>
    <x v="0"/>
  </r>
  <r>
    <x v="5"/>
    <s v="Hail/ Lightning/ Wind"/>
    <n v="3"/>
    <x v="5"/>
    <n v="1"/>
    <n v="0"/>
    <n v="0"/>
    <n v="1788"/>
    <x v="0"/>
  </r>
  <r>
    <x v="0"/>
    <s v="Hail/ Severe Storm/Thunder Storm"/>
    <n v="2"/>
    <x v="5"/>
    <n v="1"/>
    <n v="0"/>
    <n v="0"/>
    <n v="86068"/>
    <x v="0"/>
  </r>
  <r>
    <x v="0"/>
    <s v="Hail/ Severe Storm/Thunder Storm/ Wind"/>
    <n v="3"/>
    <x v="5"/>
    <n v="31"/>
    <n v="0"/>
    <n v="0"/>
    <n v="1659"/>
    <x v="0"/>
  </r>
  <r>
    <x v="4"/>
    <s v="Hail/ Severe Storm/Thunder Storm/ Wind"/>
    <n v="3"/>
    <x v="5"/>
    <n v="31"/>
    <n v="0"/>
    <n v="0"/>
    <n v="1772"/>
    <x v="0"/>
  </r>
  <r>
    <x v="2"/>
    <s v="Hail/ Severe Storm/Thunder Storm/ Wind"/>
    <n v="3"/>
    <x v="5"/>
    <n v="31"/>
    <n v="0"/>
    <n v="0"/>
    <n v="1871"/>
    <x v="0"/>
  </r>
  <r>
    <x v="1"/>
    <s v="Hail/ Severe Storm/Thunder Storm/ Wind"/>
    <n v="3"/>
    <x v="5"/>
    <n v="31"/>
    <n v="0"/>
    <n v="0"/>
    <n v="1768"/>
    <x v="0"/>
  </r>
  <r>
    <x v="3"/>
    <s v="Hail/ Severe Storm/Thunder Storm/ Wind"/>
    <n v="3"/>
    <x v="5"/>
    <n v="31"/>
    <n v="0"/>
    <n v="0"/>
    <n v="1650"/>
    <x v="0"/>
  </r>
  <r>
    <x v="5"/>
    <s v="Hail/ Severe Storm/Thunder Storm/ Wind"/>
    <n v="3"/>
    <x v="5"/>
    <n v="31"/>
    <n v="0"/>
    <n v="0"/>
    <n v="1567"/>
    <x v="0"/>
  </r>
  <r>
    <x v="2"/>
    <s v="Landslide"/>
    <n v="1"/>
    <x v="5"/>
    <n v="1"/>
    <n v="83"/>
    <n v="0"/>
    <n v="0"/>
    <x v="0"/>
  </r>
  <r>
    <x v="0"/>
    <s v="Lightning"/>
    <n v="3"/>
    <x v="5"/>
    <n v="1"/>
    <n v="0"/>
    <n v="0"/>
    <n v="83833"/>
    <x v="0"/>
  </r>
  <r>
    <x v="0"/>
    <s v="Lightning"/>
    <n v="3"/>
    <x v="5"/>
    <n v="1"/>
    <n v="0"/>
    <n v="0"/>
    <n v="1846"/>
    <x v="0"/>
  </r>
  <r>
    <x v="0"/>
    <s v="Lightning"/>
    <n v="3"/>
    <x v="5"/>
    <n v="1"/>
    <n v="0"/>
    <n v="12"/>
    <n v="838"/>
    <x v="0"/>
  </r>
  <r>
    <x v="4"/>
    <s v="Lightning"/>
    <n v="3"/>
    <x v="5"/>
    <n v="1"/>
    <n v="0"/>
    <n v="0"/>
    <n v="1571"/>
    <x v="0"/>
  </r>
  <r>
    <x v="4"/>
    <s v="Lightning"/>
    <n v="3"/>
    <x v="5"/>
    <n v="1"/>
    <n v="11"/>
    <n v="0"/>
    <n v="0"/>
    <x v="0"/>
  </r>
  <r>
    <x v="2"/>
    <s v="Lightning"/>
    <n v="2"/>
    <x v="5"/>
    <n v="1"/>
    <n v="0"/>
    <n v="0"/>
    <n v="80710"/>
    <x v="0"/>
  </r>
  <r>
    <x v="2"/>
    <s v="Lightning"/>
    <n v="2"/>
    <x v="5"/>
    <n v="1"/>
    <n v="0"/>
    <n v="0"/>
    <n v="74623"/>
    <x v="0"/>
  </r>
  <r>
    <x v="2"/>
    <s v="Lightning"/>
    <n v="3"/>
    <x v="5"/>
    <n v="1"/>
    <n v="0"/>
    <n v="0"/>
    <n v="1836"/>
    <x v="0"/>
  </r>
  <r>
    <x v="2"/>
    <s v="Lightning"/>
    <n v="2"/>
    <x v="5"/>
    <n v="1"/>
    <n v="0"/>
    <n v="34"/>
    <n v="0"/>
    <x v="0"/>
  </r>
  <r>
    <x v="2"/>
    <s v="Lightning"/>
    <n v="3"/>
    <x v="5"/>
    <n v="1"/>
    <n v="0"/>
    <n v="97"/>
    <n v="0"/>
    <x v="0"/>
  </r>
  <r>
    <x v="1"/>
    <s v="Lightning"/>
    <n v="3"/>
    <x v="5"/>
    <n v="1"/>
    <n v="0"/>
    <n v="0"/>
    <n v="1674"/>
    <x v="0"/>
  </r>
  <r>
    <x v="1"/>
    <s v="Lightning"/>
    <n v="3"/>
    <x v="5"/>
    <n v="1"/>
    <n v="25"/>
    <n v="0"/>
    <n v="0"/>
    <x v="0"/>
  </r>
  <r>
    <x v="1"/>
    <s v="Lightning"/>
    <n v="2"/>
    <x v="5"/>
    <n v="1"/>
    <n v="0"/>
    <n v="24"/>
    <n v="0"/>
    <x v="0"/>
  </r>
  <r>
    <x v="3"/>
    <s v="Lightning"/>
    <n v="3"/>
    <x v="5"/>
    <n v="1"/>
    <n v="0"/>
    <n v="2"/>
    <n v="18415"/>
    <x v="0"/>
  </r>
  <r>
    <x v="3"/>
    <s v="Lightning"/>
    <n v="3"/>
    <x v="5"/>
    <n v="1"/>
    <n v="0"/>
    <n v="0"/>
    <n v="1637"/>
    <x v="0"/>
  </r>
  <r>
    <x v="5"/>
    <s v="Lightning"/>
    <n v="3"/>
    <x v="5"/>
    <n v="1"/>
    <n v="0"/>
    <n v="0"/>
    <n v="1832"/>
    <x v="0"/>
  </r>
  <r>
    <x v="2"/>
    <s v="Lightning/ Severe Storm/Thunder Storm"/>
    <n v="3"/>
    <x v="5"/>
    <n v="1"/>
    <n v="0"/>
    <n v="0"/>
    <n v="42583"/>
    <x v="0"/>
  </r>
  <r>
    <x v="2"/>
    <s v="Lightning/ Wind"/>
    <n v="3"/>
    <x v="5"/>
    <n v="1"/>
    <n v="0"/>
    <n v="0"/>
    <n v="40582"/>
    <x v="0"/>
  </r>
  <r>
    <x v="0"/>
    <s v="Severe Storm/Thunder Storm"/>
    <n v="2"/>
    <x v="5"/>
    <n v="9"/>
    <n v="0"/>
    <n v="0"/>
    <n v="0"/>
    <x v="0"/>
  </r>
  <r>
    <x v="4"/>
    <s v="Severe Storm/Thunder Storm"/>
    <n v="2"/>
    <x v="5"/>
    <n v="9"/>
    <n v="0"/>
    <n v="0"/>
    <n v="0"/>
    <x v="0"/>
  </r>
  <r>
    <x v="2"/>
    <s v="Severe Storm/Thunder Storm"/>
    <n v="3"/>
    <x v="5"/>
    <n v="1"/>
    <n v="0"/>
    <n v="21"/>
    <n v="71413"/>
    <x v="0"/>
  </r>
  <r>
    <x v="2"/>
    <s v="Severe Storm/Thunder Storm"/>
    <n v="3"/>
    <x v="5"/>
    <n v="1"/>
    <n v="0"/>
    <n v="0"/>
    <n v="3724"/>
    <x v="0"/>
  </r>
  <r>
    <x v="2"/>
    <s v="Severe Storm/Thunder Storm"/>
    <n v="2"/>
    <x v="5"/>
    <n v="9"/>
    <n v="0"/>
    <n v="0"/>
    <n v="0"/>
    <x v="0"/>
  </r>
  <r>
    <x v="1"/>
    <s v="Severe Storm/Thunder Storm"/>
    <n v="2"/>
    <x v="5"/>
    <n v="9"/>
    <n v="0"/>
    <n v="0"/>
    <n v="0"/>
    <x v="0"/>
  </r>
  <r>
    <x v="3"/>
    <s v="Severe Storm/Thunder Storm"/>
    <n v="2"/>
    <x v="5"/>
    <n v="9"/>
    <n v="0"/>
    <n v="0"/>
    <n v="0"/>
    <x v="0"/>
  </r>
  <r>
    <x v="5"/>
    <s v="Severe Storm/Thunder Storm"/>
    <n v="2"/>
    <x v="5"/>
    <n v="1"/>
    <n v="13"/>
    <n v="13"/>
    <n v="0"/>
    <x v="0"/>
  </r>
  <r>
    <x v="5"/>
    <s v="Severe Storm/Thunder Storm"/>
    <n v="2"/>
    <x v="5"/>
    <n v="9"/>
    <n v="0"/>
    <n v="0"/>
    <n v="0"/>
    <x v="0"/>
  </r>
  <r>
    <x v="4"/>
    <s v="Tornado"/>
    <n v="3"/>
    <x v="5"/>
    <n v="1"/>
    <n v="0"/>
    <n v="511"/>
    <n v="734185"/>
    <x v="1"/>
  </r>
  <r>
    <x v="4"/>
    <s v="Tornado"/>
    <n v="4"/>
    <x v="5"/>
    <n v="1"/>
    <n v="0"/>
    <n v="0"/>
    <n v="764462"/>
    <x v="1"/>
  </r>
  <r>
    <x v="4"/>
    <s v="Tornado"/>
    <n v="2"/>
    <x v="5"/>
    <n v="1"/>
    <n v="0"/>
    <n v="0"/>
    <n v="85957"/>
    <x v="0"/>
  </r>
  <r>
    <x v="4"/>
    <s v="Tornado"/>
    <n v="2"/>
    <x v="5"/>
    <n v="1"/>
    <n v="0"/>
    <n v="0"/>
    <n v="74932"/>
    <x v="0"/>
  </r>
  <r>
    <x v="1"/>
    <s v="Tornado"/>
    <n v="3"/>
    <x v="5"/>
    <n v="1"/>
    <n v="0"/>
    <n v="0"/>
    <n v="7798"/>
    <x v="0"/>
  </r>
  <r>
    <x v="2"/>
    <s v="Wind"/>
    <n v="1"/>
    <x v="5"/>
    <n v="1"/>
    <n v="0"/>
    <n v="0"/>
    <n v="35724"/>
    <x v="0"/>
  </r>
  <r>
    <x v="2"/>
    <s v="Wind"/>
    <n v="1"/>
    <x v="5"/>
    <n v="1"/>
    <n v="0"/>
    <n v="61"/>
    <n v="8099"/>
    <x v="0"/>
  </r>
  <r>
    <x v="1"/>
    <s v="Wind"/>
    <n v="4"/>
    <x v="5"/>
    <n v="1"/>
    <n v="0"/>
    <n v="0"/>
    <n v="8058"/>
    <x v="0"/>
  </r>
  <r>
    <x v="0"/>
    <s v="Flooding"/>
    <n v="1"/>
    <x v="6"/>
    <n v="5"/>
    <n v="0"/>
    <n v="0"/>
    <n v="16107"/>
    <x v="0"/>
  </r>
  <r>
    <x v="4"/>
    <s v="Flooding"/>
    <n v="1"/>
    <x v="6"/>
    <n v="5"/>
    <n v="0"/>
    <n v="0"/>
    <n v="17795"/>
    <x v="0"/>
  </r>
  <r>
    <x v="2"/>
    <s v="Flooding"/>
    <n v="1"/>
    <x v="6"/>
    <n v="5"/>
    <n v="0"/>
    <n v="0"/>
    <n v="15859"/>
    <x v="0"/>
  </r>
  <r>
    <x v="1"/>
    <s v="Flooding"/>
    <n v="1"/>
    <x v="6"/>
    <n v="5"/>
    <n v="0"/>
    <n v="0"/>
    <n v="18587"/>
    <x v="0"/>
  </r>
  <r>
    <x v="3"/>
    <s v="Flooding"/>
    <n v="1"/>
    <x v="6"/>
    <n v="5"/>
    <n v="0"/>
    <n v="0"/>
    <n v="16992"/>
    <x v="0"/>
  </r>
  <r>
    <x v="5"/>
    <s v="Flooding"/>
    <n v="1"/>
    <x v="6"/>
    <n v="5"/>
    <n v="0"/>
    <n v="0"/>
    <n v="16314"/>
    <x v="0"/>
  </r>
  <r>
    <x v="0"/>
    <s v="Hail/ Lightning/ Severe Storm/Thunder Storm"/>
    <n v="2"/>
    <x v="6"/>
    <n v="1"/>
    <n v="6"/>
    <n v="0"/>
    <n v="42045"/>
    <x v="0"/>
  </r>
  <r>
    <x v="0"/>
    <s v="Hail/ Lightning/ Severe Storm/Thunder Storm"/>
    <n v="3"/>
    <x v="6"/>
    <n v="1"/>
    <n v="0"/>
    <n v="0"/>
    <n v="801"/>
    <x v="0"/>
  </r>
  <r>
    <x v="2"/>
    <s v="Hail/ Lightning/ Severe Storm/Thunder Storm/ Wind"/>
    <n v="3"/>
    <x v="6"/>
    <n v="1"/>
    <n v="0"/>
    <n v="12"/>
    <n v="84792"/>
    <x v="0"/>
  </r>
  <r>
    <x v="2"/>
    <s v="Hail/ Lightning/ Severe Storm/Thunder Storm/ Wind"/>
    <n v="2"/>
    <x v="6"/>
    <n v="1"/>
    <n v="0"/>
    <n v="0"/>
    <n v="7295"/>
    <x v="0"/>
  </r>
  <r>
    <x v="4"/>
    <s v="Hail/ Severe Storm/Thunder Storm"/>
    <n v="3"/>
    <x v="6"/>
    <n v="1"/>
    <n v="0"/>
    <n v="0"/>
    <n v="0"/>
    <x v="0"/>
  </r>
  <r>
    <x v="0"/>
    <s v="Lightning/ Severe Storm/Thunder Storm"/>
    <n v="3"/>
    <x v="6"/>
    <n v="1"/>
    <n v="0"/>
    <n v="0"/>
    <n v="7958"/>
    <x v="0"/>
  </r>
  <r>
    <x v="2"/>
    <s v="Lightning/ Wind"/>
    <n v="3"/>
    <x v="6"/>
    <n v="1"/>
    <n v="0"/>
    <n v="0"/>
    <n v="36458"/>
    <x v="0"/>
  </r>
  <r>
    <x v="0"/>
    <s v="Severe Storm/Thunder Storm/ Wind"/>
    <n v="1"/>
    <x v="6"/>
    <n v="1"/>
    <n v="0"/>
    <n v="0"/>
    <n v="1748"/>
    <x v="0"/>
  </r>
  <r>
    <x v="4"/>
    <s v="Severe Storm/Thunder Storm/ Wind"/>
    <n v="1"/>
    <x v="6"/>
    <n v="1"/>
    <n v="0"/>
    <n v="0"/>
    <n v="1602"/>
    <x v="0"/>
  </r>
  <r>
    <x v="2"/>
    <s v="Severe Storm/Thunder Storm/ Wind"/>
    <n v="1"/>
    <x v="6"/>
    <n v="1"/>
    <n v="0"/>
    <n v="0"/>
    <n v="1780"/>
    <x v="0"/>
  </r>
  <r>
    <x v="1"/>
    <s v="Severe Storm/Thunder Storm/ Wind"/>
    <n v="2"/>
    <x v="6"/>
    <n v="1"/>
    <n v="0"/>
    <n v="0"/>
    <n v="81154"/>
    <x v="0"/>
  </r>
  <r>
    <x v="1"/>
    <s v="Severe Storm/Thunder Storm/ Wind"/>
    <n v="1"/>
    <x v="6"/>
    <n v="1"/>
    <n v="0"/>
    <n v="0"/>
    <n v="1877"/>
    <x v="0"/>
  </r>
  <r>
    <x v="3"/>
    <s v="Severe Storm/Thunder Storm/ Wind"/>
    <n v="1"/>
    <x v="6"/>
    <n v="1"/>
    <n v="0"/>
    <n v="0"/>
    <n v="1570"/>
    <x v="0"/>
  </r>
  <r>
    <x v="5"/>
    <s v="Severe Storm/Thunder Storm/ Wind"/>
    <n v="1"/>
    <x v="6"/>
    <n v="1"/>
    <n v="0"/>
    <n v="0"/>
    <n v="1864"/>
    <x v="0"/>
  </r>
  <r>
    <x v="0"/>
    <s v="Wildfire"/>
    <n v="1"/>
    <x v="6"/>
    <n v="17"/>
    <n v="0"/>
    <n v="0"/>
    <n v="180497"/>
    <x v="0"/>
  </r>
  <r>
    <x v="4"/>
    <s v="Wildfire"/>
    <n v="1"/>
    <x v="6"/>
    <n v="17"/>
    <n v="0"/>
    <n v="0"/>
    <n v="166248"/>
    <x v="0"/>
  </r>
  <r>
    <x v="2"/>
    <s v="Wildfire"/>
    <n v="1"/>
    <x v="6"/>
    <n v="17"/>
    <n v="0"/>
    <n v="0"/>
    <n v="171537"/>
    <x v="0"/>
  </r>
  <r>
    <x v="1"/>
    <s v="Wildfire"/>
    <n v="1"/>
    <x v="6"/>
    <n v="17"/>
    <n v="0"/>
    <n v="0"/>
    <n v="184408"/>
    <x v="0"/>
  </r>
  <r>
    <x v="3"/>
    <s v="Wildfire"/>
    <n v="1"/>
    <x v="6"/>
    <n v="17"/>
    <n v="0"/>
    <n v="0"/>
    <n v="178774"/>
    <x v="0"/>
  </r>
  <r>
    <x v="5"/>
    <s v="Wildfire"/>
    <n v="1"/>
    <x v="6"/>
    <n v="17"/>
    <n v="0"/>
    <n v="0"/>
    <n v="179963"/>
    <x v="0"/>
  </r>
  <r>
    <x v="0"/>
    <s v="Winter Weather"/>
    <n v="1"/>
    <x v="6"/>
    <n v="2"/>
    <n v="2"/>
    <n v="0"/>
    <n v="220405"/>
    <x v="0"/>
  </r>
  <r>
    <x v="0"/>
    <s v="Winter Weather"/>
    <n v="1"/>
    <x v="6"/>
    <n v="2"/>
    <n v="2"/>
    <n v="0"/>
    <n v="0"/>
    <x v="0"/>
  </r>
  <r>
    <x v="4"/>
    <s v="Winter Weather"/>
    <n v="1"/>
    <x v="6"/>
    <n v="2"/>
    <n v="3"/>
    <n v="0"/>
    <n v="0"/>
    <x v="0"/>
  </r>
  <r>
    <x v="2"/>
    <s v="Winter Weather"/>
    <n v="1"/>
    <x v="6"/>
    <n v="2"/>
    <n v="3"/>
    <n v="0"/>
    <n v="209853"/>
    <x v="0"/>
  </r>
  <r>
    <x v="2"/>
    <s v="Winter Weather"/>
    <n v="1"/>
    <x v="6"/>
    <n v="1"/>
    <n v="0"/>
    <n v="0"/>
    <n v="35168"/>
    <x v="0"/>
  </r>
  <r>
    <x v="2"/>
    <s v="Winter Weather"/>
    <n v="1"/>
    <x v="6"/>
    <n v="2"/>
    <n v="2"/>
    <n v="0"/>
    <n v="0"/>
    <x v="0"/>
  </r>
  <r>
    <x v="1"/>
    <s v="Winter Weather"/>
    <n v="1"/>
    <x v="6"/>
    <n v="2"/>
    <n v="2"/>
    <n v="0"/>
    <n v="245677"/>
    <x v="0"/>
  </r>
  <r>
    <x v="1"/>
    <s v="Winter Weather"/>
    <n v="1"/>
    <x v="6"/>
    <n v="1"/>
    <n v="0"/>
    <n v="0"/>
    <n v="36505"/>
    <x v="0"/>
  </r>
  <r>
    <x v="1"/>
    <s v="Winter Weather"/>
    <n v="1"/>
    <x v="6"/>
    <n v="2"/>
    <n v="1"/>
    <n v="0"/>
    <n v="0"/>
    <x v="0"/>
  </r>
  <r>
    <x v="3"/>
    <s v="Winter Weather"/>
    <n v="1"/>
    <x v="6"/>
    <n v="2"/>
    <n v="2"/>
    <n v="0"/>
    <n v="220813"/>
    <x v="0"/>
  </r>
  <r>
    <x v="3"/>
    <s v="Winter Weather"/>
    <n v="1"/>
    <x v="6"/>
    <n v="1"/>
    <n v="0"/>
    <n v="0"/>
    <n v="33142"/>
    <x v="0"/>
  </r>
  <r>
    <x v="3"/>
    <s v="Winter Weather"/>
    <n v="1"/>
    <x v="6"/>
    <n v="2"/>
    <n v="1"/>
    <n v="0"/>
    <n v="0"/>
    <x v="0"/>
  </r>
  <r>
    <x v="5"/>
    <s v="Winter Weather"/>
    <n v="1"/>
    <x v="6"/>
    <n v="1"/>
    <n v="0"/>
    <n v="0"/>
    <n v="37804"/>
    <x v="0"/>
  </r>
  <r>
    <x v="5"/>
    <s v="Winter Weather"/>
    <n v="1"/>
    <x v="6"/>
    <n v="2"/>
    <n v="1"/>
    <n v="0"/>
    <n v="0"/>
    <x v="0"/>
  </r>
  <r>
    <x v="2"/>
    <s v="Hail/ Lightning/ Severe Storm/Thunder Storm/ Wind"/>
    <n v="3"/>
    <x v="7"/>
    <n v="1"/>
    <n v="0"/>
    <n v="0"/>
    <n v="80559"/>
    <x v="0"/>
  </r>
  <r>
    <x v="2"/>
    <s v="Hail/ Tornado/ Wind"/>
    <n v="2"/>
    <x v="7"/>
    <n v="1"/>
    <n v="0"/>
    <n v="38"/>
    <n v="8380"/>
    <x v="0"/>
  </r>
  <r>
    <x v="2"/>
    <s v="Hail/ Wind"/>
    <n v="1"/>
    <x v="7"/>
    <n v="1"/>
    <n v="0"/>
    <n v="0"/>
    <n v="77278"/>
    <x v="0"/>
  </r>
  <r>
    <x v="4"/>
    <s v="Hurricane/Tropical Storm"/>
    <n v="2"/>
    <x v="7"/>
    <n v="1"/>
    <n v="0"/>
    <n v="0"/>
    <n v="81059"/>
    <x v="0"/>
  </r>
  <r>
    <x v="1"/>
    <s v="Lightning/ Severe Storm/Thunder Storm/ Wind"/>
    <n v="4"/>
    <x v="7"/>
    <n v="1"/>
    <n v="0"/>
    <n v="0"/>
    <n v="19407"/>
    <x v="0"/>
  </r>
  <r>
    <x v="0"/>
    <s v="Severe Storm/Thunder Storm"/>
    <n v="3"/>
    <x v="7"/>
    <n v="6"/>
    <n v="0"/>
    <n v="0"/>
    <n v="173123"/>
    <x v="0"/>
  </r>
  <r>
    <x v="4"/>
    <s v="Severe Storm/Thunder Storm"/>
    <n v="3"/>
    <x v="7"/>
    <n v="6"/>
    <n v="0"/>
    <n v="0"/>
    <n v="160269"/>
    <x v="0"/>
  </r>
  <r>
    <x v="2"/>
    <s v="Severe Storm/Thunder Storm"/>
    <n v="3"/>
    <x v="7"/>
    <n v="6"/>
    <n v="0"/>
    <n v="0"/>
    <n v="178688"/>
    <x v="0"/>
  </r>
  <r>
    <x v="1"/>
    <s v="Severe Storm/Thunder Storm"/>
    <n v="3"/>
    <x v="7"/>
    <n v="6"/>
    <n v="0"/>
    <n v="0"/>
    <n v="173450"/>
    <x v="0"/>
  </r>
  <r>
    <x v="3"/>
    <s v="Severe Storm/Thunder Storm"/>
    <n v="3"/>
    <x v="7"/>
    <n v="6"/>
    <n v="0"/>
    <n v="0"/>
    <n v="173088"/>
    <x v="0"/>
  </r>
  <r>
    <x v="5"/>
    <s v="Severe Storm/Thunder Storm"/>
    <n v="3"/>
    <x v="7"/>
    <n v="6"/>
    <n v="0"/>
    <n v="0"/>
    <n v="171503"/>
    <x v="0"/>
  </r>
  <r>
    <x v="0"/>
    <s v="Tornado"/>
    <n v="2"/>
    <x v="7"/>
    <n v="1"/>
    <n v="0"/>
    <n v="0"/>
    <n v="86314"/>
    <x v="0"/>
  </r>
  <r>
    <x v="0"/>
    <s v="Tornado"/>
    <n v="3"/>
    <x v="7"/>
    <n v="1"/>
    <n v="0"/>
    <n v="0"/>
    <n v="83555"/>
    <x v="0"/>
  </r>
  <r>
    <x v="4"/>
    <s v="Tornado"/>
    <n v="4"/>
    <x v="7"/>
    <n v="1"/>
    <n v="0"/>
    <n v="12"/>
    <n v="83761"/>
    <x v="0"/>
  </r>
  <r>
    <x v="2"/>
    <s v="Tornado"/>
    <n v="4"/>
    <x v="7"/>
    <n v="1"/>
    <n v="0"/>
    <n v="0"/>
    <n v="744330"/>
    <x v="1"/>
  </r>
  <r>
    <x v="4"/>
    <s v="Tornado/ Wind"/>
    <n v="4"/>
    <x v="7"/>
    <n v="1"/>
    <n v="0"/>
    <n v="12"/>
    <n v="84831"/>
    <x v="0"/>
  </r>
  <r>
    <x v="3"/>
    <s v="Tornado/ Wind"/>
    <n v="2"/>
    <x v="7"/>
    <n v="1"/>
    <n v="0"/>
    <n v="0"/>
    <n v="73902"/>
    <x v="0"/>
  </r>
  <r>
    <x v="3"/>
    <s v="Wind"/>
    <n v="2"/>
    <x v="7"/>
    <n v="1"/>
    <n v="11"/>
    <n v="0"/>
    <n v="7534"/>
    <x v="0"/>
  </r>
  <r>
    <x v="0"/>
    <s v="Winter Weather"/>
    <n v="1"/>
    <x v="7"/>
    <n v="3"/>
    <n v="0"/>
    <n v="0"/>
    <n v="0"/>
    <x v="0"/>
  </r>
  <r>
    <x v="0"/>
    <s v="Hail"/>
    <n v="2"/>
    <x v="8"/>
    <n v="1"/>
    <n v="0"/>
    <n v="0"/>
    <n v="0"/>
    <x v="0"/>
  </r>
  <r>
    <x v="5"/>
    <s v="Hail"/>
    <n v="2"/>
    <x v="8"/>
    <n v="1"/>
    <n v="0"/>
    <n v="0"/>
    <n v="0"/>
    <x v="0"/>
  </r>
  <r>
    <x v="0"/>
    <s v="Hurricane/Tropical Storm"/>
    <n v="2"/>
    <x v="8"/>
    <n v="2"/>
    <n v="0"/>
    <n v="0"/>
    <n v="1873"/>
    <x v="0"/>
  </r>
  <r>
    <x v="4"/>
    <s v="Hurricane/Tropical Storm"/>
    <n v="2"/>
    <x v="8"/>
    <n v="2"/>
    <n v="0"/>
    <n v="0"/>
    <n v="1652"/>
    <x v="0"/>
  </r>
  <r>
    <x v="2"/>
    <s v="Hurricane/Tropical Storm"/>
    <n v="2"/>
    <x v="8"/>
    <n v="2"/>
    <n v="0"/>
    <n v="0"/>
    <n v="1580"/>
    <x v="0"/>
  </r>
  <r>
    <x v="1"/>
    <s v="Hurricane/Tropical Storm"/>
    <n v="2"/>
    <x v="8"/>
    <n v="2"/>
    <n v="0"/>
    <n v="0"/>
    <n v="1620"/>
    <x v="0"/>
  </r>
  <r>
    <x v="3"/>
    <s v="Hurricane/Tropical Storm"/>
    <n v="2"/>
    <x v="8"/>
    <n v="2"/>
    <n v="0"/>
    <n v="0"/>
    <n v="1559"/>
    <x v="0"/>
  </r>
  <r>
    <x v="5"/>
    <s v="Hurricane/Tropical Storm"/>
    <n v="2"/>
    <x v="8"/>
    <n v="2"/>
    <n v="0"/>
    <n v="0"/>
    <n v="1705"/>
    <x v="0"/>
  </r>
  <r>
    <x v="0"/>
    <s v="Severe Storm/Thunder Storm"/>
    <n v="2"/>
    <x v="8"/>
    <n v="1"/>
    <n v="0"/>
    <n v="12"/>
    <n v="823"/>
    <x v="0"/>
  </r>
  <r>
    <x v="0"/>
    <s v="Severe Storm/Thunder Storm/ Wind"/>
    <n v="3"/>
    <x v="8"/>
    <n v="1"/>
    <n v="0"/>
    <n v="0"/>
    <n v="76192"/>
    <x v="0"/>
  </r>
  <r>
    <x v="2"/>
    <s v="Severe Storm/Thunder Storm/ Wind"/>
    <n v="3"/>
    <x v="8"/>
    <n v="1"/>
    <n v="0"/>
    <n v="0"/>
    <n v="739099"/>
    <x v="1"/>
  </r>
  <r>
    <x v="0"/>
    <s v="Severe Storm/Thunder Storm/ Winter Weather"/>
    <n v="1"/>
    <x v="8"/>
    <n v="5"/>
    <n v="0"/>
    <n v="0"/>
    <n v="248621"/>
    <x v="0"/>
  </r>
  <r>
    <x v="4"/>
    <s v="Severe Storm/Thunder Storm/ Winter Weather"/>
    <n v="1"/>
    <x v="8"/>
    <n v="5"/>
    <n v="0"/>
    <n v="0"/>
    <n v="240051"/>
    <x v="0"/>
  </r>
  <r>
    <x v="2"/>
    <s v="Severe Storm/Thunder Storm/ Winter Weather"/>
    <n v="1"/>
    <x v="8"/>
    <n v="5"/>
    <n v="0"/>
    <n v="0"/>
    <n v="254862"/>
    <x v="0"/>
  </r>
  <r>
    <x v="3"/>
    <s v="Severe Storm/Thunder Storm/ Winter Weather"/>
    <n v="1"/>
    <x v="8"/>
    <n v="5"/>
    <n v="0"/>
    <n v="0"/>
    <n v="241537"/>
    <x v="0"/>
  </r>
  <r>
    <x v="5"/>
    <s v="Severe Storm/Thunder Storm/ Winter Weather"/>
    <n v="1"/>
    <x v="8"/>
    <n v="5"/>
    <n v="0"/>
    <n v="0"/>
    <n v="268708"/>
    <x v="0"/>
  </r>
  <r>
    <x v="4"/>
    <s v="Tornado"/>
    <n v="4"/>
    <x v="8"/>
    <n v="1"/>
    <n v="0"/>
    <n v="0"/>
    <n v="78205"/>
    <x v="0"/>
  </r>
  <r>
    <x v="4"/>
    <s v="Tornado"/>
    <n v="1"/>
    <x v="8"/>
    <n v="1"/>
    <n v="0"/>
    <n v="0"/>
    <n v="854"/>
    <x v="0"/>
  </r>
  <r>
    <x v="4"/>
    <s v="Tornado"/>
    <n v="3"/>
    <x v="8"/>
    <n v="1"/>
    <n v="0"/>
    <n v="0"/>
    <n v="748"/>
    <x v="0"/>
  </r>
  <r>
    <x v="0"/>
    <s v="Wind"/>
    <n v="3"/>
    <x v="8"/>
    <n v="1"/>
    <n v="0"/>
    <n v="0"/>
    <n v="38859"/>
    <x v="0"/>
  </r>
  <r>
    <x v="0"/>
    <s v="Wind"/>
    <n v="1"/>
    <x v="8"/>
    <n v="1"/>
    <n v="0"/>
    <n v="0"/>
    <n v="26649"/>
    <x v="0"/>
  </r>
  <r>
    <x v="0"/>
    <s v="Hail/ Lightning/ Severe Storm/Thunder Storm/ Wind"/>
    <n v="2"/>
    <x v="9"/>
    <n v="1"/>
    <n v="0"/>
    <n v="0"/>
    <n v="36394"/>
    <x v="0"/>
  </r>
  <r>
    <x v="0"/>
    <s v="Lightning/ Severe Storm/Thunder Storm"/>
    <n v="2"/>
    <x v="9"/>
    <n v="1"/>
    <n v="13"/>
    <n v="0"/>
    <n v="0"/>
    <x v="0"/>
  </r>
  <r>
    <x v="0"/>
    <s v="Severe Storm/Thunder Storm"/>
    <n v="3"/>
    <x v="9"/>
    <n v="1"/>
    <n v="0"/>
    <n v="0"/>
    <n v="776272"/>
    <x v="1"/>
  </r>
  <r>
    <x v="0"/>
    <s v="Severe Storm/Thunder Storm/ Wind"/>
    <n v="2"/>
    <x v="9"/>
    <n v="1"/>
    <n v="0"/>
    <n v="0"/>
    <n v="43376"/>
    <x v="0"/>
  </r>
  <r>
    <x v="2"/>
    <s v="Wind"/>
    <n v="2"/>
    <x v="9"/>
    <n v="1"/>
    <n v="0"/>
    <n v="0"/>
    <n v="423"/>
    <x v="0"/>
  </r>
  <r>
    <x v="5"/>
    <s v="Wind"/>
    <n v="2"/>
    <x v="9"/>
    <n v="1"/>
    <n v="0"/>
    <n v="0"/>
    <n v="763"/>
    <x v="0"/>
  </r>
  <r>
    <x v="2"/>
    <s v="Wind/ Winter Weather"/>
    <n v="4"/>
    <x v="9"/>
    <n v="1"/>
    <n v="1"/>
    <n v="1"/>
    <n v="30790"/>
    <x v="0"/>
  </r>
  <r>
    <x v="1"/>
    <s v="Wind/ Winter Weather"/>
    <n v="4"/>
    <x v="9"/>
    <n v="1"/>
    <n v="2"/>
    <n v="2"/>
    <n v="29617"/>
    <x v="0"/>
  </r>
  <r>
    <x v="3"/>
    <s v="Wind/ Winter Weather"/>
    <n v="4"/>
    <x v="9"/>
    <n v="1"/>
    <n v="2"/>
    <n v="2"/>
    <n v="33736"/>
    <x v="0"/>
  </r>
  <r>
    <x v="0"/>
    <s v="Winter Weather"/>
    <n v="1"/>
    <x v="9"/>
    <n v="3"/>
    <n v="0"/>
    <n v="0"/>
    <n v="154200"/>
    <x v="0"/>
  </r>
  <r>
    <x v="0"/>
    <s v="Winter Weather"/>
    <n v="4"/>
    <x v="9"/>
    <n v="1"/>
    <n v="0"/>
    <n v="0"/>
    <n v="164"/>
    <x v="0"/>
  </r>
  <r>
    <x v="4"/>
    <s v="Winter Weather"/>
    <n v="1"/>
    <x v="9"/>
    <n v="3"/>
    <n v="0"/>
    <n v="0"/>
    <n v="179732"/>
    <x v="0"/>
  </r>
  <r>
    <x v="2"/>
    <s v="Winter Weather"/>
    <n v="1"/>
    <x v="9"/>
    <n v="3"/>
    <n v="0"/>
    <n v="0"/>
    <n v="160474"/>
    <x v="0"/>
  </r>
  <r>
    <x v="1"/>
    <s v="Winter Weather"/>
    <n v="1"/>
    <x v="9"/>
    <n v="3"/>
    <n v="11"/>
    <n v="0"/>
    <n v="155482"/>
    <x v="0"/>
  </r>
  <r>
    <x v="3"/>
    <s v="Winter Weather"/>
    <n v="1"/>
    <x v="9"/>
    <n v="3"/>
    <n v="0"/>
    <n v="0"/>
    <n v="158871"/>
    <x v="0"/>
  </r>
  <r>
    <x v="5"/>
    <s v="Winter Weather"/>
    <n v="1"/>
    <x v="9"/>
    <n v="3"/>
    <n v="0"/>
    <n v="0"/>
    <n v="160592"/>
    <x v="0"/>
  </r>
  <r>
    <x v="4"/>
    <s v="Coastal/ Hurricane/Tropical Storm/ Wind"/>
    <n v="4"/>
    <x v="10"/>
    <n v="1"/>
    <n v="0"/>
    <n v="0"/>
    <n v="1127301"/>
    <x v="1"/>
  </r>
  <r>
    <x v="1"/>
    <s v="Hail/ Severe Storm/Thunder Storm"/>
    <n v="2"/>
    <x v="10"/>
    <n v="1"/>
    <n v="0"/>
    <n v="0"/>
    <n v="38875"/>
    <x v="0"/>
  </r>
  <r>
    <x v="4"/>
    <s v="Hail/ Severe Storm/Thunder Storm/ Wind"/>
    <n v="3"/>
    <x v="10"/>
    <n v="2"/>
    <n v="0"/>
    <n v="0"/>
    <n v="0"/>
    <x v="0"/>
  </r>
  <r>
    <x v="2"/>
    <s v="Hail/ Severe Storm/Thunder Storm/ Wind"/>
    <n v="2"/>
    <x v="10"/>
    <n v="1"/>
    <n v="0"/>
    <n v="4"/>
    <n v="28292"/>
    <x v="0"/>
  </r>
  <r>
    <x v="4"/>
    <s v="Lightning"/>
    <n v="3"/>
    <x v="10"/>
    <n v="1"/>
    <n v="0"/>
    <n v="34"/>
    <n v="0"/>
    <x v="0"/>
  </r>
  <r>
    <x v="1"/>
    <s v="Lightning"/>
    <n v="3"/>
    <x v="10"/>
    <n v="1"/>
    <n v="0"/>
    <n v="0"/>
    <n v="81764"/>
    <x v="0"/>
  </r>
  <r>
    <x v="0"/>
    <s v="Severe Storm/Thunder Storm/ Wind"/>
    <n v="3"/>
    <x v="10"/>
    <n v="1"/>
    <n v="0"/>
    <n v="0"/>
    <n v="788082"/>
    <x v="1"/>
  </r>
  <r>
    <x v="0"/>
    <s v="Severe Storm/Thunder Storm/ Wind"/>
    <n v="3"/>
    <x v="10"/>
    <n v="1"/>
    <n v="0"/>
    <n v="0"/>
    <n v="84150"/>
    <x v="0"/>
  </r>
  <r>
    <x v="4"/>
    <s v="Wind"/>
    <n v="2"/>
    <x v="10"/>
    <n v="1"/>
    <n v="0"/>
    <n v="22"/>
    <n v="754634"/>
    <x v="1"/>
  </r>
  <r>
    <x v="3"/>
    <s v="Wind"/>
    <n v="2"/>
    <x v="10"/>
    <n v="1"/>
    <n v="0"/>
    <n v="2"/>
    <n v="163687"/>
    <x v="0"/>
  </r>
  <r>
    <x v="0"/>
    <s v="Winter Weather"/>
    <n v="1"/>
    <x v="10"/>
    <n v="2"/>
    <n v="23"/>
    <n v="0"/>
    <n v="1690"/>
    <x v="0"/>
  </r>
  <r>
    <x v="0"/>
    <s v="Winter Weather"/>
    <n v="4"/>
    <x v="10"/>
    <n v="2"/>
    <n v="0"/>
    <n v="0"/>
    <n v="11"/>
    <x v="0"/>
  </r>
  <r>
    <x v="4"/>
    <s v="Winter Weather"/>
    <n v="1"/>
    <x v="10"/>
    <n v="2"/>
    <n v="0"/>
    <n v="0"/>
    <n v="1835"/>
    <x v="0"/>
  </r>
  <r>
    <x v="4"/>
    <s v="Winter Weather"/>
    <n v="4"/>
    <x v="10"/>
    <n v="2"/>
    <n v="0"/>
    <n v="0"/>
    <n v="11"/>
    <x v="0"/>
  </r>
  <r>
    <x v="2"/>
    <s v="Winter Weather"/>
    <n v="1"/>
    <x v="10"/>
    <n v="2"/>
    <n v="0"/>
    <n v="0"/>
    <n v="1655"/>
    <x v="0"/>
  </r>
  <r>
    <x v="2"/>
    <s v="Winter Weather"/>
    <n v="4"/>
    <x v="10"/>
    <n v="2"/>
    <n v="0"/>
    <n v="0"/>
    <n v="12"/>
    <x v="0"/>
  </r>
  <r>
    <x v="1"/>
    <s v="Winter Weather"/>
    <n v="1"/>
    <x v="10"/>
    <n v="2"/>
    <n v="11"/>
    <n v="0"/>
    <n v="1685"/>
    <x v="0"/>
  </r>
  <r>
    <x v="1"/>
    <s v="Winter Weather"/>
    <n v="4"/>
    <x v="10"/>
    <n v="2"/>
    <n v="0"/>
    <n v="0"/>
    <n v="11"/>
    <x v="0"/>
  </r>
  <r>
    <x v="3"/>
    <s v="Winter Weather"/>
    <n v="1"/>
    <x v="10"/>
    <n v="2"/>
    <n v="0"/>
    <n v="0"/>
    <n v="1805"/>
    <x v="0"/>
  </r>
  <r>
    <x v="3"/>
    <s v="Winter Weather"/>
    <n v="4"/>
    <x v="10"/>
    <n v="2"/>
    <n v="0"/>
    <n v="0"/>
    <n v="11"/>
    <x v="0"/>
  </r>
  <r>
    <x v="5"/>
    <s v="Winter Weather"/>
    <n v="1"/>
    <x v="10"/>
    <n v="2"/>
    <n v="0"/>
    <n v="0"/>
    <n v="1605"/>
    <x v="0"/>
  </r>
  <r>
    <x v="5"/>
    <s v="Winter Weather"/>
    <n v="4"/>
    <x v="10"/>
    <n v="2"/>
    <n v="0"/>
    <n v="0"/>
    <n v="13"/>
    <x v="0"/>
  </r>
  <r>
    <x v="2"/>
    <s v="Hail/ Severe Storm/Thunder Storm/ Wind"/>
    <n v="2"/>
    <x v="11"/>
    <n v="1"/>
    <n v="0"/>
    <n v="0"/>
    <n v="63657"/>
    <x v="0"/>
  </r>
  <r>
    <x v="1"/>
    <s v="Hail/ Severe Storm/Thunder Storm/ Wind"/>
    <n v="2"/>
    <x v="11"/>
    <n v="1"/>
    <n v="0"/>
    <n v="0"/>
    <n v="1348604"/>
    <x v="1"/>
  </r>
  <r>
    <x v="3"/>
    <s v="Hail/ Severe Storm/Thunder Storm/ Wind"/>
    <n v="2"/>
    <x v="11"/>
    <n v="1"/>
    <n v="0"/>
    <n v="33"/>
    <n v="60750"/>
    <x v="0"/>
  </r>
  <r>
    <x v="4"/>
    <s v="Hurricane/Tropical Storm"/>
    <n v="3"/>
    <x v="11"/>
    <n v="4"/>
    <n v="0"/>
    <n v="0"/>
    <n v="1058006"/>
    <x v="1"/>
  </r>
  <r>
    <x v="3"/>
    <s v="Lightning/ Severe Storm/Thunder Storm"/>
    <n v="3"/>
    <x v="11"/>
    <n v="1"/>
    <n v="11"/>
    <n v="0"/>
    <n v="0"/>
    <x v="0"/>
  </r>
  <r>
    <x v="2"/>
    <s v="Severe Storm/Thunder Storm"/>
    <n v="3"/>
    <x v="11"/>
    <n v="1"/>
    <n v="0"/>
    <n v="0"/>
    <n v="718412"/>
    <x v="1"/>
  </r>
  <r>
    <x v="0"/>
    <s v="Severe Storm/Thunder Storm/ Wind"/>
    <n v="1"/>
    <x v="11"/>
    <n v="1"/>
    <n v="0"/>
    <n v="0"/>
    <n v="1782"/>
    <x v="0"/>
  </r>
  <r>
    <x v="4"/>
    <s v="Severe Storm/Thunder Storm/ Wind"/>
    <n v="1"/>
    <x v="11"/>
    <n v="1"/>
    <n v="0"/>
    <n v="0"/>
    <n v="1788"/>
    <x v="0"/>
  </r>
  <r>
    <x v="2"/>
    <s v="Severe Storm/Thunder Storm/ Wind"/>
    <n v="1"/>
    <x v="11"/>
    <n v="1"/>
    <n v="0"/>
    <n v="0"/>
    <n v="1654"/>
    <x v="0"/>
  </r>
  <r>
    <x v="1"/>
    <s v="Severe Storm/Thunder Storm/ Wind"/>
    <n v="1"/>
    <x v="11"/>
    <n v="1"/>
    <n v="0"/>
    <n v="0"/>
    <n v="1804"/>
    <x v="0"/>
  </r>
  <r>
    <x v="3"/>
    <s v="Severe Storm/Thunder Storm/ Wind"/>
    <n v="1"/>
    <x v="11"/>
    <n v="1"/>
    <n v="0"/>
    <n v="0"/>
    <n v="1684"/>
    <x v="0"/>
  </r>
  <r>
    <x v="5"/>
    <s v="Severe Storm/Thunder Storm/ Wind"/>
    <n v="1"/>
    <x v="11"/>
    <n v="1"/>
    <n v="0"/>
    <n v="0"/>
    <n v="1853"/>
    <x v="0"/>
  </r>
  <r>
    <x v="0"/>
    <s v="Severe Storm/Thunder Storm/ Wind/ Winter Weather"/>
    <n v="4"/>
    <x v="11"/>
    <n v="1"/>
    <n v="0"/>
    <n v="0"/>
    <n v="170400"/>
    <x v="0"/>
  </r>
  <r>
    <x v="4"/>
    <s v="Severe Storm/Thunder Storm/ Wind/ Winter Weather"/>
    <n v="4"/>
    <x v="11"/>
    <n v="1"/>
    <n v="0"/>
    <n v="0"/>
    <n v="181479"/>
    <x v="0"/>
  </r>
  <r>
    <x v="2"/>
    <s v="Severe Storm/Thunder Storm/ Wind/ Winter Weather"/>
    <n v="4"/>
    <x v="11"/>
    <n v="1"/>
    <n v="0"/>
    <n v="12"/>
    <n v="173622"/>
    <x v="0"/>
  </r>
  <r>
    <x v="1"/>
    <s v="Severe Storm/Thunder Storm/ Wind/ Winter Weather"/>
    <n v="4"/>
    <x v="11"/>
    <n v="1"/>
    <n v="0"/>
    <n v="0"/>
    <n v="183012"/>
    <x v="0"/>
  </r>
  <r>
    <x v="3"/>
    <s v="Severe Storm/Thunder Storm/ Wind/ Winter Weather"/>
    <n v="4"/>
    <x v="11"/>
    <n v="1"/>
    <n v="0"/>
    <n v="0"/>
    <n v="176293"/>
    <x v="0"/>
  </r>
  <r>
    <x v="5"/>
    <s v="Severe Storm/Thunder Storm/ Wind/ Winter Weather"/>
    <n v="4"/>
    <x v="11"/>
    <n v="1"/>
    <n v="0"/>
    <n v="0"/>
    <n v="157375"/>
    <x v="0"/>
  </r>
  <r>
    <x v="2"/>
    <s v="Tornado"/>
    <n v="2"/>
    <x v="11"/>
    <n v="1"/>
    <n v="0"/>
    <n v="0"/>
    <n v="0"/>
    <x v="0"/>
  </r>
  <r>
    <x v="1"/>
    <s v="Tornado"/>
    <n v="1"/>
    <x v="11"/>
    <n v="1"/>
    <n v="0"/>
    <n v="0"/>
    <n v="79323"/>
    <x v="0"/>
  </r>
  <r>
    <x v="3"/>
    <s v="Tornado"/>
    <n v="3"/>
    <x v="11"/>
    <n v="1"/>
    <n v="0"/>
    <n v="0"/>
    <n v="811"/>
    <x v="0"/>
  </r>
  <r>
    <x v="0"/>
    <s v="Winter Weather"/>
    <n v="1"/>
    <x v="11"/>
    <n v="1"/>
    <n v="4"/>
    <n v="8"/>
    <n v="459526"/>
    <x v="0"/>
  </r>
  <r>
    <x v="0"/>
    <s v="Winter Weather"/>
    <n v="1"/>
    <x v="11"/>
    <n v="2"/>
    <n v="0"/>
    <n v="0"/>
    <n v="5887"/>
    <x v="0"/>
  </r>
  <r>
    <x v="0"/>
    <s v="Flooding/ Severe Storm/Thunder Storm"/>
    <n v="4"/>
    <x v="12"/>
    <n v="4"/>
    <n v="0"/>
    <n v="0"/>
    <n v="3519"/>
    <x v="0"/>
  </r>
  <r>
    <x v="4"/>
    <s v="Flooding/ Severe Storm/Thunder Storm"/>
    <n v="4"/>
    <x v="12"/>
    <n v="4"/>
    <n v="0"/>
    <n v="0"/>
    <n v="3247"/>
    <x v="0"/>
  </r>
  <r>
    <x v="4"/>
    <s v="Hail/ Severe Storm/Thunder Storm/ Wind"/>
    <n v="3"/>
    <x v="12"/>
    <n v="1"/>
    <n v="0"/>
    <n v="0"/>
    <n v="85577"/>
    <x v="0"/>
  </r>
  <r>
    <x v="0"/>
    <s v="Hurricane/Tropical Storm"/>
    <n v="2"/>
    <x v="12"/>
    <n v="2"/>
    <n v="0"/>
    <n v="0"/>
    <n v="1694"/>
    <x v="0"/>
  </r>
  <r>
    <x v="4"/>
    <s v="Hurricane/Tropical Storm"/>
    <n v="2"/>
    <x v="12"/>
    <n v="2"/>
    <n v="0"/>
    <n v="0"/>
    <n v="1574"/>
    <x v="0"/>
  </r>
  <r>
    <x v="2"/>
    <s v="Hurricane/Tropical Storm"/>
    <n v="2"/>
    <x v="12"/>
    <n v="2"/>
    <n v="0"/>
    <n v="0"/>
    <n v="1552"/>
    <x v="0"/>
  </r>
  <r>
    <x v="1"/>
    <s v="Hurricane/Tropical Storm"/>
    <n v="2"/>
    <x v="12"/>
    <n v="2"/>
    <n v="0"/>
    <n v="0"/>
    <n v="1598"/>
    <x v="0"/>
  </r>
  <r>
    <x v="3"/>
    <s v="Hurricane/Tropical Storm"/>
    <n v="2"/>
    <x v="12"/>
    <n v="2"/>
    <n v="0"/>
    <n v="0"/>
    <n v="1626"/>
    <x v="0"/>
  </r>
  <r>
    <x v="5"/>
    <s v="Hurricane/Tropical Storm"/>
    <n v="2"/>
    <x v="12"/>
    <n v="2"/>
    <n v="0"/>
    <n v="0"/>
    <n v="1777"/>
    <x v="0"/>
  </r>
  <r>
    <x v="4"/>
    <s v="Lightning/ Severe Storm/Thunder Storm"/>
    <n v="3"/>
    <x v="12"/>
    <n v="1"/>
    <n v="10"/>
    <n v="10"/>
    <n v="72079"/>
    <x v="0"/>
  </r>
  <r>
    <x v="1"/>
    <s v="Lightning/ Severe Storm/Thunder Storm"/>
    <n v="3"/>
    <x v="12"/>
    <n v="1"/>
    <n v="0"/>
    <n v="0"/>
    <n v="82145"/>
    <x v="0"/>
  </r>
  <r>
    <x v="0"/>
    <s v="Lightning/ Severe Storm/Thunder Storm/ Wind"/>
    <n v="3"/>
    <x v="12"/>
    <n v="1"/>
    <n v="0"/>
    <n v="0"/>
    <n v="752811"/>
    <x v="1"/>
  </r>
  <r>
    <x v="3"/>
    <s v="Lightning/ Severe Storm/Thunder Storm/ Wind"/>
    <n v="3"/>
    <x v="12"/>
    <n v="1"/>
    <n v="0"/>
    <n v="0"/>
    <n v="81724"/>
    <x v="0"/>
  </r>
  <r>
    <x v="3"/>
    <s v="Lightning/ Severe Storm/Thunder Storm/ Wind"/>
    <n v="3"/>
    <x v="12"/>
    <n v="1"/>
    <n v="0"/>
    <n v="0"/>
    <n v="79608"/>
    <x v="0"/>
  </r>
  <r>
    <x v="0"/>
    <s v="Severe Storm/Thunder Storm/ Wind"/>
    <n v="2"/>
    <x v="12"/>
    <n v="1"/>
    <n v="0"/>
    <n v="0"/>
    <n v="41141"/>
    <x v="0"/>
  </r>
  <r>
    <x v="2"/>
    <s v="Severe Storm/Thunder Storm/ Wind"/>
    <n v="3"/>
    <x v="12"/>
    <n v="1"/>
    <n v="0"/>
    <n v="0"/>
    <n v="79640"/>
    <x v="0"/>
  </r>
  <r>
    <x v="1"/>
    <s v="Tornado"/>
    <n v="1"/>
    <x v="12"/>
    <n v="1"/>
    <n v="0"/>
    <n v="0"/>
    <n v="75891"/>
    <x v="0"/>
  </r>
  <r>
    <x v="0"/>
    <s v="Wind"/>
    <n v="1"/>
    <x v="12"/>
    <n v="1"/>
    <n v="0"/>
    <n v="0"/>
    <n v="27175"/>
    <x v="0"/>
  </r>
  <r>
    <x v="2"/>
    <s v="Wind"/>
    <n v="1"/>
    <x v="12"/>
    <n v="1"/>
    <n v="0"/>
    <n v="11"/>
    <n v="7649"/>
    <x v="0"/>
  </r>
  <r>
    <x v="0"/>
    <s v="Winter Weather"/>
    <n v="2"/>
    <x v="12"/>
    <n v="30"/>
    <n v="0"/>
    <n v="0"/>
    <n v="0"/>
    <x v="0"/>
  </r>
  <r>
    <x v="4"/>
    <s v="Winter Weather"/>
    <n v="2"/>
    <x v="12"/>
    <n v="30"/>
    <n v="0"/>
    <n v="0"/>
    <n v="0"/>
    <x v="0"/>
  </r>
  <r>
    <x v="2"/>
    <s v="Winter Weather"/>
    <n v="2"/>
    <x v="12"/>
    <n v="30"/>
    <n v="0"/>
    <n v="0"/>
    <n v="0"/>
    <x v="0"/>
  </r>
  <r>
    <x v="1"/>
    <s v="Winter Weather"/>
    <n v="2"/>
    <x v="12"/>
    <n v="30"/>
    <n v="0"/>
    <n v="0"/>
    <n v="0"/>
    <x v="0"/>
  </r>
  <r>
    <x v="3"/>
    <s v="Winter Weather"/>
    <n v="2"/>
    <x v="12"/>
    <n v="30"/>
    <n v="0"/>
    <n v="0"/>
    <n v="0"/>
    <x v="0"/>
  </r>
  <r>
    <x v="5"/>
    <s v="Winter Weather"/>
    <n v="2"/>
    <x v="12"/>
    <n v="30"/>
    <n v="0"/>
    <n v="0"/>
    <n v="0"/>
    <x v="0"/>
  </r>
  <r>
    <x v="4"/>
    <s v="Coastal"/>
    <n v="4"/>
    <x v="13"/>
    <n v="1"/>
    <n v="0"/>
    <n v="0"/>
    <n v="14212"/>
    <x v="0"/>
  </r>
  <r>
    <x v="0"/>
    <s v="Flooding"/>
    <n v="1"/>
    <x v="13"/>
    <n v="1"/>
    <n v="0"/>
    <n v="0"/>
    <n v="16026"/>
    <x v="0"/>
  </r>
  <r>
    <x v="0"/>
    <s v="Flooding"/>
    <n v="4"/>
    <x v="13"/>
    <n v="1"/>
    <n v="0"/>
    <n v="0"/>
    <n v="1386"/>
    <x v="0"/>
  </r>
  <r>
    <x v="4"/>
    <s v="Flooding"/>
    <n v="1"/>
    <x v="13"/>
    <n v="17"/>
    <n v="0"/>
    <n v="0"/>
    <n v="84134"/>
    <x v="0"/>
  </r>
  <r>
    <x v="4"/>
    <s v="Flooding"/>
    <n v="1"/>
    <x v="13"/>
    <n v="1"/>
    <n v="0"/>
    <n v="0"/>
    <n v="16173"/>
    <x v="0"/>
  </r>
  <r>
    <x v="4"/>
    <s v="Flooding"/>
    <n v="1"/>
    <x v="13"/>
    <n v="17"/>
    <n v="0"/>
    <n v="0"/>
    <n v="5226"/>
    <x v="0"/>
  </r>
  <r>
    <x v="2"/>
    <s v="Flooding"/>
    <n v="1"/>
    <x v="13"/>
    <n v="1"/>
    <n v="0"/>
    <n v="0"/>
    <n v="15541"/>
    <x v="0"/>
  </r>
  <r>
    <x v="2"/>
    <s v="Flooding"/>
    <n v="1"/>
    <x v="13"/>
    <n v="17"/>
    <n v="0"/>
    <n v="0"/>
    <n v="4473"/>
    <x v="0"/>
  </r>
  <r>
    <x v="1"/>
    <s v="Flooding"/>
    <n v="1"/>
    <x v="13"/>
    <n v="1"/>
    <n v="0"/>
    <n v="0"/>
    <n v="16841"/>
    <x v="0"/>
  </r>
  <r>
    <x v="1"/>
    <s v="Flooding"/>
    <n v="1"/>
    <x v="13"/>
    <n v="17"/>
    <n v="0"/>
    <n v="0"/>
    <n v="4572"/>
    <x v="0"/>
  </r>
  <r>
    <x v="3"/>
    <s v="Flooding"/>
    <n v="1"/>
    <x v="13"/>
    <n v="1"/>
    <n v="0"/>
    <n v="0"/>
    <n v="16792"/>
    <x v="0"/>
  </r>
  <r>
    <x v="3"/>
    <s v="Flooding"/>
    <n v="1"/>
    <x v="13"/>
    <n v="17"/>
    <n v="0"/>
    <n v="0"/>
    <n v="4767"/>
    <x v="0"/>
  </r>
  <r>
    <x v="5"/>
    <s v="Flooding"/>
    <n v="1"/>
    <x v="13"/>
    <n v="1"/>
    <n v="0"/>
    <n v="0"/>
    <n v="15894"/>
    <x v="0"/>
  </r>
  <r>
    <x v="0"/>
    <s v="Flooding/ Severe Storm/Thunder Storm"/>
    <n v="2"/>
    <x v="13"/>
    <n v="7"/>
    <n v="0"/>
    <n v="0"/>
    <n v="2531"/>
    <x v="0"/>
  </r>
  <r>
    <x v="2"/>
    <s v="Flooding/ Severe Storm/Thunder Storm"/>
    <n v="2"/>
    <x v="13"/>
    <n v="18"/>
    <n v="0"/>
    <n v="0"/>
    <n v="29408"/>
    <x v="0"/>
  </r>
  <r>
    <x v="2"/>
    <s v="Flooding/ Severe Storm/Thunder Storm"/>
    <n v="2"/>
    <x v="13"/>
    <n v="7"/>
    <n v="0"/>
    <n v="0"/>
    <n v="2950"/>
    <x v="0"/>
  </r>
  <r>
    <x v="1"/>
    <s v="Flooding/ Severe Storm/Thunder Storm"/>
    <n v="2"/>
    <x v="13"/>
    <n v="18"/>
    <n v="0"/>
    <n v="0"/>
    <n v="27168"/>
    <x v="0"/>
  </r>
  <r>
    <x v="3"/>
    <s v="Flooding/ Severe Storm/Thunder Storm"/>
    <n v="2"/>
    <x v="13"/>
    <n v="18"/>
    <n v="0"/>
    <n v="0"/>
    <n v="26389"/>
    <x v="0"/>
  </r>
  <r>
    <x v="3"/>
    <s v="Flooding/ Severe Storm/Thunder Storm"/>
    <n v="2"/>
    <x v="13"/>
    <n v="7"/>
    <n v="0"/>
    <n v="0"/>
    <n v="2878"/>
    <x v="0"/>
  </r>
  <r>
    <x v="5"/>
    <s v="Flooding/ Severe Storm/Thunder Storm"/>
    <n v="2"/>
    <x v="13"/>
    <n v="7"/>
    <n v="0"/>
    <n v="0"/>
    <n v="2538"/>
    <x v="0"/>
  </r>
  <r>
    <x v="0"/>
    <s v="Hail/ Lightning"/>
    <n v="4"/>
    <x v="13"/>
    <n v="1"/>
    <n v="0"/>
    <n v="0"/>
    <n v="24"/>
    <x v="0"/>
  </r>
  <r>
    <x v="5"/>
    <s v="Hail/ Lightning"/>
    <n v="4"/>
    <x v="13"/>
    <n v="1"/>
    <n v="0"/>
    <n v="0"/>
    <n v="25"/>
    <x v="0"/>
  </r>
  <r>
    <x v="0"/>
    <s v="Hail/ Lightning/ Severe Storm/Thunder Storm/ Wind"/>
    <n v="2"/>
    <x v="13"/>
    <n v="1"/>
    <n v="0"/>
    <n v="0"/>
    <n v="3488"/>
    <x v="0"/>
  </r>
  <r>
    <x v="4"/>
    <s v="Hail/ Lightning/ Severe Storm/Thunder Storm/ Wind"/>
    <n v="2"/>
    <x v="13"/>
    <n v="1"/>
    <n v="0"/>
    <n v="2"/>
    <n v="5217"/>
    <x v="0"/>
  </r>
  <r>
    <x v="4"/>
    <s v="Hail/ Lightning/ Severe Storm/Thunder Storm/ Wind"/>
    <n v="2"/>
    <x v="13"/>
    <n v="1"/>
    <n v="0"/>
    <n v="0"/>
    <n v="4072"/>
    <x v="0"/>
  </r>
  <r>
    <x v="0"/>
    <s v="Hail/ Lightning/ Wind"/>
    <n v="2"/>
    <x v="13"/>
    <n v="2"/>
    <n v="0"/>
    <n v="1"/>
    <n v="2659"/>
    <x v="0"/>
  </r>
  <r>
    <x v="5"/>
    <s v="Hail/ Lightning/ Wind"/>
    <n v="2"/>
    <x v="13"/>
    <n v="2"/>
    <n v="0"/>
    <n v="1"/>
    <n v="2693"/>
    <x v="0"/>
  </r>
  <r>
    <x v="2"/>
    <s v="Lightning"/>
    <n v="3"/>
    <x v="13"/>
    <n v="1"/>
    <n v="11"/>
    <n v="0"/>
    <n v="0"/>
    <x v="0"/>
  </r>
  <r>
    <x v="0"/>
    <s v="Lightning/ Severe Storm/Thunder Storm/ Wind"/>
    <n v="3"/>
    <x v="13"/>
    <n v="1"/>
    <n v="0"/>
    <n v="0"/>
    <n v="358"/>
    <x v="0"/>
  </r>
  <r>
    <x v="2"/>
    <s v="Lightning/ Severe Storm/Thunder Storm/ Wind"/>
    <n v="3"/>
    <x v="13"/>
    <n v="1"/>
    <n v="0"/>
    <n v="0"/>
    <n v="460"/>
    <x v="0"/>
  </r>
  <r>
    <x v="2"/>
    <s v="Lightning/ Severe Storm/Thunder Storm/ Wind"/>
    <n v="3"/>
    <x v="13"/>
    <n v="1"/>
    <n v="0"/>
    <n v="0"/>
    <n v="381"/>
    <x v="0"/>
  </r>
  <r>
    <x v="1"/>
    <s v="Lightning/ Severe Storm/Thunder Storm/ Wind"/>
    <n v="3"/>
    <x v="13"/>
    <n v="1"/>
    <n v="0"/>
    <n v="0"/>
    <n v="413"/>
    <x v="0"/>
  </r>
  <r>
    <x v="1"/>
    <s v="Lightning/ Severe Storm/Thunder Storm/ Wind"/>
    <n v="3"/>
    <x v="13"/>
    <n v="1"/>
    <n v="0"/>
    <n v="0"/>
    <n v="383"/>
    <x v="0"/>
  </r>
  <r>
    <x v="3"/>
    <s v="Lightning/ Severe Storm/Thunder Storm/ Wind"/>
    <n v="3"/>
    <x v="13"/>
    <n v="1"/>
    <n v="0"/>
    <n v="0"/>
    <n v="448"/>
    <x v="0"/>
  </r>
  <r>
    <x v="3"/>
    <s v="Lightning/ Severe Storm/Thunder Storm/ Wind"/>
    <n v="3"/>
    <x v="13"/>
    <n v="1"/>
    <n v="0"/>
    <n v="0"/>
    <n v="418"/>
    <x v="0"/>
  </r>
  <r>
    <x v="2"/>
    <s v="Lightning/ Wind"/>
    <n v="3"/>
    <x v="13"/>
    <n v="1"/>
    <n v="0"/>
    <n v="0"/>
    <n v="80551"/>
    <x v="0"/>
  </r>
  <r>
    <x v="3"/>
    <s v="Severe Storm/Thunder Storm/ Wind"/>
    <n v="3"/>
    <x v="13"/>
    <n v="1"/>
    <n v="0"/>
    <n v="0"/>
    <n v="7836"/>
    <x v="0"/>
  </r>
  <r>
    <x v="0"/>
    <s v="Tornado"/>
    <n v="2"/>
    <x v="13"/>
    <n v="1"/>
    <n v="0"/>
    <n v="165"/>
    <n v="2378056"/>
    <x v="1"/>
  </r>
  <r>
    <x v="0"/>
    <s v="Tornado"/>
    <n v="2"/>
    <x v="13"/>
    <n v="1"/>
    <n v="0"/>
    <n v="0"/>
    <n v="42060"/>
    <x v="0"/>
  </r>
  <r>
    <x v="0"/>
    <s v="Tornado"/>
    <n v="1"/>
    <x v="13"/>
    <n v="1"/>
    <n v="0"/>
    <n v="0"/>
    <n v="39394"/>
    <x v="0"/>
  </r>
  <r>
    <x v="0"/>
    <s v="Tornado"/>
    <n v="2"/>
    <x v="13"/>
    <n v="1"/>
    <n v="0"/>
    <n v="0"/>
    <n v="7226"/>
    <x v="0"/>
  </r>
  <r>
    <x v="4"/>
    <s v="Tornado"/>
    <n v="2"/>
    <x v="13"/>
    <n v="1"/>
    <n v="0"/>
    <n v="0"/>
    <n v="783405"/>
    <x v="1"/>
  </r>
  <r>
    <x v="1"/>
    <s v="Tornado"/>
    <n v="2"/>
    <x v="13"/>
    <n v="1"/>
    <n v="0"/>
    <n v="0"/>
    <n v="36469"/>
    <x v="0"/>
  </r>
  <r>
    <x v="0"/>
    <s v="Wind"/>
    <n v="4"/>
    <x v="13"/>
    <n v="1"/>
    <n v="0"/>
    <n v="0"/>
    <n v="2318"/>
    <x v="0"/>
  </r>
  <r>
    <x v="4"/>
    <s v="Wind"/>
    <n v="4"/>
    <x v="13"/>
    <n v="1"/>
    <n v="0"/>
    <n v="0"/>
    <n v="2512"/>
    <x v="0"/>
  </r>
  <r>
    <x v="2"/>
    <s v="Wind"/>
    <n v="4"/>
    <x v="13"/>
    <n v="1"/>
    <n v="0"/>
    <n v="0"/>
    <n v="2496"/>
    <x v="0"/>
  </r>
  <r>
    <x v="3"/>
    <s v="Wind"/>
    <n v="4"/>
    <x v="13"/>
    <n v="1"/>
    <n v="0"/>
    <n v="0"/>
    <n v="2518"/>
    <x v="0"/>
  </r>
  <r>
    <x v="5"/>
    <s v="Wind"/>
    <n v="4"/>
    <x v="13"/>
    <n v="1"/>
    <n v="0"/>
    <n v="0"/>
    <n v="2201"/>
    <x v="0"/>
  </r>
  <r>
    <x v="0"/>
    <s v="Winter Weather"/>
    <n v="1"/>
    <x v="13"/>
    <n v="2"/>
    <n v="2"/>
    <n v="0"/>
    <n v="1692878"/>
    <x v="1"/>
  </r>
  <r>
    <x v="0"/>
    <s v="Winter Weather"/>
    <n v="1"/>
    <x v="13"/>
    <n v="2"/>
    <n v="0"/>
    <n v="0"/>
    <n v="166558"/>
    <x v="0"/>
  </r>
  <r>
    <x v="0"/>
    <s v="Winter Weather"/>
    <n v="4"/>
    <x v="13"/>
    <n v="1"/>
    <n v="0"/>
    <n v="0"/>
    <n v="541"/>
    <x v="0"/>
  </r>
  <r>
    <x v="0"/>
    <s v="Winter Weather"/>
    <n v="2"/>
    <x v="13"/>
    <n v="2"/>
    <n v="0"/>
    <n v="0"/>
    <n v="0"/>
    <x v="0"/>
  </r>
  <r>
    <x v="4"/>
    <s v="Winter Weather"/>
    <n v="1"/>
    <x v="13"/>
    <n v="2"/>
    <n v="2"/>
    <n v="0"/>
    <n v="1778513"/>
    <x v="1"/>
  </r>
  <r>
    <x v="4"/>
    <s v="Winter Weather"/>
    <n v="1"/>
    <x v="13"/>
    <n v="2"/>
    <n v="0"/>
    <n v="0"/>
    <n v="165335"/>
    <x v="0"/>
  </r>
  <r>
    <x v="2"/>
    <s v="Winter Weather"/>
    <n v="1"/>
    <x v="13"/>
    <n v="2"/>
    <n v="0"/>
    <n v="0"/>
    <n v="186475"/>
    <x v="0"/>
  </r>
  <r>
    <x v="2"/>
    <s v="Winter Weather"/>
    <n v="1"/>
    <x v="13"/>
    <n v="2"/>
    <n v="3"/>
    <n v="0"/>
    <n v="1700977"/>
    <x v="1"/>
  </r>
  <r>
    <x v="2"/>
    <s v="Winter Weather"/>
    <n v="4"/>
    <x v="13"/>
    <n v="1"/>
    <n v="0"/>
    <n v="0"/>
    <n v="9512"/>
    <x v="0"/>
  </r>
  <r>
    <x v="1"/>
    <s v="Winter Weather"/>
    <n v="1"/>
    <x v="13"/>
    <n v="2"/>
    <n v="0"/>
    <n v="0"/>
    <n v="182513"/>
    <x v="0"/>
  </r>
  <r>
    <x v="1"/>
    <s v="Winter Weather"/>
    <n v="1"/>
    <x v="13"/>
    <n v="2"/>
    <n v="2"/>
    <n v="0"/>
    <n v="1769898"/>
    <x v="1"/>
  </r>
  <r>
    <x v="3"/>
    <s v="Winter Weather"/>
    <n v="1"/>
    <x v="13"/>
    <n v="2"/>
    <n v="3"/>
    <n v="0"/>
    <n v="1655144"/>
    <x v="1"/>
  </r>
  <r>
    <x v="3"/>
    <s v="Winter Weather"/>
    <n v="1"/>
    <x v="13"/>
    <n v="2"/>
    <n v="0"/>
    <n v="0"/>
    <n v="166696"/>
    <x v="0"/>
  </r>
  <r>
    <x v="3"/>
    <s v="Winter Weather"/>
    <n v="4"/>
    <x v="13"/>
    <n v="1"/>
    <n v="0"/>
    <n v="0"/>
    <n v="10243"/>
    <x v="0"/>
  </r>
  <r>
    <x v="5"/>
    <s v="Winter Weather"/>
    <n v="1"/>
    <x v="13"/>
    <n v="2"/>
    <n v="3"/>
    <n v="0"/>
    <n v="1882757"/>
    <x v="1"/>
  </r>
  <r>
    <x v="5"/>
    <s v="Winter Weather"/>
    <n v="1"/>
    <x v="13"/>
    <n v="2"/>
    <n v="0"/>
    <n v="0"/>
    <n v="160114"/>
    <x v="0"/>
  </r>
  <r>
    <x v="4"/>
    <s v="Coastal"/>
    <n v="4"/>
    <x v="14"/>
    <n v="1"/>
    <n v="0"/>
    <n v="0"/>
    <n v="12360"/>
    <x v="0"/>
  </r>
  <r>
    <x v="4"/>
    <s v="Hail/ Lightning/ Severe Storm/Thunder Storm/ Wind"/>
    <n v="2"/>
    <x v="14"/>
    <n v="1"/>
    <n v="0"/>
    <n v="0"/>
    <n v="831"/>
    <x v="0"/>
  </r>
  <r>
    <x v="0"/>
    <s v="Hail/ Lightning/ Wind"/>
    <n v="1"/>
    <x v="14"/>
    <n v="1"/>
    <n v="0"/>
    <n v="0"/>
    <n v="18482"/>
    <x v="0"/>
  </r>
  <r>
    <x v="4"/>
    <s v="Hail/ Lightning/ Wind"/>
    <n v="1"/>
    <x v="14"/>
    <n v="1"/>
    <n v="0"/>
    <n v="0"/>
    <n v="17166"/>
    <x v="0"/>
  </r>
  <r>
    <x v="4"/>
    <s v="Hail/ Lightning/ Wind"/>
    <n v="2"/>
    <x v="14"/>
    <n v="1"/>
    <n v="0"/>
    <n v="0"/>
    <n v="14582"/>
    <x v="0"/>
  </r>
  <r>
    <x v="4"/>
    <s v="Hail/ Lightning/ Wind"/>
    <n v="2"/>
    <x v="14"/>
    <n v="1"/>
    <n v="0"/>
    <n v="0"/>
    <n v="2589"/>
    <x v="0"/>
  </r>
  <r>
    <x v="2"/>
    <s v="Hail/ Lightning/ Wind"/>
    <n v="1"/>
    <x v="14"/>
    <n v="1"/>
    <n v="0"/>
    <n v="0"/>
    <n v="17811"/>
    <x v="0"/>
  </r>
  <r>
    <x v="1"/>
    <s v="Hail/ Lightning/ Wind"/>
    <n v="1"/>
    <x v="14"/>
    <n v="1"/>
    <n v="0"/>
    <n v="0"/>
    <n v="18156"/>
    <x v="0"/>
  </r>
  <r>
    <x v="1"/>
    <s v="Hail/ Lightning/ Wind"/>
    <n v="2"/>
    <x v="14"/>
    <n v="1"/>
    <n v="0"/>
    <n v="0"/>
    <n v="2559"/>
    <x v="0"/>
  </r>
  <r>
    <x v="3"/>
    <s v="Hail/ Lightning/ Wind"/>
    <n v="1"/>
    <x v="14"/>
    <n v="1"/>
    <n v="0"/>
    <n v="0"/>
    <n v="18390"/>
    <x v="0"/>
  </r>
  <r>
    <x v="3"/>
    <s v="Hail/ Lightning/ Wind"/>
    <n v="2"/>
    <x v="14"/>
    <n v="1"/>
    <n v="0"/>
    <n v="0"/>
    <n v="2736"/>
    <x v="0"/>
  </r>
  <r>
    <x v="3"/>
    <s v="Hail/ Lightning/ Wind"/>
    <n v="2"/>
    <x v="14"/>
    <n v="1"/>
    <n v="0"/>
    <n v="0"/>
    <n v="1655"/>
    <x v="0"/>
  </r>
  <r>
    <x v="4"/>
    <s v="Hail/ Severe Storm/Thunder Storm/ Wind"/>
    <n v="3"/>
    <x v="14"/>
    <n v="1"/>
    <n v="0"/>
    <n v="0"/>
    <n v="148644"/>
    <x v="0"/>
  </r>
  <r>
    <x v="2"/>
    <s v="Hail/ Severe Storm/Thunder Storm/ Wind"/>
    <n v="3"/>
    <x v="14"/>
    <n v="1"/>
    <n v="0"/>
    <n v="0"/>
    <n v="145346"/>
    <x v="0"/>
  </r>
  <r>
    <x v="0"/>
    <s v="Hail/ Wind"/>
    <n v="2"/>
    <x v="14"/>
    <n v="1"/>
    <n v="0"/>
    <n v="5"/>
    <n v="126495"/>
    <x v="0"/>
  </r>
  <r>
    <x v="0"/>
    <s v="Hail/ Wind"/>
    <n v="1"/>
    <x v="14"/>
    <n v="1"/>
    <n v="0"/>
    <n v="0"/>
    <n v="0"/>
    <x v="0"/>
  </r>
  <r>
    <x v="2"/>
    <s v="Hail/ Wind"/>
    <n v="3"/>
    <x v="14"/>
    <n v="1"/>
    <n v="0"/>
    <n v="0"/>
    <n v="3298"/>
    <x v="0"/>
  </r>
  <r>
    <x v="1"/>
    <s v="Hail/ Wind"/>
    <n v="3"/>
    <x v="14"/>
    <n v="1"/>
    <n v="0"/>
    <n v="0"/>
    <n v="3094"/>
    <x v="0"/>
  </r>
  <r>
    <x v="3"/>
    <s v="Hail/ Wind"/>
    <n v="3"/>
    <x v="14"/>
    <n v="1"/>
    <n v="0"/>
    <n v="0"/>
    <n v="2956"/>
    <x v="0"/>
  </r>
  <r>
    <x v="0"/>
    <s v="Lightning/ Severe Storm/Thunder Storm"/>
    <n v="3"/>
    <x v="14"/>
    <n v="1"/>
    <n v="0"/>
    <n v="0"/>
    <n v="0"/>
    <x v="0"/>
  </r>
  <r>
    <x v="2"/>
    <s v="Lightning/ Severe Storm/Thunder Storm"/>
    <n v="2"/>
    <x v="14"/>
    <n v="1"/>
    <n v="0"/>
    <n v="0"/>
    <n v="7745"/>
    <x v="0"/>
  </r>
  <r>
    <x v="2"/>
    <s v="Lightning/ Severe Storm/Thunder Storm/ Wind"/>
    <n v="2"/>
    <x v="14"/>
    <n v="1"/>
    <n v="0"/>
    <n v="0"/>
    <n v="45086"/>
    <x v="0"/>
  </r>
  <r>
    <x v="1"/>
    <s v="Lightning/ Severe Storm/Thunder Storm/ Wind"/>
    <n v="2"/>
    <x v="14"/>
    <n v="1"/>
    <n v="0"/>
    <n v="0"/>
    <n v="41407"/>
    <x v="0"/>
  </r>
  <r>
    <x v="3"/>
    <s v="Lightning/ Severe Storm/Thunder Storm/ Wind"/>
    <n v="2"/>
    <x v="14"/>
    <n v="1"/>
    <n v="0"/>
    <n v="0"/>
    <n v="37732"/>
    <x v="0"/>
  </r>
  <r>
    <x v="0"/>
    <s v="Lightning/ Wind"/>
    <n v="2"/>
    <x v="14"/>
    <n v="1"/>
    <n v="0"/>
    <n v="0"/>
    <n v="22441"/>
    <x v="0"/>
  </r>
  <r>
    <x v="0"/>
    <s v="Lightning/ Wind"/>
    <n v="1"/>
    <x v="14"/>
    <n v="1"/>
    <n v="0"/>
    <n v="2"/>
    <n v="18473"/>
    <x v="0"/>
  </r>
  <r>
    <x v="0"/>
    <s v="Lightning/ Wind"/>
    <n v="2"/>
    <x v="14"/>
    <n v="1"/>
    <n v="0"/>
    <n v="9"/>
    <n v="13104"/>
    <x v="0"/>
  </r>
  <r>
    <x v="4"/>
    <s v="Lightning/ Wind"/>
    <n v="1"/>
    <x v="14"/>
    <n v="1"/>
    <n v="0"/>
    <n v="1"/>
    <n v="15869"/>
    <x v="0"/>
  </r>
  <r>
    <x v="4"/>
    <s v="Lightning/ Wind"/>
    <n v="2"/>
    <x v="14"/>
    <n v="1"/>
    <n v="0"/>
    <n v="0"/>
    <n v="7958"/>
    <x v="0"/>
  </r>
  <r>
    <x v="2"/>
    <s v="Lightning/ Wind"/>
    <n v="2"/>
    <x v="14"/>
    <n v="1"/>
    <n v="0"/>
    <n v="0"/>
    <n v="20918"/>
    <x v="0"/>
  </r>
  <r>
    <x v="2"/>
    <s v="Lightning/ Wind"/>
    <n v="1"/>
    <x v="14"/>
    <n v="1"/>
    <n v="0"/>
    <n v="1"/>
    <n v="15952"/>
    <x v="0"/>
  </r>
  <r>
    <x v="2"/>
    <s v="Lightning/ Wind"/>
    <n v="3"/>
    <x v="14"/>
    <n v="1"/>
    <n v="0"/>
    <n v="0"/>
    <n v="3669"/>
    <x v="0"/>
  </r>
  <r>
    <x v="2"/>
    <s v="Lightning/ Wind"/>
    <n v="2"/>
    <x v="14"/>
    <n v="1"/>
    <n v="0"/>
    <n v="0"/>
    <n v="332"/>
    <x v="0"/>
  </r>
  <r>
    <x v="1"/>
    <s v="Lightning/ Wind"/>
    <n v="2"/>
    <x v="14"/>
    <n v="1"/>
    <n v="0"/>
    <n v="0"/>
    <n v="21686"/>
    <x v="0"/>
  </r>
  <r>
    <x v="1"/>
    <s v="Lightning/ Wind"/>
    <n v="1"/>
    <x v="14"/>
    <n v="1"/>
    <n v="0"/>
    <n v="1"/>
    <n v="18187"/>
    <x v="0"/>
  </r>
  <r>
    <x v="1"/>
    <s v="Lightning/ Wind"/>
    <n v="3"/>
    <x v="14"/>
    <n v="1"/>
    <n v="0"/>
    <n v="0"/>
    <n v="3916"/>
    <x v="0"/>
  </r>
  <r>
    <x v="1"/>
    <s v="Lightning/ Wind"/>
    <n v="2"/>
    <x v="14"/>
    <n v="1"/>
    <n v="0"/>
    <n v="0"/>
    <n v="338"/>
    <x v="0"/>
  </r>
  <r>
    <x v="3"/>
    <s v="Lightning/ Wind"/>
    <n v="2"/>
    <x v="14"/>
    <n v="1"/>
    <n v="0"/>
    <n v="0"/>
    <n v="19871"/>
    <x v="0"/>
  </r>
  <r>
    <x v="3"/>
    <s v="Lightning/ Wind"/>
    <n v="1"/>
    <x v="14"/>
    <n v="1"/>
    <n v="0"/>
    <n v="2"/>
    <n v="17402"/>
    <x v="0"/>
  </r>
  <r>
    <x v="3"/>
    <s v="Lightning/ Wind"/>
    <n v="3"/>
    <x v="14"/>
    <n v="1"/>
    <n v="0"/>
    <n v="0"/>
    <n v="3429"/>
    <x v="0"/>
  </r>
  <r>
    <x v="3"/>
    <s v="Lightning/ Wind"/>
    <n v="2"/>
    <x v="14"/>
    <n v="1"/>
    <n v="0"/>
    <n v="0"/>
    <n v="320"/>
    <x v="0"/>
  </r>
  <r>
    <x v="5"/>
    <s v="Lightning/ Wind"/>
    <n v="2"/>
    <x v="14"/>
    <n v="1"/>
    <n v="0"/>
    <n v="0"/>
    <n v="22214"/>
    <x v="0"/>
  </r>
  <r>
    <x v="5"/>
    <s v="Lightning/ Wind"/>
    <n v="1"/>
    <x v="14"/>
    <n v="1"/>
    <n v="0"/>
    <n v="1"/>
    <n v="18552"/>
    <x v="0"/>
  </r>
  <r>
    <x v="2"/>
    <s v="Severe Storm/Thunder Storm"/>
    <n v="1"/>
    <x v="14"/>
    <n v="1"/>
    <n v="0"/>
    <n v="0"/>
    <n v="623"/>
    <x v="0"/>
  </r>
  <r>
    <x v="1"/>
    <s v="Severe Storm/Thunder Storm"/>
    <n v="1"/>
    <x v="14"/>
    <n v="1"/>
    <n v="0"/>
    <n v="0"/>
    <n v="596"/>
    <x v="0"/>
  </r>
  <r>
    <x v="5"/>
    <s v="Severe Storm/Thunder Storm"/>
    <n v="1"/>
    <x v="14"/>
    <n v="1"/>
    <n v="0"/>
    <n v="0"/>
    <n v="601"/>
    <x v="0"/>
  </r>
  <r>
    <x v="4"/>
    <s v="Tornado"/>
    <n v="2"/>
    <x v="14"/>
    <n v="1"/>
    <n v="0"/>
    <n v="0"/>
    <n v="87154"/>
    <x v="0"/>
  </r>
  <r>
    <x v="5"/>
    <s v="Tornado"/>
    <n v="1"/>
    <x v="14"/>
    <n v="1"/>
    <n v="0"/>
    <n v="12"/>
    <n v="80734"/>
    <x v="0"/>
  </r>
  <r>
    <x v="0"/>
    <s v="Wind"/>
    <n v="4"/>
    <x v="14"/>
    <n v="1"/>
    <n v="0"/>
    <n v="0"/>
    <n v="3417"/>
    <x v="0"/>
  </r>
  <r>
    <x v="5"/>
    <s v="Wind"/>
    <n v="4"/>
    <x v="14"/>
    <n v="1"/>
    <n v="0"/>
    <n v="0"/>
    <n v="3979"/>
    <x v="0"/>
  </r>
  <r>
    <x v="0"/>
    <s v="Winter Weather"/>
    <n v="4"/>
    <x v="14"/>
    <n v="2"/>
    <n v="0"/>
    <n v="0"/>
    <n v="18944"/>
    <x v="0"/>
  </r>
  <r>
    <x v="0"/>
    <s v="Winter Weather"/>
    <n v="1"/>
    <x v="14"/>
    <n v="1"/>
    <n v="0"/>
    <n v="0"/>
    <n v="0"/>
    <x v="0"/>
  </r>
  <r>
    <x v="2"/>
    <s v="Winter Weather"/>
    <n v="4"/>
    <x v="14"/>
    <n v="2"/>
    <n v="0"/>
    <n v="0"/>
    <n v="22087"/>
    <x v="0"/>
  </r>
  <r>
    <x v="1"/>
    <s v="Winter Weather"/>
    <n v="4"/>
    <x v="14"/>
    <n v="2"/>
    <n v="0"/>
    <n v="0"/>
    <n v="21213"/>
    <x v="0"/>
  </r>
  <r>
    <x v="3"/>
    <s v="Winter Weather"/>
    <n v="4"/>
    <x v="14"/>
    <n v="2"/>
    <n v="0"/>
    <n v="0"/>
    <n v="22276"/>
    <x v="0"/>
  </r>
  <r>
    <x v="5"/>
    <s v="Winter Weather"/>
    <n v="4"/>
    <x v="14"/>
    <n v="2"/>
    <n v="0"/>
    <n v="0"/>
    <n v="20462"/>
    <x v="0"/>
  </r>
  <r>
    <x v="0"/>
    <s v="Flooding/ Lightning/ Severe Storm/Thunder Storm"/>
    <n v="3"/>
    <x v="15"/>
    <n v="1"/>
    <n v="5"/>
    <n v="17"/>
    <n v="3774757"/>
    <x v="1"/>
  </r>
  <r>
    <x v="0"/>
    <s v="Flooding/ Severe Storm/Thunder Storm"/>
    <n v="1"/>
    <x v="15"/>
    <n v="7"/>
    <n v="0"/>
    <n v="0"/>
    <n v="17517"/>
    <x v="0"/>
  </r>
  <r>
    <x v="0"/>
    <s v="Flooding/ Severe Storm/Thunder Storm"/>
    <n v="4"/>
    <x v="15"/>
    <n v="1"/>
    <n v="0"/>
    <n v="0"/>
    <n v="6358"/>
    <x v="0"/>
  </r>
  <r>
    <x v="4"/>
    <s v="Flooding/ Severe Storm/Thunder Storm"/>
    <n v="4"/>
    <x v="15"/>
    <n v="1"/>
    <n v="0"/>
    <n v="0"/>
    <n v="73323"/>
    <x v="0"/>
  </r>
  <r>
    <x v="4"/>
    <s v="Flooding/ Severe Storm/Thunder Storm"/>
    <n v="1"/>
    <x v="15"/>
    <n v="7"/>
    <n v="0"/>
    <n v="0"/>
    <n v="17724"/>
    <x v="0"/>
  </r>
  <r>
    <x v="4"/>
    <s v="Flooding/ Severe Storm/Thunder Storm"/>
    <n v="3"/>
    <x v="15"/>
    <n v="6"/>
    <n v="0"/>
    <n v="0"/>
    <n v="2098"/>
    <x v="0"/>
  </r>
  <r>
    <x v="2"/>
    <s v="Flooding/ Severe Storm/Thunder Storm"/>
    <n v="1"/>
    <x v="15"/>
    <n v="7"/>
    <n v="0"/>
    <n v="0"/>
    <n v="17777"/>
    <x v="0"/>
  </r>
  <r>
    <x v="2"/>
    <s v="Flooding/ Severe Storm/Thunder Storm"/>
    <n v="3"/>
    <x v="15"/>
    <n v="6"/>
    <n v="0"/>
    <n v="0"/>
    <n v="2391"/>
    <x v="0"/>
  </r>
  <r>
    <x v="1"/>
    <s v="Flooding/ Severe Storm/Thunder Storm"/>
    <n v="1"/>
    <x v="15"/>
    <n v="7"/>
    <n v="0"/>
    <n v="0"/>
    <n v="17195"/>
    <x v="0"/>
  </r>
  <r>
    <x v="1"/>
    <s v="Flooding/ Severe Storm/Thunder Storm"/>
    <n v="3"/>
    <x v="15"/>
    <n v="6"/>
    <n v="0"/>
    <n v="0"/>
    <n v="2238"/>
    <x v="0"/>
  </r>
  <r>
    <x v="3"/>
    <s v="Flooding/ Severe Storm/Thunder Storm"/>
    <n v="1"/>
    <x v="15"/>
    <n v="7"/>
    <n v="0"/>
    <n v="0"/>
    <n v="15523"/>
    <x v="0"/>
  </r>
  <r>
    <x v="3"/>
    <s v="Flooding/ Severe Storm/Thunder Storm"/>
    <n v="3"/>
    <x v="15"/>
    <n v="6"/>
    <n v="0"/>
    <n v="0"/>
    <n v="2007"/>
    <x v="0"/>
  </r>
  <r>
    <x v="5"/>
    <s v="Flooding/ Severe Storm/Thunder Storm"/>
    <n v="1"/>
    <x v="15"/>
    <n v="7"/>
    <n v="0"/>
    <n v="0"/>
    <n v="16953"/>
    <x v="0"/>
  </r>
  <r>
    <x v="0"/>
    <s v="Hail/ Lightning/ Wind"/>
    <n v="2"/>
    <x v="15"/>
    <n v="1"/>
    <n v="0"/>
    <n v="0"/>
    <n v="42011"/>
    <x v="0"/>
  </r>
  <r>
    <x v="0"/>
    <s v="Hail/ Lightning/ Wind"/>
    <n v="3"/>
    <x v="15"/>
    <n v="1"/>
    <n v="0"/>
    <n v="0"/>
    <n v="21278"/>
    <x v="0"/>
  </r>
  <r>
    <x v="0"/>
    <s v="Hail/ Lightning/ Wind"/>
    <n v="1"/>
    <x v="15"/>
    <n v="1"/>
    <n v="0"/>
    <n v="3"/>
    <n v="16315"/>
    <x v="0"/>
  </r>
  <r>
    <x v="0"/>
    <s v="Hail/ Lightning/ Wind"/>
    <n v="2"/>
    <x v="15"/>
    <n v="1"/>
    <n v="0"/>
    <n v="0"/>
    <n v="2949"/>
    <x v="0"/>
  </r>
  <r>
    <x v="0"/>
    <s v="Hail/ Lightning/ Wind"/>
    <n v="1"/>
    <x v="15"/>
    <n v="1"/>
    <n v="0"/>
    <n v="0"/>
    <n v="2386"/>
    <x v="0"/>
  </r>
  <r>
    <x v="0"/>
    <s v="Hail/ Lightning/ Wind"/>
    <n v="2"/>
    <x v="15"/>
    <n v="1"/>
    <n v="0"/>
    <n v="0"/>
    <n v="2215"/>
    <x v="0"/>
  </r>
  <r>
    <x v="0"/>
    <s v="Hail/ Lightning/ Wind"/>
    <n v="2"/>
    <x v="15"/>
    <n v="1"/>
    <n v="0"/>
    <n v="0"/>
    <n v="158"/>
    <x v="0"/>
  </r>
  <r>
    <x v="4"/>
    <s v="Hail/ Lightning/ Wind"/>
    <n v="2"/>
    <x v="15"/>
    <n v="1"/>
    <n v="0"/>
    <n v="0"/>
    <n v="75875"/>
    <x v="0"/>
  </r>
  <r>
    <x v="4"/>
    <s v="Hail/ Lightning/ Wind"/>
    <n v="1"/>
    <x v="15"/>
    <n v="1"/>
    <n v="0"/>
    <n v="3"/>
    <n v="16746"/>
    <x v="0"/>
  </r>
  <r>
    <x v="4"/>
    <s v="Hail/ Lightning/ Wind"/>
    <n v="2"/>
    <x v="15"/>
    <n v="1"/>
    <n v="0"/>
    <n v="0"/>
    <n v="2194"/>
    <x v="0"/>
  </r>
  <r>
    <x v="4"/>
    <s v="Hail/ Lightning/ Wind"/>
    <n v="1"/>
    <x v="15"/>
    <n v="1"/>
    <n v="0"/>
    <n v="0"/>
    <n v="2182"/>
    <x v="0"/>
  </r>
  <r>
    <x v="4"/>
    <s v="Hail/ Lightning/ Wind"/>
    <n v="2"/>
    <x v="15"/>
    <n v="1"/>
    <n v="0"/>
    <n v="0"/>
    <n v="152"/>
    <x v="0"/>
  </r>
  <r>
    <x v="2"/>
    <s v="Hail/ Lightning/ Wind"/>
    <n v="2"/>
    <x v="15"/>
    <n v="1"/>
    <n v="0"/>
    <n v="0"/>
    <n v="46198"/>
    <x v="0"/>
  </r>
  <r>
    <x v="2"/>
    <s v="Hail/ Lightning/ Wind"/>
    <n v="3"/>
    <x v="15"/>
    <n v="1"/>
    <n v="0"/>
    <n v="0"/>
    <n v="24505"/>
    <x v="0"/>
  </r>
  <r>
    <x v="2"/>
    <s v="Hail/ Lightning/ Wind"/>
    <n v="1"/>
    <x v="15"/>
    <n v="1"/>
    <n v="0"/>
    <n v="3"/>
    <n v="15825"/>
    <x v="0"/>
  </r>
  <r>
    <x v="2"/>
    <s v="Hail/ Lightning/ Wind"/>
    <n v="2"/>
    <x v="15"/>
    <n v="1"/>
    <n v="0"/>
    <n v="0"/>
    <n v="2339"/>
    <x v="0"/>
  </r>
  <r>
    <x v="2"/>
    <s v="Hail/ Lightning/ Wind"/>
    <n v="1"/>
    <x v="15"/>
    <n v="1"/>
    <n v="0"/>
    <n v="0"/>
    <n v="2277"/>
    <x v="0"/>
  </r>
  <r>
    <x v="2"/>
    <s v="Hail/ Lightning/ Wind"/>
    <n v="2"/>
    <x v="15"/>
    <n v="1"/>
    <n v="0"/>
    <n v="0"/>
    <n v="180"/>
    <x v="0"/>
  </r>
  <r>
    <x v="1"/>
    <s v="Hail/ Lightning/ Wind"/>
    <n v="2"/>
    <x v="15"/>
    <n v="1"/>
    <n v="0"/>
    <n v="0"/>
    <n v="42196"/>
    <x v="0"/>
  </r>
  <r>
    <x v="1"/>
    <s v="Hail/ Lightning/ Wind"/>
    <n v="3"/>
    <x v="15"/>
    <n v="1"/>
    <n v="0"/>
    <n v="0"/>
    <n v="22471"/>
    <x v="0"/>
  </r>
  <r>
    <x v="1"/>
    <s v="Hail/ Lightning/ Wind"/>
    <n v="1"/>
    <x v="15"/>
    <n v="1"/>
    <n v="0"/>
    <n v="3"/>
    <n v="17712"/>
    <x v="0"/>
  </r>
  <r>
    <x v="1"/>
    <s v="Hail/ Lightning/ Wind"/>
    <n v="1"/>
    <x v="15"/>
    <n v="1"/>
    <n v="0"/>
    <n v="0"/>
    <n v="2177"/>
    <x v="0"/>
  </r>
  <r>
    <x v="1"/>
    <s v="Hail/ Lightning/ Wind"/>
    <n v="2"/>
    <x v="15"/>
    <n v="1"/>
    <n v="0"/>
    <n v="0"/>
    <n v="155"/>
    <x v="0"/>
  </r>
  <r>
    <x v="3"/>
    <s v="Hail/ Lightning/ Wind"/>
    <n v="3"/>
    <x v="15"/>
    <n v="1"/>
    <n v="0"/>
    <n v="0"/>
    <n v="23542"/>
    <x v="0"/>
  </r>
  <r>
    <x v="3"/>
    <s v="Hail/ Lightning/ Wind"/>
    <n v="1"/>
    <x v="15"/>
    <n v="1"/>
    <n v="0"/>
    <n v="3"/>
    <n v="16980"/>
    <x v="0"/>
  </r>
  <r>
    <x v="3"/>
    <s v="Hail/ Lightning/ Wind"/>
    <n v="2"/>
    <x v="15"/>
    <n v="1"/>
    <n v="0"/>
    <n v="0"/>
    <n v="2281"/>
    <x v="0"/>
  </r>
  <r>
    <x v="3"/>
    <s v="Hail/ Lightning/ Wind"/>
    <n v="1"/>
    <x v="15"/>
    <n v="1"/>
    <n v="0"/>
    <n v="0"/>
    <n v="2065"/>
    <x v="0"/>
  </r>
  <r>
    <x v="3"/>
    <s v="Hail/ Lightning/ Wind"/>
    <n v="2"/>
    <x v="15"/>
    <n v="1"/>
    <n v="0"/>
    <n v="0"/>
    <n v="154"/>
    <x v="0"/>
  </r>
  <r>
    <x v="5"/>
    <s v="Hail/ Lightning/ Wind"/>
    <n v="1"/>
    <x v="15"/>
    <n v="1"/>
    <n v="0"/>
    <n v="3"/>
    <n v="15596"/>
    <x v="0"/>
  </r>
  <r>
    <x v="5"/>
    <s v="Hail/ Lightning/ Wind"/>
    <n v="2"/>
    <x v="15"/>
    <n v="1"/>
    <n v="0"/>
    <n v="0"/>
    <n v="2817"/>
    <x v="0"/>
  </r>
  <r>
    <x v="5"/>
    <s v="Hail/ Lightning/ Wind"/>
    <n v="2"/>
    <x v="15"/>
    <n v="1"/>
    <n v="0"/>
    <n v="0"/>
    <n v="2354"/>
    <x v="0"/>
  </r>
  <r>
    <x v="5"/>
    <s v="Hail/ Lightning/ Wind"/>
    <n v="2"/>
    <x v="15"/>
    <n v="1"/>
    <n v="0"/>
    <n v="0"/>
    <n v="174"/>
    <x v="0"/>
  </r>
  <r>
    <x v="0"/>
    <s v="Hail/ Severe Storm/Thunder Storm/ Wind"/>
    <n v="3"/>
    <x v="15"/>
    <n v="1"/>
    <n v="0"/>
    <n v="0"/>
    <n v="6892"/>
    <x v="0"/>
  </r>
  <r>
    <x v="2"/>
    <s v="Hail/ Severe Storm/Thunder Storm/ Wind"/>
    <n v="3"/>
    <x v="15"/>
    <n v="1"/>
    <n v="0"/>
    <n v="0"/>
    <n v="7919"/>
    <x v="0"/>
  </r>
  <r>
    <x v="1"/>
    <s v="Hail/ Severe Storm/Thunder Storm/ Wind"/>
    <n v="3"/>
    <x v="15"/>
    <n v="1"/>
    <n v="0"/>
    <n v="0"/>
    <n v="7540"/>
    <x v="0"/>
  </r>
  <r>
    <x v="3"/>
    <s v="Hail/ Severe Storm/Thunder Storm/ Wind"/>
    <n v="3"/>
    <x v="15"/>
    <n v="1"/>
    <n v="0"/>
    <n v="0"/>
    <n v="7492"/>
    <x v="0"/>
  </r>
  <r>
    <x v="0"/>
    <s v="Hail/ Wind"/>
    <n v="2"/>
    <x v="15"/>
    <n v="1"/>
    <n v="0"/>
    <n v="0"/>
    <n v="5582"/>
    <x v="0"/>
  </r>
  <r>
    <x v="0"/>
    <s v="Lightning"/>
    <n v="3"/>
    <x v="15"/>
    <n v="1"/>
    <n v="0"/>
    <n v="0"/>
    <n v="2426"/>
    <x v="0"/>
  </r>
  <r>
    <x v="2"/>
    <s v="Lightning"/>
    <n v="3"/>
    <x v="15"/>
    <n v="1"/>
    <n v="0"/>
    <n v="0"/>
    <n v="2207"/>
    <x v="0"/>
  </r>
  <r>
    <x v="1"/>
    <s v="Lightning"/>
    <n v="3"/>
    <x v="15"/>
    <n v="1"/>
    <n v="0"/>
    <n v="0"/>
    <n v="2071"/>
    <x v="0"/>
  </r>
  <r>
    <x v="3"/>
    <s v="Lightning"/>
    <n v="3"/>
    <x v="15"/>
    <n v="1"/>
    <n v="0"/>
    <n v="0"/>
    <n v="2377"/>
    <x v="0"/>
  </r>
  <r>
    <x v="5"/>
    <s v="Lightning"/>
    <n v="3"/>
    <x v="15"/>
    <n v="1"/>
    <n v="0"/>
    <n v="0"/>
    <n v="2202"/>
    <x v="0"/>
  </r>
  <r>
    <x v="0"/>
    <s v="Lightning/ Severe Storm/Thunder Storm/ Wind"/>
    <n v="3"/>
    <x v="15"/>
    <n v="1"/>
    <n v="0"/>
    <n v="1"/>
    <n v="21143"/>
    <x v="0"/>
  </r>
  <r>
    <x v="4"/>
    <s v="Lightning/ Severe Storm/Thunder Storm/ Wind"/>
    <n v="3"/>
    <x v="15"/>
    <n v="1"/>
    <n v="0"/>
    <n v="0"/>
    <n v="21706"/>
    <x v="0"/>
  </r>
  <r>
    <x v="2"/>
    <s v="Lightning/ Severe Storm/Thunder Storm/ Wind"/>
    <n v="3"/>
    <x v="15"/>
    <n v="1"/>
    <n v="0"/>
    <n v="2"/>
    <n v="19348"/>
    <x v="0"/>
  </r>
  <r>
    <x v="1"/>
    <s v="Lightning/ Severe Storm/Thunder Storm/ Wind"/>
    <n v="3"/>
    <x v="15"/>
    <n v="1"/>
    <n v="0"/>
    <n v="1"/>
    <n v="19644"/>
    <x v="0"/>
  </r>
  <r>
    <x v="3"/>
    <s v="Lightning/ Severe Storm/Thunder Storm/ Wind"/>
    <n v="3"/>
    <x v="15"/>
    <n v="1"/>
    <n v="0"/>
    <n v="3"/>
    <n v="22876"/>
    <x v="0"/>
  </r>
  <r>
    <x v="0"/>
    <s v="Lightning/ Wind"/>
    <n v="2"/>
    <x v="15"/>
    <n v="1"/>
    <n v="0"/>
    <n v="0"/>
    <n v="17405"/>
    <x v="0"/>
  </r>
  <r>
    <x v="4"/>
    <s v="Lightning/ Wind"/>
    <n v="2"/>
    <x v="15"/>
    <n v="1"/>
    <n v="0"/>
    <n v="0"/>
    <n v="17624"/>
    <x v="0"/>
  </r>
  <r>
    <x v="2"/>
    <s v="Lightning/ Wind"/>
    <n v="2"/>
    <x v="15"/>
    <n v="1"/>
    <n v="0"/>
    <n v="0"/>
    <n v="16841"/>
    <x v="0"/>
  </r>
  <r>
    <x v="1"/>
    <s v="Lightning/ Wind"/>
    <n v="2"/>
    <x v="15"/>
    <n v="1"/>
    <n v="0"/>
    <n v="0"/>
    <n v="18191"/>
    <x v="0"/>
  </r>
  <r>
    <x v="3"/>
    <s v="Lightning/ Wind"/>
    <n v="2"/>
    <x v="15"/>
    <n v="1"/>
    <n v="0"/>
    <n v="0"/>
    <n v="16725"/>
    <x v="0"/>
  </r>
  <r>
    <x v="5"/>
    <s v="Lightning/ Wind"/>
    <n v="2"/>
    <x v="15"/>
    <n v="1"/>
    <n v="0"/>
    <n v="0"/>
    <n v="15745"/>
    <x v="0"/>
  </r>
  <r>
    <x v="0"/>
    <s v="Severe Storm/Thunder Storm"/>
    <n v="3"/>
    <x v="15"/>
    <n v="1"/>
    <n v="0"/>
    <n v="0"/>
    <n v="18639"/>
    <x v="0"/>
  </r>
  <r>
    <x v="0"/>
    <s v="Severe Storm/Thunder Storm"/>
    <n v="1"/>
    <x v="15"/>
    <n v="1"/>
    <n v="0"/>
    <n v="0"/>
    <n v="1760"/>
    <x v="0"/>
  </r>
  <r>
    <x v="4"/>
    <s v="Severe Storm/Thunder Storm"/>
    <n v="1"/>
    <x v="15"/>
    <n v="1"/>
    <n v="0"/>
    <n v="0"/>
    <n v="1823"/>
    <x v="0"/>
  </r>
  <r>
    <x v="2"/>
    <s v="Severe Storm/Thunder Storm"/>
    <n v="1"/>
    <x v="15"/>
    <n v="1"/>
    <n v="0"/>
    <n v="0"/>
    <n v="1834"/>
    <x v="0"/>
  </r>
  <r>
    <x v="1"/>
    <s v="Severe Storm/Thunder Storm"/>
    <n v="1"/>
    <x v="15"/>
    <n v="1"/>
    <n v="0"/>
    <n v="0"/>
    <n v="1858"/>
    <x v="0"/>
  </r>
  <r>
    <x v="3"/>
    <s v="Severe Storm/Thunder Storm"/>
    <n v="1"/>
    <x v="15"/>
    <n v="1"/>
    <n v="0"/>
    <n v="0"/>
    <n v="1745"/>
    <x v="0"/>
  </r>
  <r>
    <x v="5"/>
    <s v="Severe Storm/Thunder Storm"/>
    <n v="1"/>
    <x v="15"/>
    <n v="1"/>
    <n v="0"/>
    <n v="0"/>
    <n v="1875"/>
    <x v="0"/>
  </r>
  <r>
    <x v="0"/>
    <s v="Severe Storm/Thunder Storm/ Wind"/>
    <n v="3"/>
    <x v="15"/>
    <n v="1"/>
    <n v="0"/>
    <n v="0"/>
    <n v="230"/>
    <x v="0"/>
  </r>
  <r>
    <x v="4"/>
    <s v="Severe Storm/Thunder Storm/ Wind"/>
    <n v="3"/>
    <x v="15"/>
    <n v="1"/>
    <n v="0"/>
    <n v="0"/>
    <n v="219"/>
    <x v="0"/>
  </r>
  <r>
    <x v="2"/>
    <s v="Severe Storm/Thunder Storm/ Wind"/>
    <n v="3"/>
    <x v="15"/>
    <n v="1"/>
    <n v="0"/>
    <n v="0"/>
    <n v="208"/>
    <x v="0"/>
  </r>
  <r>
    <x v="3"/>
    <s v="Severe Storm/Thunder Storm/ Wind"/>
    <n v="3"/>
    <x v="15"/>
    <n v="1"/>
    <n v="0"/>
    <n v="0"/>
    <n v="219"/>
    <x v="0"/>
  </r>
  <r>
    <x v="5"/>
    <s v="Severe Storm/Thunder Storm/ Wind"/>
    <n v="3"/>
    <x v="15"/>
    <n v="1"/>
    <n v="0"/>
    <n v="0"/>
    <n v="208"/>
    <x v="0"/>
  </r>
  <r>
    <x v="0"/>
    <s v="Tornado"/>
    <n v="1"/>
    <x v="15"/>
    <n v="1"/>
    <n v="0"/>
    <n v="52"/>
    <n v="431570"/>
    <x v="0"/>
  </r>
  <r>
    <x v="2"/>
    <s v="Tornado"/>
    <n v="4"/>
    <x v="15"/>
    <n v="1"/>
    <n v="0"/>
    <n v="79"/>
    <n v="748372"/>
    <x v="1"/>
  </r>
  <r>
    <x v="5"/>
    <s v="Tornado"/>
    <n v="4"/>
    <x v="15"/>
    <n v="1"/>
    <n v="0"/>
    <n v="44"/>
    <n v="740288"/>
    <x v="1"/>
  </r>
  <r>
    <x v="0"/>
    <s v="Wind"/>
    <n v="4"/>
    <x v="15"/>
    <n v="1"/>
    <n v="0"/>
    <n v="0"/>
    <n v="1609"/>
    <x v="0"/>
  </r>
  <r>
    <x v="4"/>
    <s v="Wind"/>
    <n v="2"/>
    <x v="15"/>
    <n v="1"/>
    <n v="0"/>
    <n v="0"/>
    <n v="79180"/>
    <x v="0"/>
  </r>
  <r>
    <x v="4"/>
    <s v="Wind"/>
    <n v="4"/>
    <x v="15"/>
    <n v="1"/>
    <n v="0"/>
    <n v="0"/>
    <n v="1840"/>
    <x v="0"/>
  </r>
  <r>
    <x v="2"/>
    <s v="Wind"/>
    <n v="4"/>
    <x v="15"/>
    <n v="1"/>
    <n v="0"/>
    <n v="0"/>
    <n v="1692"/>
    <x v="0"/>
  </r>
  <r>
    <x v="1"/>
    <s v="Wind"/>
    <n v="4"/>
    <x v="15"/>
    <n v="1"/>
    <n v="0"/>
    <n v="0"/>
    <n v="1870"/>
    <x v="0"/>
  </r>
  <r>
    <x v="3"/>
    <s v="Wind"/>
    <n v="3"/>
    <x v="15"/>
    <n v="1"/>
    <n v="0"/>
    <n v="0"/>
    <n v="43340"/>
    <x v="0"/>
  </r>
  <r>
    <x v="3"/>
    <s v="Wind"/>
    <n v="4"/>
    <x v="15"/>
    <n v="1"/>
    <n v="0"/>
    <n v="0"/>
    <n v="1676"/>
    <x v="0"/>
  </r>
  <r>
    <x v="5"/>
    <s v="Wind"/>
    <n v="4"/>
    <x v="15"/>
    <n v="1"/>
    <n v="0"/>
    <n v="0"/>
    <n v="1632"/>
    <x v="0"/>
  </r>
  <r>
    <x v="0"/>
    <s v="Winter Weather"/>
    <n v="1"/>
    <x v="15"/>
    <n v="2"/>
    <n v="0"/>
    <n v="0"/>
    <n v="43376"/>
    <x v="0"/>
  </r>
  <r>
    <x v="0"/>
    <s v="Winter Weather"/>
    <n v="1"/>
    <x v="15"/>
    <n v="2"/>
    <n v="0"/>
    <n v="0"/>
    <n v="0"/>
    <x v="0"/>
  </r>
  <r>
    <x v="4"/>
    <s v="Winter Weather"/>
    <n v="1"/>
    <x v="15"/>
    <n v="2"/>
    <n v="0"/>
    <n v="0"/>
    <n v="0"/>
    <x v="0"/>
  </r>
  <r>
    <x v="2"/>
    <s v="Winter Weather"/>
    <n v="1"/>
    <x v="15"/>
    <n v="2"/>
    <n v="0"/>
    <n v="0"/>
    <n v="0"/>
    <x v="0"/>
  </r>
  <r>
    <x v="1"/>
    <s v="Winter Weather"/>
    <n v="1"/>
    <x v="15"/>
    <n v="2"/>
    <n v="0"/>
    <n v="0"/>
    <n v="0"/>
    <x v="0"/>
  </r>
  <r>
    <x v="3"/>
    <s v="Winter Weather"/>
    <n v="1"/>
    <x v="15"/>
    <n v="2"/>
    <n v="0"/>
    <n v="0"/>
    <n v="0"/>
    <x v="0"/>
  </r>
  <r>
    <x v="5"/>
    <s v="Winter Weather"/>
    <n v="1"/>
    <x v="15"/>
    <n v="2"/>
    <n v="0"/>
    <n v="0"/>
    <n v="0"/>
    <x v="0"/>
  </r>
  <r>
    <x v="0"/>
    <s v="Flooding"/>
    <n v="4"/>
    <x v="16"/>
    <n v="11"/>
    <n v="0"/>
    <n v="0"/>
    <n v="176500"/>
    <x v="0"/>
  </r>
  <r>
    <x v="0"/>
    <s v="Flooding"/>
    <n v="2"/>
    <x v="16"/>
    <n v="2"/>
    <n v="7"/>
    <n v="27"/>
    <n v="2620856"/>
    <x v="1"/>
  </r>
  <r>
    <x v="4"/>
    <s v="Flooding"/>
    <n v="4"/>
    <x v="16"/>
    <n v="11"/>
    <n v="0"/>
    <n v="0"/>
    <n v="161269"/>
    <x v="0"/>
  </r>
  <r>
    <x v="2"/>
    <s v="Flooding"/>
    <n v="4"/>
    <x v="16"/>
    <n v="11"/>
    <n v="0"/>
    <n v="0"/>
    <n v="159925"/>
    <x v="0"/>
  </r>
  <r>
    <x v="2"/>
    <s v="Flooding"/>
    <n v="3"/>
    <x v="16"/>
    <n v="2"/>
    <n v="0"/>
    <n v="0"/>
    <n v="3981"/>
    <x v="0"/>
  </r>
  <r>
    <x v="1"/>
    <s v="Flooding"/>
    <n v="4"/>
    <x v="16"/>
    <n v="11"/>
    <n v="0"/>
    <n v="0"/>
    <n v="188302"/>
    <x v="0"/>
  </r>
  <r>
    <x v="3"/>
    <s v="Flooding"/>
    <n v="4"/>
    <x v="16"/>
    <n v="11"/>
    <n v="0"/>
    <n v="0"/>
    <n v="173967"/>
    <x v="0"/>
  </r>
  <r>
    <x v="5"/>
    <s v="Flooding"/>
    <n v="4"/>
    <x v="16"/>
    <n v="11"/>
    <n v="0"/>
    <n v="0"/>
    <n v="172485"/>
    <x v="0"/>
  </r>
  <r>
    <x v="0"/>
    <s v="Flooding/ Severe Storm/Thunder Storm"/>
    <n v="4"/>
    <x v="16"/>
    <n v="1"/>
    <n v="0"/>
    <n v="0"/>
    <n v="858306"/>
    <x v="1"/>
  </r>
  <r>
    <x v="0"/>
    <s v="Flooding/ Severe Storm/Thunder Storm"/>
    <n v="4"/>
    <x v="16"/>
    <n v="2"/>
    <n v="0"/>
    <n v="4"/>
    <n v="1375553"/>
    <x v="1"/>
  </r>
  <r>
    <x v="4"/>
    <s v="Hail"/>
    <n v="2"/>
    <x v="16"/>
    <n v="1"/>
    <n v="0"/>
    <n v="0"/>
    <n v="84958"/>
    <x v="0"/>
  </r>
  <r>
    <x v="2"/>
    <s v="Hail"/>
    <n v="2"/>
    <x v="16"/>
    <n v="1"/>
    <n v="0"/>
    <n v="0"/>
    <n v="857"/>
    <x v="0"/>
  </r>
  <r>
    <x v="0"/>
    <s v="Hail/ Lightning/ Wind"/>
    <n v="2"/>
    <x v="16"/>
    <n v="1"/>
    <n v="0"/>
    <n v="0"/>
    <n v="9483"/>
    <x v="0"/>
  </r>
  <r>
    <x v="1"/>
    <s v="Hail/ Lightning/ Wind"/>
    <n v="2"/>
    <x v="16"/>
    <n v="1"/>
    <n v="0"/>
    <n v="0"/>
    <n v="9280"/>
    <x v="0"/>
  </r>
  <r>
    <x v="3"/>
    <s v="Hail/ Lightning/ Wind"/>
    <n v="2"/>
    <x v="16"/>
    <n v="1"/>
    <n v="0"/>
    <n v="0"/>
    <n v="7711"/>
    <x v="0"/>
  </r>
  <r>
    <x v="0"/>
    <s v="Heat"/>
    <n v="1"/>
    <x v="16"/>
    <n v="29"/>
    <n v="0"/>
    <n v="0"/>
    <n v="1830"/>
    <x v="0"/>
  </r>
  <r>
    <x v="4"/>
    <s v="Heat"/>
    <n v="1"/>
    <x v="16"/>
    <n v="29"/>
    <n v="0"/>
    <n v="0"/>
    <n v="1743"/>
    <x v="0"/>
  </r>
  <r>
    <x v="2"/>
    <s v="Heat"/>
    <n v="1"/>
    <x v="16"/>
    <n v="29"/>
    <n v="0"/>
    <n v="0"/>
    <n v="1804"/>
    <x v="0"/>
  </r>
  <r>
    <x v="1"/>
    <s v="Heat"/>
    <n v="1"/>
    <x v="16"/>
    <n v="29"/>
    <n v="0"/>
    <n v="0"/>
    <n v="1596"/>
    <x v="0"/>
  </r>
  <r>
    <x v="3"/>
    <s v="Heat"/>
    <n v="1"/>
    <x v="16"/>
    <n v="29"/>
    <n v="0"/>
    <n v="0"/>
    <n v="1612"/>
    <x v="0"/>
  </r>
  <r>
    <x v="5"/>
    <s v="Heat"/>
    <n v="1"/>
    <x v="16"/>
    <n v="29"/>
    <n v="0"/>
    <n v="0"/>
    <n v="1808"/>
    <x v="0"/>
  </r>
  <r>
    <x v="0"/>
    <s v="Lightning"/>
    <n v="2"/>
    <x v="16"/>
    <n v="1"/>
    <n v="0"/>
    <n v="0"/>
    <n v="41654"/>
    <x v="0"/>
  </r>
  <r>
    <x v="0"/>
    <s v="Lightning/ Severe Storm/Thunder Storm/ Wind"/>
    <n v="3"/>
    <x v="16"/>
    <n v="2"/>
    <n v="0"/>
    <n v="0"/>
    <n v="5899"/>
    <x v="0"/>
  </r>
  <r>
    <x v="0"/>
    <s v="Lightning/ Severe Storm/Thunder Storm/ Wind"/>
    <n v="3"/>
    <x v="16"/>
    <n v="1"/>
    <n v="0"/>
    <n v="0"/>
    <n v="5836"/>
    <x v="0"/>
  </r>
  <r>
    <x v="4"/>
    <s v="Lightning/ Severe Storm/Thunder Storm/ Wind"/>
    <n v="3"/>
    <x v="16"/>
    <n v="1"/>
    <n v="0"/>
    <n v="0"/>
    <n v="7659"/>
    <x v="0"/>
  </r>
  <r>
    <x v="4"/>
    <s v="Lightning/ Wind"/>
    <n v="4"/>
    <x v="16"/>
    <n v="1"/>
    <n v="0"/>
    <n v="0"/>
    <n v="23350"/>
    <x v="0"/>
  </r>
  <r>
    <x v="2"/>
    <s v="Lightning/ Wind"/>
    <n v="4"/>
    <x v="16"/>
    <n v="1"/>
    <n v="0"/>
    <n v="0"/>
    <n v="23321"/>
    <x v="0"/>
  </r>
  <r>
    <x v="1"/>
    <s v="Lightning/ Wind"/>
    <n v="4"/>
    <x v="16"/>
    <n v="1"/>
    <n v="0"/>
    <n v="0"/>
    <n v="24087"/>
    <x v="0"/>
  </r>
  <r>
    <x v="3"/>
    <s v="Lightning/ Wind"/>
    <n v="4"/>
    <x v="16"/>
    <n v="1"/>
    <n v="0"/>
    <n v="0"/>
    <n v="22049"/>
    <x v="0"/>
  </r>
  <r>
    <x v="2"/>
    <s v="Severe Storm/Thunder Storm"/>
    <n v="2"/>
    <x v="16"/>
    <n v="2"/>
    <n v="0"/>
    <n v="0"/>
    <n v="4194"/>
    <x v="0"/>
  </r>
  <r>
    <x v="2"/>
    <s v="Severe Storm/Thunder Storm"/>
    <n v="2"/>
    <x v="16"/>
    <n v="1"/>
    <n v="0"/>
    <n v="0"/>
    <n v="3905"/>
    <x v="0"/>
  </r>
  <r>
    <x v="0"/>
    <s v="Severe Storm/Thunder Storm/ Wind"/>
    <n v="3"/>
    <x v="16"/>
    <n v="1"/>
    <n v="0"/>
    <n v="0"/>
    <n v="86377"/>
    <x v="0"/>
  </r>
  <r>
    <x v="4"/>
    <s v="Severe Storm/Thunder Storm/ Wind"/>
    <n v="1"/>
    <x v="16"/>
    <n v="1"/>
    <n v="0"/>
    <n v="0"/>
    <n v="201888"/>
    <x v="0"/>
  </r>
  <r>
    <x v="4"/>
    <s v="Severe Storm/Thunder Storm/ Wind"/>
    <n v="4"/>
    <x v="16"/>
    <n v="1"/>
    <n v="0"/>
    <n v="2"/>
    <n v="3730"/>
    <x v="0"/>
  </r>
  <r>
    <x v="2"/>
    <s v="Severe Storm/Thunder Storm/ Wind"/>
    <n v="4"/>
    <x v="16"/>
    <n v="1"/>
    <n v="0"/>
    <n v="2"/>
    <n v="3605"/>
    <x v="0"/>
  </r>
  <r>
    <x v="1"/>
    <s v="Severe Storm/Thunder Storm/ Wind"/>
    <n v="1"/>
    <x v="16"/>
    <n v="1"/>
    <n v="0"/>
    <n v="0"/>
    <n v="203513"/>
    <x v="0"/>
  </r>
  <r>
    <x v="1"/>
    <s v="Severe Storm/Thunder Storm/ Wind"/>
    <n v="4"/>
    <x v="16"/>
    <n v="1"/>
    <n v="0"/>
    <n v="3"/>
    <n v="3200"/>
    <x v="0"/>
  </r>
  <r>
    <x v="3"/>
    <s v="Severe Storm/Thunder Storm/ Wind"/>
    <n v="4"/>
    <x v="16"/>
    <n v="1"/>
    <n v="0"/>
    <n v="1"/>
    <n v="3258"/>
    <x v="0"/>
  </r>
  <r>
    <x v="4"/>
    <s v="Tornado"/>
    <n v="1"/>
    <x v="16"/>
    <n v="1"/>
    <n v="0"/>
    <n v="38"/>
    <n v="8490331"/>
    <x v="2"/>
  </r>
  <r>
    <x v="2"/>
    <s v="Tornado"/>
    <n v="2"/>
    <x v="16"/>
    <n v="1"/>
    <n v="12"/>
    <n v="37"/>
    <n v="834766"/>
    <x v="1"/>
  </r>
  <r>
    <x v="1"/>
    <s v="Tornado"/>
    <n v="2"/>
    <x v="16"/>
    <n v="1"/>
    <n v="0"/>
    <n v="37"/>
    <n v="835955"/>
    <x v="1"/>
  </r>
  <r>
    <x v="1"/>
    <s v="Tornado"/>
    <n v="1"/>
    <x v="16"/>
    <n v="1"/>
    <n v="0"/>
    <n v="0"/>
    <n v="86425"/>
    <x v="0"/>
  </r>
  <r>
    <x v="0"/>
    <s v="Wind"/>
    <n v="1"/>
    <x v="16"/>
    <n v="1"/>
    <n v="0"/>
    <n v="0"/>
    <n v="5605"/>
    <x v="0"/>
  </r>
  <r>
    <x v="4"/>
    <s v="Wind"/>
    <n v="1"/>
    <x v="16"/>
    <n v="1"/>
    <n v="0"/>
    <n v="3"/>
    <n v="328027"/>
    <x v="0"/>
  </r>
  <r>
    <x v="1"/>
    <s v="Wind"/>
    <n v="1"/>
    <x v="16"/>
    <n v="1"/>
    <n v="0"/>
    <n v="2"/>
    <n v="314421"/>
    <x v="0"/>
  </r>
  <r>
    <x v="3"/>
    <s v="Wind"/>
    <n v="1"/>
    <x v="16"/>
    <n v="1"/>
    <n v="0"/>
    <n v="1"/>
    <n v="360291"/>
    <x v="0"/>
  </r>
  <r>
    <x v="0"/>
    <s v="Drought/ Heat"/>
    <n v="3"/>
    <x v="17"/>
    <n v="31"/>
    <n v="0"/>
    <n v="0"/>
    <n v="18427"/>
    <x v="0"/>
  </r>
  <r>
    <x v="4"/>
    <s v="Drought/ Heat"/>
    <n v="3"/>
    <x v="17"/>
    <n v="31"/>
    <n v="0"/>
    <n v="0"/>
    <n v="16348"/>
    <x v="0"/>
  </r>
  <r>
    <x v="2"/>
    <s v="Drought/ Heat"/>
    <n v="3"/>
    <x v="17"/>
    <n v="31"/>
    <n v="0"/>
    <n v="0"/>
    <n v="17161"/>
    <x v="0"/>
  </r>
  <r>
    <x v="1"/>
    <s v="Drought/ Heat"/>
    <n v="3"/>
    <x v="17"/>
    <n v="31"/>
    <n v="0"/>
    <n v="0"/>
    <n v="15759"/>
    <x v="0"/>
  </r>
  <r>
    <x v="3"/>
    <s v="Drought/ Heat"/>
    <n v="3"/>
    <x v="17"/>
    <n v="31"/>
    <n v="0"/>
    <n v="0"/>
    <n v="17306"/>
    <x v="0"/>
  </r>
  <r>
    <x v="5"/>
    <s v="Drought/ Heat"/>
    <n v="3"/>
    <x v="17"/>
    <n v="31"/>
    <n v="0"/>
    <n v="0"/>
    <n v="16050"/>
    <x v="0"/>
  </r>
  <r>
    <x v="0"/>
    <s v="Flooding"/>
    <n v="4"/>
    <x v="17"/>
    <n v="2"/>
    <n v="0"/>
    <n v="0"/>
    <n v="28332"/>
    <x v="0"/>
  </r>
  <r>
    <x v="0"/>
    <s v="Flooding/ Severe Storm/Thunder Storm"/>
    <n v="4"/>
    <x v="17"/>
    <n v="2"/>
    <n v="0"/>
    <n v="0"/>
    <n v="399192"/>
    <x v="0"/>
  </r>
  <r>
    <x v="0"/>
    <s v="Flooding/ Severe Storm/Thunder Storm/ Wind"/>
    <n v="3"/>
    <x v="17"/>
    <n v="1"/>
    <n v="0"/>
    <n v="0"/>
    <n v="3960"/>
    <x v="0"/>
  </r>
  <r>
    <x v="4"/>
    <s v="Hail/ Lightning/ Severe Storm/Thunder Storm/ Wind"/>
    <n v="2"/>
    <x v="17"/>
    <n v="1"/>
    <n v="0"/>
    <n v="0"/>
    <n v="78261"/>
    <x v="0"/>
  </r>
  <r>
    <x v="4"/>
    <s v="Hail/ Lightning/ Severe Storm/Thunder Storm/ Wind"/>
    <n v="2"/>
    <x v="17"/>
    <n v="1"/>
    <n v="0"/>
    <n v="0"/>
    <n v="739"/>
    <x v="0"/>
  </r>
  <r>
    <x v="0"/>
    <s v="Hail/ Lightning/ Wind"/>
    <n v="2"/>
    <x v="17"/>
    <n v="1"/>
    <n v="0"/>
    <n v="0"/>
    <n v="42694"/>
    <x v="0"/>
  </r>
  <r>
    <x v="0"/>
    <s v="Hail/ Lightning/ Wind"/>
    <n v="2"/>
    <x v="17"/>
    <n v="1"/>
    <n v="0"/>
    <n v="3"/>
    <n v="1819"/>
    <x v="0"/>
  </r>
  <r>
    <x v="4"/>
    <s v="Hail/ Lightning/ Wind"/>
    <n v="2"/>
    <x v="17"/>
    <n v="1"/>
    <n v="0"/>
    <n v="0"/>
    <n v="1722"/>
    <x v="0"/>
  </r>
  <r>
    <x v="2"/>
    <s v="Hail/ Lightning/ Wind"/>
    <n v="2"/>
    <x v="17"/>
    <n v="1"/>
    <n v="0"/>
    <n v="2"/>
    <n v="1864"/>
    <x v="0"/>
  </r>
  <r>
    <x v="1"/>
    <s v="Hail/ Lightning/ Wind"/>
    <n v="2"/>
    <x v="17"/>
    <n v="1"/>
    <n v="0"/>
    <n v="2"/>
    <n v="1814"/>
    <x v="0"/>
  </r>
  <r>
    <x v="3"/>
    <s v="Hail/ Lightning/ Wind"/>
    <n v="2"/>
    <x v="17"/>
    <n v="1"/>
    <n v="0"/>
    <n v="0"/>
    <n v="7214"/>
    <x v="0"/>
  </r>
  <r>
    <x v="3"/>
    <s v="Hail/ Lightning/ Wind"/>
    <n v="2"/>
    <x v="17"/>
    <n v="1"/>
    <n v="0"/>
    <n v="0"/>
    <n v="1596"/>
    <x v="0"/>
  </r>
  <r>
    <x v="5"/>
    <s v="Hail/ Lightning/ Wind"/>
    <n v="2"/>
    <x v="17"/>
    <n v="1"/>
    <n v="0"/>
    <n v="2"/>
    <n v="1883"/>
    <x v="0"/>
  </r>
  <r>
    <x v="0"/>
    <s v="Lightning/ Wind"/>
    <n v="3"/>
    <x v="17"/>
    <n v="1"/>
    <n v="0"/>
    <n v="0"/>
    <n v="15730"/>
    <x v="0"/>
  </r>
  <r>
    <x v="4"/>
    <s v="Lightning/ Wind"/>
    <n v="3"/>
    <x v="17"/>
    <n v="1"/>
    <n v="0"/>
    <n v="0"/>
    <n v="18730"/>
    <x v="0"/>
  </r>
  <r>
    <x v="2"/>
    <s v="Lightning/ Wind"/>
    <n v="3"/>
    <x v="17"/>
    <n v="1"/>
    <n v="0"/>
    <n v="0"/>
    <n v="18458"/>
    <x v="0"/>
  </r>
  <r>
    <x v="1"/>
    <s v="Lightning/ Wind"/>
    <n v="3"/>
    <x v="17"/>
    <n v="1"/>
    <n v="0"/>
    <n v="0"/>
    <n v="18752"/>
    <x v="0"/>
  </r>
  <r>
    <x v="3"/>
    <s v="Lightning/ Wind"/>
    <n v="3"/>
    <x v="17"/>
    <n v="1"/>
    <n v="0"/>
    <n v="0"/>
    <n v="16257"/>
    <x v="0"/>
  </r>
  <r>
    <x v="5"/>
    <s v="Lightning/ Wind"/>
    <n v="3"/>
    <x v="17"/>
    <n v="1"/>
    <n v="0"/>
    <n v="0"/>
    <n v="18473"/>
    <x v="0"/>
  </r>
  <r>
    <x v="0"/>
    <s v="Severe Storm/Thunder Storm"/>
    <n v="3"/>
    <x v="17"/>
    <n v="1"/>
    <n v="0"/>
    <n v="3"/>
    <n v="6229"/>
    <x v="0"/>
  </r>
  <r>
    <x v="0"/>
    <s v="Severe Storm/Thunder Storm"/>
    <n v="4"/>
    <x v="17"/>
    <n v="1"/>
    <n v="0"/>
    <n v="0"/>
    <n v="642"/>
    <x v="0"/>
  </r>
  <r>
    <x v="0"/>
    <s v="Severe Storm/Thunder Storm"/>
    <n v="4"/>
    <x v="17"/>
    <n v="1"/>
    <n v="0"/>
    <n v="0"/>
    <n v="177"/>
    <x v="0"/>
  </r>
  <r>
    <x v="4"/>
    <s v="Severe Storm/Thunder Storm"/>
    <n v="2"/>
    <x v="17"/>
    <n v="1"/>
    <n v="0"/>
    <n v="0"/>
    <n v="84610"/>
    <x v="0"/>
  </r>
  <r>
    <x v="4"/>
    <s v="Severe Storm/Thunder Storm"/>
    <n v="4"/>
    <x v="17"/>
    <n v="1"/>
    <n v="0"/>
    <n v="0"/>
    <n v="180"/>
    <x v="0"/>
  </r>
  <r>
    <x v="2"/>
    <s v="Severe Storm/Thunder Storm"/>
    <n v="4"/>
    <x v="17"/>
    <n v="1"/>
    <n v="0"/>
    <n v="0"/>
    <n v="169"/>
    <x v="0"/>
  </r>
  <r>
    <x v="1"/>
    <s v="Severe Storm/Thunder Storm"/>
    <n v="4"/>
    <x v="17"/>
    <n v="1"/>
    <n v="0"/>
    <n v="0"/>
    <n v="184"/>
    <x v="0"/>
  </r>
  <r>
    <x v="3"/>
    <s v="Severe Storm/Thunder Storm"/>
    <n v="4"/>
    <x v="17"/>
    <n v="1"/>
    <n v="0"/>
    <n v="0"/>
    <n v="168"/>
    <x v="0"/>
  </r>
  <r>
    <x v="5"/>
    <s v="Severe Storm/Thunder Storm"/>
    <n v="4"/>
    <x v="17"/>
    <n v="1"/>
    <n v="0"/>
    <n v="0"/>
    <n v="167"/>
    <x v="0"/>
  </r>
  <r>
    <x v="0"/>
    <s v="Severe Storm/Thunder Storm/ Wind"/>
    <n v="3"/>
    <x v="17"/>
    <n v="1"/>
    <n v="0"/>
    <n v="0"/>
    <n v="8565"/>
    <x v="0"/>
  </r>
  <r>
    <x v="0"/>
    <s v="Severe Storm/Thunder Storm/ Wind"/>
    <n v="3"/>
    <x v="17"/>
    <n v="1"/>
    <n v="0"/>
    <n v="0"/>
    <n v="1562"/>
    <x v="0"/>
  </r>
  <r>
    <x v="0"/>
    <s v="Severe Storm/Thunder Storm/ Wind"/>
    <n v="1"/>
    <x v="17"/>
    <n v="1"/>
    <n v="0"/>
    <n v="0"/>
    <n v="161"/>
    <x v="0"/>
  </r>
  <r>
    <x v="4"/>
    <s v="Severe Storm/Thunder Storm/ Wind"/>
    <n v="1"/>
    <x v="17"/>
    <n v="1"/>
    <n v="0"/>
    <n v="1"/>
    <n v="3783"/>
    <x v="0"/>
  </r>
  <r>
    <x v="4"/>
    <s v="Severe Storm/Thunder Storm/ Wind"/>
    <n v="1"/>
    <x v="17"/>
    <n v="1"/>
    <n v="0"/>
    <n v="0"/>
    <n v="3704"/>
    <x v="0"/>
  </r>
  <r>
    <x v="4"/>
    <s v="Severe Storm/Thunder Storm/ Wind"/>
    <n v="3"/>
    <x v="17"/>
    <n v="1"/>
    <n v="0"/>
    <n v="0"/>
    <n v="1724"/>
    <x v="0"/>
  </r>
  <r>
    <x v="4"/>
    <s v="Severe Storm/Thunder Storm/ Wind"/>
    <n v="1"/>
    <x v="17"/>
    <n v="1"/>
    <n v="0"/>
    <n v="0"/>
    <n v="184"/>
    <x v="0"/>
  </r>
  <r>
    <x v="2"/>
    <s v="Severe Storm/Thunder Storm/ Wind"/>
    <n v="1"/>
    <x v="17"/>
    <n v="1"/>
    <n v="0"/>
    <n v="0"/>
    <n v="3787"/>
    <x v="0"/>
  </r>
  <r>
    <x v="2"/>
    <s v="Severe Storm/Thunder Storm/ Wind"/>
    <n v="1"/>
    <x v="17"/>
    <n v="1"/>
    <n v="0"/>
    <n v="2"/>
    <n v="3556"/>
    <x v="0"/>
  </r>
  <r>
    <x v="2"/>
    <s v="Severe Storm/Thunder Storm/ Wind"/>
    <n v="3"/>
    <x v="17"/>
    <n v="1"/>
    <n v="0"/>
    <n v="0"/>
    <n v="1764"/>
    <x v="0"/>
  </r>
  <r>
    <x v="2"/>
    <s v="Severe Storm/Thunder Storm/ Wind"/>
    <n v="1"/>
    <x v="17"/>
    <n v="1"/>
    <n v="0"/>
    <n v="0"/>
    <n v="178"/>
    <x v="0"/>
  </r>
  <r>
    <x v="1"/>
    <s v="Severe Storm/Thunder Storm/ Wind"/>
    <n v="1"/>
    <x v="17"/>
    <n v="1"/>
    <n v="0"/>
    <n v="2"/>
    <n v="3303"/>
    <x v="0"/>
  </r>
  <r>
    <x v="1"/>
    <s v="Severe Storm/Thunder Storm/ Wind"/>
    <n v="1"/>
    <x v="17"/>
    <n v="1"/>
    <n v="0"/>
    <n v="0"/>
    <n v="3220"/>
    <x v="0"/>
  </r>
  <r>
    <x v="1"/>
    <s v="Severe Storm/Thunder Storm/ Wind"/>
    <n v="3"/>
    <x v="17"/>
    <n v="1"/>
    <n v="0"/>
    <n v="0"/>
    <n v="1838"/>
    <x v="0"/>
  </r>
  <r>
    <x v="1"/>
    <s v="Severe Storm/Thunder Storm/ Wind"/>
    <n v="1"/>
    <x v="17"/>
    <n v="1"/>
    <n v="0"/>
    <n v="0"/>
    <n v="174"/>
    <x v="0"/>
  </r>
  <r>
    <x v="3"/>
    <s v="Severe Storm/Thunder Storm/ Wind"/>
    <n v="1"/>
    <x v="17"/>
    <n v="1"/>
    <n v="0"/>
    <n v="2"/>
    <n v="3726"/>
    <x v="0"/>
  </r>
  <r>
    <x v="3"/>
    <s v="Severe Storm/Thunder Storm/ Wind"/>
    <n v="1"/>
    <x v="17"/>
    <n v="1"/>
    <n v="0"/>
    <n v="0"/>
    <n v="3415"/>
    <x v="0"/>
  </r>
  <r>
    <x v="3"/>
    <s v="Severe Storm/Thunder Storm/ Wind"/>
    <n v="3"/>
    <x v="17"/>
    <n v="1"/>
    <n v="0"/>
    <n v="0"/>
    <n v="1608"/>
    <x v="0"/>
  </r>
  <r>
    <x v="3"/>
    <s v="Severe Storm/Thunder Storm/ Wind"/>
    <n v="1"/>
    <x v="17"/>
    <n v="1"/>
    <n v="0"/>
    <n v="0"/>
    <n v="171"/>
    <x v="0"/>
  </r>
  <r>
    <x v="5"/>
    <s v="Severe Storm/Thunder Storm/ Wind"/>
    <n v="3"/>
    <x v="17"/>
    <n v="1"/>
    <n v="0"/>
    <n v="0"/>
    <n v="1802"/>
    <x v="0"/>
  </r>
  <r>
    <x v="5"/>
    <s v="Severe Storm/Thunder Storm/ Wind"/>
    <n v="1"/>
    <x v="17"/>
    <n v="1"/>
    <n v="0"/>
    <n v="0"/>
    <n v="178"/>
    <x v="0"/>
  </r>
  <r>
    <x v="2"/>
    <s v="Tornado"/>
    <n v="2"/>
    <x v="17"/>
    <n v="1"/>
    <n v="0"/>
    <n v="0"/>
    <n v="86409"/>
    <x v="0"/>
  </r>
  <r>
    <x v="1"/>
    <s v="Tornado"/>
    <n v="4"/>
    <x v="17"/>
    <n v="1"/>
    <n v="0"/>
    <n v="78"/>
    <n v="7364839"/>
    <x v="2"/>
  </r>
  <r>
    <x v="0"/>
    <s v="Wind"/>
    <n v="2"/>
    <x v="17"/>
    <n v="1"/>
    <n v="0"/>
    <n v="0"/>
    <n v="1752"/>
    <x v="0"/>
  </r>
  <r>
    <x v="0"/>
    <s v="Wind"/>
    <n v="1"/>
    <x v="17"/>
    <n v="1"/>
    <n v="0"/>
    <n v="0"/>
    <n v="181"/>
    <x v="0"/>
  </r>
  <r>
    <x v="4"/>
    <s v="Wind"/>
    <n v="2"/>
    <x v="17"/>
    <n v="1"/>
    <n v="0"/>
    <n v="0"/>
    <n v="1816"/>
    <x v="0"/>
  </r>
  <r>
    <x v="4"/>
    <s v="Wind"/>
    <n v="1"/>
    <x v="17"/>
    <n v="1"/>
    <n v="0"/>
    <n v="0"/>
    <n v="184"/>
    <x v="0"/>
  </r>
  <r>
    <x v="2"/>
    <s v="Wind"/>
    <n v="2"/>
    <x v="17"/>
    <n v="1"/>
    <n v="0"/>
    <n v="0"/>
    <n v="8681"/>
    <x v="0"/>
  </r>
  <r>
    <x v="2"/>
    <s v="Wind"/>
    <n v="2"/>
    <x v="17"/>
    <n v="1"/>
    <n v="0"/>
    <n v="0"/>
    <n v="1878"/>
    <x v="0"/>
  </r>
  <r>
    <x v="2"/>
    <s v="Wind"/>
    <n v="1"/>
    <x v="17"/>
    <n v="1"/>
    <n v="0"/>
    <n v="0"/>
    <n v="169"/>
    <x v="0"/>
  </r>
  <r>
    <x v="1"/>
    <s v="Wind"/>
    <n v="2"/>
    <x v="17"/>
    <n v="1"/>
    <n v="0"/>
    <n v="0"/>
    <n v="1575"/>
    <x v="0"/>
  </r>
  <r>
    <x v="1"/>
    <s v="Wind"/>
    <n v="1"/>
    <x v="17"/>
    <n v="1"/>
    <n v="0"/>
    <n v="0"/>
    <n v="181"/>
    <x v="0"/>
  </r>
  <r>
    <x v="3"/>
    <s v="Wind"/>
    <n v="2"/>
    <x v="17"/>
    <n v="1"/>
    <n v="0"/>
    <n v="0"/>
    <n v="1670"/>
    <x v="0"/>
  </r>
  <r>
    <x v="3"/>
    <s v="Wind"/>
    <n v="1"/>
    <x v="17"/>
    <n v="1"/>
    <n v="0"/>
    <n v="0"/>
    <n v="171"/>
    <x v="0"/>
  </r>
  <r>
    <x v="5"/>
    <s v="Wind"/>
    <n v="2"/>
    <x v="17"/>
    <n v="1"/>
    <n v="0"/>
    <n v="0"/>
    <n v="1705"/>
    <x v="0"/>
  </r>
  <r>
    <x v="5"/>
    <s v="Wind"/>
    <n v="1"/>
    <x v="17"/>
    <n v="1"/>
    <n v="0"/>
    <n v="0"/>
    <n v="159"/>
    <x v="0"/>
  </r>
  <r>
    <x v="0"/>
    <s v="Winter Weather"/>
    <n v="1"/>
    <x v="17"/>
    <n v="31"/>
    <n v="0"/>
    <n v="0"/>
    <n v="1623"/>
    <x v="0"/>
  </r>
  <r>
    <x v="0"/>
    <s v="Winter Weather"/>
    <n v="1"/>
    <x v="17"/>
    <n v="31"/>
    <n v="0"/>
    <n v="0"/>
    <n v="1557"/>
    <x v="0"/>
  </r>
  <r>
    <x v="4"/>
    <s v="Winter Weather"/>
    <n v="1"/>
    <x v="17"/>
    <n v="31"/>
    <n v="0"/>
    <n v="0"/>
    <n v="1781"/>
    <x v="0"/>
  </r>
  <r>
    <x v="4"/>
    <s v="Winter Weather"/>
    <n v="1"/>
    <x v="17"/>
    <n v="31"/>
    <n v="0"/>
    <n v="0"/>
    <n v="1670"/>
    <x v="0"/>
  </r>
  <r>
    <x v="2"/>
    <s v="Winter Weather"/>
    <n v="1"/>
    <x v="17"/>
    <n v="31"/>
    <n v="0"/>
    <n v="0"/>
    <n v="1853"/>
    <x v="0"/>
  </r>
  <r>
    <x v="2"/>
    <s v="Winter Weather"/>
    <n v="1"/>
    <x v="17"/>
    <n v="31"/>
    <n v="0"/>
    <n v="0"/>
    <n v="1599"/>
    <x v="0"/>
  </r>
  <r>
    <x v="1"/>
    <s v="Winter Weather"/>
    <n v="1"/>
    <x v="17"/>
    <n v="31"/>
    <n v="0"/>
    <n v="0"/>
    <n v="1818"/>
    <x v="0"/>
  </r>
  <r>
    <x v="1"/>
    <s v="Winter Weather"/>
    <n v="1"/>
    <x v="17"/>
    <n v="31"/>
    <n v="0"/>
    <n v="0"/>
    <n v="1619"/>
    <x v="0"/>
  </r>
  <r>
    <x v="3"/>
    <s v="Winter Weather"/>
    <n v="1"/>
    <x v="17"/>
    <n v="31"/>
    <n v="0"/>
    <n v="0"/>
    <n v="1733"/>
    <x v="0"/>
  </r>
  <r>
    <x v="3"/>
    <s v="Winter Weather"/>
    <n v="1"/>
    <x v="17"/>
    <n v="31"/>
    <n v="0"/>
    <n v="0"/>
    <n v="1621"/>
    <x v="0"/>
  </r>
  <r>
    <x v="5"/>
    <s v="Winter Weather"/>
    <n v="1"/>
    <x v="17"/>
    <n v="31"/>
    <n v="0"/>
    <n v="0"/>
    <n v="1820"/>
    <x v="0"/>
  </r>
  <r>
    <x v="5"/>
    <s v="Winter Weather"/>
    <n v="1"/>
    <x v="17"/>
    <n v="31"/>
    <n v="0"/>
    <n v="0"/>
    <n v="1761"/>
    <x v="0"/>
  </r>
  <r>
    <x v="0"/>
    <s v="Drought"/>
    <n v="2"/>
    <x v="18"/>
    <n v="13"/>
    <n v="0"/>
    <n v="0"/>
    <n v="181"/>
    <x v="0"/>
  </r>
  <r>
    <x v="4"/>
    <s v="Drought"/>
    <n v="2"/>
    <x v="18"/>
    <n v="13"/>
    <n v="0"/>
    <n v="0"/>
    <n v="162"/>
    <x v="0"/>
  </r>
  <r>
    <x v="2"/>
    <s v="Drought"/>
    <n v="2"/>
    <x v="18"/>
    <n v="13"/>
    <n v="0"/>
    <n v="0"/>
    <n v="159"/>
    <x v="0"/>
  </r>
  <r>
    <x v="1"/>
    <s v="Drought"/>
    <n v="2"/>
    <x v="18"/>
    <n v="13"/>
    <n v="0"/>
    <n v="0"/>
    <n v="184"/>
    <x v="0"/>
  </r>
  <r>
    <x v="3"/>
    <s v="Drought"/>
    <n v="2"/>
    <x v="18"/>
    <n v="13"/>
    <n v="0"/>
    <n v="0"/>
    <n v="157"/>
    <x v="0"/>
  </r>
  <r>
    <x v="5"/>
    <s v="Drought"/>
    <n v="2"/>
    <x v="18"/>
    <n v="13"/>
    <n v="0"/>
    <n v="0"/>
    <n v="166"/>
    <x v="0"/>
  </r>
  <r>
    <x v="0"/>
    <s v="Drought/ Heat"/>
    <n v="4"/>
    <x v="18"/>
    <n v="31"/>
    <n v="0"/>
    <n v="0"/>
    <n v="1635"/>
    <x v="0"/>
  </r>
  <r>
    <x v="4"/>
    <s v="Drought/ Heat"/>
    <n v="4"/>
    <x v="18"/>
    <n v="31"/>
    <n v="0"/>
    <n v="0"/>
    <n v="1762"/>
    <x v="0"/>
  </r>
  <r>
    <x v="2"/>
    <s v="Drought/ Heat"/>
    <n v="4"/>
    <x v="18"/>
    <n v="31"/>
    <n v="0"/>
    <n v="0"/>
    <n v="1796"/>
    <x v="0"/>
  </r>
  <r>
    <x v="1"/>
    <s v="Drought/ Heat"/>
    <n v="4"/>
    <x v="18"/>
    <n v="31"/>
    <n v="0"/>
    <n v="0"/>
    <n v="1553"/>
    <x v="0"/>
  </r>
  <r>
    <x v="3"/>
    <s v="Drought/ Heat"/>
    <n v="4"/>
    <x v="18"/>
    <n v="31"/>
    <n v="0"/>
    <n v="0"/>
    <n v="1589"/>
    <x v="0"/>
  </r>
  <r>
    <x v="5"/>
    <s v="Drought/ Heat"/>
    <n v="4"/>
    <x v="18"/>
    <n v="31"/>
    <n v="0"/>
    <n v="0"/>
    <n v="1823"/>
    <x v="0"/>
  </r>
  <r>
    <x v="0"/>
    <s v="Flooding"/>
    <n v="1"/>
    <x v="18"/>
    <n v="6"/>
    <n v="0"/>
    <n v="0"/>
    <n v="17788"/>
    <x v="0"/>
  </r>
  <r>
    <x v="4"/>
    <s v="Flooding"/>
    <n v="1"/>
    <x v="18"/>
    <n v="6"/>
    <n v="0"/>
    <n v="0"/>
    <n v="17543"/>
    <x v="0"/>
  </r>
  <r>
    <x v="2"/>
    <s v="Flooding"/>
    <n v="1"/>
    <x v="18"/>
    <n v="6"/>
    <n v="0"/>
    <n v="0"/>
    <n v="16706"/>
    <x v="0"/>
  </r>
  <r>
    <x v="1"/>
    <s v="Flooding"/>
    <n v="1"/>
    <x v="18"/>
    <n v="6"/>
    <n v="0"/>
    <n v="0"/>
    <n v="15590"/>
    <x v="0"/>
  </r>
  <r>
    <x v="3"/>
    <s v="Flooding"/>
    <n v="1"/>
    <x v="18"/>
    <n v="6"/>
    <n v="0"/>
    <n v="0"/>
    <n v="17698"/>
    <x v="0"/>
  </r>
  <r>
    <x v="5"/>
    <s v="Flooding"/>
    <n v="1"/>
    <x v="18"/>
    <n v="6"/>
    <n v="0"/>
    <n v="0"/>
    <n v="17617"/>
    <x v="0"/>
  </r>
  <r>
    <x v="0"/>
    <s v="Flooding/ Severe Storm/Thunder Storm"/>
    <n v="3"/>
    <x v="18"/>
    <n v="2"/>
    <n v="0"/>
    <n v="0"/>
    <n v="2036585"/>
    <x v="1"/>
  </r>
  <r>
    <x v="0"/>
    <s v="Flooding/ Wind"/>
    <n v="1"/>
    <x v="18"/>
    <n v="2"/>
    <n v="0"/>
    <n v="0"/>
    <n v="167420"/>
    <x v="0"/>
  </r>
  <r>
    <x v="4"/>
    <s v="Flooding/ Wind"/>
    <n v="1"/>
    <x v="18"/>
    <n v="2"/>
    <n v="0"/>
    <n v="0"/>
    <n v="184287"/>
    <x v="0"/>
  </r>
  <r>
    <x v="2"/>
    <s v="Flooding/ Wind"/>
    <n v="1"/>
    <x v="18"/>
    <n v="2"/>
    <n v="0"/>
    <n v="0"/>
    <n v="169263"/>
    <x v="0"/>
  </r>
  <r>
    <x v="1"/>
    <s v="Flooding/ Wind"/>
    <n v="1"/>
    <x v="18"/>
    <n v="2"/>
    <n v="0"/>
    <n v="0"/>
    <n v="179394"/>
    <x v="0"/>
  </r>
  <r>
    <x v="3"/>
    <s v="Flooding/ Wind"/>
    <n v="1"/>
    <x v="18"/>
    <n v="2"/>
    <n v="0"/>
    <n v="0"/>
    <n v="161337"/>
    <x v="0"/>
  </r>
  <r>
    <x v="5"/>
    <s v="Flooding/ Wind"/>
    <n v="1"/>
    <x v="18"/>
    <n v="2"/>
    <n v="0"/>
    <n v="0"/>
    <n v="187802"/>
    <x v="0"/>
  </r>
  <r>
    <x v="0"/>
    <s v="Hail"/>
    <n v="2"/>
    <x v="18"/>
    <n v="1"/>
    <n v="0"/>
    <n v="0"/>
    <n v="5432"/>
    <x v="0"/>
  </r>
  <r>
    <x v="4"/>
    <s v="Hail"/>
    <n v="1"/>
    <x v="18"/>
    <n v="1"/>
    <n v="0"/>
    <n v="0"/>
    <n v="6711"/>
    <x v="0"/>
  </r>
  <r>
    <x v="0"/>
    <s v="Hail/ Severe Storm/Thunder Storm"/>
    <n v="2"/>
    <x v="18"/>
    <n v="1"/>
    <n v="0"/>
    <n v="0"/>
    <n v="45"/>
    <x v="0"/>
  </r>
  <r>
    <x v="1"/>
    <s v="Lightning"/>
    <n v="3"/>
    <x v="18"/>
    <n v="1"/>
    <n v="26"/>
    <n v="13"/>
    <n v="4311"/>
    <x v="0"/>
  </r>
  <r>
    <x v="0"/>
    <s v="Severe Storm/Thunder Storm"/>
    <n v="2"/>
    <x v="18"/>
    <n v="1"/>
    <n v="0"/>
    <n v="0"/>
    <n v="6080"/>
    <x v="0"/>
  </r>
  <r>
    <x v="2"/>
    <s v="Severe Storm/Thunder Storm"/>
    <n v="2"/>
    <x v="18"/>
    <n v="1"/>
    <n v="0"/>
    <n v="0"/>
    <n v="85886"/>
    <x v="0"/>
  </r>
  <r>
    <x v="1"/>
    <s v="Severe Storm/Thunder Storm/ Wind"/>
    <n v="2"/>
    <x v="18"/>
    <n v="1"/>
    <n v="0"/>
    <n v="0"/>
    <n v="77191"/>
    <x v="0"/>
  </r>
  <r>
    <x v="1"/>
    <s v="Tornado"/>
    <n v="2"/>
    <x v="18"/>
    <n v="1"/>
    <n v="0"/>
    <n v="0"/>
    <n v="74250"/>
    <x v="0"/>
  </r>
  <r>
    <x v="1"/>
    <s v="Tornado"/>
    <n v="3"/>
    <x v="18"/>
    <n v="1"/>
    <n v="0"/>
    <n v="0"/>
    <n v="7335"/>
    <x v="0"/>
  </r>
  <r>
    <x v="1"/>
    <s v="Tornado"/>
    <n v="3"/>
    <x v="18"/>
    <n v="1"/>
    <n v="0"/>
    <n v="0"/>
    <n v="7161"/>
    <x v="0"/>
  </r>
  <r>
    <x v="5"/>
    <s v="Tornado"/>
    <n v="2"/>
    <x v="18"/>
    <n v="1"/>
    <n v="0"/>
    <n v="0"/>
    <n v="4160753"/>
    <x v="1"/>
  </r>
  <r>
    <x v="4"/>
    <s v="Wind"/>
    <n v="1"/>
    <x v="18"/>
    <n v="2"/>
    <n v="0"/>
    <n v="0"/>
    <n v="62197"/>
    <x v="0"/>
  </r>
  <r>
    <x v="0"/>
    <s v="Winter Weather"/>
    <n v="1"/>
    <x v="18"/>
    <n v="1"/>
    <n v="0"/>
    <n v="0"/>
    <n v="6151"/>
    <x v="0"/>
  </r>
  <r>
    <x v="0"/>
    <s v="Winter Weather"/>
    <n v="1"/>
    <x v="18"/>
    <n v="2"/>
    <n v="0"/>
    <n v="0"/>
    <n v="5886"/>
    <x v="0"/>
  </r>
  <r>
    <x v="4"/>
    <s v="Coastal/ Hurricane/Tropical Storm/ Wind"/>
    <n v="2"/>
    <x v="19"/>
    <n v="1"/>
    <n v="2"/>
    <n v="0"/>
    <n v="14394"/>
    <x v="0"/>
  </r>
  <r>
    <x v="0"/>
    <s v="Flooding"/>
    <n v="4"/>
    <x v="19"/>
    <n v="1"/>
    <n v="0"/>
    <n v="0"/>
    <n v="2433"/>
    <x v="0"/>
  </r>
  <r>
    <x v="4"/>
    <s v="Flooding"/>
    <n v="2"/>
    <x v="19"/>
    <n v="3"/>
    <n v="0"/>
    <n v="0"/>
    <n v="119899"/>
    <x v="0"/>
  </r>
  <r>
    <x v="0"/>
    <s v="Flooding/ Severe Storm/Thunder Storm"/>
    <n v="2"/>
    <x v="19"/>
    <n v="1"/>
    <n v="0"/>
    <n v="0"/>
    <n v="787131"/>
    <x v="1"/>
  </r>
  <r>
    <x v="2"/>
    <s v="Flooding/ Severe Storm/Thunder Storm"/>
    <n v="3"/>
    <x v="19"/>
    <n v="1"/>
    <n v="0"/>
    <n v="0"/>
    <n v="831754"/>
    <x v="1"/>
  </r>
  <r>
    <x v="0"/>
    <s v="Hail/ Severe Storm/Thunder Storm"/>
    <n v="2"/>
    <x v="19"/>
    <n v="1"/>
    <n v="0"/>
    <n v="0"/>
    <n v="7649"/>
    <x v="0"/>
  </r>
  <r>
    <x v="5"/>
    <s v="Hail/ Severe Storm/Thunder Storm"/>
    <n v="2"/>
    <x v="19"/>
    <n v="1"/>
    <n v="0"/>
    <n v="0"/>
    <n v="8250"/>
    <x v="0"/>
  </r>
  <r>
    <x v="4"/>
    <s v="Hurricane/Tropical Storm"/>
    <n v="3"/>
    <x v="19"/>
    <n v="2"/>
    <n v="0"/>
    <n v="0"/>
    <n v="3696605"/>
    <x v="1"/>
  </r>
  <r>
    <x v="2"/>
    <s v="Hurricane/Tropical Storm"/>
    <n v="3"/>
    <x v="19"/>
    <n v="2"/>
    <n v="0"/>
    <n v="0"/>
    <n v="3119732"/>
    <x v="1"/>
  </r>
  <r>
    <x v="1"/>
    <s v="Hurricane/Tropical Storm"/>
    <n v="3"/>
    <x v="19"/>
    <n v="2"/>
    <n v="0"/>
    <n v="0"/>
    <n v="3515342"/>
    <x v="1"/>
  </r>
  <r>
    <x v="3"/>
    <s v="Hurricane/Tropical Storm"/>
    <n v="3"/>
    <x v="19"/>
    <n v="2"/>
    <n v="0"/>
    <n v="0"/>
    <n v="3774487"/>
    <x v="1"/>
  </r>
  <r>
    <x v="1"/>
    <s v="Lightning"/>
    <n v="3"/>
    <x v="19"/>
    <n v="1"/>
    <n v="12"/>
    <n v="0"/>
    <n v="0"/>
    <x v="0"/>
  </r>
  <r>
    <x v="0"/>
    <s v="Severe Storm/Thunder Storm"/>
    <n v="1"/>
    <x v="19"/>
    <n v="1"/>
    <n v="0"/>
    <n v="15"/>
    <n v="253888"/>
    <x v="0"/>
  </r>
  <r>
    <x v="2"/>
    <s v="Severe Storm/Thunder Storm"/>
    <n v="3"/>
    <x v="19"/>
    <n v="1"/>
    <n v="0"/>
    <n v="0"/>
    <n v="36275"/>
    <x v="0"/>
  </r>
  <r>
    <x v="0"/>
    <s v="Tornado"/>
    <n v="1"/>
    <x v="19"/>
    <n v="1"/>
    <n v="0"/>
    <n v="24"/>
    <n v="8174876"/>
    <x v="2"/>
  </r>
  <r>
    <x v="4"/>
    <s v="Tornado"/>
    <n v="3"/>
    <x v="19"/>
    <n v="1"/>
    <n v="0"/>
    <n v="0"/>
    <n v="759865"/>
    <x v="1"/>
  </r>
  <r>
    <x v="4"/>
    <s v="Tornado"/>
    <n v="3"/>
    <x v="19"/>
    <n v="1"/>
    <n v="0"/>
    <n v="0"/>
    <n v="7436965"/>
    <x v="2"/>
  </r>
  <r>
    <x v="4"/>
    <s v="Tornado"/>
    <n v="3"/>
    <x v="19"/>
    <n v="1"/>
    <n v="0"/>
    <n v="0"/>
    <n v="799178"/>
    <x v="1"/>
  </r>
  <r>
    <x v="1"/>
    <s v="Tornado"/>
    <n v="2"/>
    <x v="19"/>
    <n v="1"/>
    <n v="0"/>
    <n v="0"/>
    <n v="80559"/>
    <x v="0"/>
  </r>
  <r>
    <x v="3"/>
    <s v="Tornado"/>
    <n v="3"/>
    <x v="19"/>
    <n v="1"/>
    <n v="0"/>
    <n v="0"/>
    <n v="851"/>
    <x v="0"/>
  </r>
  <r>
    <x v="0"/>
    <s v="Winter Weather"/>
    <n v="1"/>
    <x v="19"/>
    <n v="2"/>
    <n v="0"/>
    <n v="0"/>
    <n v="163663"/>
    <x v="0"/>
  </r>
  <r>
    <x v="0"/>
    <s v="Winter Weather"/>
    <n v="1"/>
    <x v="19"/>
    <n v="1"/>
    <n v="0"/>
    <n v="0"/>
    <n v="2527329"/>
    <x v="1"/>
  </r>
  <r>
    <x v="4"/>
    <s v="Winter Weather"/>
    <n v="1"/>
    <x v="19"/>
    <n v="2"/>
    <n v="0"/>
    <n v="0"/>
    <n v="181789"/>
    <x v="0"/>
  </r>
  <r>
    <x v="2"/>
    <s v="Winter Weather"/>
    <n v="1"/>
    <x v="19"/>
    <n v="2"/>
    <n v="11"/>
    <n v="0"/>
    <n v="164870"/>
    <x v="0"/>
  </r>
  <r>
    <x v="2"/>
    <s v="Winter Weather"/>
    <n v="1"/>
    <x v="19"/>
    <n v="1"/>
    <n v="0"/>
    <n v="0"/>
    <n v="2666034"/>
    <x v="1"/>
  </r>
  <r>
    <x v="1"/>
    <s v="Winter Weather"/>
    <n v="1"/>
    <x v="19"/>
    <n v="2"/>
    <n v="0"/>
    <n v="0"/>
    <n v="173898"/>
    <x v="0"/>
  </r>
  <r>
    <x v="1"/>
    <s v="Winter Weather"/>
    <n v="1"/>
    <x v="19"/>
    <n v="1"/>
    <n v="0"/>
    <n v="0"/>
    <n v="2423499"/>
    <x v="1"/>
  </r>
  <r>
    <x v="3"/>
    <s v="Winter Weather"/>
    <n v="1"/>
    <x v="19"/>
    <n v="2"/>
    <n v="0"/>
    <n v="0"/>
    <n v="159907"/>
    <x v="0"/>
  </r>
  <r>
    <x v="3"/>
    <s v="Winter Weather"/>
    <n v="1"/>
    <x v="19"/>
    <n v="1"/>
    <n v="0"/>
    <n v="0"/>
    <n v="2790471"/>
    <x v="1"/>
  </r>
  <r>
    <x v="5"/>
    <s v="Winter Weather"/>
    <n v="1"/>
    <x v="19"/>
    <n v="2"/>
    <n v="0"/>
    <n v="0"/>
    <n v="188922"/>
    <x v="0"/>
  </r>
  <r>
    <x v="5"/>
    <s v="Winter Weather"/>
    <n v="1"/>
    <x v="19"/>
    <n v="1"/>
    <n v="0"/>
    <n v="0"/>
    <n v="2648861"/>
    <x v="1"/>
  </r>
  <r>
    <x v="0"/>
    <s v="Flooding"/>
    <n v="1"/>
    <x v="20"/>
    <n v="17"/>
    <n v="0"/>
    <n v="0"/>
    <n v="15949"/>
    <x v="0"/>
  </r>
  <r>
    <x v="4"/>
    <s v="Flooding"/>
    <n v="1"/>
    <x v="20"/>
    <n v="17"/>
    <n v="0"/>
    <n v="0"/>
    <n v="15830"/>
    <x v="0"/>
  </r>
  <r>
    <x v="2"/>
    <s v="Flooding"/>
    <n v="1"/>
    <x v="20"/>
    <n v="17"/>
    <n v="0"/>
    <n v="0"/>
    <n v="18437"/>
    <x v="0"/>
  </r>
  <r>
    <x v="1"/>
    <s v="Flooding"/>
    <n v="1"/>
    <x v="20"/>
    <n v="3"/>
    <n v="0"/>
    <n v="0"/>
    <n v="624743"/>
    <x v="1"/>
  </r>
  <r>
    <x v="1"/>
    <s v="Flooding"/>
    <n v="1"/>
    <x v="20"/>
    <n v="17"/>
    <n v="0"/>
    <n v="0"/>
    <n v="18923"/>
    <x v="0"/>
  </r>
  <r>
    <x v="3"/>
    <s v="Flooding"/>
    <n v="1"/>
    <x v="20"/>
    <n v="17"/>
    <n v="0"/>
    <n v="0"/>
    <n v="17893"/>
    <x v="0"/>
  </r>
  <r>
    <x v="5"/>
    <s v="Flooding"/>
    <n v="1"/>
    <x v="20"/>
    <n v="3"/>
    <n v="0"/>
    <n v="0"/>
    <n v="635168"/>
    <x v="1"/>
  </r>
  <r>
    <x v="5"/>
    <s v="Flooding"/>
    <n v="1"/>
    <x v="20"/>
    <n v="17"/>
    <n v="0"/>
    <n v="0"/>
    <n v="16252"/>
    <x v="0"/>
  </r>
  <r>
    <x v="0"/>
    <s v="Flooding/ Wind"/>
    <n v="3"/>
    <x v="20"/>
    <n v="1"/>
    <n v="0"/>
    <n v="0"/>
    <n v="17729"/>
    <x v="0"/>
  </r>
  <r>
    <x v="4"/>
    <s v="Flooding/ Wind"/>
    <n v="3"/>
    <x v="20"/>
    <n v="1"/>
    <n v="0"/>
    <n v="0"/>
    <n v="16279"/>
    <x v="0"/>
  </r>
  <r>
    <x v="2"/>
    <s v="Flooding/ Wind"/>
    <n v="3"/>
    <x v="20"/>
    <n v="1"/>
    <n v="0"/>
    <n v="0"/>
    <n v="17087"/>
    <x v="0"/>
  </r>
  <r>
    <x v="1"/>
    <s v="Flooding/ Wind"/>
    <n v="3"/>
    <x v="20"/>
    <n v="1"/>
    <n v="0"/>
    <n v="0"/>
    <n v="17946"/>
    <x v="0"/>
  </r>
  <r>
    <x v="3"/>
    <s v="Flooding/ Wind"/>
    <n v="3"/>
    <x v="20"/>
    <n v="1"/>
    <n v="0"/>
    <n v="0"/>
    <n v="17259"/>
    <x v="0"/>
  </r>
  <r>
    <x v="5"/>
    <s v="Flooding/ Wind"/>
    <n v="3"/>
    <x v="20"/>
    <n v="1"/>
    <n v="0"/>
    <n v="0"/>
    <n v="16822"/>
    <x v="0"/>
  </r>
  <r>
    <x v="4"/>
    <s v="Hail/ Severe Storm/Thunder Storm/ Wind"/>
    <n v="2"/>
    <x v="20"/>
    <n v="1"/>
    <n v="0"/>
    <n v="0"/>
    <n v="74559"/>
    <x v="0"/>
  </r>
  <r>
    <x v="3"/>
    <s v="Lightning"/>
    <n v="3"/>
    <x v="20"/>
    <n v="1"/>
    <n v="0"/>
    <n v="0"/>
    <n v="83674"/>
    <x v="0"/>
  </r>
  <r>
    <x v="0"/>
    <s v="Lightning/ Wind"/>
    <n v="3"/>
    <x v="20"/>
    <n v="1"/>
    <n v="0"/>
    <n v="0"/>
    <n v="207318"/>
    <x v="0"/>
  </r>
  <r>
    <x v="0"/>
    <s v="Lightning/ Wind"/>
    <n v="3"/>
    <x v="20"/>
    <n v="1"/>
    <n v="0"/>
    <n v="12"/>
    <n v="28451"/>
    <x v="0"/>
  </r>
  <r>
    <x v="2"/>
    <s v="Severe Storm/Thunder Storm/ Wind"/>
    <n v="3"/>
    <x v="20"/>
    <n v="1"/>
    <n v="0"/>
    <n v="14"/>
    <n v="241973"/>
    <x v="0"/>
  </r>
  <r>
    <x v="3"/>
    <s v="Severe Storm/Thunder Storm/ Wind"/>
    <n v="3"/>
    <x v="20"/>
    <n v="1"/>
    <n v="11"/>
    <n v="15"/>
    <n v="260916"/>
    <x v="0"/>
  </r>
  <r>
    <x v="0"/>
    <s v="Tornado"/>
    <n v="2"/>
    <x v="20"/>
    <n v="1"/>
    <n v="0"/>
    <n v="30"/>
    <n v="4047411"/>
    <x v="1"/>
  </r>
  <r>
    <x v="2"/>
    <s v="Tornado"/>
    <n v="2"/>
    <x v="20"/>
    <n v="1"/>
    <n v="0"/>
    <n v="0"/>
    <n v="811305"/>
    <x v="1"/>
  </r>
  <r>
    <x v="1"/>
    <s v="Tornado"/>
    <n v="3"/>
    <x v="20"/>
    <n v="1"/>
    <n v="0"/>
    <n v="0"/>
    <n v="79656"/>
    <x v="0"/>
  </r>
  <r>
    <x v="0"/>
    <s v="Wind"/>
    <n v="1"/>
    <x v="20"/>
    <n v="1"/>
    <n v="1"/>
    <n v="0"/>
    <n v="18477"/>
    <x v="0"/>
  </r>
  <r>
    <x v="4"/>
    <s v="Wind"/>
    <n v="4"/>
    <x v="20"/>
    <n v="3"/>
    <n v="1"/>
    <n v="1"/>
    <n v="114850"/>
    <x v="0"/>
  </r>
  <r>
    <x v="4"/>
    <s v="Wind"/>
    <n v="2"/>
    <x v="20"/>
    <n v="1"/>
    <n v="0"/>
    <n v="0"/>
    <n v="77532"/>
    <x v="0"/>
  </r>
  <r>
    <x v="4"/>
    <s v="Wind"/>
    <n v="3"/>
    <x v="20"/>
    <n v="1"/>
    <n v="11"/>
    <n v="22"/>
    <n v="74361"/>
    <x v="0"/>
  </r>
  <r>
    <x v="4"/>
    <s v="Wind"/>
    <n v="1"/>
    <x v="20"/>
    <n v="1"/>
    <n v="0"/>
    <n v="0"/>
    <n v="18065"/>
    <x v="0"/>
  </r>
  <r>
    <x v="2"/>
    <s v="Wind"/>
    <n v="1"/>
    <x v="20"/>
    <n v="1"/>
    <n v="2"/>
    <n v="0"/>
    <n v="16209"/>
    <x v="0"/>
  </r>
  <r>
    <x v="1"/>
    <s v="Wind"/>
    <n v="1"/>
    <x v="20"/>
    <n v="1"/>
    <n v="1"/>
    <n v="0"/>
    <n v="18504"/>
    <x v="0"/>
  </r>
  <r>
    <x v="3"/>
    <s v="Wind"/>
    <n v="1"/>
    <x v="20"/>
    <n v="1"/>
    <n v="1"/>
    <n v="0"/>
    <n v="17848"/>
    <x v="0"/>
  </r>
  <r>
    <x v="5"/>
    <s v="Wind"/>
    <n v="1"/>
    <x v="20"/>
    <n v="1"/>
    <n v="0"/>
    <n v="0"/>
    <n v="15520"/>
    <x v="0"/>
  </r>
  <r>
    <x v="0"/>
    <s v="Winter Weather"/>
    <n v="1"/>
    <x v="20"/>
    <n v="2"/>
    <n v="0"/>
    <n v="0"/>
    <n v="187664"/>
    <x v="0"/>
  </r>
  <r>
    <x v="0"/>
    <s v="Winter Weather"/>
    <n v="1"/>
    <x v="20"/>
    <n v="1"/>
    <n v="0"/>
    <n v="0"/>
    <n v="129427"/>
    <x v="0"/>
  </r>
  <r>
    <x v="0"/>
    <s v="Winter Weather"/>
    <n v="1"/>
    <x v="20"/>
    <n v="2"/>
    <n v="0"/>
    <n v="0"/>
    <n v="17027"/>
    <x v="0"/>
  </r>
  <r>
    <x v="0"/>
    <s v="Winter Weather"/>
    <n v="1"/>
    <x v="20"/>
    <n v="1"/>
    <n v="0"/>
    <n v="0"/>
    <n v="14281"/>
    <x v="0"/>
  </r>
  <r>
    <x v="0"/>
    <s v="Winter Weather"/>
    <n v="1"/>
    <x v="20"/>
    <n v="2"/>
    <n v="0"/>
    <n v="0"/>
    <n v="4421"/>
    <x v="0"/>
  </r>
  <r>
    <x v="0"/>
    <s v="Winter Weather"/>
    <n v="1"/>
    <x v="20"/>
    <n v="1"/>
    <n v="0"/>
    <n v="0"/>
    <n v="1682"/>
    <x v="0"/>
  </r>
  <r>
    <x v="0"/>
    <s v="Winter Weather"/>
    <n v="4"/>
    <x v="20"/>
    <n v="1"/>
    <n v="0"/>
    <n v="0"/>
    <n v="381"/>
    <x v="0"/>
  </r>
  <r>
    <x v="4"/>
    <s v="Winter Weather"/>
    <n v="1"/>
    <x v="20"/>
    <n v="2"/>
    <n v="0"/>
    <n v="0"/>
    <n v="181083"/>
    <x v="0"/>
  </r>
  <r>
    <x v="4"/>
    <s v="Winter Weather"/>
    <n v="1"/>
    <x v="20"/>
    <n v="2"/>
    <n v="0"/>
    <n v="0"/>
    <n v="16389"/>
    <x v="0"/>
  </r>
  <r>
    <x v="4"/>
    <s v="Winter Weather"/>
    <n v="1"/>
    <x v="20"/>
    <n v="2"/>
    <n v="0"/>
    <n v="0"/>
    <n v="4233"/>
    <x v="0"/>
  </r>
  <r>
    <x v="4"/>
    <s v="Winter Weather"/>
    <n v="4"/>
    <x v="20"/>
    <n v="3"/>
    <n v="0"/>
    <n v="0"/>
    <n v="686"/>
    <x v="0"/>
  </r>
  <r>
    <x v="2"/>
    <s v="Winter Weather"/>
    <n v="1"/>
    <x v="20"/>
    <n v="2"/>
    <n v="0"/>
    <n v="0"/>
    <n v="169108"/>
    <x v="0"/>
  </r>
  <r>
    <x v="2"/>
    <s v="Winter Weather"/>
    <n v="1"/>
    <x v="20"/>
    <n v="2"/>
    <n v="0"/>
    <n v="0"/>
    <n v="18211"/>
    <x v="0"/>
  </r>
  <r>
    <x v="2"/>
    <s v="Winter Weather"/>
    <n v="4"/>
    <x v="20"/>
    <n v="1"/>
    <n v="0"/>
    <n v="0"/>
    <n v="380"/>
    <x v="0"/>
  </r>
  <r>
    <x v="1"/>
    <s v="Winter Weather"/>
    <n v="1"/>
    <x v="20"/>
    <n v="2"/>
    <n v="0"/>
    <n v="0"/>
    <n v="180600"/>
    <x v="0"/>
  </r>
  <r>
    <x v="1"/>
    <s v="Winter Weather"/>
    <n v="1"/>
    <x v="20"/>
    <n v="2"/>
    <n v="0"/>
    <n v="0"/>
    <n v="15646"/>
    <x v="0"/>
  </r>
  <r>
    <x v="1"/>
    <s v="Winter Weather"/>
    <n v="4"/>
    <x v="20"/>
    <n v="1"/>
    <n v="0"/>
    <n v="0"/>
    <n v="394"/>
    <x v="0"/>
  </r>
  <r>
    <x v="3"/>
    <s v="Winter Weather"/>
    <n v="1"/>
    <x v="20"/>
    <n v="2"/>
    <n v="0"/>
    <n v="0"/>
    <n v="182082"/>
    <x v="0"/>
  </r>
  <r>
    <x v="3"/>
    <s v="Winter Weather"/>
    <n v="1"/>
    <x v="20"/>
    <n v="2"/>
    <n v="0"/>
    <n v="0"/>
    <n v="17161"/>
    <x v="0"/>
  </r>
  <r>
    <x v="3"/>
    <s v="Winter Weather"/>
    <n v="4"/>
    <x v="20"/>
    <n v="1"/>
    <n v="0"/>
    <n v="0"/>
    <n v="378"/>
    <x v="0"/>
  </r>
  <r>
    <x v="5"/>
    <s v="Winter Weather"/>
    <n v="1"/>
    <x v="20"/>
    <n v="2"/>
    <n v="0"/>
    <n v="0"/>
    <n v="159546"/>
    <x v="0"/>
  </r>
  <r>
    <x v="5"/>
    <s v="Winter Weather"/>
    <n v="1"/>
    <x v="20"/>
    <n v="2"/>
    <n v="0"/>
    <n v="0"/>
    <n v="18905"/>
    <x v="0"/>
  </r>
  <r>
    <x v="4"/>
    <s v="Coastal/ Flooding"/>
    <n v="4"/>
    <x v="21"/>
    <n v="4"/>
    <n v="0"/>
    <n v="0"/>
    <n v="113525"/>
    <x v="0"/>
  </r>
  <r>
    <x v="4"/>
    <s v="Coastal/ Wind"/>
    <n v="1"/>
    <x v="21"/>
    <n v="1"/>
    <n v="43"/>
    <n v="0"/>
    <n v="358928"/>
    <x v="0"/>
  </r>
  <r>
    <x v="2"/>
    <s v="Flooding"/>
    <n v="3"/>
    <x v="21"/>
    <n v="1"/>
    <n v="0"/>
    <n v="0"/>
    <n v="25339"/>
    <x v="0"/>
  </r>
  <r>
    <x v="3"/>
    <s v="Flooding"/>
    <n v="3"/>
    <x v="21"/>
    <n v="1"/>
    <n v="0"/>
    <n v="0"/>
    <n v="25799"/>
    <x v="0"/>
  </r>
  <r>
    <x v="1"/>
    <s v="Hail/ Lightning/ Severe Storm/Thunder Storm/ Wind"/>
    <n v="2"/>
    <x v="21"/>
    <n v="1"/>
    <n v="0"/>
    <n v="0"/>
    <n v="1098"/>
    <x v="0"/>
  </r>
  <r>
    <x v="2"/>
    <s v="Heat"/>
    <n v="2"/>
    <x v="21"/>
    <n v="1"/>
    <n v="11"/>
    <n v="0"/>
    <n v="0"/>
    <x v="0"/>
  </r>
  <r>
    <x v="4"/>
    <s v="Hurricane/Tropical Storm/ Severe Storm/Thunder Storm"/>
    <n v="3"/>
    <x v="21"/>
    <n v="1"/>
    <n v="0"/>
    <n v="0"/>
    <n v="2381419"/>
    <x v="1"/>
  </r>
  <r>
    <x v="1"/>
    <s v="Lightning"/>
    <n v="2"/>
    <x v="21"/>
    <n v="1"/>
    <n v="0"/>
    <n v="0"/>
    <n v="8233"/>
    <x v="0"/>
  </r>
  <r>
    <x v="1"/>
    <s v="Lightning"/>
    <n v="3"/>
    <x v="21"/>
    <n v="1"/>
    <n v="10"/>
    <n v="10"/>
    <n v="7227"/>
    <x v="0"/>
  </r>
  <r>
    <x v="2"/>
    <s v="Lightning/ Severe Storm/Thunder Storm"/>
    <n v="3"/>
    <x v="21"/>
    <n v="1"/>
    <n v="0"/>
    <n v="0"/>
    <n v="41470"/>
    <x v="0"/>
  </r>
  <r>
    <x v="2"/>
    <s v="Lightning/ Severe Storm/Thunder Storm/ Wind"/>
    <n v="3"/>
    <x v="21"/>
    <n v="1"/>
    <n v="0"/>
    <n v="5"/>
    <n v="196875"/>
    <x v="0"/>
  </r>
  <r>
    <x v="0"/>
    <s v="Severe Storm/Thunder Storm"/>
    <n v="2"/>
    <x v="21"/>
    <n v="1"/>
    <n v="0"/>
    <n v="0"/>
    <n v="4273"/>
    <x v="0"/>
  </r>
  <r>
    <x v="4"/>
    <s v="Severe Storm/Thunder Storm"/>
    <n v="3"/>
    <x v="21"/>
    <n v="1"/>
    <n v="0"/>
    <n v="0"/>
    <n v="73680"/>
    <x v="0"/>
  </r>
  <r>
    <x v="4"/>
    <s v="Severe Storm/Thunder Storm"/>
    <n v="2"/>
    <x v="21"/>
    <n v="1"/>
    <n v="0"/>
    <n v="0"/>
    <n v="7593"/>
    <x v="0"/>
  </r>
  <r>
    <x v="2"/>
    <s v="Tornado"/>
    <n v="2"/>
    <x v="21"/>
    <n v="1"/>
    <n v="0"/>
    <n v="0"/>
    <n v="7895"/>
    <x v="0"/>
  </r>
  <r>
    <x v="1"/>
    <s v="Tornado"/>
    <n v="3"/>
    <x v="21"/>
    <n v="1"/>
    <n v="0"/>
    <n v="0"/>
    <n v="84530"/>
    <x v="0"/>
  </r>
  <r>
    <x v="1"/>
    <s v="Tornado"/>
    <n v="2"/>
    <x v="21"/>
    <n v="1"/>
    <n v="0"/>
    <n v="0"/>
    <n v="7463"/>
    <x v="0"/>
  </r>
  <r>
    <x v="1"/>
    <s v="Tornado"/>
    <n v="1"/>
    <x v="21"/>
    <n v="1"/>
    <n v="0"/>
    <n v="0"/>
    <n v="4227"/>
    <x v="0"/>
  </r>
  <r>
    <x v="0"/>
    <s v="Wind"/>
    <n v="1"/>
    <x v="21"/>
    <n v="1"/>
    <n v="0"/>
    <n v="0"/>
    <n v="16829"/>
    <x v="0"/>
  </r>
  <r>
    <x v="4"/>
    <s v="Wind"/>
    <n v="1"/>
    <x v="21"/>
    <n v="1"/>
    <n v="0"/>
    <n v="0"/>
    <n v="18530"/>
    <x v="0"/>
  </r>
  <r>
    <x v="2"/>
    <s v="Wind"/>
    <n v="1"/>
    <x v="21"/>
    <n v="1"/>
    <n v="0"/>
    <n v="0"/>
    <n v="18635"/>
    <x v="0"/>
  </r>
  <r>
    <x v="1"/>
    <s v="Wind"/>
    <n v="1"/>
    <x v="21"/>
    <n v="1"/>
    <n v="0"/>
    <n v="0"/>
    <n v="18821"/>
    <x v="0"/>
  </r>
  <r>
    <x v="1"/>
    <s v="Wind"/>
    <n v="1"/>
    <x v="21"/>
    <n v="1"/>
    <n v="7"/>
    <n v="0"/>
    <n v="0"/>
    <x v="0"/>
  </r>
  <r>
    <x v="3"/>
    <s v="Wind"/>
    <n v="1"/>
    <x v="21"/>
    <n v="1"/>
    <n v="0"/>
    <n v="0"/>
    <n v="16240"/>
    <x v="0"/>
  </r>
  <r>
    <x v="3"/>
    <s v="Wind"/>
    <n v="1"/>
    <x v="21"/>
    <n v="1"/>
    <n v="6"/>
    <n v="0"/>
    <n v="0"/>
    <x v="0"/>
  </r>
  <r>
    <x v="5"/>
    <s v="Wind"/>
    <n v="1"/>
    <x v="21"/>
    <n v="1"/>
    <n v="0"/>
    <n v="0"/>
    <n v="16827"/>
    <x v="0"/>
  </r>
  <r>
    <x v="0"/>
    <s v="Winter Weather"/>
    <n v="4"/>
    <x v="21"/>
    <n v="1"/>
    <n v="0"/>
    <n v="0"/>
    <n v="119996"/>
    <x v="0"/>
  </r>
  <r>
    <x v="0"/>
    <s v="Winter Weather"/>
    <n v="4"/>
    <x v="21"/>
    <n v="1"/>
    <n v="0"/>
    <n v="0"/>
    <n v="12703"/>
    <x v="0"/>
  </r>
  <r>
    <x v="0"/>
    <s v="Winter Weather"/>
    <n v="1"/>
    <x v="21"/>
    <n v="1"/>
    <n v="0"/>
    <n v="0"/>
    <n v="460"/>
    <x v="0"/>
  </r>
  <r>
    <x v="4"/>
    <s v="Coastal/ Severe Storm/Thunder Storm/ Wind"/>
    <n v="2"/>
    <x v="22"/>
    <n v="2"/>
    <n v="0"/>
    <n v="0"/>
    <n v="10714814"/>
    <x v="2"/>
  </r>
  <r>
    <x v="0"/>
    <s v="Flooding"/>
    <n v="1"/>
    <x v="22"/>
    <n v="14"/>
    <n v="0"/>
    <n v="0"/>
    <n v="3516"/>
    <x v="0"/>
  </r>
  <r>
    <x v="2"/>
    <s v="Flooding"/>
    <n v="1"/>
    <x v="22"/>
    <n v="14"/>
    <n v="0"/>
    <n v="0"/>
    <n v="3828"/>
    <x v="0"/>
  </r>
  <r>
    <x v="1"/>
    <s v="Flooding"/>
    <n v="1"/>
    <x v="22"/>
    <n v="14"/>
    <n v="0"/>
    <n v="0"/>
    <n v="3367"/>
    <x v="0"/>
  </r>
  <r>
    <x v="4"/>
    <s v="Flooding/ Lightning"/>
    <n v="2"/>
    <x v="22"/>
    <n v="1"/>
    <n v="0"/>
    <n v="0"/>
    <n v="3950"/>
    <x v="0"/>
  </r>
  <r>
    <x v="2"/>
    <s v="Flooding/ Lightning"/>
    <n v="2"/>
    <x v="22"/>
    <n v="1"/>
    <n v="0"/>
    <n v="0"/>
    <n v="3997"/>
    <x v="0"/>
  </r>
  <r>
    <x v="1"/>
    <s v="Flooding/ Lightning"/>
    <n v="2"/>
    <x v="22"/>
    <n v="1"/>
    <n v="0"/>
    <n v="0"/>
    <n v="3973"/>
    <x v="0"/>
  </r>
  <r>
    <x v="3"/>
    <s v="Flooding/ Lightning"/>
    <n v="2"/>
    <x v="22"/>
    <n v="1"/>
    <n v="0"/>
    <n v="0"/>
    <n v="4218"/>
    <x v="0"/>
  </r>
  <r>
    <x v="0"/>
    <s v="Flooding/ Severe Storm/Thunder Storm"/>
    <n v="2"/>
    <x v="22"/>
    <n v="1"/>
    <n v="0"/>
    <n v="0"/>
    <n v="8593"/>
    <x v="0"/>
  </r>
  <r>
    <x v="0"/>
    <s v="Hail"/>
    <n v="2"/>
    <x v="22"/>
    <n v="1"/>
    <n v="0"/>
    <n v="0"/>
    <n v="769"/>
    <x v="0"/>
  </r>
  <r>
    <x v="0"/>
    <s v="Hail/ Lightning/ Severe Storm/Thunder Storm/ Wind"/>
    <n v="2"/>
    <x v="22"/>
    <n v="1"/>
    <n v="0"/>
    <n v="2"/>
    <n v="1749513"/>
    <x v="1"/>
  </r>
  <r>
    <x v="0"/>
    <s v="Hail/ Lightning/ Severe Storm/Thunder Storm/ Wind"/>
    <n v="2"/>
    <x v="22"/>
    <n v="2"/>
    <n v="0"/>
    <n v="0"/>
    <n v="168"/>
    <x v="0"/>
  </r>
  <r>
    <x v="4"/>
    <s v="Hail/ Lightning/ Severe Storm/Thunder Storm/ Wind"/>
    <n v="2"/>
    <x v="22"/>
    <n v="1"/>
    <n v="0"/>
    <n v="2"/>
    <n v="2072545"/>
    <x v="1"/>
  </r>
  <r>
    <x v="4"/>
    <s v="Hail/ Lightning/ Severe Storm/Thunder Storm/ Wind"/>
    <n v="2"/>
    <x v="22"/>
    <n v="2"/>
    <n v="0"/>
    <n v="0"/>
    <n v="170"/>
    <x v="0"/>
  </r>
  <r>
    <x v="2"/>
    <s v="Hail/ Lightning/ Severe Storm/Thunder Storm/ Wind"/>
    <n v="2"/>
    <x v="22"/>
    <n v="1"/>
    <n v="0"/>
    <n v="2"/>
    <n v="1802288"/>
    <x v="1"/>
  </r>
  <r>
    <x v="2"/>
    <s v="Hail/ Lightning/ Severe Storm/Thunder Storm/ Wind"/>
    <n v="2"/>
    <x v="22"/>
    <n v="2"/>
    <n v="0"/>
    <n v="0"/>
    <n v="156"/>
    <x v="0"/>
  </r>
  <r>
    <x v="1"/>
    <s v="Hail/ Lightning/ Severe Storm/Thunder Storm/ Wind"/>
    <n v="2"/>
    <x v="22"/>
    <n v="1"/>
    <n v="0"/>
    <n v="3"/>
    <n v="2040841"/>
    <x v="1"/>
  </r>
  <r>
    <x v="1"/>
    <s v="Hail/ Lightning/ Severe Storm/Thunder Storm/ Wind"/>
    <n v="2"/>
    <x v="22"/>
    <n v="2"/>
    <n v="0"/>
    <n v="0"/>
    <n v="155"/>
    <x v="0"/>
  </r>
  <r>
    <x v="3"/>
    <s v="Hail/ Lightning/ Severe Storm/Thunder Storm/ Wind"/>
    <n v="2"/>
    <x v="22"/>
    <n v="1"/>
    <n v="0"/>
    <n v="2"/>
    <n v="2086077"/>
    <x v="1"/>
  </r>
  <r>
    <x v="3"/>
    <s v="Hail/ Lightning/ Severe Storm/Thunder Storm/ Wind"/>
    <n v="2"/>
    <x v="22"/>
    <n v="2"/>
    <n v="0"/>
    <n v="0"/>
    <n v="164"/>
    <x v="0"/>
  </r>
  <r>
    <x v="5"/>
    <s v="Hail/ Lightning/ Severe Storm/Thunder Storm/ Wind"/>
    <n v="2"/>
    <x v="22"/>
    <n v="1"/>
    <n v="0"/>
    <n v="2"/>
    <n v="2111595"/>
    <x v="1"/>
  </r>
  <r>
    <x v="5"/>
    <s v="Hail/ Lightning/ Severe Storm/Thunder Storm/ Wind"/>
    <n v="2"/>
    <x v="22"/>
    <n v="2"/>
    <n v="0"/>
    <n v="0"/>
    <n v="166"/>
    <x v="0"/>
  </r>
  <r>
    <x v="0"/>
    <s v="Hail/ Severe Storm/Thunder Storm"/>
    <n v="2"/>
    <x v="22"/>
    <n v="1"/>
    <n v="0"/>
    <n v="0"/>
    <n v="2868"/>
    <x v="0"/>
  </r>
  <r>
    <x v="4"/>
    <s v="Hail/ Severe Storm/Thunder Storm"/>
    <n v="2"/>
    <x v="22"/>
    <n v="1"/>
    <n v="0"/>
    <n v="0"/>
    <n v="3013"/>
    <x v="0"/>
  </r>
  <r>
    <x v="0"/>
    <s v="Hail/ Severe Storm/Thunder Storm/ Wind"/>
    <n v="2"/>
    <x v="22"/>
    <n v="1"/>
    <n v="0"/>
    <n v="0"/>
    <n v="226"/>
    <x v="0"/>
  </r>
  <r>
    <x v="4"/>
    <s v="Hail/ Severe Storm/Thunder Storm/ Wind"/>
    <n v="2"/>
    <x v="22"/>
    <n v="1"/>
    <n v="0"/>
    <n v="0"/>
    <n v="199"/>
    <x v="0"/>
  </r>
  <r>
    <x v="2"/>
    <s v="Hail/ Severe Storm/Thunder Storm/ Wind"/>
    <n v="2"/>
    <x v="22"/>
    <n v="1"/>
    <n v="0"/>
    <n v="0"/>
    <n v="227"/>
    <x v="0"/>
  </r>
  <r>
    <x v="1"/>
    <s v="Hail/ Severe Storm/Thunder Storm/ Wind"/>
    <n v="2"/>
    <x v="22"/>
    <n v="1"/>
    <n v="0"/>
    <n v="0"/>
    <n v="232"/>
    <x v="0"/>
  </r>
  <r>
    <x v="3"/>
    <s v="Hail/ Severe Storm/Thunder Storm/ Wind"/>
    <n v="2"/>
    <x v="22"/>
    <n v="1"/>
    <n v="0"/>
    <n v="0"/>
    <n v="212"/>
    <x v="0"/>
  </r>
  <r>
    <x v="0"/>
    <s v="Lightning"/>
    <n v="3"/>
    <x v="22"/>
    <n v="1"/>
    <n v="11"/>
    <n v="0"/>
    <n v="0"/>
    <x v="0"/>
  </r>
  <r>
    <x v="1"/>
    <s v="Lightning"/>
    <n v="3"/>
    <x v="22"/>
    <n v="1"/>
    <n v="0"/>
    <n v="0"/>
    <n v="85093"/>
    <x v="0"/>
  </r>
  <r>
    <x v="1"/>
    <s v="Lightning"/>
    <n v="3"/>
    <x v="22"/>
    <n v="1"/>
    <n v="0"/>
    <n v="23"/>
    <n v="7657"/>
    <x v="0"/>
  </r>
  <r>
    <x v="3"/>
    <s v="Lightning"/>
    <n v="2"/>
    <x v="22"/>
    <n v="1"/>
    <n v="0"/>
    <n v="12"/>
    <n v="0"/>
    <x v="0"/>
  </r>
  <r>
    <x v="0"/>
    <s v="Lightning/ Severe Storm/Thunder Storm"/>
    <n v="3"/>
    <x v="22"/>
    <n v="1"/>
    <n v="11"/>
    <n v="0"/>
    <n v="75098"/>
    <x v="0"/>
  </r>
  <r>
    <x v="2"/>
    <s v="Lightning/ Severe Storm/Thunder Storm/ Wind"/>
    <n v="2"/>
    <x v="22"/>
    <n v="1"/>
    <n v="0"/>
    <n v="0"/>
    <n v="780393"/>
    <x v="1"/>
  </r>
  <r>
    <x v="4"/>
    <s v="Lightning/ Wind"/>
    <n v="2"/>
    <x v="22"/>
    <n v="1"/>
    <n v="0"/>
    <n v="0"/>
    <n v="77460"/>
    <x v="0"/>
  </r>
  <r>
    <x v="3"/>
    <s v="Lightning/ Wind"/>
    <n v="3"/>
    <x v="22"/>
    <n v="1"/>
    <n v="0"/>
    <n v="0"/>
    <n v="7617"/>
    <x v="0"/>
  </r>
  <r>
    <x v="0"/>
    <s v="Severe Storm/Thunder Storm"/>
    <n v="2"/>
    <x v="22"/>
    <n v="1"/>
    <n v="0"/>
    <n v="0"/>
    <n v="82271"/>
    <x v="0"/>
  </r>
  <r>
    <x v="4"/>
    <s v="Severe Storm/Thunder Storm"/>
    <n v="4"/>
    <x v="22"/>
    <n v="1"/>
    <n v="0"/>
    <n v="0"/>
    <n v="435018"/>
    <x v="0"/>
  </r>
  <r>
    <x v="2"/>
    <s v="Severe Storm/Thunder Storm/ Wind"/>
    <n v="2"/>
    <x v="22"/>
    <n v="1"/>
    <n v="0"/>
    <n v="0"/>
    <n v="0"/>
    <x v="0"/>
  </r>
  <r>
    <x v="3"/>
    <s v="Severe Storm/Thunder Storm/ Wind"/>
    <n v="1"/>
    <x v="22"/>
    <n v="1"/>
    <n v="0"/>
    <n v="0"/>
    <n v="7725"/>
    <x v="0"/>
  </r>
  <r>
    <x v="4"/>
    <s v="Tornado"/>
    <n v="2"/>
    <x v="22"/>
    <n v="1"/>
    <n v="0"/>
    <n v="93"/>
    <n v="3844506"/>
    <x v="1"/>
  </r>
  <r>
    <x v="4"/>
    <s v="Tornado"/>
    <n v="2"/>
    <x v="22"/>
    <n v="1"/>
    <n v="0"/>
    <n v="0"/>
    <n v="721503"/>
    <x v="1"/>
  </r>
  <r>
    <x v="1"/>
    <s v="Tornado"/>
    <n v="3"/>
    <x v="22"/>
    <n v="1"/>
    <n v="0"/>
    <n v="0"/>
    <n v="737"/>
    <x v="0"/>
  </r>
  <r>
    <x v="0"/>
    <s v="Wind"/>
    <n v="2"/>
    <x v="22"/>
    <n v="1"/>
    <n v="0"/>
    <n v="0"/>
    <n v="41728"/>
    <x v="0"/>
  </r>
  <r>
    <x v="1"/>
    <s v="Wind"/>
    <n v="3"/>
    <x v="22"/>
    <n v="1"/>
    <n v="0"/>
    <n v="0"/>
    <n v="8403"/>
    <x v="0"/>
  </r>
  <r>
    <x v="0"/>
    <s v="Winter Weather"/>
    <n v="1"/>
    <x v="22"/>
    <n v="1"/>
    <n v="0"/>
    <n v="0"/>
    <n v="29239"/>
    <x v="0"/>
  </r>
  <r>
    <x v="0"/>
    <s v="Winter Weather"/>
    <n v="1"/>
    <x v="22"/>
    <n v="2"/>
    <n v="0"/>
    <n v="0"/>
    <n v="16328"/>
    <x v="0"/>
  </r>
  <r>
    <x v="0"/>
    <s v="Winter Weather"/>
    <n v="1"/>
    <x v="22"/>
    <n v="1"/>
    <n v="0"/>
    <n v="1"/>
    <n v="1722"/>
    <x v="0"/>
  </r>
  <r>
    <x v="0"/>
    <s v="Winter Weather"/>
    <n v="4"/>
    <x v="22"/>
    <n v="1"/>
    <n v="0"/>
    <n v="0"/>
    <n v="1230"/>
    <x v="0"/>
  </r>
  <r>
    <x v="0"/>
    <s v="Winter Weather"/>
    <n v="1"/>
    <x v="22"/>
    <n v="1"/>
    <n v="0"/>
    <n v="0"/>
    <n v="0"/>
    <x v="0"/>
  </r>
  <r>
    <x v="0"/>
    <s v="Winter Weather"/>
    <n v="2"/>
    <x v="22"/>
    <n v="1"/>
    <n v="0"/>
    <n v="0"/>
    <n v="0"/>
    <x v="0"/>
  </r>
  <r>
    <x v="0"/>
    <s v="Winter Weather"/>
    <n v="2"/>
    <x v="22"/>
    <n v="2"/>
    <n v="0"/>
    <n v="0"/>
    <n v="0"/>
    <x v="0"/>
  </r>
  <r>
    <x v="4"/>
    <s v="Winter Weather"/>
    <n v="1"/>
    <x v="22"/>
    <n v="2"/>
    <n v="0"/>
    <n v="0"/>
    <n v="17920"/>
    <x v="0"/>
  </r>
  <r>
    <x v="4"/>
    <s v="Winter Weather"/>
    <n v="1"/>
    <x v="22"/>
    <n v="1"/>
    <n v="0"/>
    <n v="3"/>
    <n v="1840"/>
    <x v="0"/>
  </r>
  <r>
    <x v="4"/>
    <s v="Winter Weather"/>
    <n v="1"/>
    <x v="22"/>
    <n v="1"/>
    <n v="0"/>
    <n v="0"/>
    <n v="0"/>
    <x v="0"/>
  </r>
  <r>
    <x v="4"/>
    <s v="Winter Weather"/>
    <n v="2"/>
    <x v="22"/>
    <n v="1"/>
    <n v="0"/>
    <n v="0"/>
    <n v="0"/>
    <x v="0"/>
  </r>
  <r>
    <x v="4"/>
    <s v="Winter Weather"/>
    <n v="2"/>
    <x v="22"/>
    <n v="2"/>
    <n v="0"/>
    <n v="0"/>
    <n v="0"/>
    <x v="0"/>
  </r>
  <r>
    <x v="2"/>
    <s v="Winter Weather"/>
    <n v="1"/>
    <x v="22"/>
    <n v="1"/>
    <n v="0"/>
    <n v="0"/>
    <n v="29457"/>
    <x v="0"/>
  </r>
  <r>
    <x v="2"/>
    <s v="Winter Weather"/>
    <n v="1"/>
    <x v="22"/>
    <n v="2"/>
    <n v="0"/>
    <n v="0"/>
    <n v="18917"/>
    <x v="0"/>
  </r>
  <r>
    <x v="2"/>
    <s v="Winter Weather"/>
    <n v="1"/>
    <x v="22"/>
    <n v="1"/>
    <n v="12"/>
    <n v="1"/>
    <n v="1740"/>
    <x v="0"/>
  </r>
  <r>
    <x v="2"/>
    <s v="Winter Weather"/>
    <n v="1"/>
    <x v="22"/>
    <n v="1"/>
    <n v="0"/>
    <n v="0"/>
    <n v="0"/>
    <x v="0"/>
  </r>
  <r>
    <x v="2"/>
    <s v="Winter Weather"/>
    <n v="2"/>
    <x v="22"/>
    <n v="1"/>
    <n v="0"/>
    <n v="0"/>
    <n v="0"/>
    <x v="0"/>
  </r>
  <r>
    <x v="2"/>
    <s v="Winter Weather"/>
    <n v="2"/>
    <x v="22"/>
    <n v="2"/>
    <n v="0"/>
    <n v="0"/>
    <n v="0"/>
    <x v="0"/>
  </r>
  <r>
    <x v="1"/>
    <s v="Winter Weather"/>
    <n v="1"/>
    <x v="22"/>
    <n v="2"/>
    <n v="0"/>
    <n v="0"/>
    <n v="17970"/>
    <x v="0"/>
  </r>
  <r>
    <x v="1"/>
    <s v="Winter Weather"/>
    <n v="1"/>
    <x v="22"/>
    <n v="1"/>
    <n v="0"/>
    <n v="1"/>
    <n v="1676"/>
    <x v="0"/>
  </r>
  <r>
    <x v="1"/>
    <s v="Winter Weather"/>
    <n v="1"/>
    <x v="22"/>
    <n v="1"/>
    <n v="0"/>
    <n v="0"/>
    <n v="0"/>
    <x v="0"/>
  </r>
  <r>
    <x v="1"/>
    <s v="Winter Weather"/>
    <n v="2"/>
    <x v="22"/>
    <n v="1"/>
    <n v="0"/>
    <n v="0"/>
    <n v="0"/>
    <x v="0"/>
  </r>
  <r>
    <x v="1"/>
    <s v="Winter Weather"/>
    <n v="2"/>
    <x v="22"/>
    <n v="2"/>
    <n v="0"/>
    <n v="0"/>
    <n v="0"/>
    <x v="0"/>
  </r>
  <r>
    <x v="3"/>
    <s v="Winter Weather"/>
    <n v="1"/>
    <x v="22"/>
    <n v="1"/>
    <n v="0"/>
    <n v="0"/>
    <n v="28259"/>
    <x v="0"/>
  </r>
  <r>
    <x v="3"/>
    <s v="Winter Weather"/>
    <n v="1"/>
    <x v="22"/>
    <n v="2"/>
    <n v="0"/>
    <n v="0"/>
    <n v="17321"/>
    <x v="0"/>
  </r>
  <r>
    <x v="3"/>
    <s v="Winter Weather"/>
    <n v="1"/>
    <x v="22"/>
    <n v="1"/>
    <n v="0"/>
    <n v="1"/>
    <n v="1848"/>
    <x v="0"/>
  </r>
  <r>
    <x v="3"/>
    <s v="Winter Weather"/>
    <n v="1"/>
    <x v="22"/>
    <n v="1"/>
    <n v="0"/>
    <n v="0"/>
    <n v="0"/>
    <x v="0"/>
  </r>
  <r>
    <x v="3"/>
    <s v="Winter Weather"/>
    <n v="2"/>
    <x v="22"/>
    <n v="1"/>
    <n v="0"/>
    <n v="0"/>
    <n v="0"/>
    <x v="0"/>
  </r>
  <r>
    <x v="3"/>
    <s v="Winter Weather"/>
    <n v="2"/>
    <x v="22"/>
    <n v="2"/>
    <n v="0"/>
    <n v="0"/>
    <n v="0"/>
    <x v="0"/>
  </r>
  <r>
    <x v="5"/>
    <s v="Winter Weather"/>
    <n v="1"/>
    <x v="22"/>
    <n v="1"/>
    <n v="0"/>
    <n v="0"/>
    <n v="28647"/>
    <x v="0"/>
  </r>
  <r>
    <x v="5"/>
    <s v="Winter Weather"/>
    <n v="1"/>
    <x v="22"/>
    <n v="2"/>
    <n v="0"/>
    <n v="0"/>
    <n v="18554"/>
    <x v="0"/>
  </r>
  <r>
    <x v="5"/>
    <s v="Winter Weather"/>
    <n v="1"/>
    <x v="22"/>
    <n v="1"/>
    <n v="0"/>
    <n v="1"/>
    <n v="1841"/>
    <x v="0"/>
  </r>
  <r>
    <x v="5"/>
    <s v="Winter Weather"/>
    <n v="1"/>
    <x v="22"/>
    <n v="1"/>
    <n v="0"/>
    <n v="0"/>
    <n v="0"/>
    <x v="0"/>
  </r>
  <r>
    <x v="5"/>
    <s v="Winter Weather"/>
    <n v="2"/>
    <x v="22"/>
    <n v="1"/>
    <n v="0"/>
    <n v="0"/>
    <n v="0"/>
    <x v="0"/>
  </r>
  <r>
    <x v="5"/>
    <s v="Winter Weather"/>
    <n v="2"/>
    <x v="22"/>
    <n v="2"/>
    <n v="0"/>
    <n v="0"/>
    <n v="0"/>
    <x v="0"/>
  </r>
  <r>
    <x v="0"/>
    <s v="Coastal/ Flooding/ Severe Storm/Thunder Storm/ Wind"/>
    <n v="1"/>
    <x v="23"/>
    <n v="1"/>
    <n v="0"/>
    <n v="0"/>
    <n v="167661"/>
    <x v="0"/>
  </r>
  <r>
    <x v="4"/>
    <s v="Coastal/ Flooding/ Severe Storm/Thunder Storm/ Wind"/>
    <n v="1"/>
    <x v="23"/>
    <n v="1"/>
    <n v="0"/>
    <n v="0"/>
    <n v="178998"/>
    <x v="0"/>
  </r>
  <r>
    <x v="2"/>
    <s v="Coastal/ Flooding/ Severe Storm/Thunder Storm/ Wind"/>
    <n v="1"/>
    <x v="23"/>
    <n v="1"/>
    <n v="0"/>
    <n v="0"/>
    <n v="182099"/>
    <x v="0"/>
  </r>
  <r>
    <x v="1"/>
    <s v="Coastal/ Flooding/ Severe Storm/Thunder Storm/ Wind"/>
    <n v="1"/>
    <x v="23"/>
    <n v="1"/>
    <n v="0"/>
    <n v="0"/>
    <n v="177878"/>
    <x v="0"/>
  </r>
  <r>
    <x v="3"/>
    <s v="Coastal/ Flooding/ Severe Storm/Thunder Storm/ Wind"/>
    <n v="1"/>
    <x v="23"/>
    <n v="1"/>
    <n v="0"/>
    <n v="0"/>
    <n v="157926"/>
    <x v="0"/>
  </r>
  <r>
    <x v="5"/>
    <s v="Coastal/ Flooding/ Severe Storm/Thunder Storm/ Wind"/>
    <n v="1"/>
    <x v="23"/>
    <n v="1"/>
    <n v="0"/>
    <n v="0"/>
    <n v="187458"/>
    <x v="0"/>
  </r>
  <r>
    <x v="4"/>
    <s v="Coastal/ Severe Storm/Thunder Storm"/>
    <n v="1"/>
    <x v="23"/>
    <n v="2"/>
    <n v="0"/>
    <n v="0"/>
    <n v="1203391"/>
    <x v="1"/>
  </r>
  <r>
    <x v="4"/>
    <s v="Coastal/ Severe Storm/Thunder Storm/ Wind"/>
    <n v="1"/>
    <x v="23"/>
    <n v="2"/>
    <n v="0"/>
    <n v="0"/>
    <n v="1201693"/>
    <x v="1"/>
  </r>
  <r>
    <x v="4"/>
    <s v="Flooding"/>
    <n v="1"/>
    <x v="23"/>
    <n v="1"/>
    <n v="0"/>
    <n v="0"/>
    <n v="550544"/>
    <x v="1"/>
  </r>
  <r>
    <x v="4"/>
    <s v="Flooding"/>
    <n v="1"/>
    <x v="23"/>
    <n v="14"/>
    <n v="0"/>
    <n v="0"/>
    <n v="78820"/>
    <x v="0"/>
  </r>
  <r>
    <x v="4"/>
    <s v="Flooding/ Severe Storm/Thunder Storm"/>
    <n v="1"/>
    <x v="23"/>
    <n v="1"/>
    <n v="0"/>
    <n v="0"/>
    <n v="7717"/>
    <x v="0"/>
  </r>
  <r>
    <x v="0"/>
    <s v="Flooding/ Wind"/>
    <n v="4"/>
    <x v="23"/>
    <n v="1"/>
    <n v="0"/>
    <n v="0"/>
    <n v="21953"/>
    <x v="0"/>
  </r>
  <r>
    <x v="2"/>
    <s v="Flooding/ Wind"/>
    <n v="4"/>
    <x v="23"/>
    <n v="1"/>
    <n v="0"/>
    <n v="0"/>
    <n v="21396"/>
    <x v="0"/>
  </r>
  <r>
    <x v="1"/>
    <s v="Flooding/ Wind"/>
    <n v="4"/>
    <x v="23"/>
    <n v="1"/>
    <n v="0"/>
    <n v="0"/>
    <n v="18572"/>
    <x v="0"/>
  </r>
  <r>
    <x v="3"/>
    <s v="Flooding/ Wind"/>
    <n v="4"/>
    <x v="23"/>
    <n v="1"/>
    <n v="0"/>
    <n v="0"/>
    <n v="20876"/>
    <x v="0"/>
  </r>
  <r>
    <x v="5"/>
    <s v="Flooding/ Wind"/>
    <n v="4"/>
    <x v="23"/>
    <n v="1"/>
    <n v="0"/>
    <n v="0"/>
    <n v="21126"/>
    <x v="0"/>
  </r>
  <r>
    <x v="4"/>
    <s v="Hail/ Lightning/ Severe Storm/Thunder Storm/ Wind"/>
    <n v="3"/>
    <x v="23"/>
    <n v="1"/>
    <n v="0"/>
    <n v="12"/>
    <n v="27838"/>
    <x v="0"/>
  </r>
  <r>
    <x v="1"/>
    <s v="Hail/ Severe Storm/Thunder Storm/ Wind"/>
    <n v="2"/>
    <x v="23"/>
    <n v="1"/>
    <n v="0"/>
    <n v="0"/>
    <n v="7201"/>
    <x v="0"/>
  </r>
  <r>
    <x v="2"/>
    <s v="Lightning"/>
    <n v="3"/>
    <x v="23"/>
    <n v="1"/>
    <n v="0"/>
    <n v="25"/>
    <n v="8397"/>
    <x v="0"/>
  </r>
  <r>
    <x v="1"/>
    <s v="Lightning"/>
    <n v="3"/>
    <x v="23"/>
    <n v="1"/>
    <n v="0"/>
    <n v="12"/>
    <n v="799971"/>
    <x v="1"/>
  </r>
  <r>
    <x v="3"/>
    <s v="Lightning"/>
    <n v="3"/>
    <x v="23"/>
    <n v="1"/>
    <n v="11"/>
    <n v="0"/>
    <n v="0"/>
    <x v="0"/>
  </r>
  <r>
    <x v="3"/>
    <s v="Lightning/ Tornado/ Wind"/>
    <n v="3"/>
    <x v="23"/>
    <n v="1"/>
    <n v="0"/>
    <n v="0"/>
    <n v="8510"/>
    <x v="0"/>
  </r>
  <r>
    <x v="0"/>
    <s v="Lightning/ Wind"/>
    <n v="3"/>
    <x v="23"/>
    <n v="1"/>
    <n v="0"/>
    <n v="0"/>
    <n v="21192"/>
    <x v="0"/>
  </r>
  <r>
    <x v="0"/>
    <s v="Lightning/ Wind"/>
    <n v="3"/>
    <x v="23"/>
    <n v="1"/>
    <n v="0"/>
    <n v="0"/>
    <n v="16870"/>
    <x v="0"/>
  </r>
  <r>
    <x v="4"/>
    <s v="Lightning/ Wind"/>
    <n v="3"/>
    <x v="23"/>
    <n v="1"/>
    <n v="0"/>
    <n v="0"/>
    <n v="16648"/>
    <x v="0"/>
  </r>
  <r>
    <x v="2"/>
    <s v="Lightning/ Wind"/>
    <n v="3"/>
    <x v="23"/>
    <n v="1"/>
    <n v="0"/>
    <n v="0"/>
    <n v="24595"/>
    <x v="0"/>
  </r>
  <r>
    <x v="2"/>
    <s v="Lightning/ Wind"/>
    <n v="3"/>
    <x v="23"/>
    <n v="1"/>
    <n v="0"/>
    <n v="0"/>
    <n v="16123"/>
    <x v="0"/>
  </r>
  <r>
    <x v="1"/>
    <s v="Lightning/ Wind"/>
    <n v="3"/>
    <x v="23"/>
    <n v="1"/>
    <n v="0"/>
    <n v="0"/>
    <n v="21036"/>
    <x v="0"/>
  </r>
  <r>
    <x v="1"/>
    <s v="Lightning/ Wind"/>
    <n v="3"/>
    <x v="23"/>
    <n v="1"/>
    <n v="0"/>
    <n v="0"/>
    <n v="18113"/>
    <x v="0"/>
  </r>
  <r>
    <x v="3"/>
    <s v="Lightning/ Wind"/>
    <n v="3"/>
    <x v="23"/>
    <n v="1"/>
    <n v="0"/>
    <n v="0"/>
    <n v="82779"/>
    <x v="0"/>
  </r>
  <r>
    <x v="3"/>
    <s v="Lightning/ Wind"/>
    <n v="3"/>
    <x v="23"/>
    <n v="1"/>
    <n v="0"/>
    <n v="0"/>
    <n v="24047"/>
    <x v="0"/>
  </r>
  <r>
    <x v="3"/>
    <s v="Lightning/ Wind"/>
    <n v="3"/>
    <x v="23"/>
    <n v="1"/>
    <n v="0"/>
    <n v="0"/>
    <n v="16069"/>
    <x v="0"/>
  </r>
  <r>
    <x v="5"/>
    <s v="Lightning/ Wind"/>
    <n v="3"/>
    <x v="23"/>
    <n v="1"/>
    <n v="0"/>
    <n v="0"/>
    <n v="18847"/>
    <x v="0"/>
  </r>
  <r>
    <x v="0"/>
    <s v="Severe Storm/Thunder Storm/ Wind"/>
    <n v="3"/>
    <x v="23"/>
    <n v="1"/>
    <n v="0"/>
    <n v="0"/>
    <n v="77658"/>
    <x v="0"/>
  </r>
  <r>
    <x v="0"/>
    <s v="Severe Storm/Thunder Storm/ Wind"/>
    <n v="4"/>
    <x v="23"/>
    <n v="2"/>
    <n v="0"/>
    <n v="0"/>
    <n v="30763"/>
    <x v="0"/>
  </r>
  <r>
    <x v="0"/>
    <s v="Severe Storm/Thunder Storm/ Wind"/>
    <n v="3"/>
    <x v="23"/>
    <n v="1"/>
    <n v="0"/>
    <n v="0"/>
    <n v="7186"/>
    <x v="0"/>
  </r>
  <r>
    <x v="4"/>
    <s v="Severe Storm/Thunder Storm/ Wind"/>
    <n v="1"/>
    <x v="23"/>
    <n v="1"/>
    <n v="0"/>
    <n v="0"/>
    <n v="8319"/>
    <x v="0"/>
  </r>
  <r>
    <x v="2"/>
    <s v="Severe Storm/Thunder Storm/ Wind"/>
    <n v="4"/>
    <x v="23"/>
    <n v="1"/>
    <n v="0"/>
    <n v="0"/>
    <n v="44948"/>
    <x v="0"/>
  </r>
  <r>
    <x v="2"/>
    <s v="Severe Storm/Thunder Storm/ Wind"/>
    <n v="4"/>
    <x v="23"/>
    <n v="2"/>
    <n v="0"/>
    <n v="0"/>
    <n v="28011"/>
    <x v="0"/>
  </r>
  <r>
    <x v="1"/>
    <s v="Severe Storm/Thunder Storm/ Wind"/>
    <n v="4"/>
    <x v="23"/>
    <n v="1"/>
    <n v="0"/>
    <n v="0"/>
    <n v="45067"/>
    <x v="0"/>
  </r>
  <r>
    <x v="1"/>
    <s v="Severe Storm/Thunder Storm/ Wind"/>
    <n v="4"/>
    <x v="23"/>
    <n v="2"/>
    <n v="0"/>
    <n v="0"/>
    <n v="29016"/>
    <x v="0"/>
  </r>
  <r>
    <x v="3"/>
    <s v="Severe Storm/Thunder Storm/ Wind"/>
    <n v="4"/>
    <x v="23"/>
    <n v="1"/>
    <n v="0"/>
    <n v="0"/>
    <n v="46885"/>
    <x v="0"/>
  </r>
  <r>
    <x v="3"/>
    <s v="Severe Storm/Thunder Storm/ Wind"/>
    <n v="4"/>
    <x v="23"/>
    <n v="2"/>
    <n v="0"/>
    <n v="0"/>
    <n v="30772"/>
    <x v="0"/>
  </r>
  <r>
    <x v="5"/>
    <s v="Severe Storm/Thunder Storm/ Wind"/>
    <n v="4"/>
    <x v="23"/>
    <n v="2"/>
    <n v="0"/>
    <n v="0"/>
    <n v="29919"/>
    <x v="0"/>
  </r>
  <r>
    <x v="1"/>
    <s v="Tornado"/>
    <n v="2"/>
    <x v="23"/>
    <n v="1"/>
    <n v="0"/>
    <n v="23"/>
    <n v="766919"/>
    <x v="1"/>
  </r>
  <r>
    <x v="1"/>
    <s v="Tornado"/>
    <n v="2"/>
    <x v="23"/>
    <n v="1"/>
    <n v="0"/>
    <n v="0"/>
    <n v="1937312"/>
    <x v="1"/>
  </r>
  <r>
    <x v="1"/>
    <s v="Tornado"/>
    <n v="3"/>
    <x v="23"/>
    <n v="1"/>
    <n v="0"/>
    <n v="0"/>
    <n v="71968"/>
    <x v="0"/>
  </r>
  <r>
    <x v="2"/>
    <s v="Wind"/>
    <n v="4"/>
    <x v="23"/>
    <n v="1"/>
    <n v="0"/>
    <n v="0"/>
    <n v="35784"/>
    <x v="0"/>
  </r>
  <r>
    <x v="1"/>
    <s v="Wind"/>
    <n v="1"/>
    <x v="23"/>
    <n v="1"/>
    <n v="0"/>
    <n v="0"/>
    <n v="78895"/>
    <x v="0"/>
  </r>
  <r>
    <x v="1"/>
    <s v="Wind"/>
    <n v="3"/>
    <x v="23"/>
    <n v="1"/>
    <n v="0"/>
    <n v="0"/>
    <n v="8319"/>
    <x v="0"/>
  </r>
  <r>
    <x v="0"/>
    <s v="Wind/ Winter Weather"/>
    <n v="1"/>
    <x v="23"/>
    <n v="1"/>
    <n v="0"/>
    <n v="0"/>
    <n v="1851"/>
    <x v="0"/>
  </r>
  <r>
    <x v="4"/>
    <s v="Wind/ Winter Weather"/>
    <n v="1"/>
    <x v="23"/>
    <n v="1"/>
    <n v="0"/>
    <n v="0"/>
    <n v="1877"/>
    <x v="0"/>
  </r>
  <r>
    <x v="2"/>
    <s v="Wind/ Winter Weather"/>
    <n v="1"/>
    <x v="23"/>
    <n v="1"/>
    <n v="0"/>
    <n v="0"/>
    <n v="1812"/>
    <x v="0"/>
  </r>
  <r>
    <x v="1"/>
    <s v="Wind/ Winter Weather"/>
    <n v="1"/>
    <x v="23"/>
    <n v="1"/>
    <n v="0"/>
    <n v="0"/>
    <n v="1579"/>
    <x v="0"/>
  </r>
  <r>
    <x v="3"/>
    <s v="Wind/ Winter Weather"/>
    <n v="1"/>
    <x v="23"/>
    <n v="1"/>
    <n v="0"/>
    <n v="0"/>
    <n v="1575"/>
    <x v="0"/>
  </r>
  <r>
    <x v="5"/>
    <s v="Wind/ Winter Weather"/>
    <n v="1"/>
    <x v="23"/>
    <n v="1"/>
    <n v="0"/>
    <n v="0"/>
    <n v="1613"/>
    <x v="0"/>
  </r>
  <r>
    <x v="0"/>
    <s v="Winter Weather"/>
    <n v="4"/>
    <x v="23"/>
    <n v="1"/>
    <n v="6"/>
    <n v="0"/>
    <n v="169332"/>
    <x v="0"/>
  </r>
  <r>
    <x v="0"/>
    <s v="Winter Weather"/>
    <n v="1"/>
    <x v="23"/>
    <n v="2"/>
    <n v="0"/>
    <n v="0"/>
    <n v="127776"/>
    <x v="0"/>
  </r>
  <r>
    <x v="0"/>
    <s v="Winter Weather"/>
    <n v="1"/>
    <x v="23"/>
    <n v="1"/>
    <n v="0"/>
    <n v="0"/>
    <n v="17366"/>
    <x v="0"/>
  </r>
  <r>
    <x v="0"/>
    <s v="Winter Weather"/>
    <n v="4"/>
    <x v="23"/>
    <n v="2"/>
    <n v="2"/>
    <n v="0"/>
    <n v="17235"/>
    <x v="0"/>
  </r>
  <r>
    <x v="0"/>
    <s v="Winter Weather"/>
    <n v="4"/>
    <x v="23"/>
    <n v="1"/>
    <n v="0"/>
    <n v="0"/>
    <n v="6557"/>
    <x v="0"/>
  </r>
  <r>
    <x v="0"/>
    <s v="Winter Weather"/>
    <n v="2"/>
    <x v="23"/>
    <n v="2"/>
    <n v="0"/>
    <n v="0"/>
    <n v="0"/>
    <x v="0"/>
  </r>
  <r>
    <x v="4"/>
    <s v="Winter Weather"/>
    <n v="4"/>
    <x v="23"/>
    <n v="1"/>
    <n v="6"/>
    <n v="0"/>
    <n v="156720"/>
    <x v="0"/>
  </r>
  <r>
    <x v="4"/>
    <s v="Winter Weather"/>
    <n v="4"/>
    <x v="23"/>
    <n v="2"/>
    <n v="1"/>
    <n v="0"/>
    <n v="18935"/>
    <x v="0"/>
  </r>
  <r>
    <x v="4"/>
    <s v="Winter Weather"/>
    <n v="1"/>
    <x v="23"/>
    <n v="1"/>
    <n v="0"/>
    <n v="0"/>
    <n v="18218"/>
    <x v="0"/>
  </r>
  <r>
    <x v="4"/>
    <s v="Winter Weather"/>
    <n v="2"/>
    <x v="23"/>
    <n v="2"/>
    <n v="0"/>
    <n v="0"/>
    <n v="0"/>
    <x v="0"/>
  </r>
  <r>
    <x v="2"/>
    <s v="Winter Weather"/>
    <n v="4"/>
    <x v="23"/>
    <n v="1"/>
    <n v="7"/>
    <n v="0"/>
    <n v="183426"/>
    <x v="0"/>
  </r>
  <r>
    <x v="2"/>
    <s v="Winter Weather"/>
    <n v="4"/>
    <x v="23"/>
    <n v="2"/>
    <n v="2"/>
    <n v="0"/>
    <n v="17307"/>
    <x v="0"/>
  </r>
  <r>
    <x v="2"/>
    <s v="Winter Weather"/>
    <n v="1"/>
    <x v="23"/>
    <n v="1"/>
    <n v="0"/>
    <n v="0"/>
    <n v="16837"/>
    <x v="0"/>
  </r>
  <r>
    <x v="2"/>
    <s v="Winter Weather"/>
    <n v="2"/>
    <x v="23"/>
    <n v="2"/>
    <n v="0"/>
    <n v="0"/>
    <n v="0"/>
    <x v="0"/>
  </r>
  <r>
    <x v="1"/>
    <s v="Winter Weather"/>
    <n v="4"/>
    <x v="23"/>
    <n v="1"/>
    <n v="7"/>
    <n v="0"/>
    <n v="185028"/>
    <x v="0"/>
  </r>
  <r>
    <x v="1"/>
    <s v="Winter Weather"/>
    <n v="1"/>
    <x v="23"/>
    <n v="1"/>
    <n v="0"/>
    <n v="0"/>
    <n v="18032"/>
    <x v="0"/>
  </r>
  <r>
    <x v="1"/>
    <s v="Winter Weather"/>
    <n v="4"/>
    <x v="23"/>
    <n v="2"/>
    <n v="0"/>
    <n v="0"/>
    <n v="15980"/>
    <x v="0"/>
  </r>
  <r>
    <x v="1"/>
    <s v="Winter Weather"/>
    <n v="2"/>
    <x v="23"/>
    <n v="2"/>
    <n v="0"/>
    <n v="0"/>
    <n v="0"/>
    <x v="0"/>
  </r>
  <r>
    <x v="3"/>
    <s v="Winter Weather"/>
    <n v="4"/>
    <x v="23"/>
    <n v="1"/>
    <n v="7"/>
    <n v="0"/>
    <n v="185321"/>
    <x v="0"/>
  </r>
  <r>
    <x v="3"/>
    <s v="Winter Weather"/>
    <n v="1"/>
    <x v="23"/>
    <n v="1"/>
    <n v="0"/>
    <n v="0"/>
    <n v="18759"/>
    <x v="0"/>
  </r>
  <r>
    <x v="3"/>
    <s v="Winter Weather"/>
    <n v="4"/>
    <x v="23"/>
    <n v="2"/>
    <n v="3"/>
    <n v="0"/>
    <n v="15678"/>
    <x v="0"/>
  </r>
  <r>
    <x v="3"/>
    <s v="Winter Weather"/>
    <n v="2"/>
    <x v="23"/>
    <n v="2"/>
    <n v="0"/>
    <n v="0"/>
    <n v="0"/>
    <x v="0"/>
  </r>
  <r>
    <x v="5"/>
    <s v="Winter Weather"/>
    <n v="4"/>
    <x v="23"/>
    <n v="1"/>
    <n v="7"/>
    <n v="0"/>
    <n v="187458"/>
    <x v="0"/>
  </r>
  <r>
    <x v="5"/>
    <s v="Winter Weather"/>
    <n v="4"/>
    <x v="23"/>
    <n v="2"/>
    <n v="1"/>
    <n v="0"/>
    <n v="18892"/>
    <x v="0"/>
  </r>
  <r>
    <x v="5"/>
    <s v="Winter Weather"/>
    <n v="1"/>
    <x v="23"/>
    <n v="1"/>
    <n v="0"/>
    <n v="0"/>
    <n v="16427"/>
    <x v="0"/>
  </r>
  <r>
    <x v="5"/>
    <s v="Winter Weather"/>
    <n v="2"/>
    <x v="23"/>
    <n v="2"/>
    <n v="0"/>
    <n v="0"/>
    <n v="0"/>
    <x v="0"/>
  </r>
  <r>
    <x v="0"/>
    <s v="Drought"/>
    <n v="2"/>
    <x v="24"/>
    <n v="20"/>
    <n v="0"/>
    <n v="0"/>
    <n v="0"/>
    <x v="0"/>
  </r>
  <r>
    <x v="4"/>
    <s v="Drought"/>
    <n v="2"/>
    <x v="24"/>
    <n v="20"/>
    <n v="0"/>
    <n v="0"/>
    <n v="0"/>
    <x v="0"/>
  </r>
  <r>
    <x v="2"/>
    <s v="Drought"/>
    <n v="2"/>
    <x v="24"/>
    <n v="20"/>
    <n v="0"/>
    <n v="0"/>
    <n v="0"/>
    <x v="0"/>
  </r>
  <r>
    <x v="1"/>
    <s v="Drought"/>
    <n v="2"/>
    <x v="24"/>
    <n v="20"/>
    <n v="0"/>
    <n v="0"/>
    <n v="0"/>
    <x v="0"/>
  </r>
  <r>
    <x v="3"/>
    <s v="Drought"/>
    <n v="2"/>
    <x v="24"/>
    <n v="20"/>
    <n v="0"/>
    <n v="0"/>
    <n v="0"/>
    <x v="0"/>
  </r>
  <r>
    <x v="5"/>
    <s v="Drought"/>
    <n v="2"/>
    <x v="24"/>
    <n v="20"/>
    <n v="0"/>
    <n v="0"/>
    <n v="0"/>
    <x v="0"/>
  </r>
  <r>
    <x v="0"/>
    <s v="Flooding"/>
    <n v="3"/>
    <x v="24"/>
    <n v="2"/>
    <n v="0"/>
    <n v="0"/>
    <n v="72174"/>
    <x v="0"/>
  </r>
  <r>
    <x v="0"/>
    <s v="Flooding/ Hail"/>
    <n v="2"/>
    <x v="24"/>
    <n v="1"/>
    <n v="0"/>
    <n v="0"/>
    <n v="7567"/>
    <x v="0"/>
  </r>
  <r>
    <x v="4"/>
    <s v="Flooding/ Lightning/ Severe Storm/Thunder Storm"/>
    <n v="3"/>
    <x v="24"/>
    <n v="1"/>
    <n v="0"/>
    <n v="0"/>
    <n v="26985"/>
    <x v="0"/>
  </r>
  <r>
    <x v="2"/>
    <s v="Flooding/ Lightning/ Severe Storm/Thunder Storm"/>
    <n v="2"/>
    <x v="24"/>
    <n v="1"/>
    <n v="0"/>
    <n v="36"/>
    <n v="396894"/>
    <x v="0"/>
  </r>
  <r>
    <x v="2"/>
    <s v="Flooding/ Lightning/ Severe Storm/Thunder Storm"/>
    <n v="3"/>
    <x v="24"/>
    <n v="1"/>
    <n v="0"/>
    <n v="0"/>
    <n v="25091"/>
    <x v="0"/>
  </r>
  <r>
    <x v="1"/>
    <s v="Flooding/ Lightning/ Severe Storm/Thunder Storm"/>
    <n v="3"/>
    <x v="24"/>
    <n v="1"/>
    <n v="0"/>
    <n v="0"/>
    <n v="26903"/>
    <x v="0"/>
  </r>
  <r>
    <x v="3"/>
    <s v="Flooding/ Lightning/ Severe Storm/Thunder Storm"/>
    <n v="3"/>
    <x v="24"/>
    <n v="1"/>
    <n v="0"/>
    <n v="0"/>
    <n v="27105"/>
    <x v="0"/>
  </r>
  <r>
    <x v="0"/>
    <s v="Flooding/ Lightning/ Wind"/>
    <n v="3"/>
    <x v="24"/>
    <n v="1"/>
    <n v="0"/>
    <n v="24"/>
    <n v="822956"/>
    <x v="1"/>
  </r>
  <r>
    <x v="0"/>
    <s v="Flooding/ Severe Storm/Thunder Storm"/>
    <n v="3"/>
    <x v="24"/>
    <n v="1"/>
    <n v="0"/>
    <n v="0"/>
    <n v="83722"/>
    <x v="0"/>
  </r>
  <r>
    <x v="0"/>
    <s v="Flooding/ Severe Storm/Thunder Storm"/>
    <n v="2"/>
    <x v="24"/>
    <n v="1"/>
    <n v="0"/>
    <n v="0"/>
    <n v="79989"/>
    <x v="0"/>
  </r>
  <r>
    <x v="0"/>
    <s v="Flooding/ Severe Storm/Thunder Storm"/>
    <n v="1"/>
    <x v="24"/>
    <n v="2"/>
    <n v="0"/>
    <n v="0"/>
    <n v="12429"/>
    <x v="0"/>
  </r>
  <r>
    <x v="0"/>
    <s v="Flooding/ Severe Storm/Thunder Storm"/>
    <n v="1"/>
    <x v="24"/>
    <n v="1"/>
    <n v="0"/>
    <n v="0"/>
    <n v="11847"/>
    <x v="0"/>
  </r>
  <r>
    <x v="1"/>
    <s v="Flooding/ Severe Storm/Thunder Storm"/>
    <n v="2"/>
    <x v="24"/>
    <n v="1"/>
    <n v="11"/>
    <n v="0"/>
    <n v="745519"/>
    <x v="1"/>
  </r>
  <r>
    <x v="1"/>
    <s v="Flooding/ Severe Storm/Thunder Storm"/>
    <n v="3"/>
    <x v="24"/>
    <n v="1"/>
    <n v="0"/>
    <n v="0"/>
    <n v="834449"/>
    <x v="1"/>
  </r>
  <r>
    <x v="0"/>
    <s v="Flooding/ Severe Storm/Thunder Storm/ Wind"/>
    <n v="1"/>
    <x v="24"/>
    <n v="1"/>
    <n v="0"/>
    <n v="0"/>
    <n v="18120"/>
    <x v="0"/>
  </r>
  <r>
    <x v="0"/>
    <s v="Flooding/ Severe Storm/Thunder Storm/ Wind"/>
    <n v="3"/>
    <x v="24"/>
    <n v="1"/>
    <n v="0"/>
    <n v="2"/>
    <n v="17145"/>
    <x v="0"/>
  </r>
  <r>
    <x v="4"/>
    <s v="Flooding/ Severe Storm/Thunder Storm/ Wind"/>
    <n v="3"/>
    <x v="24"/>
    <n v="1"/>
    <n v="0"/>
    <n v="3"/>
    <n v="18881"/>
    <x v="0"/>
  </r>
  <r>
    <x v="4"/>
    <s v="Flooding/ Severe Storm/Thunder Storm/ Wind"/>
    <n v="1"/>
    <x v="24"/>
    <n v="1"/>
    <n v="0"/>
    <n v="0"/>
    <n v="18167"/>
    <x v="0"/>
  </r>
  <r>
    <x v="2"/>
    <s v="Flooding/ Severe Storm/Thunder Storm/ Wind"/>
    <n v="1"/>
    <x v="24"/>
    <n v="1"/>
    <n v="0"/>
    <n v="0"/>
    <n v="18907"/>
    <x v="0"/>
  </r>
  <r>
    <x v="2"/>
    <s v="Flooding/ Severe Storm/Thunder Storm/ Wind"/>
    <n v="3"/>
    <x v="24"/>
    <n v="1"/>
    <n v="0"/>
    <n v="2"/>
    <n v="16178"/>
    <x v="0"/>
  </r>
  <r>
    <x v="1"/>
    <s v="Flooding/ Severe Storm/Thunder Storm/ Wind"/>
    <n v="1"/>
    <x v="24"/>
    <n v="1"/>
    <n v="0"/>
    <n v="0"/>
    <n v="17574"/>
    <x v="0"/>
  </r>
  <r>
    <x v="1"/>
    <s v="Flooding/ Severe Storm/Thunder Storm/ Wind"/>
    <n v="3"/>
    <x v="24"/>
    <n v="1"/>
    <n v="0"/>
    <n v="1"/>
    <n v="16667"/>
    <x v="0"/>
  </r>
  <r>
    <x v="3"/>
    <s v="Flooding/ Severe Storm/Thunder Storm/ Wind"/>
    <n v="3"/>
    <x v="24"/>
    <n v="1"/>
    <n v="0"/>
    <n v="1"/>
    <n v="18368"/>
    <x v="0"/>
  </r>
  <r>
    <x v="3"/>
    <s v="Flooding/ Severe Storm/Thunder Storm/ Wind"/>
    <n v="1"/>
    <x v="24"/>
    <n v="1"/>
    <n v="0"/>
    <n v="0"/>
    <n v="16167"/>
    <x v="0"/>
  </r>
  <r>
    <x v="5"/>
    <s v="Flooding/ Severe Storm/Thunder Storm/ Wind"/>
    <n v="3"/>
    <x v="24"/>
    <n v="1"/>
    <n v="0"/>
    <n v="2"/>
    <n v="17610"/>
    <x v="0"/>
  </r>
  <r>
    <x v="5"/>
    <s v="Flooding/ Severe Storm/Thunder Storm/ Wind"/>
    <n v="1"/>
    <x v="24"/>
    <n v="1"/>
    <n v="0"/>
    <n v="0"/>
    <n v="16953"/>
    <x v="0"/>
  </r>
  <r>
    <x v="4"/>
    <s v="Flooding/ Wind"/>
    <n v="4"/>
    <x v="24"/>
    <n v="13"/>
    <n v="0"/>
    <n v="0"/>
    <n v="140986"/>
    <x v="0"/>
  </r>
  <r>
    <x v="1"/>
    <s v="Flooding/ Wind"/>
    <n v="2"/>
    <x v="24"/>
    <n v="1"/>
    <n v="0"/>
    <n v="0"/>
    <n v="8368"/>
    <x v="0"/>
  </r>
  <r>
    <x v="4"/>
    <s v="Hail"/>
    <n v="2"/>
    <x v="24"/>
    <n v="1"/>
    <n v="0"/>
    <n v="0"/>
    <n v="7265"/>
    <x v="0"/>
  </r>
  <r>
    <x v="2"/>
    <s v="Hail"/>
    <n v="1"/>
    <x v="24"/>
    <n v="1"/>
    <n v="0"/>
    <n v="0"/>
    <n v="373116"/>
    <x v="0"/>
  </r>
  <r>
    <x v="2"/>
    <s v="Hail"/>
    <n v="2"/>
    <x v="24"/>
    <n v="1"/>
    <n v="0"/>
    <n v="0"/>
    <n v="78063"/>
    <x v="0"/>
  </r>
  <r>
    <x v="2"/>
    <s v="Hail"/>
    <n v="1"/>
    <x v="24"/>
    <n v="1"/>
    <n v="0"/>
    <n v="0"/>
    <n v="7615"/>
    <x v="0"/>
  </r>
  <r>
    <x v="2"/>
    <s v="Hail"/>
    <n v="2"/>
    <x v="24"/>
    <n v="1"/>
    <n v="0"/>
    <n v="0"/>
    <n v="761"/>
    <x v="0"/>
  </r>
  <r>
    <x v="2"/>
    <s v="Hail"/>
    <n v="2"/>
    <x v="24"/>
    <n v="1"/>
    <n v="0"/>
    <n v="0"/>
    <n v="0"/>
    <x v="0"/>
  </r>
  <r>
    <x v="3"/>
    <s v="Hail"/>
    <n v="2"/>
    <x v="24"/>
    <n v="1"/>
    <n v="0"/>
    <n v="0"/>
    <n v="7886"/>
    <x v="0"/>
  </r>
  <r>
    <x v="0"/>
    <s v="Hail/ Lightning/ Severe Storm/Thunder Storm/ Wind"/>
    <n v="2"/>
    <x v="24"/>
    <n v="1"/>
    <n v="0"/>
    <n v="0"/>
    <n v="18855"/>
    <x v="0"/>
  </r>
  <r>
    <x v="4"/>
    <s v="Hail/ Lightning/ Severe Storm/Thunder Storm/ Wind"/>
    <n v="2"/>
    <x v="24"/>
    <n v="1"/>
    <n v="0"/>
    <n v="0"/>
    <n v="16150"/>
    <x v="0"/>
  </r>
  <r>
    <x v="2"/>
    <s v="Hail/ Lightning/ Severe Storm/Thunder Storm/ Wind"/>
    <n v="3"/>
    <x v="24"/>
    <n v="1"/>
    <n v="0"/>
    <n v="38"/>
    <n v="845070"/>
    <x v="1"/>
  </r>
  <r>
    <x v="2"/>
    <s v="Hail/ Lightning/ Severe Storm/Thunder Storm/ Wind"/>
    <n v="2"/>
    <x v="24"/>
    <n v="1"/>
    <n v="0"/>
    <n v="0"/>
    <n v="17533"/>
    <x v="0"/>
  </r>
  <r>
    <x v="1"/>
    <s v="Hail/ Lightning/ Severe Storm/Thunder Storm/ Wind"/>
    <n v="3"/>
    <x v="24"/>
    <n v="1"/>
    <n v="0"/>
    <n v="0"/>
    <n v="801635"/>
    <x v="1"/>
  </r>
  <r>
    <x v="1"/>
    <s v="Hail/ Lightning/ Severe Storm/Thunder Storm/ Wind"/>
    <n v="2"/>
    <x v="24"/>
    <n v="1"/>
    <n v="0"/>
    <n v="0"/>
    <n v="16817"/>
    <x v="0"/>
  </r>
  <r>
    <x v="3"/>
    <s v="Hail/ Lightning/ Severe Storm/Thunder Storm/ Wind"/>
    <n v="3"/>
    <x v="24"/>
    <n v="1"/>
    <n v="0"/>
    <n v="0"/>
    <n v="867738"/>
    <x v="1"/>
  </r>
  <r>
    <x v="3"/>
    <s v="Hail/ Lightning/ Severe Storm/Thunder Storm/ Wind"/>
    <n v="2"/>
    <x v="24"/>
    <n v="1"/>
    <n v="0"/>
    <n v="0"/>
    <n v="18397"/>
    <x v="0"/>
  </r>
  <r>
    <x v="5"/>
    <s v="Hail/ Lightning/ Severe Storm/Thunder Storm/ Wind"/>
    <n v="2"/>
    <x v="24"/>
    <n v="1"/>
    <n v="0"/>
    <n v="0"/>
    <n v="16446"/>
    <x v="0"/>
  </r>
  <r>
    <x v="0"/>
    <s v="Hail/ Wind"/>
    <n v="1"/>
    <x v="24"/>
    <n v="1"/>
    <n v="0"/>
    <n v="0"/>
    <n v="769139"/>
    <x v="1"/>
  </r>
  <r>
    <x v="0"/>
    <s v="Hail/ Wind"/>
    <n v="2"/>
    <x v="24"/>
    <n v="1"/>
    <n v="0"/>
    <n v="0"/>
    <n v="73085"/>
    <x v="0"/>
  </r>
  <r>
    <x v="0"/>
    <s v="Hail/ Wind"/>
    <n v="2"/>
    <x v="24"/>
    <n v="1"/>
    <n v="0"/>
    <n v="0"/>
    <n v="2900"/>
    <x v="0"/>
  </r>
  <r>
    <x v="2"/>
    <s v="Hail/ Wind"/>
    <n v="2"/>
    <x v="24"/>
    <n v="1"/>
    <n v="0"/>
    <n v="0"/>
    <n v="2647"/>
    <x v="0"/>
  </r>
  <r>
    <x v="1"/>
    <s v="Hail/ Wind"/>
    <n v="2"/>
    <x v="24"/>
    <n v="1"/>
    <n v="0"/>
    <n v="0"/>
    <n v="2739"/>
    <x v="0"/>
  </r>
  <r>
    <x v="3"/>
    <s v="Hail/ Wind"/>
    <n v="1"/>
    <x v="24"/>
    <n v="1"/>
    <n v="0"/>
    <n v="0"/>
    <n v="8279"/>
    <x v="0"/>
  </r>
  <r>
    <x v="3"/>
    <s v="Hail/ Wind"/>
    <n v="2"/>
    <x v="24"/>
    <n v="1"/>
    <n v="0"/>
    <n v="0"/>
    <n v="2767"/>
    <x v="0"/>
  </r>
  <r>
    <x v="4"/>
    <s v="Hurricane/Tropical Storm"/>
    <n v="3"/>
    <x v="24"/>
    <n v="5"/>
    <n v="0"/>
    <n v="0"/>
    <n v="1335526"/>
    <x v="1"/>
  </r>
  <r>
    <x v="0"/>
    <s v="Lightning"/>
    <n v="3"/>
    <x v="24"/>
    <n v="1"/>
    <n v="0"/>
    <n v="0"/>
    <n v="735215"/>
    <x v="1"/>
  </r>
  <r>
    <x v="0"/>
    <s v="Lightning"/>
    <n v="3"/>
    <x v="24"/>
    <n v="1"/>
    <n v="0"/>
    <n v="0"/>
    <n v="8042"/>
    <x v="0"/>
  </r>
  <r>
    <x v="4"/>
    <s v="Lightning"/>
    <n v="3"/>
    <x v="24"/>
    <n v="1"/>
    <n v="0"/>
    <n v="0"/>
    <n v="7952"/>
    <x v="0"/>
  </r>
  <r>
    <x v="2"/>
    <s v="Lightning"/>
    <n v="3"/>
    <x v="24"/>
    <n v="1"/>
    <n v="0"/>
    <n v="0"/>
    <n v="40087"/>
    <x v="0"/>
  </r>
  <r>
    <x v="2"/>
    <s v="Lightning"/>
    <n v="3"/>
    <x v="24"/>
    <n v="1"/>
    <n v="0"/>
    <n v="22"/>
    <n v="7479"/>
    <x v="0"/>
  </r>
  <r>
    <x v="1"/>
    <s v="Lightning"/>
    <n v="3"/>
    <x v="24"/>
    <n v="1"/>
    <n v="0"/>
    <n v="0"/>
    <n v="7268"/>
    <x v="0"/>
  </r>
  <r>
    <x v="3"/>
    <s v="Lightning"/>
    <n v="1"/>
    <x v="24"/>
    <n v="1"/>
    <n v="0"/>
    <n v="0"/>
    <n v="772785"/>
    <x v="1"/>
  </r>
  <r>
    <x v="3"/>
    <s v="Lightning"/>
    <n v="2"/>
    <x v="24"/>
    <n v="1"/>
    <n v="0"/>
    <n v="0"/>
    <n v="76168"/>
    <x v="0"/>
  </r>
  <r>
    <x v="3"/>
    <s v="Lightning"/>
    <n v="3"/>
    <x v="24"/>
    <n v="1"/>
    <n v="0"/>
    <n v="0"/>
    <n v="76026"/>
    <x v="0"/>
  </r>
  <r>
    <x v="0"/>
    <s v="Lightning/ Wind"/>
    <n v="2"/>
    <x v="24"/>
    <n v="1"/>
    <n v="0"/>
    <n v="0"/>
    <n v="7350"/>
    <x v="0"/>
  </r>
  <r>
    <x v="0"/>
    <s v="Severe Storm/Thunder Storm"/>
    <n v="1"/>
    <x v="24"/>
    <n v="2"/>
    <n v="0"/>
    <n v="0"/>
    <n v="1367"/>
    <x v="0"/>
  </r>
  <r>
    <x v="2"/>
    <s v="Severe Storm/Thunder Storm/ Wind"/>
    <n v="1"/>
    <x v="24"/>
    <n v="1"/>
    <n v="0"/>
    <n v="0"/>
    <n v="7965"/>
    <x v="0"/>
  </r>
  <r>
    <x v="1"/>
    <s v="Severe Storm/Thunder Storm/ Wind"/>
    <n v="1"/>
    <x v="24"/>
    <n v="1"/>
    <n v="0"/>
    <n v="0"/>
    <n v="8478"/>
    <x v="0"/>
  </r>
  <r>
    <x v="4"/>
    <s v="Tornado"/>
    <n v="1"/>
    <x v="24"/>
    <n v="1"/>
    <n v="0"/>
    <n v="89"/>
    <n v="740288"/>
    <x v="1"/>
  </r>
  <r>
    <x v="0"/>
    <s v="Wind"/>
    <n v="1"/>
    <x v="24"/>
    <n v="1"/>
    <n v="0"/>
    <n v="0"/>
    <n v="1734"/>
    <x v="0"/>
  </r>
  <r>
    <x v="0"/>
    <s v="Wind"/>
    <n v="4"/>
    <x v="24"/>
    <n v="1"/>
    <n v="0"/>
    <n v="0"/>
    <n v="1593"/>
    <x v="0"/>
  </r>
  <r>
    <x v="4"/>
    <s v="Wind"/>
    <n v="1"/>
    <x v="24"/>
    <n v="1"/>
    <n v="0"/>
    <n v="0"/>
    <n v="1659"/>
    <x v="0"/>
  </r>
  <r>
    <x v="2"/>
    <s v="Wind"/>
    <n v="2"/>
    <x v="24"/>
    <n v="1"/>
    <n v="0"/>
    <n v="0"/>
    <n v="83563"/>
    <x v="0"/>
  </r>
  <r>
    <x v="2"/>
    <s v="Wind"/>
    <n v="1"/>
    <x v="24"/>
    <n v="1"/>
    <n v="0"/>
    <n v="0"/>
    <n v="1752"/>
    <x v="0"/>
  </r>
  <r>
    <x v="1"/>
    <s v="Wind"/>
    <n v="2"/>
    <x v="24"/>
    <n v="1"/>
    <n v="0"/>
    <n v="0"/>
    <n v="80258"/>
    <x v="0"/>
  </r>
  <r>
    <x v="1"/>
    <s v="Wind"/>
    <n v="3"/>
    <x v="24"/>
    <n v="1"/>
    <n v="0"/>
    <n v="0"/>
    <n v="7750"/>
    <x v="0"/>
  </r>
  <r>
    <x v="1"/>
    <s v="Wind"/>
    <n v="1"/>
    <x v="24"/>
    <n v="1"/>
    <n v="0"/>
    <n v="0"/>
    <n v="1801"/>
    <x v="0"/>
  </r>
  <r>
    <x v="3"/>
    <s v="Wind"/>
    <n v="2"/>
    <x v="24"/>
    <n v="1"/>
    <n v="0"/>
    <n v="0"/>
    <n v="8431"/>
    <x v="0"/>
  </r>
  <r>
    <x v="3"/>
    <s v="Wind"/>
    <n v="1"/>
    <x v="24"/>
    <n v="1"/>
    <n v="0"/>
    <n v="0"/>
    <n v="1641"/>
    <x v="0"/>
  </r>
  <r>
    <x v="5"/>
    <s v="Wind"/>
    <n v="1"/>
    <x v="24"/>
    <n v="1"/>
    <n v="0"/>
    <n v="0"/>
    <n v="1757"/>
    <x v="0"/>
  </r>
  <r>
    <x v="0"/>
    <s v="Winter Weather"/>
    <n v="1"/>
    <x v="24"/>
    <n v="1"/>
    <n v="0"/>
    <n v="0"/>
    <n v="28137"/>
    <x v="0"/>
  </r>
  <r>
    <x v="0"/>
    <s v="Winter Weather"/>
    <n v="1"/>
    <x v="24"/>
    <n v="1"/>
    <n v="0"/>
    <n v="0"/>
    <n v="4753"/>
    <x v="0"/>
  </r>
  <r>
    <x v="0"/>
    <s v="Winter Weather"/>
    <n v="4"/>
    <x v="24"/>
    <n v="2"/>
    <n v="0"/>
    <n v="0"/>
    <n v="1389"/>
    <x v="0"/>
  </r>
  <r>
    <x v="4"/>
    <s v="Winter Weather"/>
    <n v="1"/>
    <x v="24"/>
    <n v="1"/>
    <n v="0"/>
    <n v="0"/>
    <n v="27141"/>
    <x v="0"/>
  </r>
  <r>
    <x v="2"/>
    <s v="Winter Weather"/>
    <n v="1"/>
    <x v="24"/>
    <n v="1"/>
    <n v="0"/>
    <n v="0"/>
    <n v="30353"/>
    <x v="0"/>
  </r>
  <r>
    <x v="3"/>
    <s v="Winter Weather"/>
    <n v="1"/>
    <x v="24"/>
    <n v="1"/>
    <n v="0"/>
    <n v="0"/>
    <n v="25998"/>
    <x v="0"/>
  </r>
  <r>
    <x v="4"/>
    <s v="Coastal/ Hurricane/Tropical Storm/ Severe Storm/Thunder Storm/ Wind"/>
    <n v="3"/>
    <x v="25"/>
    <n v="2"/>
    <n v="0"/>
    <n v="0"/>
    <n v="9541131"/>
    <x v="2"/>
  </r>
  <r>
    <x v="4"/>
    <s v="Drought"/>
    <n v="1"/>
    <x v="25"/>
    <n v="31"/>
    <n v="0"/>
    <n v="0"/>
    <n v="1144"/>
    <x v="0"/>
  </r>
  <r>
    <x v="4"/>
    <s v="Flooding"/>
    <n v="4"/>
    <x v="25"/>
    <n v="1"/>
    <n v="0"/>
    <n v="0"/>
    <n v="74282"/>
    <x v="0"/>
  </r>
  <r>
    <x v="3"/>
    <s v="Flooding"/>
    <n v="3"/>
    <x v="25"/>
    <n v="1"/>
    <n v="0"/>
    <n v="0"/>
    <n v="7454"/>
    <x v="0"/>
  </r>
  <r>
    <x v="0"/>
    <s v="Flooding/ Hail/ Wind"/>
    <n v="2"/>
    <x v="25"/>
    <n v="1"/>
    <n v="0"/>
    <n v="0"/>
    <n v="76977"/>
    <x v="0"/>
  </r>
  <r>
    <x v="0"/>
    <s v="Flooding/ Severe Storm/Thunder Storm"/>
    <n v="3"/>
    <x v="25"/>
    <n v="3"/>
    <n v="0"/>
    <n v="0"/>
    <n v="90472"/>
    <x v="0"/>
  </r>
  <r>
    <x v="0"/>
    <s v="Flooding/ Severe Storm/Thunder Storm"/>
    <n v="1"/>
    <x v="25"/>
    <n v="1"/>
    <n v="0"/>
    <n v="0"/>
    <n v="8114"/>
    <x v="0"/>
  </r>
  <r>
    <x v="4"/>
    <s v="Hail"/>
    <n v="1"/>
    <x v="25"/>
    <n v="1"/>
    <n v="0"/>
    <n v="0"/>
    <n v="731"/>
    <x v="0"/>
  </r>
  <r>
    <x v="2"/>
    <s v="Hail"/>
    <n v="2"/>
    <x v="25"/>
    <n v="1"/>
    <n v="0"/>
    <n v="0"/>
    <n v="3762"/>
    <x v="0"/>
  </r>
  <r>
    <x v="1"/>
    <s v="Hail"/>
    <n v="2"/>
    <x v="25"/>
    <n v="1"/>
    <n v="0"/>
    <n v="0"/>
    <n v="4160"/>
    <x v="0"/>
  </r>
  <r>
    <x v="1"/>
    <s v="Hail"/>
    <n v="3"/>
    <x v="25"/>
    <n v="1"/>
    <n v="0"/>
    <n v="0"/>
    <n v="788"/>
    <x v="0"/>
  </r>
  <r>
    <x v="3"/>
    <s v="Hail"/>
    <n v="2"/>
    <x v="25"/>
    <n v="1"/>
    <n v="0"/>
    <n v="0"/>
    <n v="3944"/>
    <x v="0"/>
  </r>
  <r>
    <x v="0"/>
    <s v="Hail/ Severe Storm/Thunder Storm/ Wind/ Winter Weather"/>
    <n v="1"/>
    <x v="25"/>
    <n v="2"/>
    <n v="0"/>
    <n v="0"/>
    <n v="16033"/>
    <x v="0"/>
  </r>
  <r>
    <x v="4"/>
    <s v="Hail/ Severe Storm/Thunder Storm/ Wind/ Winter Weather"/>
    <n v="1"/>
    <x v="25"/>
    <n v="2"/>
    <n v="0"/>
    <n v="0"/>
    <n v="16188"/>
    <x v="0"/>
  </r>
  <r>
    <x v="2"/>
    <s v="Hail/ Severe Storm/Thunder Storm/ Wind/ Winter Weather"/>
    <n v="1"/>
    <x v="25"/>
    <n v="2"/>
    <n v="0"/>
    <n v="0"/>
    <n v="18341"/>
    <x v="0"/>
  </r>
  <r>
    <x v="1"/>
    <s v="Hail/ Severe Storm/Thunder Storm/ Wind/ Winter Weather"/>
    <n v="1"/>
    <x v="25"/>
    <n v="2"/>
    <n v="0"/>
    <n v="0"/>
    <n v="17316"/>
    <x v="0"/>
  </r>
  <r>
    <x v="3"/>
    <s v="Hail/ Severe Storm/Thunder Storm/ Wind/ Winter Weather"/>
    <n v="1"/>
    <x v="25"/>
    <n v="2"/>
    <n v="0"/>
    <n v="0"/>
    <n v="18874"/>
    <x v="0"/>
  </r>
  <r>
    <x v="5"/>
    <s v="Hail/ Severe Storm/Thunder Storm/ Wind/ Winter Weather"/>
    <n v="1"/>
    <x v="25"/>
    <n v="2"/>
    <n v="0"/>
    <n v="0"/>
    <n v="15957"/>
    <x v="0"/>
  </r>
  <r>
    <x v="4"/>
    <s v="Hail/ Tornado"/>
    <n v="2"/>
    <x v="25"/>
    <n v="1"/>
    <n v="0"/>
    <n v="0"/>
    <n v="770724"/>
    <x v="1"/>
  </r>
  <r>
    <x v="4"/>
    <s v="Hail/ Tornado"/>
    <n v="2"/>
    <x v="25"/>
    <n v="1"/>
    <n v="0"/>
    <n v="0"/>
    <n v="858623"/>
    <x v="1"/>
  </r>
  <r>
    <x v="0"/>
    <s v="Hail/ Wind"/>
    <n v="2"/>
    <x v="25"/>
    <n v="1"/>
    <n v="0"/>
    <n v="0"/>
    <n v="140285"/>
    <x v="0"/>
  </r>
  <r>
    <x v="0"/>
    <s v="Hail/ Wind"/>
    <n v="2"/>
    <x v="25"/>
    <n v="1"/>
    <n v="0"/>
    <n v="0"/>
    <n v="18564"/>
    <x v="0"/>
  </r>
  <r>
    <x v="4"/>
    <s v="Hail/ Wind"/>
    <n v="2"/>
    <x v="25"/>
    <n v="1"/>
    <n v="0"/>
    <n v="0"/>
    <n v="17886"/>
    <x v="0"/>
  </r>
  <r>
    <x v="4"/>
    <s v="Hail/ Wind"/>
    <n v="2"/>
    <x v="25"/>
    <n v="1"/>
    <n v="0"/>
    <n v="0"/>
    <n v="14298"/>
    <x v="0"/>
  </r>
  <r>
    <x v="2"/>
    <s v="Hail/ Wind"/>
    <n v="2"/>
    <x v="25"/>
    <n v="1"/>
    <n v="0"/>
    <n v="0"/>
    <n v="16152"/>
    <x v="0"/>
  </r>
  <r>
    <x v="1"/>
    <s v="Hail/ Wind"/>
    <n v="2"/>
    <x v="25"/>
    <n v="1"/>
    <n v="0"/>
    <n v="0"/>
    <n v="16389"/>
    <x v="0"/>
  </r>
  <r>
    <x v="3"/>
    <s v="Hail/ Wind"/>
    <n v="2"/>
    <x v="25"/>
    <n v="1"/>
    <n v="0"/>
    <n v="0"/>
    <n v="16775"/>
    <x v="0"/>
  </r>
  <r>
    <x v="3"/>
    <s v="Hail/ Wind"/>
    <n v="2"/>
    <x v="25"/>
    <n v="1"/>
    <n v="0"/>
    <n v="0"/>
    <n v="10832"/>
    <x v="0"/>
  </r>
  <r>
    <x v="5"/>
    <s v="Hail/ Wind"/>
    <n v="2"/>
    <x v="25"/>
    <n v="1"/>
    <n v="0"/>
    <n v="0"/>
    <n v="17764"/>
    <x v="0"/>
  </r>
  <r>
    <x v="0"/>
    <s v="Heat"/>
    <n v="2"/>
    <x v="25"/>
    <n v="7"/>
    <n v="0"/>
    <n v="0"/>
    <n v="0"/>
    <x v="0"/>
  </r>
  <r>
    <x v="4"/>
    <s v="Heat"/>
    <n v="2"/>
    <x v="25"/>
    <n v="7"/>
    <n v="0"/>
    <n v="0"/>
    <n v="0"/>
    <x v="0"/>
  </r>
  <r>
    <x v="2"/>
    <s v="Heat"/>
    <n v="2"/>
    <x v="25"/>
    <n v="7"/>
    <n v="0"/>
    <n v="0"/>
    <n v="0"/>
    <x v="0"/>
  </r>
  <r>
    <x v="1"/>
    <s v="Heat"/>
    <n v="2"/>
    <x v="25"/>
    <n v="7"/>
    <n v="0"/>
    <n v="0"/>
    <n v="0"/>
    <x v="0"/>
  </r>
  <r>
    <x v="3"/>
    <s v="Heat"/>
    <n v="2"/>
    <x v="25"/>
    <n v="7"/>
    <n v="0"/>
    <n v="0"/>
    <n v="0"/>
    <x v="0"/>
  </r>
  <r>
    <x v="5"/>
    <s v="Heat"/>
    <n v="2"/>
    <x v="25"/>
    <n v="7"/>
    <n v="0"/>
    <n v="0"/>
    <n v="0"/>
    <x v="0"/>
  </r>
  <r>
    <x v="4"/>
    <s v="Hurricane/Tropical Storm"/>
    <n v="4"/>
    <x v="25"/>
    <n v="1"/>
    <n v="0"/>
    <n v="0"/>
    <n v="72094"/>
    <x v="0"/>
  </r>
  <r>
    <x v="4"/>
    <s v="Lightning"/>
    <n v="3"/>
    <x v="25"/>
    <n v="1"/>
    <n v="0"/>
    <n v="0"/>
    <n v="74639"/>
    <x v="0"/>
  </r>
  <r>
    <x v="2"/>
    <s v="Lightning"/>
    <n v="3"/>
    <x v="25"/>
    <n v="1"/>
    <n v="0"/>
    <n v="0"/>
    <n v="72602"/>
    <x v="0"/>
  </r>
  <r>
    <x v="3"/>
    <s v="Lightning"/>
    <n v="3"/>
    <x v="25"/>
    <n v="1"/>
    <n v="0"/>
    <n v="0"/>
    <n v="87178"/>
    <x v="0"/>
  </r>
  <r>
    <x v="3"/>
    <s v="Lightning"/>
    <n v="3"/>
    <x v="25"/>
    <n v="1"/>
    <n v="0"/>
    <n v="0"/>
    <n v="74773"/>
    <x v="0"/>
  </r>
  <r>
    <x v="1"/>
    <s v="Severe Storm/Thunder Storm/ Wind"/>
    <n v="2"/>
    <x v="25"/>
    <n v="1"/>
    <n v="0"/>
    <n v="0"/>
    <n v="82160"/>
    <x v="0"/>
  </r>
  <r>
    <x v="4"/>
    <s v="Tornado"/>
    <n v="4"/>
    <x v="25"/>
    <n v="1"/>
    <n v="0"/>
    <n v="0"/>
    <n v="829535"/>
    <x v="1"/>
  </r>
  <r>
    <x v="3"/>
    <s v="Tornado"/>
    <n v="4"/>
    <x v="25"/>
    <n v="1"/>
    <n v="0"/>
    <n v="0"/>
    <n v="715162"/>
    <x v="1"/>
  </r>
  <r>
    <x v="0"/>
    <s v="Wildfire"/>
    <n v="1"/>
    <x v="25"/>
    <n v="21"/>
    <n v="0"/>
    <n v="0"/>
    <n v="176069"/>
    <x v="0"/>
  </r>
  <r>
    <x v="0"/>
    <s v="Wildfire"/>
    <n v="2"/>
    <x v="25"/>
    <n v="30"/>
    <n v="0"/>
    <n v="0"/>
    <n v="1770"/>
    <x v="0"/>
  </r>
  <r>
    <x v="4"/>
    <s v="Wildfire"/>
    <n v="1"/>
    <x v="25"/>
    <n v="21"/>
    <n v="0"/>
    <n v="0"/>
    <n v="162802"/>
    <x v="0"/>
  </r>
  <r>
    <x v="4"/>
    <s v="Wildfire"/>
    <n v="2"/>
    <x v="25"/>
    <n v="30"/>
    <n v="0"/>
    <n v="0"/>
    <n v="1782"/>
    <x v="0"/>
  </r>
  <r>
    <x v="2"/>
    <s v="Wildfire"/>
    <n v="1"/>
    <x v="25"/>
    <n v="21"/>
    <n v="0"/>
    <n v="0"/>
    <n v="184098"/>
    <x v="0"/>
  </r>
  <r>
    <x v="2"/>
    <s v="Wildfire"/>
    <n v="2"/>
    <x v="25"/>
    <n v="30"/>
    <n v="0"/>
    <n v="0"/>
    <n v="1669"/>
    <x v="0"/>
  </r>
  <r>
    <x v="1"/>
    <s v="Wildfire"/>
    <n v="1"/>
    <x v="25"/>
    <n v="21"/>
    <n v="0"/>
    <n v="0"/>
    <n v="177378"/>
    <x v="0"/>
  </r>
  <r>
    <x v="1"/>
    <s v="Wildfire"/>
    <n v="2"/>
    <x v="25"/>
    <n v="30"/>
    <n v="0"/>
    <n v="0"/>
    <n v="1662"/>
    <x v="0"/>
  </r>
  <r>
    <x v="3"/>
    <s v="Wildfire"/>
    <n v="1"/>
    <x v="25"/>
    <n v="21"/>
    <n v="0"/>
    <n v="0"/>
    <n v="170797"/>
    <x v="0"/>
  </r>
  <r>
    <x v="3"/>
    <s v="Wildfire"/>
    <n v="2"/>
    <x v="25"/>
    <n v="30"/>
    <n v="0"/>
    <n v="0"/>
    <n v="1605"/>
    <x v="0"/>
  </r>
  <r>
    <x v="5"/>
    <s v="Wildfire"/>
    <n v="1"/>
    <x v="25"/>
    <n v="21"/>
    <n v="0"/>
    <n v="0"/>
    <n v="175879"/>
    <x v="0"/>
  </r>
  <r>
    <x v="5"/>
    <s v="Wildfire"/>
    <n v="2"/>
    <x v="25"/>
    <n v="30"/>
    <n v="0"/>
    <n v="0"/>
    <n v="1549"/>
    <x v="0"/>
  </r>
  <r>
    <x v="0"/>
    <s v="Wind"/>
    <n v="3"/>
    <x v="25"/>
    <n v="1"/>
    <n v="0"/>
    <n v="0"/>
    <n v="72839"/>
    <x v="0"/>
  </r>
  <r>
    <x v="0"/>
    <s v="Wind"/>
    <n v="2"/>
    <x v="25"/>
    <n v="1"/>
    <n v="0"/>
    <n v="0"/>
    <n v="72673"/>
    <x v="0"/>
  </r>
  <r>
    <x v="2"/>
    <s v="Wind"/>
    <n v="3"/>
    <x v="25"/>
    <n v="1"/>
    <n v="0"/>
    <n v="0"/>
    <n v="0"/>
    <x v="0"/>
  </r>
  <r>
    <x v="1"/>
    <s v="Wind"/>
    <n v="3"/>
    <x v="25"/>
    <n v="1"/>
    <n v="0"/>
    <n v="0"/>
    <n v="730"/>
    <x v="0"/>
  </r>
  <r>
    <x v="0"/>
    <s v="Winter Weather"/>
    <n v="1"/>
    <x v="25"/>
    <n v="5"/>
    <n v="3"/>
    <n v="0"/>
    <n v="166696"/>
    <x v="0"/>
  </r>
  <r>
    <x v="0"/>
    <s v="Winter Weather"/>
    <n v="1"/>
    <x v="25"/>
    <n v="1"/>
    <n v="0"/>
    <n v="0"/>
    <n v="14424"/>
    <x v="0"/>
  </r>
  <r>
    <x v="0"/>
    <s v="Winter Weather"/>
    <n v="1"/>
    <x v="25"/>
    <n v="1"/>
    <n v="0"/>
    <n v="0"/>
    <n v="4265"/>
    <x v="0"/>
  </r>
  <r>
    <x v="0"/>
    <s v="Winter Weather"/>
    <n v="1"/>
    <x v="25"/>
    <n v="1"/>
    <n v="0"/>
    <n v="0"/>
    <n v="1787"/>
    <x v="0"/>
  </r>
  <r>
    <x v="0"/>
    <s v="Winter Weather"/>
    <n v="4"/>
    <x v="25"/>
    <n v="1"/>
    <n v="0"/>
    <n v="0"/>
    <n v="1764"/>
    <x v="0"/>
  </r>
  <r>
    <x v="0"/>
    <s v="Winter Weather"/>
    <n v="1"/>
    <x v="25"/>
    <n v="1"/>
    <n v="0"/>
    <n v="0"/>
    <n v="401"/>
    <x v="0"/>
  </r>
  <r>
    <x v="0"/>
    <s v="Winter Weather"/>
    <n v="1"/>
    <x v="25"/>
    <n v="1"/>
    <n v="0"/>
    <n v="0"/>
    <n v="0"/>
    <x v="0"/>
  </r>
  <r>
    <x v="0"/>
    <s v="Winter Weather"/>
    <n v="2"/>
    <x v="25"/>
    <n v="1"/>
    <n v="0"/>
    <n v="0"/>
    <n v="0"/>
    <x v="0"/>
  </r>
  <r>
    <x v="4"/>
    <s v="Winter Weather"/>
    <n v="1"/>
    <x v="25"/>
    <n v="5"/>
    <n v="4"/>
    <n v="0"/>
    <n v="187923"/>
    <x v="0"/>
  </r>
  <r>
    <x v="4"/>
    <s v="Winter Weather"/>
    <n v="4"/>
    <x v="25"/>
    <n v="1"/>
    <n v="0"/>
    <n v="0"/>
    <n v="1806"/>
    <x v="0"/>
  </r>
  <r>
    <x v="4"/>
    <s v="Winter Weather"/>
    <n v="1"/>
    <x v="25"/>
    <n v="1"/>
    <n v="0"/>
    <n v="0"/>
    <n v="0"/>
    <x v="0"/>
  </r>
  <r>
    <x v="2"/>
    <s v="Winter Weather"/>
    <n v="1"/>
    <x v="25"/>
    <n v="5"/>
    <n v="4"/>
    <n v="0"/>
    <n v="175397"/>
    <x v="0"/>
  </r>
  <r>
    <x v="2"/>
    <s v="Winter Weather"/>
    <n v="4"/>
    <x v="25"/>
    <n v="1"/>
    <n v="0"/>
    <n v="0"/>
    <n v="1869"/>
    <x v="0"/>
  </r>
  <r>
    <x v="2"/>
    <s v="Winter Weather"/>
    <n v="1"/>
    <x v="25"/>
    <n v="1"/>
    <n v="0"/>
    <n v="0"/>
    <n v="0"/>
    <x v="0"/>
  </r>
  <r>
    <x v="1"/>
    <s v="Winter Weather"/>
    <n v="1"/>
    <x v="25"/>
    <n v="5"/>
    <n v="4"/>
    <n v="0"/>
    <n v="182530"/>
    <x v="0"/>
  </r>
  <r>
    <x v="1"/>
    <s v="Winter Weather"/>
    <n v="4"/>
    <x v="25"/>
    <n v="1"/>
    <n v="0"/>
    <n v="0"/>
    <n v="1783"/>
    <x v="0"/>
  </r>
  <r>
    <x v="1"/>
    <s v="Winter Weather"/>
    <n v="1"/>
    <x v="25"/>
    <n v="1"/>
    <n v="0"/>
    <n v="0"/>
    <n v="0"/>
    <x v="0"/>
  </r>
  <r>
    <x v="3"/>
    <s v="Winter Weather"/>
    <n v="1"/>
    <x v="25"/>
    <n v="5"/>
    <n v="4"/>
    <n v="0"/>
    <n v="181806"/>
    <x v="0"/>
  </r>
  <r>
    <x v="3"/>
    <s v="Winter Weather"/>
    <n v="4"/>
    <x v="25"/>
    <n v="1"/>
    <n v="0"/>
    <n v="0"/>
    <n v="1649"/>
    <x v="0"/>
  </r>
  <r>
    <x v="3"/>
    <s v="Winter Weather"/>
    <n v="1"/>
    <x v="25"/>
    <n v="1"/>
    <n v="0"/>
    <n v="0"/>
    <n v="0"/>
    <x v="0"/>
  </r>
  <r>
    <x v="3"/>
    <s v="Winter Weather"/>
    <n v="4"/>
    <x v="25"/>
    <n v="1"/>
    <n v="11"/>
    <n v="0"/>
    <n v="0"/>
    <x v="0"/>
  </r>
  <r>
    <x v="5"/>
    <s v="Winter Weather"/>
    <n v="1"/>
    <x v="25"/>
    <n v="5"/>
    <n v="3"/>
    <n v="0"/>
    <n v="163129"/>
    <x v="0"/>
  </r>
  <r>
    <x v="5"/>
    <s v="Winter Weather"/>
    <n v="4"/>
    <x v="25"/>
    <n v="1"/>
    <n v="0"/>
    <n v="0"/>
    <n v="1620"/>
    <x v="0"/>
  </r>
  <r>
    <x v="5"/>
    <s v="Winter Weather"/>
    <n v="1"/>
    <x v="25"/>
    <n v="1"/>
    <n v="0"/>
    <n v="0"/>
    <n v="0"/>
    <x v="0"/>
  </r>
  <r>
    <x v="4"/>
    <s v="Coastal"/>
    <n v="4"/>
    <x v="26"/>
    <n v="2"/>
    <n v="0"/>
    <n v="0"/>
    <n v="8675007"/>
    <x v="2"/>
  </r>
  <r>
    <x v="0"/>
    <s v="Drought"/>
    <n v="3"/>
    <x v="26"/>
    <n v="31"/>
    <n v="0"/>
    <n v="0"/>
    <n v="1709592"/>
    <x v="1"/>
  </r>
  <r>
    <x v="0"/>
    <s v="Drought"/>
    <n v="2"/>
    <x v="26"/>
    <n v="30"/>
    <n v="0"/>
    <n v="0"/>
    <n v="17733"/>
    <x v="0"/>
  </r>
  <r>
    <x v="0"/>
    <s v="Drought"/>
    <n v="2"/>
    <x v="26"/>
    <n v="30"/>
    <n v="0"/>
    <n v="0"/>
    <n v="0"/>
    <x v="0"/>
  </r>
  <r>
    <x v="0"/>
    <s v="Drought"/>
    <n v="2"/>
    <x v="26"/>
    <n v="31"/>
    <n v="0"/>
    <n v="0"/>
    <n v="0"/>
    <x v="0"/>
  </r>
  <r>
    <x v="4"/>
    <s v="Drought"/>
    <n v="2"/>
    <x v="26"/>
    <n v="30"/>
    <n v="0"/>
    <n v="0"/>
    <n v="18633"/>
    <x v="0"/>
  </r>
  <r>
    <x v="4"/>
    <s v="Drought"/>
    <n v="3"/>
    <x v="26"/>
    <n v="31"/>
    <n v="0"/>
    <n v="0"/>
    <n v="1854327"/>
    <x v="1"/>
  </r>
  <r>
    <x v="4"/>
    <s v="Drought"/>
    <n v="2"/>
    <x v="26"/>
    <n v="30"/>
    <n v="0"/>
    <n v="0"/>
    <n v="0"/>
    <x v="0"/>
  </r>
  <r>
    <x v="4"/>
    <s v="Drought"/>
    <n v="2"/>
    <x v="26"/>
    <n v="31"/>
    <n v="0"/>
    <n v="0"/>
    <n v="0"/>
    <x v="0"/>
  </r>
  <r>
    <x v="2"/>
    <s v="Drought"/>
    <n v="3"/>
    <x v="26"/>
    <n v="31"/>
    <n v="0"/>
    <n v="0"/>
    <n v="1885686"/>
    <x v="1"/>
  </r>
  <r>
    <x v="2"/>
    <s v="Drought"/>
    <n v="2"/>
    <x v="26"/>
    <n v="30"/>
    <n v="0"/>
    <n v="0"/>
    <n v="17226"/>
    <x v="0"/>
  </r>
  <r>
    <x v="2"/>
    <s v="Drought"/>
    <n v="2"/>
    <x v="26"/>
    <n v="30"/>
    <n v="0"/>
    <n v="0"/>
    <n v="0"/>
    <x v="0"/>
  </r>
  <r>
    <x v="2"/>
    <s v="Drought"/>
    <n v="2"/>
    <x v="26"/>
    <n v="31"/>
    <n v="0"/>
    <n v="0"/>
    <n v="0"/>
    <x v="0"/>
  </r>
  <r>
    <x v="1"/>
    <s v="Drought"/>
    <n v="2"/>
    <x v="26"/>
    <n v="30"/>
    <n v="0"/>
    <n v="0"/>
    <n v="18687"/>
    <x v="0"/>
  </r>
  <r>
    <x v="1"/>
    <s v="Drought"/>
    <n v="3"/>
    <x v="26"/>
    <n v="31"/>
    <n v="0"/>
    <n v="0"/>
    <n v="1566236"/>
    <x v="1"/>
  </r>
  <r>
    <x v="1"/>
    <s v="Drought"/>
    <n v="2"/>
    <x v="26"/>
    <n v="30"/>
    <n v="0"/>
    <n v="0"/>
    <n v="0"/>
    <x v="0"/>
  </r>
  <r>
    <x v="1"/>
    <s v="Drought"/>
    <n v="2"/>
    <x v="26"/>
    <n v="31"/>
    <n v="0"/>
    <n v="0"/>
    <n v="0"/>
    <x v="0"/>
  </r>
  <r>
    <x v="3"/>
    <s v="Drought"/>
    <n v="3"/>
    <x v="26"/>
    <n v="31"/>
    <n v="0"/>
    <n v="0"/>
    <n v="1689260"/>
    <x v="1"/>
  </r>
  <r>
    <x v="3"/>
    <s v="Drought"/>
    <n v="2"/>
    <x v="26"/>
    <n v="30"/>
    <n v="0"/>
    <n v="0"/>
    <n v="17833"/>
    <x v="0"/>
  </r>
  <r>
    <x v="3"/>
    <s v="Drought"/>
    <n v="2"/>
    <x v="26"/>
    <n v="30"/>
    <n v="0"/>
    <n v="0"/>
    <n v="0"/>
    <x v="0"/>
  </r>
  <r>
    <x v="3"/>
    <s v="Drought"/>
    <n v="2"/>
    <x v="26"/>
    <n v="31"/>
    <n v="0"/>
    <n v="0"/>
    <n v="0"/>
    <x v="0"/>
  </r>
  <r>
    <x v="5"/>
    <s v="Drought"/>
    <n v="3"/>
    <x v="26"/>
    <n v="31"/>
    <n v="0"/>
    <n v="0"/>
    <n v="1618616"/>
    <x v="1"/>
  </r>
  <r>
    <x v="5"/>
    <s v="Drought"/>
    <n v="2"/>
    <x v="26"/>
    <n v="30"/>
    <n v="0"/>
    <n v="0"/>
    <n v="16932"/>
    <x v="0"/>
  </r>
  <r>
    <x v="5"/>
    <s v="Drought"/>
    <n v="2"/>
    <x v="26"/>
    <n v="30"/>
    <n v="0"/>
    <n v="0"/>
    <n v="0"/>
    <x v="0"/>
  </r>
  <r>
    <x v="5"/>
    <s v="Drought"/>
    <n v="2"/>
    <x v="26"/>
    <n v="31"/>
    <n v="0"/>
    <n v="0"/>
    <n v="0"/>
    <x v="0"/>
  </r>
  <r>
    <x v="0"/>
    <s v="Flooding"/>
    <n v="2"/>
    <x v="26"/>
    <n v="2"/>
    <n v="0"/>
    <n v="0"/>
    <n v="80845"/>
    <x v="0"/>
  </r>
  <r>
    <x v="4"/>
    <s v="Flooding"/>
    <n v="3"/>
    <x v="26"/>
    <n v="1"/>
    <n v="0"/>
    <n v="0"/>
    <n v="747818"/>
    <x v="1"/>
  </r>
  <r>
    <x v="4"/>
    <s v="Flooding"/>
    <n v="4"/>
    <x v="26"/>
    <n v="1"/>
    <n v="0"/>
    <n v="0"/>
    <n v="81859"/>
    <x v="0"/>
  </r>
  <r>
    <x v="4"/>
    <s v="Flooding"/>
    <n v="4"/>
    <x v="26"/>
    <n v="1"/>
    <n v="0"/>
    <n v="0"/>
    <n v="81518"/>
    <x v="0"/>
  </r>
  <r>
    <x v="2"/>
    <s v="Flooding"/>
    <n v="3"/>
    <x v="26"/>
    <n v="1"/>
    <n v="0"/>
    <n v="0"/>
    <n v="783643"/>
    <x v="1"/>
  </r>
  <r>
    <x v="2"/>
    <s v="Flooding"/>
    <n v="3"/>
    <x v="26"/>
    <n v="2"/>
    <n v="0"/>
    <n v="0"/>
    <n v="74187"/>
    <x v="0"/>
  </r>
  <r>
    <x v="2"/>
    <s v="Flooding"/>
    <n v="4"/>
    <x v="26"/>
    <n v="1"/>
    <n v="0"/>
    <n v="0"/>
    <n v="7236"/>
    <x v="0"/>
  </r>
  <r>
    <x v="2"/>
    <s v="Flooding"/>
    <n v="3"/>
    <x v="26"/>
    <n v="1"/>
    <n v="0"/>
    <n v="0"/>
    <n v="741"/>
    <x v="0"/>
  </r>
  <r>
    <x v="0"/>
    <s v="Hail"/>
    <n v="2"/>
    <x v="26"/>
    <n v="1"/>
    <n v="0"/>
    <n v="0"/>
    <n v="83960"/>
    <x v="0"/>
  </r>
  <r>
    <x v="0"/>
    <s v="Hail"/>
    <n v="2"/>
    <x v="26"/>
    <n v="1"/>
    <n v="0"/>
    <n v="0"/>
    <n v="81289"/>
    <x v="0"/>
  </r>
  <r>
    <x v="0"/>
    <s v="Hail"/>
    <n v="2"/>
    <x v="26"/>
    <n v="1"/>
    <n v="0"/>
    <n v="0"/>
    <n v="840"/>
    <x v="0"/>
  </r>
  <r>
    <x v="0"/>
    <s v="Hail"/>
    <n v="2"/>
    <x v="26"/>
    <n v="1"/>
    <n v="0"/>
    <n v="0"/>
    <n v="759"/>
    <x v="0"/>
  </r>
  <r>
    <x v="0"/>
    <s v="Hail"/>
    <n v="3"/>
    <x v="26"/>
    <n v="1"/>
    <n v="0"/>
    <n v="0"/>
    <n v="0"/>
    <x v="0"/>
  </r>
  <r>
    <x v="4"/>
    <s v="Hail"/>
    <n v="2"/>
    <x v="26"/>
    <n v="1"/>
    <n v="0"/>
    <n v="0"/>
    <n v="78134"/>
    <x v="0"/>
  </r>
  <r>
    <x v="2"/>
    <s v="Hail"/>
    <n v="2"/>
    <x v="26"/>
    <n v="1"/>
    <n v="0"/>
    <n v="0"/>
    <n v="84839"/>
    <x v="0"/>
  </r>
  <r>
    <x v="2"/>
    <s v="Hail"/>
    <n v="1"/>
    <x v="26"/>
    <n v="1"/>
    <n v="0"/>
    <n v="0"/>
    <n v="81606"/>
    <x v="0"/>
  </r>
  <r>
    <x v="2"/>
    <s v="Hail"/>
    <n v="2"/>
    <x v="26"/>
    <n v="1"/>
    <n v="0"/>
    <n v="0"/>
    <n v="71341"/>
    <x v="0"/>
  </r>
  <r>
    <x v="2"/>
    <s v="Hail"/>
    <n v="3"/>
    <x v="26"/>
    <n v="1"/>
    <n v="0"/>
    <n v="0"/>
    <n v="861"/>
    <x v="0"/>
  </r>
  <r>
    <x v="1"/>
    <s v="Hail"/>
    <n v="2"/>
    <x v="26"/>
    <n v="1"/>
    <n v="0"/>
    <n v="0"/>
    <n v="0"/>
    <x v="0"/>
  </r>
  <r>
    <x v="1"/>
    <s v="Hail"/>
    <n v="2"/>
    <x v="26"/>
    <n v="1"/>
    <n v="0"/>
    <n v="0"/>
    <n v="0"/>
    <x v="0"/>
  </r>
  <r>
    <x v="3"/>
    <s v="Hail"/>
    <n v="2"/>
    <x v="26"/>
    <n v="1"/>
    <n v="0"/>
    <n v="0"/>
    <n v="801"/>
    <x v="0"/>
  </r>
  <r>
    <x v="4"/>
    <s v="Heat"/>
    <n v="3"/>
    <x v="26"/>
    <n v="1"/>
    <n v="12"/>
    <n v="0"/>
    <n v="0"/>
    <x v="0"/>
  </r>
  <r>
    <x v="2"/>
    <s v="Heat"/>
    <n v="3"/>
    <x v="26"/>
    <n v="1"/>
    <n v="11"/>
    <n v="0"/>
    <n v="0"/>
    <x v="0"/>
  </r>
  <r>
    <x v="4"/>
    <s v="Hurricane/Tropical Storm"/>
    <n v="3"/>
    <x v="26"/>
    <n v="1"/>
    <n v="0"/>
    <n v="0"/>
    <n v="68"/>
    <x v="0"/>
  </r>
  <r>
    <x v="0"/>
    <s v="Lightning"/>
    <n v="3"/>
    <x v="26"/>
    <n v="1"/>
    <n v="0"/>
    <n v="0"/>
    <n v="785466"/>
    <x v="1"/>
  </r>
  <r>
    <x v="0"/>
    <s v="Lightning"/>
    <n v="3"/>
    <x v="26"/>
    <n v="1"/>
    <n v="0"/>
    <n v="0"/>
    <n v="82422"/>
    <x v="0"/>
  </r>
  <r>
    <x v="4"/>
    <s v="Lightning"/>
    <n v="3"/>
    <x v="26"/>
    <n v="1"/>
    <n v="0"/>
    <n v="0"/>
    <n v="820578"/>
    <x v="1"/>
  </r>
  <r>
    <x v="4"/>
    <s v="Lightning"/>
    <n v="4"/>
    <x v="26"/>
    <n v="1"/>
    <n v="0"/>
    <n v="0"/>
    <n v="721186"/>
    <x v="1"/>
  </r>
  <r>
    <x v="4"/>
    <s v="Lightning"/>
    <n v="3"/>
    <x v="26"/>
    <n v="1"/>
    <n v="0"/>
    <n v="0"/>
    <n v="74425"/>
    <x v="0"/>
  </r>
  <r>
    <x v="2"/>
    <s v="Lightning"/>
    <n v="3"/>
    <x v="26"/>
    <n v="1"/>
    <n v="0"/>
    <n v="0"/>
    <n v="775083"/>
    <x v="1"/>
  </r>
  <r>
    <x v="2"/>
    <s v="Lightning"/>
    <n v="2"/>
    <x v="26"/>
    <n v="1"/>
    <n v="0"/>
    <n v="0"/>
    <n v="38110"/>
    <x v="0"/>
  </r>
  <r>
    <x v="2"/>
    <s v="Lightning"/>
    <n v="3"/>
    <x v="26"/>
    <n v="1"/>
    <n v="0"/>
    <n v="0"/>
    <n v="7606"/>
    <x v="0"/>
  </r>
  <r>
    <x v="2"/>
    <s v="Lightning"/>
    <n v="4"/>
    <x v="26"/>
    <n v="1"/>
    <n v="0"/>
    <n v="0"/>
    <n v="7368"/>
    <x v="0"/>
  </r>
  <r>
    <x v="1"/>
    <s v="Lightning"/>
    <n v="2"/>
    <x v="26"/>
    <n v="1"/>
    <n v="0"/>
    <n v="12"/>
    <n v="0"/>
    <x v="0"/>
  </r>
  <r>
    <x v="3"/>
    <s v="Lightning"/>
    <n v="3"/>
    <x v="26"/>
    <n v="1"/>
    <n v="0"/>
    <n v="0"/>
    <n v="80409"/>
    <x v="0"/>
  </r>
  <r>
    <x v="3"/>
    <s v="Lightning"/>
    <n v="3"/>
    <x v="26"/>
    <n v="1"/>
    <n v="0"/>
    <n v="0"/>
    <n v="8034"/>
    <x v="0"/>
  </r>
  <r>
    <x v="0"/>
    <s v="Severe Storm/Thunder Storm/ Wind"/>
    <n v="1"/>
    <x v="26"/>
    <n v="1"/>
    <n v="0"/>
    <n v="0"/>
    <n v="8631"/>
    <x v="0"/>
  </r>
  <r>
    <x v="2"/>
    <s v="Severe Storm/Thunder Storm/ Wind"/>
    <n v="1"/>
    <x v="26"/>
    <n v="1"/>
    <n v="0"/>
    <n v="0"/>
    <n v="8037756"/>
    <x v="2"/>
  </r>
  <r>
    <x v="3"/>
    <s v="Severe Storm/Thunder Storm/ Wind"/>
    <n v="3"/>
    <x v="26"/>
    <n v="1"/>
    <n v="0"/>
    <n v="0"/>
    <n v="800"/>
    <x v="0"/>
  </r>
  <r>
    <x v="0"/>
    <s v="Wind"/>
    <n v="3"/>
    <x v="26"/>
    <n v="1"/>
    <n v="0"/>
    <n v="0"/>
    <n v="8445"/>
    <x v="0"/>
  </r>
  <r>
    <x v="0"/>
    <s v="Wind"/>
    <n v="3"/>
    <x v="26"/>
    <n v="1"/>
    <n v="0"/>
    <n v="0"/>
    <n v="838"/>
    <x v="0"/>
  </r>
  <r>
    <x v="0"/>
    <s v="Wind"/>
    <n v="2"/>
    <x v="26"/>
    <n v="1"/>
    <n v="0"/>
    <n v="0"/>
    <n v="811"/>
    <x v="0"/>
  </r>
  <r>
    <x v="0"/>
    <s v="Wind"/>
    <n v="2"/>
    <x v="26"/>
    <n v="1"/>
    <n v="0"/>
    <n v="0"/>
    <n v="714"/>
    <x v="0"/>
  </r>
  <r>
    <x v="4"/>
    <s v="Wind"/>
    <n v="3"/>
    <x v="26"/>
    <n v="1"/>
    <n v="0"/>
    <n v="0"/>
    <n v="791490"/>
    <x v="1"/>
  </r>
  <r>
    <x v="4"/>
    <s v="Wind"/>
    <n v="3"/>
    <x v="26"/>
    <n v="1"/>
    <n v="0"/>
    <n v="0"/>
    <n v="8689"/>
    <x v="0"/>
  </r>
  <r>
    <x v="2"/>
    <s v="Wind"/>
    <n v="3"/>
    <x v="26"/>
    <n v="1"/>
    <n v="0"/>
    <n v="12"/>
    <n v="795215"/>
    <x v="1"/>
  </r>
  <r>
    <x v="2"/>
    <s v="Wind"/>
    <n v="3"/>
    <x v="26"/>
    <n v="1"/>
    <n v="0"/>
    <n v="0"/>
    <n v="87170"/>
    <x v="0"/>
  </r>
  <r>
    <x v="2"/>
    <s v="Wind"/>
    <n v="2"/>
    <x v="26"/>
    <n v="1"/>
    <n v="0"/>
    <n v="0"/>
    <n v="81677"/>
    <x v="0"/>
  </r>
  <r>
    <x v="2"/>
    <s v="Wind"/>
    <n v="3"/>
    <x v="26"/>
    <n v="1"/>
    <n v="0"/>
    <n v="0"/>
    <n v="8428"/>
    <x v="0"/>
  </r>
  <r>
    <x v="2"/>
    <s v="Wind"/>
    <n v="2"/>
    <x v="26"/>
    <n v="1"/>
    <n v="0"/>
    <n v="0"/>
    <n v="8171"/>
    <x v="0"/>
  </r>
  <r>
    <x v="2"/>
    <s v="Wind"/>
    <n v="2"/>
    <x v="26"/>
    <n v="1"/>
    <n v="0"/>
    <n v="0"/>
    <n v="7181"/>
    <x v="0"/>
  </r>
  <r>
    <x v="2"/>
    <s v="Wind"/>
    <n v="2"/>
    <x v="26"/>
    <n v="1"/>
    <n v="0"/>
    <n v="0"/>
    <n v="861"/>
    <x v="0"/>
  </r>
  <r>
    <x v="2"/>
    <s v="Wind"/>
    <n v="3"/>
    <x v="26"/>
    <n v="1"/>
    <n v="0"/>
    <n v="0"/>
    <n v="839"/>
    <x v="0"/>
  </r>
  <r>
    <x v="2"/>
    <s v="Wind"/>
    <n v="3"/>
    <x v="26"/>
    <n v="1"/>
    <n v="0"/>
    <n v="0"/>
    <n v="729"/>
    <x v="0"/>
  </r>
  <r>
    <x v="1"/>
    <s v="Wind"/>
    <n v="2"/>
    <x v="26"/>
    <n v="1"/>
    <n v="0"/>
    <n v="0"/>
    <n v="863854"/>
    <x v="1"/>
  </r>
  <r>
    <x v="1"/>
    <s v="Wind"/>
    <n v="2"/>
    <x v="26"/>
    <n v="1"/>
    <n v="0"/>
    <n v="0"/>
    <n v="84023"/>
    <x v="0"/>
  </r>
  <r>
    <x v="1"/>
    <s v="Wind"/>
    <n v="2"/>
    <x v="26"/>
    <n v="1"/>
    <n v="0"/>
    <n v="0"/>
    <n v="802"/>
    <x v="0"/>
  </r>
  <r>
    <x v="3"/>
    <s v="Wind"/>
    <n v="2"/>
    <x v="26"/>
    <n v="1"/>
    <n v="0"/>
    <n v="0"/>
    <n v="748769"/>
    <x v="1"/>
  </r>
  <r>
    <x v="3"/>
    <s v="Wind"/>
    <n v="2"/>
    <x v="26"/>
    <n v="1"/>
    <n v="0"/>
    <n v="0"/>
    <n v="8172"/>
    <x v="0"/>
  </r>
  <r>
    <x v="3"/>
    <s v="Wind"/>
    <n v="3"/>
    <x v="26"/>
    <n v="1"/>
    <n v="0"/>
    <n v="0"/>
    <n v="857"/>
    <x v="0"/>
  </r>
  <r>
    <x v="0"/>
    <s v="Winter Weather"/>
    <n v="1"/>
    <x v="26"/>
    <n v="2"/>
    <n v="0"/>
    <n v="0"/>
    <n v="18714"/>
    <x v="0"/>
  </r>
  <r>
    <x v="0"/>
    <s v="Winter Weather"/>
    <n v="4"/>
    <x v="26"/>
    <n v="1"/>
    <n v="0"/>
    <n v="0"/>
    <n v="823"/>
    <x v="0"/>
  </r>
  <r>
    <x v="0"/>
    <s v="Winter Weather"/>
    <n v="1"/>
    <x v="26"/>
    <n v="1"/>
    <n v="0"/>
    <n v="0"/>
    <n v="101"/>
    <x v="0"/>
  </r>
  <r>
    <x v="0"/>
    <s v="Winter Weather"/>
    <n v="1"/>
    <x v="26"/>
    <n v="2"/>
    <n v="0"/>
    <n v="0"/>
    <n v="0"/>
    <x v="0"/>
  </r>
  <r>
    <x v="0"/>
    <s v="Winter Weather"/>
    <n v="2"/>
    <x v="26"/>
    <n v="2"/>
    <n v="0"/>
    <n v="0"/>
    <n v="0"/>
    <x v="0"/>
  </r>
  <r>
    <x v="4"/>
    <s v="Winter Weather"/>
    <n v="1"/>
    <x v="26"/>
    <n v="2"/>
    <n v="0"/>
    <n v="0"/>
    <n v="18163"/>
    <x v="0"/>
  </r>
  <r>
    <x v="4"/>
    <s v="Winter Weather"/>
    <n v="1"/>
    <x v="26"/>
    <n v="2"/>
    <n v="0"/>
    <n v="0"/>
    <n v="0"/>
    <x v="0"/>
  </r>
  <r>
    <x v="4"/>
    <s v="Winter Weather"/>
    <n v="2"/>
    <x v="26"/>
    <n v="2"/>
    <n v="0"/>
    <n v="0"/>
    <n v="0"/>
    <x v="0"/>
  </r>
  <r>
    <x v="2"/>
    <s v="Winter Weather"/>
    <n v="1"/>
    <x v="26"/>
    <n v="2"/>
    <n v="0"/>
    <n v="0"/>
    <n v="18743"/>
    <x v="0"/>
  </r>
  <r>
    <x v="2"/>
    <s v="Winter Weather"/>
    <n v="1"/>
    <x v="26"/>
    <n v="2"/>
    <n v="0"/>
    <n v="0"/>
    <n v="0"/>
    <x v="0"/>
  </r>
  <r>
    <x v="2"/>
    <s v="Winter Weather"/>
    <n v="2"/>
    <x v="26"/>
    <n v="2"/>
    <n v="0"/>
    <n v="0"/>
    <n v="0"/>
    <x v="0"/>
  </r>
  <r>
    <x v="1"/>
    <s v="Winter Weather"/>
    <n v="1"/>
    <x v="26"/>
    <n v="2"/>
    <n v="0"/>
    <n v="0"/>
    <n v="17898"/>
    <x v="0"/>
  </r>
  <r>
    <x v="1"/>
    <s v="Winter Weather"/>
    <n v="1"/>
    <x v="26"/>
    <n v="2"/>
    <n v="0"/>
    <n v="0"/>
    <n v="0"/>
    <x v="0"/>
  </r>
  <r>
    <x v="1"/>
    <s v="Winter Weather"/>
    <n v="2"/>
    <x v="26"/>
    <n v="2"/>
    <n v="0"/>
    <n v="0"/>
    <n v="0"/>
    <x v="0"/>
  </r>
  <r>
    <x v="3"/>
    <s v="Winter Weather"/>
    <n v="1"/>
    <x v="26"/>
    <n v="2"/>
    <n v="0"/>
    <n v="0"/>
    <n v="18628"/>
    <x v="0"/>
  </r>
  <r>
    <x v="3"/>
    <s v="Winter Weather"/>
    <n v="1"/>
    <x v="26"/>
    <n v="2"/>
    <n v="0"/>
    <n v="0"/>
    <n v="0"/>
    <x v="0"/>
  </r>
  <r>
    <x v="3"/>
    <s v="Winter Weather"/>
    <n v="2"/>
    <x v="26"/>
    <n v="2"/>
    <n v="0"/>
    <n v="0"/>
    <n v="0"/>
    <x v="0"/>
  </r>
  <r>
    <x v="5"/>
    <s v="Winter Weather"/>
    <n v="1"/>
    <x v="26"/>
    <n v="2"/>
    <n v="0"/>
    <n v="0"/>
    <n v="16293"/>
    <x v="0"/>
  </r>
  <r>
    <x v="5"/>
    <s v="Winter Weather"/>
    <n v="1"/>
    <x v="26"/>
    <n v="2"/>
    <n v="0"/>
    <n v="0"/>
    <n v="0"/>
    <x v="0"/>
  </r>
  <r>
    <x v="5"/>
    <s v="Winter Weather"/>
    <n v="2"/>
    <x v="26"/>
    <n v="2"/>
    <n v="0"/>
    <n v="0"/>
    <n v="0"/>
    <x v="0"/>
  </r>
  <r>
    <x v="4"/>
    <s v="Flooding"/>
    <n v="2"/>
    <x v="27"/>
    <n v="1"/>
    <n v="0"/>
    <n v="0"/>
    <n v="84308"/>
    <x v="0"/>
  </r>
  <r>
    <x v="4"/>
    <s v="Flooding"/>
    <n v="1"/>
    <x v="27"/>
    <n v="1"/>
    <n v="0"/>
    <n v="0"/>
    <n v="73149054"/>
    <x v="2"/>
  </r>
  <r>
    <x v="4"/>
    <s v="Flooding"/>
    <n v="1"/>
    <x v="27"/>
    <n v="1"/>
    <n v="0"/>
    <n v="0"/>
    <n v="8367"/>
    <x v="0"/>
  </r>
  <r>
    <x v="4"/>
    <s v="Flooding"/>
    <n v="1"/>
    <x v="27"/>
    <n v="1"/>
    <n v="0"/>
    <n v="0"/>
    <n v="7878"/>
    <x v="0"/>
  </r>
  <r>
    <x v="2"/>
    <s v="Flooding"/>
    <n v="1"/>
    <x v="27"/>
    <n v="1"/>
    <n v="0"/>
    <n v="0"/>
    <n v="8129"/>
    <x v="0"/>
  </r>
  <r>
    <x v="0"/>
    <s v="Hail"/>
    <n v="2"/>
    <x v="27"/>
    <n v="1"/>
    <n v="0"/>
    <n v="0"/>
    <n v="77341"/>
    <x v="0"/>
  </r>
  <r>
    <x v="0"/>
    <s v="Hail"/>
    <n v="2"/>
    <x v="27"/>
    <n v="1"/>
    <n v="0"/>
    <n v="0"/>
    <n v="73664"/>
    <x v="0"/>
  </r>
  <r>
    <x v="0"/>
    <s v="Hail"/>
    <n v="2"/>
    <x v="27"/>
    <n v="1"/>
    <n v="0"/>
    <n v="0"/>
    <n v="72332"/>
    <x v="0"/>
  </r>
  <r>
    <x v="0"/>
    <s v="Hail"/>
    <n v="2"/>
    <x v="27"/>
    <n v="1"/>
    <n v="0"/>
    <n v="0"/>
    <n v="8045"/>
    <x v="0"/>
  </r>
  <r>
    <x v="4"/>
    <s v="Hail"/>
    <n v="2"/>
    <x v="27"/>
    <n v="1"/>
    <n v="0"/>
    <n v="0"/>
    <n v="724515"/>
    <x v="1"/>
  </r>
  <r>
    <x v="2"/>
    <s v="Hail"/>
    <n v="3"/>
    <x v="27"/>
    <n v="1"/>
    <n v="0"/>
    <n v="0"/>
    <n v="8217"/>
    <x v="0"/>
  </r>
  <r>
    <x v="2"/>
    <s v="Hail"/>
    <n v="2"/>
    <x v="27"/>
    <n v="1"/>
    <n v="0"/>
    <n v="0"/>
    <n v="7650"/>
    <x v="0"/>
  </r>
  <r>
    <x v="2"/>
    <s v="Hail"/>
    <n v="3"/>
    <x v="27"/>
    <n v="1"/>
    <n v="0"/>
    <n v="0"/>
    <n v="790"/>
    <x v="0"/>
  </r>
  <r>
    <x v="2"/>
    <s v="Hail"/>
    <n v="2"/>
    <x v="27"/>
    <n v="1"/>
    <n v="0"/>
    <n v="0"/>
    <n v="750"/>
    <x v="0"/>
  </r>
  <r>
    <x v="1"/>
    <s v="Hail"/>
    <n v="2"/>
    <x v="27"/>
    <n v="1"/>
    <n v="0"/>
    <n v="0"/>
    <n v="7939"/>
    <x v="0"/>
  </r>
  <r>
    <x v="1"/>
    <s v="Hail"/>
    <n v="3"/>
    <x v="27"/>
    <n v="1"/>
    <n v="0"/>
    <n v="0"/>
    <n v="7664"/>
    <x v="0"/>
  </r>
  <r>
    <x v="1"/>
    <s v="Hail"/>
    <n v="3"/>
    <x v="27"/>
    <n v="1"/>
    <n v="0"/>
    <n v="0"/>
    <n v="7232"/>
    <x v="0"/>
  </r>
  <r>
    <x v="1"/>
    <s v="Hail"/>
    <n v="3"/>
    <x v="27"/>
    <n v="1"/>
    <n v="0"/>
    <n v="0"/>
    <n v="850"/>
    <x v="0"/>
  </r>
  <r>
    <x v="1"/>
    <s v="Hail"/>
    <n v="2"/>
    <x v="27"/>
    <n v="1"/>
    <n v="0"/>
    <n v="0"/>
    <n v="799"/>
    <x v="0"/>
  </r>
  <r>
    <x v="1"/>
    <s v="Hail"/>
    <n v="2"/>
    <x v="27"/>
    <n v="1"/>
    <n v="0"/>
    <n v="0"/>
    <n v="761"/>
    <x v="0"/>
  </r>
  <r>
    <x v="3"/>
    <s v="Hail"/>
    <n v="2"/>
    <x v="27"/>
    <n v="1"/>
    <n v="0"/>
    <n v="0"/>
    <n v="851"/>
    <x v="0"/>
  </r>
  <r>
    <x v="5"/>
    <s v="Hail"/>
    <n v="4"/>
    <x v="27"/>
    <n v="1"/>
    <n v="0"/>
    <n v="0"/>
    <n v="8095"/>
    <x v="0"/>
  </r>
  <r>
    <x v="0"/>
    <s v="Heat"/>
    <n v="3"/>
    <x v="27"/>
    <n v="1"/>
    <n v="12"/>
    <n v="0"/>
    <n v="0"/>
    <x v="0"/>
  </r>
  <r>
    <x v="4"/>
    <s v="Hurricane/Tropical Storm"/>
    <n v="4"/>
    <x v="27"/>
    <n v="2"/>
    <n v="0"/>
    <n v="0"/>
    <n v="77"/>
    <x v="0"/>
  </r>
  <r>
    <x v="4"/>
    <s v="Hurricane/Tropical Storm"/>
    <n v="3"/>
    <x v="27"/>
    <n v="4"/>
    <n v="0"/>
    <n v="0"/>
    <n v="0"/>
    <x v="0"/>
  </r>
  <r>
    <x v="2"/>
    <s v="Hurricane/Tropical Storm"/>
    <n v="3"/>
    <x v="27"/>
    <n v="4"/>
    <n v="0"/>
    <n v="0"/>
    <n v="0"/>
    <x v="0"/>
  </r>
  <r>
    <x v="1"/>
    <s v="Hurricane/Tropical Storm"/>
    <n v="3"/>
    <x v="27"/>
    <n v="4"/>
    <n v="0"/>
    <n v="0"/>
    <n v="0"/>
    <x v="0"/>
  </r>
  <r>
    <x v="3"/>
    <s v="Hurricane/Tropical Storm"/>
    <n v="3"/>
    <x v="27"/>
    <n v="4"/>
    <n v="0"/>
    <n v="0"/>
    <n v="0"/>
    <x v="0"/>
  </r>
  <r>
    <x v="0"/>
    <s v="Lightning"/>
    <n v="2"/>
    <x v="27"/>
    <n v="1"/>
    <n v="0"/>
    <n v="0"/>
    <n v="748135"/>
    <x v="1"/>
  </r>
  <r>
    <x v="4"/>
    <s v="Lightning"/>
    <n v="2"/>
    <x v="27"/>
    <n v="1"/>
    <n v="0"/>
    <n v="0"/>
    <n v="85172"/>
    <x v="0"/>
  </r>
  <r>
    <x v="4"/>
    <s v="Lightning"/>
    <n v="3"/>
    <x v="27"/>
    <n v="1"/>
    <n v="0"/>
    <n v="0"/>
    <n v="82913"/>
    <x v="0"/>
  </r>
  <r>
    <x v="4"/>
    <s v="Lightning"/>
    <n v="2"/>
    <x v="27"/>
    <n v="1"/>
    <n v="0"/>
    <n v="0"/>
    <n v="74472"/>
    <x v="0"/>
  </r>
  <r>
    <x v="4"/>
    <s v="Lightning"/>
    <n v="3"/>
    <x v="27"/>
    <n v="1"/>
    <n v="0"/>
    <n v="0"/>
    <n v="7801"/>
    <x v="0"/>
  </r>
  <r>
    <x v="4"/>
    <s v="Lightning"/>
    <n v="3"/>
    <x v="27"/>
    <n v="1"/>
    <n v="0"/>
    <n v="0"/>
    <n v="7185"/>
    <x v="0"/>
  </r>
  <r>
    <x v="2"/>
    <s v="Lightning"/>
    <n v="3"/>
    <x v="27"/>
    <n v="1"/>
    <n v="0"/>
    <n v="0"/>
    <n v="8710"/>
    <x v="0"/>
  </r>
  <r>
    <x v="2"/>
    <s v="Lightning"/>
    <n v="2"/>
    <x v="27"/>
    <n v="1"/>
    <n v="0"/>
    <n v="0"/>
    <n v="8179"/>
    <x v="0"/>
  </r>
  <r>
    <x v="2"/>
    <s v="Lightning"/>
    <n v="2"/>
    <x v="27"/>
    <n v="1"/>
    <n v="0"/>
    <n v="11"/>
    <n v="7394"/>
    <x v="0"/>
  </r>
  <r>
    <x v="1"/>
    <s v="Lightning"/>
    <n v="3"/>
    <x v="27"/>
    <n v="1"/>
    <n v="0"/>
    <n v="12"/>
    <n v="0"/>
    <x v="0"/>
  </r>
  <r>
    <x v="3"/>
    <s v="Lightning"/>
    <n v="3"/>
    <x v="27"/>
    <n v="1"/>
    <n v="0"/>
    <n v="0"/>
    <n v="81550"/>
    <x v="0"/>
  </r>
  <r>
    <x v="3"/>
    <s v="Lightning"/>
    <n v="3"/>
    <x v="27"/>
    <n v="1"/>
    <n v="0"/>
    <n v="0"/>
    <n v="808"/>
    <x v="0"/>
  </r>
  <r>
    <x v="4"/>
    <s v="Severe Storm/Thunder Storm"/>
    <n v="2"/>
    <x v="27"/>
    <n v="1"/>
    <n v="0"/>
    <n v="0"/>
    <n v="7882"/>
    <x v="0"/>
  </r>
  <r>
    <x v="1"/>
    <s v="Severe Storm/Thunder Storm"/>
    <n v="1"/>
    <x v="27"/>
    <n v="15"/>
    <n v="0"/>
    <n v="0"/>
    <n v="722613"/>
    <x v="1"/>
  </r>
  <r>
    <x v="0"/>
    <s v="Severe Storm/Thunder Storm/ Wind"/>
    <n v="2"/>
    <x v="27"/>
    <n v="1"/>
    <n v="0"/>
    <n v="0"/>
    <n v="83207"/>
    <x v="0"/>
  </r>
  <r>
    <x v="0"/>
    <s v="Severe Storm/Thunder Storm/ Wind"/>
    <n v="2"/>
    <x v="27"/>
    <n v="1"/>
    <n v="0"/>
    <n v="0"/>
    <n v="8486"/>
    <x v="0"/>
  </r>
  <r>
    <x v="0"/>
    <s v="Severe Storm/Thunder Storm/ Wind"/>
    <n v="2"/>
    <x v="27"/>
    <n v="1"/>
    <n v="0"/>
    <n v="0"/>
    <n v="7745"/>
    <x v="0"/>
  </r>
  <r>
    <x v="0"/>
    <s v="Severe Storm/Thunder Storm/ Wind"/>
    <n v="2"/>
    <x v="27"/>
    <n v="1"/>
    <n v="0"/>
    <n v="0"/>
    <n v="7437"/>
    <x v="0"/>
  </r>
  <r>
    <x v="0"/>
    <s v="Severe Storm/Thunder Storm/ Wind"/>
    <n v="2"/>
    <x v="27"/>
    <n v="1"/>
    <n v="0"/>
    <n v="0"/>
    <n v="7372"/>
    <x v="0"/>
  </r>
  <r>
    <x v="0"/>
    <s v="Severe Storm/Thunder Storm/ Wind"/>
    <n v="2"/>
    <x v="27"/>
    <n v="1"/>
    <n v="0"/>
    <n v="0"/>
    <n v="7268"/>
    <x v="0"/>
  </r>
  <r>
    <x v="0"/>
    <s v="Severe Storm/Thunder Storm/ Wind"/>
    <n v="3"/>
    <x v="27"/>
    <n v="1"/>
    <n v="0"/>
    <n v="0"/>
    <n v="865"/>
    <x v="0"/>
  </r>
  <r>
    <x v="0"/>
    <s v="Severe Storm/Thunder Storm/ Wind"/>
    <n v="2"/>
    <x v="27"/>
    <n v="1"/>
    <n v="0"/>
    <n v="0"/>
    <n v="778"/>
    <x v="0"/>
  </r>
  <r>
    <x v="0"/>
    <s v="Severe Storm/Thunder Storm/ Wind"/>
    <n v="3"/>
    <x v="27"/>
    <n v="1"/>
    <n v="0"/>
    <n v="0"/>
    <n v="778"/>
    <x v="0"/>
  </r>
  <r>
    <x v="4"/>
    <s v="Severe Storm/Thunder Storm/ Wind"/>
    <n v="3"/>
    <x v="27"/>
    <n v="1"/>
    <n v="0"/>
    <n v="0"/>
    <n v="85680"/>
    <x v="0"/>
  </r>
  <r>
    <x v="4"/>
    <s v="Severe Storm/Thunder Storm/ Wind"/>
    <n v="3"/>
    <x v="27"/>
    <n v="1"/>
    <n v="0"/>
    <n v="0"/>
    <n v="76533"/>
    <x v="0"/>
  </r>
  <r>
    <x v="4"/>
    <s v="Severe Storm/Thunder Storm/ Wind"/>
    <n v="3"/>
    <x v="27"/>
    <n v="1"/>
    <n v="0"/>
    <n v="0"/>
    <n v="8068"/>
    <x v="0"/>
  </r>
  <r>
    <x v="4"/>
    <s v="Severe Storm/Thunder Storm/ Wind"/>
    <n v="3"/>
    <x v="27"/>
    <n v="1"/>
    <n v="0"/>
    <n v="0"/>
    <n v="7949"/>
    <x v="0"/>
  </r>
  <r>
    <x v="2"/>
    <s v="Severe Storm/Thunder Storm/ Wind"/>
    <n v="2"/>
    <x v="27"/>
    <n v="1"/>
    <n v="0"/>
    <n v="0"/>
    <n v="76699"/>
    <x v="0"/>
  </r>
  <r>
    <x v="2"/>
    <s v="Severe Storm/Thunder Storm/ Wind"/>
    <n v="3"/>
    <x v="27"/>
    <n v="1"/>
    <n v="0"/>
    <n v="0"/>
    <n v="8489"/>
    <x v="0"/>
  </r>
  <r>
    <x v="2"/>
    <s v="Severe Storm/Thunder Storm/ Wind"/>
    <n v="3"/>
    <x v="27"/>
    <n v="1"/>
    <n v="0"/>
    <n v="0"/>
    <n v="7465"/>
    <x v="0"/>
  </r>
  <r>
    <x v="2"/>
    <s v="Severe Storm/Thunder Storm/ Wind"/>
    <n v="3"/>
    <x v="27"/>
    <n v="1"/>
    <n v="0"/>
    <n v="0"/>
    <n v="7434"/>
    <x v="0"/>
  </r>
  <r>
    <x v="1"/>
    <s v="Severe Storm/Thunder Storm/ Wind"/>
    <n v="3"/>
    <x v="27"/>
    <n v="1"/>
    <n v="0"/>
    <n v="0"/>
    <n v="836668"/>
    <x v="1"/>
  </r>
  <r>
    <x v="1"/>
    <s v="Severe Storm/Thunder Storm/ Wind"/>
    <n v="3"/>
    <x v="27"/>
    <n v="1"/>
    <n v="0"/>
    <n v="11"/>
    <n v="756140"/>
    <x v="1"/>
  </r>
  <r>
    <x v="1"/>
    <s v="Severe Storm/Thunder Storm/ Wind"/>
    <n v="3"/>
    <x v="27"/>
    <n v="1"/>
    <n v="0"/>
    <n v="0"/>
    <n v="85275"/>
    <x v="0"/>
  </r>
  <r>
    <x v="1"/>
    <s v="Severe Storm/Thunder Storm/ Wind"/>
    <n v="3"/>
    <x v="27"/>
    <n v="1"/>
    <n v="0"/>
    <n v="73"/>
    <n v="81201"/>
    <x v="0"/>
  </r>
  <r>
    <x v="1"/>
    <s v="Severe Storm/Thunder Storm/ Wind"/>
    <n v="3"/>
    <x v="27"/>
    <n v="1"/>
    <n v="0"/>
    <n v="0"/>
    <n v="0"/>
    <x v="0"/>
  </r>
  <r>
    <x v="3"/>
    <s v="Severe Storm/Thunder Storm/ Wind"/>
    <n v="3"/>
    <x v="27"/>
    <n v="1"/>
    <n v="0"/>
    <n v="0"/>
    <n v="8374"/>
    <x v="0"/>
  </r>
  <r>
    <x v="3"/>
    <s v="Severe Storm/Thunder Storm/ Wind"/>
    <n v="3"/>
    <x v="27"/>
    <n v="1"/>
    <n v="0"/>
    <n v="0"/>
    <n v="7705"/>
    <x v="0"/>
  </r>
  <r>
    <x v="5"/>
    <s v="Severe Storm/Thunder Storm/ Wind"/>
    <n v="3"/>
    <x v="27"/>
    <n v="1"/>
    <n v="0"/>
    <n v="0"/>
    <n v="73608"/>
    <x v="0"/>
  </r>
  <r>
    <x v="2"/>
    <s v="Tornado"/>
    <n v="3"/>
    <x v="27"/>
    <n v="1"/>
    <n v="0"/>
    <n v="22"/>
    <n v="729984"/>
    <x v="1"/>
  </r>
  <r>
    <x v="0"/>
    <s v="Wind"/>
    <n v="1"/>
    <x v="27"/>
    <n v="1"/>
    <n v="0"/>
    <n v="0"/>
    <n v="11229"/>
    <x v="0"/>
  </r>
  <r>
    <x v="4"/>
    <s v="Wind"/>
    <n v="2"/>
    <x v="27"/>
    <n v="1"/>
    <n v="0"/>
    <n v="0"/>
    <n v="758835"/>
    <x v="1"/>
  </r>
  <r>
    <x v="4"/>
    <s v="Wind"/>
    <n v="1"/>
    <x v="27"/>
    <n v="1"/>
    <n v="0"/>
    <n v="0"/>
    <n v="77857"/>
    <x v="0"/>
  </r>
  <r>
    <x v="0"/>
    <s v="Winter Weather"/>
    <n v="1"/>
    <x v="27"/>
    <n v="1"/>
    <n v="0"/>
    <n v="0"/>
    <n v="103652"/>
    <x v="0"/>
  </r>
  <r>
    <x v="0"/>
    <s v="Winter Weather"/>
    <n v="1"/>
    <x v="27"/>
    <n v="1"/>
    <n v="0"/>
    <n v="0"/>
    <n v="45274"/>
    <x v="0"/>
  </r>
  <r>
    <x v="0"/>
    <s v="Winter Weather"/>
    <n v="2"/>
    <x v="27"/>
    <n v="1"/>
    <n v="0"/>
    <n v="0"/>
    <n v="28300"/>
    <x v="0"/>
  </r>
  <r>
    <x v="0"/>
    <s v="Winter Weather"/>
    <n v="1"/>
    <x v="27"/>
    <n v="1"/>
    <n v="0"/>
    <n v="0"/>
    <n v="4268"/>
    <x v="0"/>
  </r>
  <r>
    <x v="0"/>
    <s v="Winter Weather"/>
    <n v="1"/>
    <x v="27"/>
    <n v="1"/>
    <n v="0"/>
    <n v="0"/>
    <n v="1236"/>
    <x v="0"/>
  </r>
  <r>
    <x v="0"/>
    <s v="Winter Weather"/>
    <n v="4"/>
    <x v="27"/>
    <n v="31"/>
    <n v="0"/>
    <n v="0"/>
    <n v="0"/>
    <x v="0"/>
  </r>
  <r>
    <x v="0"/>
    <s v="Winter Weather"/>
    <n v="2"/>
    <x v="27"/>
    <n v="1"/>
    <n v="0"/>
    <n v="0"/>
    <n v="0"/>
    <x v="0"/>
  </r>
  <r>
    <x v="4"/>
    <s v="Winter Weather"/>
    <n v="4"/>
    <x v="27"/>
    <n v="31"/>
    <n v="0"/>
    <n v="0"/>
    <n v="0"/>
    <x v="0"/>
  </r>
  <r>
    <x v="4"/>
    <s v="Winter Weather"/>
    <n v="2"/>
    <x v="27"/>
    <n v="1"/>
    <n v="0"/>
    <n v="0"/>
    <n v="0"/>
    <x v="0"/>
  </r>
  <r>
    <x v="2"/>
    <s v="Winter Weather"/>
    <n v="4"/>
    <x v="27"/>
    <n v="31"/>
    <n v="0"/>
    <n v="0"/>
    <n v="0"/>
    <x v="0"/>
  </r>
  <r>
    <x v="2"/>
    <s v="Winter Weather"/>
    <n v="2"/>
    <x v="27"/>
    <n v="1"/>
    <n v="0"/>
    <n v="0"/>
    <n v="0"/>
    <x v="0"/>
  </r>
  <r>
    <x v="1"/>
    <s v="Winter Weather"/>
    <n v="4"/>
    <x v="27"/>
    <n v="31"/>
    <n v="0"/>
    <n v="0"/>
    <n v="0"/>
    <x v="0"/>
  </r>
  <r>
    <x v="1"/>
    <s v="Winter Weather"/>
    <n v="2"/>
    <x v="27"/>
    <n v="1"/>
    <n v="0"/>
    <n v="0"/>
    <n v="0"/>
    <x v="0"/>
  </r>
  <r>
    <x v="3"/>
    <s v="Winter Weather"/>
    <n v="1"/>
    <x v="27"/>
    <n v="1"/>
    <n v="0"/>
    <n v="0"/>
    <n v="38369"/>
    <x v="0"/>
  </r>
  <r>
    <x v="3"/>
    <s v="Winter Weather"/>
    <n v="4"/>
    <x v="27"/>
    <n v="31"/>
    <n v="0"/>
    <n v="0"/>
    <n v="0"/>
    <x v="0"/>
  </r>
  <r>
    <x v="3"/>
    <s v="Winter Weather"/>
    <n v="2"/>
    <x v="27"/>
    <n v="1"/>
    <n v="0"/>
    <n v="0"/>
    <n v="0"/>
    <x v="0"/>
  </r>
  <r>
    <x v="5"/>
    <s v="Winter Weather"/>
    <n v="1"/>
    <x v="27"/>
    <n v="1"/>
    <n v="0"/>
    <n v="0"/>
    <n v="38808"/>
    <x v="0"/>
  </r>
  <r>
    <x v="5"/>
    <s v="Winter Weather"/>
    <n v="1"/>
    <x v="27"/>
    <n v="1"/>
    <n v="0"/>
    <n v="0"/>
    <n v="4566"/>
    <x v="0"/>
  </r>
  <r>
    <x v="5"/>
    <s v="Winter Weather"/>
    <n v="4"/>
    <x v="27"/>
    <n v="31"/>
    <n v="0"/>
    <n v="0"/>
    <n v="0"/>
    <x v="0"/>
  </r>
  <r>
    <x v="5"/>
    <s v="Winter Weather"/>
    <n v="2"/>
    <x v="27"/>
    <n v="1"/>
    <n v="0"/>
    <n v="0"/>
    <n v="0"/>
    <x v="0"/>
  </r>
  <r>
    <x v="0"/>
    <s v="Drought"/>
    <n v="2"/>
    <x v="28"/>
    <n v="30"/>
    <n v="0"/>
    <n v="0"/>
    <n v="15670"/>
    <x v="0"/>
  </r>
  <r>
    <x v="0"/>
    <s v="Drought"/>
    <n v="3"/>
    <x v="28"/>
    <n v="31"/>
    <n v="0"/>
    <n v="0"/>
    <n v="1859"/>
    <x v="0"/>
  </r>
  <r>
    <x v="0"/>
    <s v="Drought"/>
    <n v="1"/>
    <x v="28"/>
    <n v="28"/>
    <n v="0"/>
    <n v="0"/>
    <n v="158"/>
    <x v="0"/>
  </r>
  <r>
    <x v="0"/>
    <s v="Drought"/>
    <n v="3"/>
    <x v="28"/>
    <n v="31"/>
    <n v="0"/>
    <n v="0"/>
    <n v="12"/>
    <x v="0"/>
  </r>
  <r>
    <x v="4"/>
    <s v="Drought"/>
    <n v="2"/>
    <x v="28"/>
    <n v="30"/>
    <n v="0"/>
    <n v="0"/>
    <n v="18327"/>
    <x v="0"/>
  </r>
  <r>
    <x v="4"/>
    <s v="Drought"/>
    <n v="3"/>
    <x v="28"/>
    <n v="31"/>
    <n v="0"/>
    <n v="0"/>
    <n v="1730"/>
    <x v="0"/>
  </r>
  <r>
    <x v="4"/>
    <s v="Drought"/>
    <n v="1"/>
    <x v="28"/>
    <n v="28"/>
    <n v="0"/>
    <n v="0"/>
    <n v="170"/>
    <x v="0"/>
  </r>
  <r>
    <x v="2"/>
    <s v="Drought"/>
    <n v="2"/>
    <x v="28"/>
    <n v="30"/>
    <n v="0"/>
    <n v="0"/>
    <n v="16637"/>
    <x v="0"/>
  </r>
  <r>
    <x v="2"/>
    <s v="Drought"/>
    <n v="3"/>
    <x v="28"/>
    <n v="31"/>
    <n v="0"/>
    <n v="0"/>
    <n v="1805"/>
    <x v="0"/>
  </r>
  <r>
    <x v="2"/>
    <s v="Drought"/>
    <n v="1"/>
    <x v="28"/>
    <n v="28"/>
    <n v="0"/>
    <n v="0"/>
    <n v="151"/>
    <x v="0"/>
  </r>
  <r>
    <x v="2"/>
    <s v="Drought"/>
    <n v="3"/>
    <x v="28"/>
    <n v="31"/>
    <n v="0"/>
    <n v="0"/>
    <n v="12"/>
    <x v="0"/>
  </r>
  <r>
    <x v="1"/>
    <s v="Drought"/>
    <n v="2"/>
    <x v="28"/>
    <n v="30"/>
    <n v="0"/>
    <n v="0"/>
    <n v="18942"/>
    <x v="0"/>
  </r>
  <r>
    <x v="1"/>
    <s v="Drought"/>
    <n v="3"/>
    <x v="28"/>
    <n v="31"/>
    <n v="0"/>
    <n v="0"/>
    <n v="1647"/>
    <x v="0"/>
  </r>
  <r>
    <x v="1"/>
    <s v="Drought"/>
    <n v="1"/>
    <x v="28"/>
    <n v="28"/>
    <n v="0"/>
    <n v="0"/>
    <n v="180"/>
    <x v="0"/>
  </r>
  <r>
    <x v="1"/>
    <s v="Drought"/>
    <n v="3"/>
    <x v="28"/>
    <n v="31"/>
    <n v="0"/>
    <n v="0"/>
    <n v="11"/>
    <x v="0"/>
  </r>
  <r>
    <x v="3"/>
    <s v="Drought"/>
    <n v="2"/>
    <x v="28"/>
    <n v="30"/>
    <n v="0"/>
    <n v="0"/>
    <n v="17428"/>
    <x v="0"/>
  </r>
  <r>
    <x v="3"/>
    <s v="Drought"/>
    <n v="3"/>
    <x v="28"/>
    <n v="31"/>
    <n v="0"/>
    <n v="0"/>
    <n v="1736"/>
    <x v="0"/>
  </r>
  <r>
    <x v="3"/>
    <s v="Drought"/>
    <n v="1"/>
    <x v="28"/>
    <n v="28"/>
    <n v="0"/>
    <n v="0"/>
    <n v="176"/>
    <x v="0"/>
  </r>
  <r>
    <x v="5"/>
    <s v="Drought"/>
    <n v="2"/>
    <x v="28"/>
    <n v="30"/>
    <n v="0"/>
    <n v="0"/>
    <n v="17230"/>
    <x v="0"/>
  </r>
  <r>
    <x v="5"/>
    <s v="Drought"/>
    <n v="3"/>
    <x v="28"/>
    <n v="31"/>
    <n v="0"/>
    <n v="0"/>
    <n v="1862"/>
    <x v="0"/>
  </r>
  <r>
    <x v="5"/>
    <s v="Drought"/>
    <n v="1"/>
    <x v="28"/>
    <n v="28"/>
    <n v="0"/>
    <n v="0"/>
    <n v="182"/>
    <x v="0"/>
  </r>
  <r>
    <x v="5"/>
    <s v="Drought"/>
    <n v="3"/>
    <x v="28"/>
    <n v="31"/>
    <n v="0"/>
    <n v="0"/>
    <n v="12"/>
    <x v="0"/>
  </r>
  <r>
    <x v="4"/>
    <s v="Flooding"/>
    <n v="3"/>
    <x v="28"/>
    <n v="1"/>
    <n v="0"/>
    <n v="0"/>
    <n v="77595"/>
    <x v="0"/>
  </r>
  <r>
    <x v="4"/>
    <s v="Flooding"/>
    <n v="3"/>
    <x v="28"/>
    <n v="1"/>
    <n v="0"/>
    <n v="0"/>
    <n v="766"/>
    <x v="0"/>
  </r>
  <r>
    <x v="0"/>
    <s v="Hail"/>
    <n v="2"/>
    <x v="28"/>
    <n v="1"/>
    <n v="0"/>
    <n v="0"/>
    <n v="751"/>
    <x v="0"/>
  </r>
  <r>
    <x v="2"/>
    <s v="Hail"/>
    <n v="2"/>
    <x v="28"/>
    <n v="1"/>
    <n v="0"/>
    <n v="0"/>
    <n v="7599"/>
    <x v="0"/>
  </r>
  <r>
    <x v="2"/>
    <s v="Hail"/>
    <n v="2"/>
    <x v="28"/>
    <n v="1"/>
    <n v="0"/>
    <n v="0"/>
    <n v="868"/>
    <x v="0"/>
  </r>
  <r>
    <x v="2"/>
    <s v="Hail"/>
    <n v="2"/>
    <x v="28"/>
    <n v="1"/>
    <n v="0"/>
    <n v="0"/>
    <n v="795"/>
    <x v="0"/>
  </r>
  <r>
    <x v="2"/>
    <s v="Hail"/>
    <n v="2"/>
    <x v="28"/>
    <n v="1"/>
    <n v="0"/>
    <n v="0"/>
    <n v="784"/>
    <x v="0"/>
  </r>
  <r>
    <x v="2"/>
    <s v="Hail"/>
    <n v="2"/>
    <x v="28"/>
    <n v="1"/>
    <n v="0"/>
    <n v="0"/>
    <n v="733"/>
    <x v="0"/>
  </r>
  <r>
    <x v="2"/>
    <s v="Hail"/>
    <n v="2"/>
    <x v="28"/>
    <n v="1"/>
    <n v="0"/>
    <n v="0"/>
    <n v="733"/>
    <x v="0"/>
  </r>
  <r>
    <x v="2"/>
    <s v="Hail"/>
    <n v="2"/>
    <x v="28"/>
    <n v="1"/>
    <n v="0"/>
    <n v="0"/>
    <n v="51"/>
    <x v="0"/>
  </r>
  <r>
    <x v="2"/>
    <s v="Hail"/>
    <n v="2"/>
    <x v="28"/>
    <n v="1"/>
    <n v="0"/>
    <n v="0"/>
    <n v="24"/>
    <x v="0"/>
  </r>
  <r>
    <x v="1"/>
    <s v="Hail"/>
    <n v="2"/>
    <x v="28"/>
    <n v="1"/>
    <n v="0"/>
    <n v="0"/>
    <n v="7932"/>
    <x v="0"/>
  </r>
  <r>
    <x v="1"/>
    <s v="Hail"/>
    <n v="2"/>
    <x v="28"/>
    <n v="1"/>
    <n v="0"/>
    <n v="0"/>
    <n v="43"/>
    <x v="0"/>
  </r>
  <r>
    <x v="1"/>
    <s v="Hail"/>
    <n v="2"/>
    <x v="28"/>
    <n v="1"/>
    <n v="0"/>
    <n v="0"/>
    <n v="24"/>
    <x v="0"/>
  </r>
  <r>
    <x v="3"/>
    <s v="Hail"/>
    <n v="2"/>
    <x v="28"/>
    <n v="1"/>
    <n v="0"/>
    <n v="0"/>
    <n v="23"/>
    <x v="0"/>
  </r>
  <r>
    <x v="5"/>
    <s v="Hail"/>
    <n v="2"/>
    <x v="28"/>
    <n v="1"/>
    <n v="0"/>
    <n v="0"/>
    <n v="46"/>
    <x v="0"/>
  </r>
  <r>
    <x v="5"/>
    <s v="Hail"/>
    <n v="2"/>
    <x v="28"/>
    <n v="1"/>
    <n v="0"/>
    <n v="0"/>
    <n v="26"/>
    <x v="0"/>
  </r>
  <r>
    <x v="4"/>
    <s v="Hail/ Severe Storm/Thunder Storm"/>
    <n v="2"/>
    <x v="28"/>
    <n v="1"/>
    <n v="0"/>
    <n v="0"/>
    <n v="82596"/>
    <x v="0"/>
  </r>
  <r>
    <x v="2"/>
    <s v="Hail/ Severe Storm/Thunder Storm"/>
    <n v="3"/>
    <x v="28"/>
    <n v="1"/>
    <n v="0"/>
    <n v="0"/>
    <n v="787765"/>
    <x v="1"/>
  </r>
  <r>
    <x v="1"/>
    <s v="Heat"/>
    <n v="3"/>
    <x v="28"/>
    <n v="1"/>
    <n v="12"/>
    <n v="0"/>
    <n v="0"/>
    <x v="0"/>
  </r>
  <r>
    <x v="4"/>
    <s v="Hurricane/Tropical Storm"/>
    <n v="3"/>
    <x v="28"/>
    <n v="1"/>
    <n v="0"/>
    <n v="0"/>
    <n v="23282"/>
    <x v="0"/>
  </r>
  <r>
    <x v="2"/>
    <s v="Hurricane/Tropical Storm"/>
    <n v="3"/>
    <x v="28"/>
    <n v="1"/>
    <n v="0"/>
    <n v="0"/>
    <n v="22141"/>
    <x v="0"/>
  </r>
  <r>
    <x v="1"/>
    <s v="Hurricane/Tropical Storm"/>
    <n v="3"/>
    <x v="28"/>
    <n v="1"/>
    <n v="0"/>
    <n v="0"/>
    <n v="24052"/>
    <x v="0"/>
  </r>
  <r>
    <x v="3"/>
    <s v="Hurricane/Tropical Storm"/>
    <n v="3"/>
    <x v="28"/>
    <n v="1"/>
    <n v="0"/>
    <n v="0"/>
    <n v="25661"/>
    <x v="0"/>
  </r>
  <r>
    <x v="0"/>
    <s v="Lightning"/>
    <n v="2"/>
    <x v="28"/>
    <n v="1"/>
    <n v="0"/>
    <n v="0"/>
    <n v="7904599"/>
    <x v="2"/>
  </r>
  <r>
    <x v="0"/>
    <s v="Lightning"/>
    <n v="3"/>
    <x v="28"/>
    <n v="1"/>
    <n v="0"/>
    <n v="0"/>
    <n v="1383055"/>
    <x v="1"/>
  </r>
  <r>
    <x v="0"/>
    <s v="Lightning"/>
    <n v="2"/>
    <x v="28"/>
    <n v="1"/>
    <n v="0"/>
    <n v="0"/>
    <n v="808"/>
    <x v="0"/>
  </r>
  <r>
    <x v="0"/>
    <s v="Lightning"/>
    <n v="2"/>
    <x v="28"/>
    <n v="1"/>
    <n v="0"/>
    <n v="0"/>
    <n v="767"/>
    <x v="0"/>
  </r>
  <r>
    <x v="4"/>
    <s v="Lightning"/>
    <n v="2"/>
    <x v="28"/>
    <n v="1"/>
    <n v="0"/>
    <n v="0"/>
    <n v="83960"/>
    <x v="0"/>
  </r>
  <r>
    <x v="4"/>
    <s v="Lightning"/>
    <n v="2"/>
    <x v="28"/>
    <n v="1"/>
    <n v="0"/>
    <n v="0"/>
    <n v="81582"/>
    <x v="0"/>
  </r>
  <r>
    <x v="4"/>
    <s v="Lightning"/>
    <n v="2"/>
    <x v="28"/>
    <n v="1"/>
    <n v="0"/>
    <n v="0"/>
    <n v="7319"/>
    <x v="0"/>
  </r>
  <r>
    <x v="4"/>
    <s v="Lightning"/>
    <n v="2"/>
    <x v="28"/>
    <n v="1"/>
    <n v="0"/>
    <n v="0"/>
    <n v="7215"/>
    <x v="0"/>
  </r>
  <r>
    <x v="4"/>
    <s v="Lightning"/>
    <n v="2"/>
    <x v="28"/>
    <n v="1"/>
    <n v="0"/>
    <n v="0"/>
    <n v="817"/>
    <x v="0"/>
  </r>
  <r>
    <x v="4"/>
    <s v="Lightning"/>
    <n v="3"/>
    <x v="28"/>
    <n v="1"/>
    <n v="0"/>
    <n v="13"/>
    <n v="0"/>
    <x v="0"/>
  </r>
  <r>
    <x v="2"/>
    <s v="Lightning"/>
    <n v="2"/>
    <x v="28"/>
    <n v="1"/>
    <n v="0"/>
    <n v="0"/>
    <n v="85101"/>
    <x v="0"/>
  </r>
  <r>
    <x v="2"/>
    <s v="Lightning"/>
    <n v="2"/>
    <x v="28"/>
    <n v="1"/>
    <n v="0"/>
    <n v="0"/>
    <n v="82398"/>
    <x v="0"/>
  </r>
  <r>
    <x v="2"/>
    <s v="Lightning"/>
    <n v="3"/>
    <x v="28"/>
    <n v="1"/>
    <n v="0"/>
    <n v="13"/>
    <n v="0"/>
    <x v="0"/>
  </r>
  <r>
    <x v="0"/>
    <s v="Severe Storm/Thunder Storm/ Wind"/>
    <n v="3"/>
    <x v="28"/>
    <n v="1"/>
    <n v="0"/>
    <n v="0"/>
    <n v="725229"/>
    <x v="1"/>
  </r>
  <r>
    <x v="0"/>
    <s v="Severe Storm/Thunder Storm/ Wind"/>
    <n v="3"/>
    <x v="28"/>
    <n v="1"/>
    <n v="0"/>
    <n v="0"/>
    <n v="7572"/>
    <x v="0"/>
  </r>
  <r>
    <x v="0"/>
    <s v="Severe Storm/Thunder Storm/ Wind"/>
    <n v="3"/>
    <x v="28"/>
    <n v="1"/>
    <n v="0"/>
    <n v="0"/>
    <n v="862"/>
    <x v="0"/>
  </r>
  <r>
    <x v="4"/>
    <s v="Severe Storm/Thunder Storm/ Wind"/>
    <n v="2"/>
    <x v="28"/>
    <n v="1"/>
    <n v="0"/>
    <n v="23"/>
    <n v="765493"/>
    <x v="1"/>
  </r>
  <r>
    <x v="4"/>
    <s v="Severe Storm/Thunder Storm/ Wind"/>
    <n v="4"/>
    <x v="28"/>
    <n v="1"/>
    <n v="0"/>
    <n v="0"/>
    <n v="8385"/>
    <x v="0"/>
  </r>
  <r>
    <x v="4"/>
    <s v="Severe Storm/Thunder Storm/ Wind"/>
    <n v="2"/>
    <x v="28"/>
    <n v="1"/>
    <n v="0"/>
    <n v="0"/>
    <n v="8061"/>
    <x v="0"/>
  </r>
  <r>
    <x v="4"/>
    <s v="Severe Storm/Thunder Storm/ Wind"/>
    <n v="4"/>
    <x v="28"/>
    <n v="1"/>
    <n v="0"/>
    <n v="0"/>
    <n v="746"/>
    <x v="0"/>
  </r>
  <r>
    <x v="2"/>
    <s v="Severe Storm/Thunder Storm/ Wind"/>
    <n v="2"/>
    <x v="28"/>
    <n v="1"/>
    <n v="0"/>
    <n v="0"/>
    <n v="8676"/>
    <x v="0"/>
  </r>
  <r>
    <x v="2"/>
    <s v="Severe Storm/Thunder Storm/ Wind"/>
    <n v="2"/>
    <x v="28"/>
    <n v="1"/>
    <n v="0"/>
    <n v="0"/>
    <n v="864"/>
    <x v="0"/>
  </r>
  <r>
    <x v="1"/>
    <s v="Severe Storm/Thunder Storm/ Wind"/>
    <n v="2"/>
    <x v="28"/>
    <n v="1"/>
    <n v="0"/>
    <n v="0"/>
    <n v="78388"/>
    <x v="0"/>
  </r>
  <r>
    <x v="1"/>
    <s v="Severe Storm/Thunder Storm/ Wind"/>
    <n v="2"/>
    <x v="28"/>
    <n v="1"/>
    <n v="0"/>
    <n v="0"/>
    <n v="77437"/>
    <x v="0"/>
  </r>
  <r>
    <x v="1"/>
    <s v="Severe Storm/Thunder Storm/ Wind"/>
    <n v="2"/>
    <x v="28"/>
    <n v="1"/>
    <n v="0"/>
    <n v="0"/>
    <n v="8707"/>
    <x v="0"/>
  </r>
  <r>
    <x v="1"/>
    <s v="Severe Storm/Thunder Storm/ Wind"/>
    <n v="2"/>
    <x v="28"/>
    <n v="1"/>
    <n v="0"/>
    <n v="0"/>
    <n v="8199"/>
    <x v="0"/>
  </r>
  <r>
    <x v="1"/>
    <s v="Severe Storm/Thunder Storm/ Wind"/>
    <n v="2"/>
    <x v="28"/>
    <n v="1"/>
    <n v="0"/>
    <n v="0"/>
    <n v="8056"/>
    <x v="0"/>
  </r>
  <r>
    <x v="3"/>
    <s v="Severe Storm/Thunder Storm/ Wind"/>
    <n v="3"/>
    <x v="28"/>
    <n v="1"/>
    <n v="0"/>
    <n v="0"/>
    <n v="7699"/>
    <x v="0"/>
  </r>
  <r>
    <x v="3"/>
    <s v="Severe Storm/Thunder Storm/ Wind"/>
    <n v="2"/>
    <x v="28"/>
    <n v="1"/>
    <n v="0"/>
    <n v="0"/>
    <n v="857"/>
    <x v="0"/>
  </r>
  <r>
    <x v="3"/>
    <s v="Severe Storm/Thunder Storm/ Wind"/>
    <n v="2"/>
    <x v="28"/>
    <n v="1"/>
    <n v="0"/>
    <n v="0"/>
    <n v="809"/>
    <x v="0"/>
  </r>
  <r>
    <x v="0"/>
    <s v="Wind"/>
    <n v="4"/>
    <x v="28"/>
    <n v="1"/>
    <n v="0"/>
    <n v="0"/>
    <n v="2475"/>
    <x v="0"/>
  </r>
  <r>
    <x v="0"/>
    <s v="Wind"/>
    <n v="4"/>
    <x v="28"/>
    <n v="1"/>
    <n v="0"/>
    <n v="0"/>
    <n v="738"/>
    <x v="0"/>
  </r>
  <r>
    <x v="0"/>
    <s v="Wind"/>
    <n v="1"/>
    <x v="28"/>
    <n v="1"/>
    <n v="0"/>
    <n v="0"/>
    <n v="180"/>
    <x v="0"/>
  </r>
  <r>
    <x v="4"/>
    <s v="Wind"/>
    <n v="4"/>
    <x v="28"/>
    <n v="1"/>
    <n v="0"/>
    <n v="0"/>
    <n v="2423"/>
    <x v="0"/>
  </r>
  <r>
    <x v="4"/>
    <s v="Wind"/>
    <n v="1"/>
    <x v="28"/>
    <n v="1"/>
    <n v="0"/>
    <n v="0"/>
    <n v="157"/>
    <x v="0"/>
  </r>
  <r>
    <x v="2"/>
    <s v="Wind"/>
    <n v="1"/>
    <x v="28"/>
    <n v="1"/>
    <n v="0"/>
    <n v="0"/>
    <n v="162"/>
    <x v="0"/>
  </r>
  <r>
    <x v="1"/>
    <s v="Wind"/>
    <n v="1"/>
    <x v="28"/>
    <n v="1"/>
    <n v="0"/>
    <n v="0"/>
    <n v="151"/>
    <x v="0"/>
  </r>
  <r>
    <x v="3"/>
    <s v="Wind"/>
    <n v="4"/>
    <x v="28"/>
    <n v="1"/>
    <n v="0"/>
    <n v="0"/>
    <n v="2439"/>
    <x v="0"/>
  </r>
  <r>
    <x v="3"/>
    <s v="Wind"/>
    <n v="1"/>
    <x v="28"/>
    <n v="1"/>
    <n v="0"/>
    <n v="0"/>
    <n v="159"/>
    <x v="0"/>
  </r>
  <r>
    <x v="5"/>
    <s v="Wind"/>
    <n v="4"/>
    <x v="28"/>
    <n v="1"/>
    <n v="0"/>
    <n v="0"/>
    <n v="2379"/>
    <x v="0"/>
  </r>
  <r>
    <x v="5"/>
    <s v="Wind"/>
    <n v="1"/>
    <x v="28"/>
    <n v="1"/>
    <n v="0"/>
    <n v="0"/>
    <n v="158"/>
    <x v="0"/>
  </r>
  <r>
    <x v="0"/>
    <s v="Winter Weather"/>
    <n v="1"/>
    <x v="28"/>
    <n v="5"/>
    <n v="0"/>
    <n v="0"/>
    <n v="163870"/>
    <x v="0"/>
  </r>
  <r>
    <x v="0"/>
    <s v="Winter Weather"/>
    <n v="1"/>
    <x v="28"/>
    <n v="4"/>
    <n v="0"/>
    <n v="0"/>
    <n v="1596"/>
    <x v="0"/>
  </r>
  <r>
    <x v="0"/>
    <s v="Winter Weather"/>
    <n v="1"/>
    <x v="28"/>
    <n v="1"/>
    <n v="12"/>
    <n v="0"/>
    <n v="0"/>
    <x v="0"/>
  </r>
  <r>
    <x v="0"/>
    <s v="Winter Weather"/>
    <n v="2"/>
    <x v="28"/>
    <n v="1"/>
    <n v="0"/>
    <n v="0"/>
    <n v="0"/>
    <x v="0"/>
  </r>
  <r>
    <x v="4"/>
    <s v="Winter Weather"/>
    <n v="1"/>
    <x v="28"/>
    <n v="5"/>
    <n v="0"/>
    <n v="0"/>
    <n v="187044"/>
    <x v="0"/>
  </r>
  <r>
    <x v="4"/>
    <s v="Winter Weather"/>
    <n v="1"/>
    <x v="28"/>
    <n v="1"/>
    <n v="0"/>
    <n v="0"/>
    <n v="87098"/>
    <x v="0"/>
  </r>
  <r>
    <x v="4"/>
    <s v="Winter Weather"/>
    <n v="1"/>
    <x v="28"/>
    <n v="1"/>
    <n v="0"/>
    <n v="0"/>
    <n v="2668"/>
    <x v="0"/>
  </r>
  <r>
    <x v="4"/>
    <s v="Winter Weather"/>
    <n v="1"/>
    <x v="28"/>
    <n v="4"/>
    <n v="0"/>
    <n v="0"/>
    <n v="1650"/>
    <x v="0"/>
  </r>
  <r>
    <x v="2"/>
    <s v="Winter Weather"/>
    <n v="1"/>
    <x v="28"/>
    <n v="5"/>
    <n v="0"/>
    <n v="0"/>
    <n v="163698"/>
    <x v="0"/>
  </r>
  <r>
    <x v="2"/>
    <s v="Winter Weather"/>
    <n v="1"/>
    <x v="28"/>
    <n v="1"/>
    <n v="0"/>
    <n v="0"/>
    <n v="3089"/>
    <x v="0"/>
  </r>
  <r>
    <x v="2"/>
    <s v="Winter Weather"/>
    <n v="1"/>
    <x v="28"/>
    <n v="4"/>
    <n v="0"/>
    <n v="0"/>
    <n v="1811"/>
    <x v="0"/>
  </r>
  <r>
    <x v="1"/>
    <s v="Winter Weather"/>
    <n v="1"/>
    <x v="28"/>
    <n v="5"/>
    <n v="0"/>
    <n v="0"/>
    <n v="155118"/>
    <x v="0"/>
  </r>
  <r>
    <x v="1"/>
    <s v="Winter Weather"/>
    <n v="1"/>
    <x v="28"/>
    <n v="1"/>
    <n v="0"/>
    <n v="0"/>
    <n v="3065"/>
    <x v="0"/>
  </r>
  <r>
    <x v="1"/>
    <s v="Winter Weather"/>
    <n v="1"/>
    <x v="28"/>
    <n v="4"/>
    <n v="0"/>
    <n v="0"/>
    <n v="1782"/>
    <x v="0"/>
  </r>
  <r>
    <x v="3"/>
    <s v="Winter Weather"/>
    <n v="1"/>
    <x v="28"/>
    <n v="5"/>
    <n v="0"/>
    <n v="0"/>
    <n v="163095"/>
    <x v="0"/>
  </r>
  <r>
    <x v="3"/>
    <s v="Winter Weather"/>
    <n v="1"/>
    <x v="28"/>
    <n v="1"/>
    <n v="0"/>
    <n v="0"/>
    <n v="2604"/>
    <x v="0"/>
  </r>
  <r>
    <x v="3"/>
    <s v="Winter Weather"/>
    <n v="1"/>
    <x v="28"/>
    <n v="4"/>
    <n v="0"/>
    <n v="0"/>
    <n v="1810"/>
    <x v="0"/>
  </r>
  <r>
    <x v="5"/>
    <s v="Winter Weather"/>
    <n v="1"/>
    <x v="28"/>
    <n v="5"/>
    <n v="0"/>
    <n v="0"/>
    <n v="170710"/>
    <x v="0"/>
  </r>
  <r>
    <x v="5"/>
    <s v="Winter Weather"/>
    <n v="1"/>
    <x v="28"/>
    <n v="4"/>
    <n v="0"/>
    <n v="0"/>
    <n v="1762"/>
    <x v="0"/>
  </r>
  <r>
    <x v="5"/>
    <s v="Winter Weather"/>
    <n v="2"/>
    <x v="28"/>
    <n v="1"/>
    <n v="0"/>
    <n v="0"/>
    <n v="0"/>
    <x v="0"/>
  </r>
  <r>
    <x v="4"/>
    <s v="Coastal"/>
    <n v="1"/>
    <x v="29"/>
    <n v="1"/>
    <n v="0"/>
    <n v="0"/>
    <n v="86813"/>
    <x v="0"/>
  </r>
  <r>
    <x v="0"/>
    <s v="Flooding"/>
    <n v="3"/>
    <x v="29"/>
    <n v="1"/>
    <n v="0"/>
    <n v="0"/>
    <n v="73458"/>
    <x v="0"/>
  </r>
  <r>
    <x v="0"/>
    <s v="Flooding"/>
    <n v="3"/>
    <x v="29"/>
    <n v="1"/>
    <n v="0"/>
    <n v="0"/>
    <n v="72618"/>
    <x v="0"/>
  </r>
  <r>
    <x v="0"/>
    <s v="Flooding"/>
    <n v="4"/>
    <x v="29"/>
    <n v="1"/>
    <n v="0"/>
    <n v="0"/>
    <n v="7716"/>
    <x v="0"/>
  </r>
  <r>
    <x v="3"/>
    <s v="Flooding"/>
    <n v="3"/>
    <x v="29"/>
    <n v="1"/>
    <n v="0"/>
    <n v="0"/>
    <n v="8584"/>
    <x v="0"/>
  </r>
  <r>
    <x v="4"/>
    <s v="Flooding/ Lightning"/>
    <n v="3"/>
    <x v="29"/>
    <n v="1"/>
    <n v="0"/>
    <n v="0"/>
    <n v="80940"/>
    <x v="0"/>
  </r>
  <r>
    <x v="0"/>
    <s v="Hail/ Severe Storm/Thunder Storm/ Wind"/>
    <n v="2"/>
    <x v="29"/>
    <n v="1"/>
    <n v="0"/>
    <n v="0"/>
    <n v="802031"/>
    <x v="1"/>
  </r>
  <r>
    <x v="0"/>
    <s v="Hail/ Severe Storm/Thunder Storm/ Wind"/>
    <n v="2"/>
    <x v="29"/>
    <n v="1"/>
    <n v="0"/>
    <n v="0"/>
    <n v="8027452"/>
    <x v="2"/>
  </r>
  <r>
    <x v="0"/>
    <s v="Hail/ Severe Storm/Thunder Storm/ Wind"/>
    <n v="2"/>
    <x v="29"/>
    <n v="1"/>
    <n v="0"/>
    <n v="0"/>
    <n v="72649"/>
    <x v="0"/>
  </r>
  <r>
    <x v="0"/>
    <s v="Hail/ Severe Storm/Thunder Storm/ Wind"/>
    <n v="2"/>
    <x v="29"/>
    <n v="1"/>
    <n v="0"/>
    <n v="0"/>
    <n v="8241"/>
    <x v="0"/>
  </r>
  <r>
    <x v="0"/>
    <s v="Heat"/>
    <n v="3"/>
    <x v="29"/>
    <n v="1"/>
    <n v="11"/>
    <n v="0"/>
    <n v="0"/>
    <x v="0"/>
  </r>
  <r>
    <x v="0"/>
    <s v="Hurricane/Tropical Storm"/>
    <n v="3"/>
    <x v="29"/>
    <n v="1"/>
    <n v="0"/>
    <n v="0"/>
    <n v="84966"/>
    <x v="0"/>
  </r>
  <r>
    <x v="4"/>
    <s v="Hurricane/Tropical Storm"/>
    <n v="3"/>
    <x v="29"/>
    <n v="1"/>
    <n v="0"/>
    <n v="0"/>
    <n v="7877651400"/>
    <x v="2"/>
  </r>
  <r>
    <x v="4"/>
    <s v="Hurricane/Tropical Storm"/>
    <n v="3"/>
    <x v="29"/>
    <n v="1"/>
    <n v="0"/>
    <n v="0"/>
    <n v="743300280"/>
    <x v="2"/>
  </r>
  <r>
    <x v="2"/>
    <s v="Hurricane/Tropical Storm"/>
    <n v="3"/>
    <x v="29"/>
    <n v="1"/>
    <n v="11"/>
    <n v="358"/>
    <n v="426463185"/>
    <x v="2"/>
  </r>
  <r>
    <x v="1"/>
    <s v="Hurricane/Tropical Storm"/>
    <n v="3"/>
    <x v="29"/>
    <n v="1"/>
    <n v="13"/>
    <n v="260"/>
    <n v="533869996"/>
    <x v="2"/>
  </r>
  <r>
    <x v="3"/>
    <s v="Hurricane/Tropical Storm"/>
    <n v="3"/>
    <x v="29"/>
    <n v="1"/>
    <n v="11"/>
    <n v="3831"/>
    <n v="3086384400"/>
    <x v="2"/>
  </r>
  <r>
    <x v="0"/>
    <s v="Lightning"/>
    <n v="3"/>
    <x v="29"/>
    <n v="1"/>
    <n v="0"/>
    <n v="0"/>
    <n v="825175"/>
    <x v="1"/>
  </r>
  <r>
    <x v="0"/>
    <s v="Lightning"/>
    <n v="2"/>
    <x v="29"/>
    <n v="1"/>
    <n v="0"/>
    <n v="12"/>
    <n v="0"/>
    <x v="0"/>
  </r>
  <r>
    <x v="2"/>
    <s v="Lightning"/>
    <n v="3"/>
    <x v="29"/>
    <n v="1"/>
    <n v="10"/>
    <n v="0"/>
    <n v="0"/>
    <x v="0"/>
  </r>
  <r>
    <x v="1"/>
    <s v="Lightning"/>
    <n v="2"/>
    <x v="29"/>
    <n v="1"/>
    <n v="0"/>
    <n v="0"/>
    <n v="74773"/>
    <x v="0"/>
  </r>
  <r>
    <x v="1"/>
    <s v="Lightning"/>
    <n v="3"/>
    <x v="29"/>
    <n v="1"/>
    <n v="0"/>
    <n v="0"/>
    <n v="7877"/>
    <x v="0"/>
  </r>
  <r>
    <x v="3"/>
    <s v="Lightning"/>
    <n v="3"/>
    <x v="29"/>
    <n v="1"/>
    <n v="0"/>
    <n v="0"/>
    <n v="7318"/>
    <x v="0"/>
  </r>
  <r>
    <x v="5"/>
    <s v="Lightning"/>
    <n v="3"/>
    <x v="29"/>
    <n v="1"/>
    <n v="0"/>
    <n v="0"/>
    <n v="81431"/>
    <x v="0"/>
  </r>
  <r>
    <x v="0"/>
    <s v="Lightning/ Severe Storm/Thunder Storm/ Wind"/>
    <n v="3"/>
    <x v="29"/>
    <n v="1"/>
    <n v="0"/>
    <n v="0"/>
    <n v="8113"/>
    <x v="0"/>
  </r>
  <r>
    <x v="5"/>
    <s v="Lightning/ Severe Storm/Thunder Storm/ Wind"/>
    <n v="3"/>
    <x v="29"/>
    <n v="1"/>
    <n v="0"/>
    <n v="0"/>
    <n v="7588"/>
    <x v="0"/>
  </r>
  <r>
    <x v="0"/>
    <s v="Severe Storm/Thunder Storm/ Wind"/>
    <n v="2"/>
    <x v="29"/>
    <n v="1"/>
    <n v="0"/>
    <n v="0"/>
    <n v="83769"/>
    <x v="0"/>
  </r>
  <r>
    <x v="0"/>
    <s v="Severe Storm/Thunder Storm/ Wind"/>
    <n v="2"/>
    <x v="29"/>
    <n v="1"/>
    <n v="0"/>
    <n v="0"/>
    <n v="82366"/>
    <x v="0"/>
  </r>
  <r>
    <x v="0"/>
    <s v="Severe Storm/Thunder Storm/ Wind"/>
    <n v="2"/>
    <x v="29"/>
    <n v="1"/>
    <n v="0"/>
    <n v="0"/>
    <n v="864013"/>
    <x v="1"/>
  </r>
  <r>
    <x v="0"/>
    <s v="Severe Storm/Thunder Storm/ Wind"/>
    <n v="2"/>
    <x v="29"/>
    <n v="1"/>
    <n v="0"/>
    <n v="0"/>
    <n v="743696"/>
    <x v="1"/>
  </r>
  <r>
    <x v="0"/>
    <s v="Severe Storm/Thunder Storm/ Wind"/>
    <n v="2"/>
    <x v="29"/>
    <n v="1"/>
    <n v="0"/>
    <n v="0"/>
    <n v="80861"/>
    <x v="0"/>
  </r>
  <r>
    <x v="0"/>
    <s v="Severe Storm/Thunder Storm/ Wind"/>
    <n v="2"/>
    <x v="29"/>
    <n v="1"/>
    <n v="0"/>
    <n v="0"/>
    <n v="75606"/>
    <x v="0"/>
  </r>
  <r>
    <x v="0"/>
    <s v="Severe Storm/Thunder Storm/ Wind"/>
    <n v="4"/>
    <x v="29"/>
    <n v="1"/>
    <n v="0"/>
    <n v="0"/>
    <n v="74631"/>
    <x v="0"/>
  </r>
  <r>
    <x v="0"/>
    <s v="Severe Storm/Thunder Storm/ Wind"/>
    <n v="2"/>
    <x v="29"/>
    <n v="1"/>
    <n v="0"/>
    <n v="0"/>
    <n v="8194"/>
    <x v="0"/>
  </r>
  <r>
    <x v="0"/>
    <s v="Severe Storm/Thunder Storm/ Wind"/>
    <n v="3"/>
    <x v="29"/>
    <n v="1"/>
    <n v="0"/>
    <n v="0"/>
    <n v="7962"/>
    <x v="0"/>
  </r>
  <r>
    <x v="0"/>
    <s v="Severe Storm/Thunder Storm/ Wind"/>
    <n v="2"/>
    <x v="29"/>
    <n v="1"/>
    <n v="0"/>
    <n v="0"/>
    <n v="7615"/>
    <x v="0"/>
  </r>
  <r>
    <x v="0"/>
    <s v="Severe Storm/Thunder Storm/ Wind"/>
    <n v="2"/>
    <x v="29"/>
    <n v="1"/>
    <n v="0"/>
    <n v="0"/>
    <n v="7172"/>
    <x v="0"/>
  </r>
  <r>
    <x v="4"/>
    <s v="Severe Storm/Thunder Storm/ Wind"/>
    <n v="1"/>
    <x v="29"/>
    <n v="1"/>
    <n v="0"/>
    <n v="0"/>
    <n v="165177"/>
    <x v="0"/>
  </r>
  <r>
    <x v="4"/>
    <s v="Severe Storm/Thunder Storm/ Wind"/>
    <n v="2"/>
    <x v="29"/>
    <n v="1"/>
    <n v="0"/>
    <n v="0"/>
    <n v="86456"/>
    <x v="0"/>
  </r>
  <r>
    <x v="4"/>
    <s v="Severe Storm/Thunder Storm/ Wind"/>
    <n v="2"/>
    <x v="29"/>
    <n v="1"/>
    <n v="0"/>
    <n v="45"/>
    <n v="75233"/>
    <x v="0"/>
  </r>
  <r>
    <x v="4"/>
    <s v="Severe Storm/Thunder Storm/ Wind"/>
    <n v="2"/>
    <x v="29"/>
    <n v="1"/>
    <n v="0"/>
    <n v="0"/>
    <n v="8622"/>
    <x v="0"/>
  </r>
  <r>
    <x v="4"/>
    <s v="Severe Storm/Thunder Storm/ Wind"/>
    <n v="1"/>
    <x v="29"/>
    <n v="1"/>
    <n v="0"/>
    <n v="0"/>
    <n v="8054"/>
    <x v="0"/>
  </r>
  <r>
    <x v="4"/>
    <s v="Severe Storm/Thunder Storm/ Wind"/>
    <n v="1"/>
    <x v="29"/>
    <n v="1"/>
    <n v="0"/>
    <n v="0"/>
    <n v="815"/>
    <x v="0"/>
  </r>
  <r>
    <x v="2"/>
    <s v="Severe Storm/Thunder Storm/ Wind"/>
    <n v="1"/>
    <x v="29"/>
    <n v="1"/>
    <n v="0"/>
    <n v="0"/>
    <n v="161214"/>
    <x v="0"/>
  </r>
  <r>
    <x v="2"/>
    <s v="Severe Storm/Thunder Storm/ Wind"/>
    <n v="2"/>
    <x v="29"/>
    <n v="1"/>
    <n v="0"/>
    <n v="0"/>
    <n v="82208"/>
    <x v="0"/>
  </r>
  <r>
    <x v="2"/>
    <s v="Severe Storm/Thunder Storm/ Wind"/>
    <n v="2"/>
    <x v="29"/>
    <n v="1"/>
    <n v="11"/>
    <n v="0"/>
    <n v="76993164"/>
    <x v="2"/>
  </r>
  <r>
    <x v="2"/>
    <s v="Severe Storm/Thunder Storm/ Wind"/>
    <n v="2"/>
    <x v="29"/>
    <n v="1"/>
    <n v="0"/>
    <n v="0"/>
    <n v="78752"/>
    <x v="0"/>
  </r>
  <r>
    <x v="2"/>
    <s v="Severe Storm/Thunder Storm/ Wind"/>
    <n v="1"/>
    <x v="29"/>
    <n v="1"/>
    <n v="0"/>
    <n v="0"/>
    <n v="8588"/>
    <x v="0"/>
  </r>
  <r>
    <x v="2"/>
    <s v="Severe Storm/Thunder Storm/ Wind"/>
    <n v="2"/>
    <x v="29"/>
    <n v="1"/>
    <n v="0"/>
    <n v="0"/>
    <n v="7661"/>
    <x v="0"/>
  </r>
  <r>
    <x v="1"/>
    <s v="Severe Storm/Thunder Storm/ Wind"/>
    <n v="1"/>
    <x v="29"/>
    <n v="1"/>
    <n v="0"/>
    <n v="0"/>
    <n v="148136"/>
    <x v="0"/>
  </r>
  <r>
    <x v="1"/>
    <s v="Severe Storm/Thunder Storm/ Wind"/>
    <n v="2"/>
    <x v="29"/>
    <n v="1"/>
    <n v="0"/>
    <n v="0"/>
    <n v="84483"/>
    <x v="0"/>
  </r>
  <r>
    <x v="1"/>
    <s v="Severe Storm/Thunder Storm/ Wind"/>
    <n v="2"/>
    <x v="29"/>
    <n v="1"/>
    <n v="0"/>
    <n v="0"/>
    <n v="751543"/>
    <x v="1"/>
  </r>
  <r>
    <x v="1"/>
    <s v="Severe Storm/Thunder Storm/ Wind"/>
    <n v="2"/>
    <x v="29"/>
    <n v="1"/>
    <n v="0"/>
    <n v="12"/>
    <n v="7997334"/>
    <x v="2"/>
  </r>
  <r>
    <x v="1"/>
    <s v="Severe Storm/Thunder Storm/ Wind"/>
    <n v="2"/>
    <x v="29"/>
    <n v="1"/>
    <n v="0"/>
    <n v="0"/>
    <n v="797989"/>
    <x v="1"/>
  </r>
  <r>
    <x v="1"/>
    <s v="Severe Storm/Thunder Storm/ Wind"/>
    <n v="2"/>
    <x v="29"/>
    <n v="1"/>
    <n v="0"/>
    <n v="0"/>
    <n v="72102"/>
    <x v="0"/>
  </r>
  <r>
    <x v="1"/>
    <s v="Severe Storm/Thunder Storm/ Wind"/>
    <n v="2"/>
    <x v="29"/>
    <n v="1"/>
    <n v="0"/>
    <n v="0"/>
    <n v="8488"/>
    <x v="0"/>
  </r>
  <r>
    <x v="3"/>
    <s v="Severe Storm/Thunder Storm/ Wind"/>
    <n v="1"/>
    <x v="29"/>
    <n v="1"/>
    <n v="0"/>
    <n v="0"/>
    <n v="155888"/>
    <x v="0"/>
  </r>
  <r>
    <x v="3"/>
    <s v="Severe Storm/Thunder Storm/ Wind"/>
    <n v="2"/>
    <x v="29"/>
    <n v="1"/>
    <n v="0"/>
    <n v="0"/>
    <n v="754079"/>
    <x v="1"/>
  </r>
  <r>
    <x v="3"/>
    <s v="Severe Storm/Thunder Storm/ Wind"/>
    <n v="1"/>
    <x v="29"/>
    <n v="1"/>
    <n v="0"/>
    <n v="0"/>
    <n v="79545"/>
    <x v="0"/>
  </r>
  <r>
    <x v="3"/>
    <s v="Severe Storm/Thunder Storm/ Wind"/>
    <n v="2"/>
    <x v="29"/>
    <n v="1"/>
    <n v="0"/>
    <n v="0"/>
    <n v="79283"/>
    <x v="0"/>
  </r>
  <r>
    <x v="3"/>
    <s v="Severe Storm/Thunder Storm/ Wind"/>
    <n v="2"/>
    <x v="29"/>
    <n v="1"/>
    <n v="0"/>
    <n v="0"/>
    <n v="8570"/>
    <x v="0"/>
  </r>
  <r>
    <x v="5"/>
    <s v="Severe Storm/Thunder Storm/ Wind"/>
    <n v="1"/>
    <x v="29"/>
    <n v="1"/>
    <n v="0"/>
    <n v="0"/>
    <n v="144237"/>
    <x v="0"/>
  </r>
  <r>
    <x v="5"/>
    <s v="Severe Storm/Thunder Storm/ Wind"/>
    <n v="2"/>
    <x v="29"/>
    <n v="1"/>
    <n v="0"/>
    <n v="25"/>
    <n v="82802"/>
    <x v="0"/>
  </r>
  <r>
    <x v="2"/>
    <s v="Tornado"/>
    <n v="2"/>
    <x v="29"/>
    <n v="1"/>
    <n v="0"/>
    <n v="0"/>
    <n v="0"/>
    <x v="0"/>
  </r>
  <r>
    <x v="3"/>
    <s v="Tornado"/>
    <n v="3"/>
    <x v="29"/>
    <n v="1"/>
    <n v="0"/>
    <n v="0"/>
    <n v="7661271"/>
    <x v="2"/>
  </r>
  <r>
    <x v="0"/>
    <s v="Wind"/>
    <n v="1"/>
    <x v="29"/>
    <n v="1"/>
    <n v="0"/>
    <n v="0"/>
    <n v="17900"/>
    <x v="0"/>
  </r>
  <r>
    <x v="0"/>
    <s v="Wind"/>
    <n v="1"/>
    <x v="29"/>
    <n v="1"/>
    <n v="0"/>
    <n v="0"/>
    <n v="830"/>
    <x v="0"/>
  </r>
  <r>
    <x v="4"/>
    <s v="Wind"/>
    <n v="2"/>
    <x v="29"/>
    <n v="1"/>
    <n v="0"/>
    <n v="0"/>
    <n v="84213"/>
    <x v="0"/>
  </r>
  <r>
    <x v="4"/>
    <s v="Wind"/>
    <n v="2"/>
    <x v="29"/>
    <n v="1"/>
    <n v="0"/>
    <n v="0"/>
    <n v="77286"/>
    <x v="0"/>
  </r>
  <r>
    <x v="4"/>
    <s v="Wind"/>
    <n v="1"/>
    <x v="29"/>
    <n v="1"/>
    <n v="0"/>
    <n v="0"/>
    <n v="18699"/>
    <x v="0"/>
  </r>
  <r>
    <x v="4"/>
    <s v="Wind"/>
    <n v="1"/>
    <x v="29"/>
    <n v="1"/>
    <n v="0"/>
    <n v="0"/>
    <n v="779"/>
    <x v="0"/>
  </r>
  <r>
    <x v="2"/>
    <s v="Wind"/>
    <n v="1"/>
    <x v="29"/>
    <n v="1"/>
    <n v="0"/>
    <n v="0"/>
    <n v="16255"/>
    <x v="0"/>
  </r>
  <r>
    <x v="1"/>
    <s v="Wind"/>
    <n v="1"/>
    <x v="29"/>
    <n v="1"/>
    <n v="0"/>
    <n v="0"/>
    <n v="16930"/>
    <x v="0"/>
  </r>
  <r>
    <x v="1"/>
    <s v="Wind"/>
    <n v="1"/>
    <x v="29"/>
    <n v="1"/>
    <n v="0"/>
    <n v="0"/>
    <n v="869"/>
    <x v="0"/>
  </r>
  <r>
    <x v="3"/>
    <s v="Wind"/>
    <n v="1"/>
    <x v="29"/>
    <n v="1"/>
    <n v="0"/>
    <n v="0"/>
    <n v="17967"/>
    <x v="0"/>
  </r>
  <r>
    <x v="5"/>
    <s v="Wind"/>
    <n v="1"/>
    <x v="29"/>
    <n v="1"/>
    <n v="0"/>
    <n v="0"/>
    <n v="15890"/>
    <x v="0"/>
  </r>
  <r>
    <x v="0"/>
    <s v="Winter Weather"/>
    <n v="4"/>
    <x v="29"/>
    <n v="4"/>
    <n v="21"/>
    <n v="0"/>
    <n v="199138"/>
    <x v="0"/>
  </r>
  <r>
    <x v="0"/>
    <s v="Winter Weather"/>
    <n v="2"/>
    <x v="29"/>
    <n v="1"/>
    <n v="0"/>
    <n v="0"/>
    <n v="45069"/>
    <x v="0"/>
  </r>
  <r>
    <x v="0"/>
    <s v="Winter Weather"/>
    <n v="1"/>
    <x v="29"/>
    <n v="1"/>
    <n v="0"/>
    <n v="0"/>
    <n v="15756"/>
    <x v="0"/>
  </r>
  <r>
    <x v="0"/>
    <s v="Winter Weather"/>
    <n v="1"/>
    <x v="29"/>
    <n v="1"/>
    <n v="0"/>
    <n v="0"/>
    <n v="1036813"/>
    <x v="1"/>
  </r>
  <r>
    <x v="0"/>
    <s v="Winter Weather"/>
    <n v="1"/>
    <x v="29"/>
    <n v="3"/>
    <n v="0"/>
    <n v="0"/>
    <n v="900784"/>
    <x v="1"/>
  </r>
  <r>
    <x v="0"/>
    <s v="Winter Weather"/>
    <n v="1"/>
    <x v="29"/>
    <n v="1"/>
    <n v="0"/>
    <n v="0"/>
    <n v="65"/>
    <x v="0"/>
  </r>
  <r>
    <x v="0"/>
    <s v="Winter Weather"/>
    <n v="2"/>
    <x v="29"/>
    <n v="1"/>
    <n v="0"/>
    <n v="0"/>
    <n v="0"/>
    <x v="0"/>
  </r>
  <r>
    <x v="0"/>
    <s v="Winter Weather"/>
    <n v="4"/>
    <x v="29"/>
    <n v="1"/>
    <n v="12"/>
    <n v="0"/>
    <n v="0"/>
    <x v="0"/>
  </r>
  <r>
    <x v="4"/>
    <s v="Winter Weather"/>
    <n v="1"/>
    <x v="29"/>
    <n v="1"/>
    <n v="0"/>
    <n v="0"/>
    <n v="17213"/>
    <x v="0"/>
  </r>
  <r>
    <x v="4"/>
    <s v="Winter Weather"/>
    <n v="4"/>
    <x v="29"/>
    <n v="5"/>
    <n v="13"/>
    <n v="0"/>
    <n v="8641717"/>
    <x v="2"/>
  </r>
  <r>
    <x v="4"/>
    <s v="Winter Weather"/>
    <n v="1"/>
    <x v="29"/>
    <n v="1"/>
    <n v="0"/>
    <n v="0"/>
    <n v="8221"/>
    <x v="0"/>
  </r>
  <r>
    <x v="4"/>
    <s v="Winter Weather"/>
    <n v="1"/>
    <x v="29"/>
    <n v="1"/>
    <n v="0"/>
    <n v="0"/>
    <n v="771"/>
    <x v="0"/>
  </r>
  <r>
    <x v="4"/>
    <s v="Winter Weather"/>
    <n v="4"/>
    <x v="29"/>
    <n v="1"/>
    <n v="12"/>
    <n v="0"/>
    <n v="0"/>
    <x v="0"/>
  </r>
  <r>
    <x v="4"/>
    <s v="Winter Weather"/>
    <n v="4"/>
    <x v="29"/>
    <n v="1"/>
    <n v="0"/>
    <n v="10"/>
    <n v="0"/>
    <x v="0"/>
  </r>
  <r>
    <x v="4"/>
    <s v="Winter Weather"/>
    <n v="1"/>
    <x v="29"/>
    <n v="1"/>
    <n v="0"/>
    <n v="0"/>
    <n v="0"/>
    <x v="0"/>
  </r>
  <r>
    <x v="2"/>
    <s v="Winter Weather"/>
    <n v="4"/>
    <x v="29"/>
    <n v="4"/>
    <n v="0"/>
    <n v="0"/>
    <n v="201736"/>
    <x v="0"/>
  </r>
  <r>
    <x v="2"/>
    <s v="Winter Weather"/>
    <n v="1"/>
    <x v="29"/>
    <n v="1"/>
    <n v="0"/>
    <n v="0"/>
    <n v="17182"/>
    <x v="0"/>
  </r>
  <r>
    <x v="1"/>
    <s v="Winter Weather"/>
    <n v="4"/>
    <x v="29"/>
    <n v="4"/>
    <n v="0"/>
    <n v="0"/>
    <n v="227407"/>
    <x v="0"/>
  </r>
  <r>
    <x v="1"/>
    <s v="Winter Weather"/>
    <n v="1"/>
    <x v="29"/>
    <n v="1"/>
    <n v="0"/>
    <n v="0"/>
    <n v="18616"/>
    <x v="0"/>
  </r>
  <r>
    <x v="3"/>
    <s v="Winter Weather"/>
    <n v="4"/>
    <x v="29"/>
    <n v="4"/>
    <n v="0"/>
    <n v="0"/>
    <n v="213977"/>
    <x v="0"/>
  </r>
  <r>
    <x v="3"/>
    <s v="Winter Weather"/>
    <n v="1"/>
    <x v="29"/>
    <n v="1"/>
    <n v="0"/>
    <n v="0"/>
    <n v="16104"/>
    <x v="0"/>
  </r>
  <r>
    <x v="3"/>
    <s v="Winter Weather"/>
    <n v="4"/>
    <x v="29"/>
    <n v="1"/>
    <n v="13"/>
    <n v="0"/>
    <n v="0"/>
    <x v="0"/>
  </r>
  <r>
    <x v="5"/>
    <s v="Winter Weather"/>
    <n v="4"/>
    <x v="29"/>
    <n v="4"/>
    <n v="0"/>
    <n v="0"/>
    <n v="241013"/>
    <x v="0"/>
  </r>
  <r>
    <x v="5"/>
    <s v="Winter Weather"/>
    <n v="2"/>
    <x v="29"/>
    <n v="1"/>
    <n v="0"/>
    <n v="0"/>
    <n v="42083"/>
    <x v="0"/>
  </r>
  <r>
    <x v="5"/>
    <s v="Winter Weather"/>
    <n v="1"/>
    <x v="29"/>
    <n v="1"/>
    <n v="0"/>
    <n v="0"/>
    <n v="15665"/>
    <x v="0"/>
  </r>
  <r>
    <x v="0"/>
    <s v="Flooding"/>
    <n v="1"/>
    <x v="30"/>
    <n v="1"/>
    <n v="0"/>
    <n v="0"/>
    <n v="740209"/>
    <x v="1"/>
  </r>
  <r>
    <x v="1"/>
    <s v="Flooding"/>
    <n v="4"/>
    <x v="30"/>
    <n v="21"/>
    <n v="0"/>
    <n v="0"/>
    <n v="4679357"/>
    <x v="1"/>
  </r>
  <r>
    <x v="3"/>
    <s v="Flooding"/>
    <n v="4"/>
    <x v="30"/>
    <n v="2"/>
    <n v="0"/>
    <n v="0"/>
    <n v="821846"/>
    <x v="1"/>
  </r>
  <r>
    <x v="3"/>
    <s v="Flooding"/>
    <n v="4"/>
    <x v="30"/>
    <n v="21"/>
    <n v="0"/>
    <n v="0"/>
    <n v="4305779"/>
    <x v="1"/>
  </r>
  <r>
    <x v="5"/>
    <s v="Flooding"/>
    <n v="4"/>
    <x v="30"/>
    <n v="1"/>
    <n v="0"/>
    <n v="0"/>
    <n v="841582"/>
    <x v="1"/>
  </r>
  <r>
    <x v="5"/>
    <s v="Flooding"/>
    <n v="4"/>
    <x v="30"/>
    <n v="21"/>
    <n v="0"/>
    <n v="0"/>
    <n v="4339585"/>
    <x v="1"/>
  </r>
  <r>
    <x v="3"/>
    <s v="Hail/ Lightning/ Severe Storm/Thunder Storm/ Wind"/>
    <n v="3"/>
    <x v="30"/>
    <n v="1"/>
    <n v="0"/>
    <n v="0"/>
    <n v="80100"/>
    <x v="0"/>
  </r>
  <r>
    <x v="0"/>
    <s v="Hail/ Severe Storm/Thunder Storm/ Wind"/>
    <n v="3"/>
    <x v="30"/>
    <n v="1"/>
    <n v="0"/>
    <n v="0"/>
    <n v="840473"/>
    <x v="1"/>
  </r>
  <r>
    <x v="0"/>
    <s v="Hail/ Severe Storm/Thunder Storm/ Wind"/>
    <n v="3"/>
    <x v="30"/>
    <n v="1"/>
    <n v="0"/>
    <n v="0"/>
    <n v="79172"/>
    <x v="0"/>
  </r>
  <r>
    <x v="0"/>
    <s v="Hail/ Severe Storm/Thunder Storm/ Wind"/>
    <n v="3"/>
    <x v="30"/>
    <n v="1"/>
    <n v="0"/>
    <n v="0"/>
    <n v="7403"/>
    <x v="0"/>
  </r>
  <r>
    <x v="4"/>
    <s v="Heat"/>
    <n v="2"/>
    <x v="30"/>
    <n v="1"/>
    <n v="0"/>
    <n v="5"/>
    <n v="0"/>
    <x v="0"/>
  </r>
  <r>
    <x v="2"/>
    <s v="Heat"/>
    <n v="3"/>
    <x v="30"/>
    <n v="1"/>
    <n v="12"/>
    <n v="0"/>
    <n v="0"/>
    <x v="0"/>
  </r>
  <r>
    <x v="3"/>
    <s v="Heat"/>
    <n v="2"/>
    <x v="30"/>
    <n v="1"/>
    <n v="0"/>
    <n v="5"/>
    <n v="0"/>
    <x v="0"/>
  </r>
  <r>
    <x v="0"/>
    <s v="Lightning"/>
    <n v="3"/>
    <x v="30"/>
    <n v="1"/>
    <n v="0"/>
    <n v="13"/>
    <n v="8691"/>
    <x v="0"/>
  </r>
  <r>
    <x v="4"/>
    <s v="Lightning"/>
    <n v="3"/>
    <x v="30"/>
    <n v="1"/>
    <n v="0"/>
    <n v="0"/>
    <n v="144300"/>
    <x v="0"/>
  </r>
  <r>
    <x v="1"/>
    <s v="Lightning"/>
    <n v="2"/>
    <x v="30"/>
    <n v="1"/>
    <n v="0"/>
    <n v="0"/>
    <n v="451544"/>
    <x v="0"/>
  </r>
  <r>
    <x v="1"/>
    <s v="Lightning"/>
    <n v="2"/>
    <x v="30"/>
    <n v="1"/>
    <n v="0"/>
    <n v="0"/>
    <n v="7421"/>
    <x v="0"/>
  </r>
  <r>
    <x v="1"/>
    <s v="Severe Storm/Thunder Storm"/>
    <n v="4"/>
    <x v="30"/>
    <n v="1"/>
    <n v="0"/>
    <n v="0"/>
    <n v="739495"/>
    <x v="1"/>
  </r>
  <r>
    <x v="0"/>
    <s v="Severe Storm/Thunder Storm/ Wind"/>
    <n v="1"/>
    <x v="30"/>
    <n v="1"/>
    <n v="0"/>
    <n v="0"/>
    <n v="85386"/>
    <x v="0"/>
  </r>
  <r>
    <x v="0"/>
    <s v="Severe Storm/Thunder Storm/ Wind"/>
    <n v="2"/>
    <x v="30"/>
    <n v="1"/>
    <n v="0"/>
    <n v="46"/>
    <n v="761847"/>
    <x v="1"/>
  </r>
  <r>
    <x v="0"/>
    <s v="Severe Storm/Thunder Storm/ Wind"/>
    <n v="3"/>
    <x v="30"/>
    <n v="1"/>
    <n v="0"/>
    <n v="0"/>
    <n v="8672"/>
    <x v="0"/>
  </r>
  <r>
    <x v="0"/>
    <s v="Severe Storm/Thunder Storm/ Wind"/>
    <n v="1"/>
    <x v="30"/>
    <n v="1"/>
    <n v="0"/>
    <n v="0"/>
    <n v="8636"/>
    <x v="0"/>
  </r>
  <r>
    <x v="0"/>
    <s v="Severe Storm/Thunder Storm/ Wind"/>
    <n v="2"/>
    <x v="30"/>
    <n v="1"/>
    <n v="0"/>
    <n v="0"/>
    <n v="7434"/>
    <x v="0"/>
  </r>
  <r>
    <x v="4"/>
    <s v="Severe Storm/Thunder Storm/ Wind"/>
    <n v="2"/>
    <x v="30"/>
    <n v="1"/>
    <n v="0"/>
    <n v="0"/>
    <n v="75812"/>
    <x v="0"/>
  </r>
  <r>
    <x v="4"/>
    <s v="Severe Storm/Thunder Storm/ Wind"/>
    <n v="3"/>
    <x v="30"/>
    <n v="1"/>
    <n v="0"/>
    <n v="0"/>
    <n v="74773"/>
    <x v="0"/>
  </r>
  <r>
    <x v="1"/>
    <s v="Severe Storm/Thunder Storm/ Wind"/>
    <n v="2"/>
    <x v="30"/>
    <n v="1"/>
    <n v="0"/>
    <n v="22"/>
    <n v="7333"/>
    <x v="0"/>
  </r>
  <r>
    <x v="5"/>
    <s v="Severe Storm/Thunder Storm/ Wind"/>
    <n v="1"/>
    <x v="30"/>
    <n v="1"/>
    <n v="0"/>
    <n v="0"/>
    <n v="4095493"/>
    <x v="1"/>
  </r>
  <r>
    <x v="0"/>
    <s v="Tornado"/>
    <n v="1"/>
    <x v="30"/>
    <n v="1"/>
    <n v="0"/>
    <n v="0"/>
    <n v="792996"/>
    <x v="1"/>
  </r>
  <r>
    <x v="2"/>
    <s v="Wind"/>
    <n v="1"/>
    <x v="30"/>
    <n v="1"/>
    <n v="0"/>
    <n v="0"/>
    <n v="3967"/>
    <x v="0"/>
  </r>
  <r>
    <x v="0"/>
    <s v="Winter Weather"/>
    <n v="4"/>
    <x v="30"/>
    <n v="2"/>
    <n v="0"/>
    <n v="0"/>
    <n v="944"/>
    <x v="0"/>
  </r>
  <r>
    <x v="0"/>
    <s v="Winter Weather"/>
    <n v="1"/>
    <x v="30"/>
    <n v="1"/>
    <n v="0"/>
    <n v="0"/>
    <n v="0"/>
    <x v="0"/>
  </r>
  <r>
    <x v="4"/>
    <s v="Winter Weather"/>
    <n v="1"/>
    <x v="30"/>
    <n v="1"/>
    <n v="0"/>
    <n v="0"/>
    <n v="0"/>
    <x v="0"/>
  </r>
  <r>
    <x v="2"/>
    <s v="Winter Weather"/>
    <n v="1"/>
    <x v="30"/>
    <n v="1"/>
    <n v="0"/>
    <n v="0"/>
    <n v="0"/>
    <x v="0"/>
  </r>
  <r>
    <x v="1"/>
    <s v="Winter Weather"/>
    <n v="1"/>
    <x v="30"/>
    <n v="1"/>
    <n v="0"/>
    <n v="0"/>
    <n v="0"/>
    <x v="0"/>
  </r>
  <r>
    <x v="3"/>
    <s v="Winter Weather"/>
    <n v="1"/>
    <x v="30"/>
    <n v="1"/>
    <n v="0"/>
    <n v="0"/>
    <n v="0"/>
    <x v="0"/>
  </r>
  <r>
    <x v="5"/>
    <s v="Winter Weather"/>
    <n v="1"/>
    <x v="30"/>
    <n v="1"/>
    <n v="0"/>
    <n v="0"/>
    <n v="0"/>
    <x v="0"/>
  </r>
  <r>
    <x v="4"/>
    <s v="Coastal"/>
    <n v="3"/>
    <x v="31"/>
    <n v="1"/>
    <n v="12"/>
    <n v="0"/>
    <n v="0"/>
    <x v="0"/>
  </r>
  <r>
    <x v="0"/>
    <s v="Flooding"/>
    <n v="3"/>
    <x v="31"/>
    <n v="1"/>
    <n v="0"/>
    <n v="0"/>
    <n v="729826"/>
    <x v="1"/>
  </r>
  <r>
    <x v="0"/>
    <s v="Flooding"/>
    <n v="2"/>
    <x v="31"/>
    <n v="1"/>
    <n v="0"/>
    <n v="0"/>
    <n v="86147"/>
    <x v="0"/>
  </r>
  <r>
    <x v="0"/>
    <s v="Flooding"/>
    <n v="2"/>
    <x v="31"/>
    <n v="1"/>
    <n v="0"/>
    <n v="0"/>
    <n v="7277"/>
    <x v="0"/>
  </r>
  <r>
    <x v="4"/>
    <s v="Flooding"/>
    <n v="3"/>
    <x v="31"/>
    <n v="1"/>
    <n v="0"/>
    <n v="0"/>
    <n v="75725"/>
    <x v="0"/>
  </r>
  <r>
    <x v="2"/>
    <s v="Flooding"/>
    <n v="2"/>
    <x v="31"/>
    <n v="1"/>
    <n v="0"/>
    <n v="0"/>
    <n v="5905504"/>
    <x v="2"/>
  </r>
  <r>
    <x v="0"/>
    <s v="Flooding/ Lightning"/>
    <n v="2"/>
    <x v="31"/>
    <n v="1"/>
    <n v="0"/>
    <n v="0"/>
    <n v="79981"/>
    <x v="0"/>
  </r>
  <r>
    <x v="0"/>
    <s v="Hail/ Severe Storm/Thunder Storm/ Wind"/>
    <n v="2"/>
    <x v="31"/>
    <n v="1"/>
    <n v="12"/>
    <n v="0"/>
    <n v="1617696"/>
    <x v="1"/>
  </r>
  <r>
    <x v="0"/>
    <s v="Lightning"/>
    <n v="3"/>
    <x v="31"/>
    <n v="1"/>
    <n v="0"/>
    <n v="0"/>
    <n v="842216"/>
    <x v="1"/>
  </r>
  <r>
    <x v="4"/>
    <s v="Lightning"/>
    <n v="3"/>
    <x v="31"/>
    <n v="1"/>
    <n v="0"/>
    <n v="0"/>
    <n v="324997"/>
    <x v="0"/>
  </r>
  <r>
    <x v="2"/>
    <s v="Lightning"/>
    <n v="3"/>
    <x v="31"/>
    <n v="1"/>
    <n v="0"/>
    <n v="0"/>
    <n v="5801197"/>
    <x v="2"/>
  </r>
  <r>
    <x v="2"/>
    <s v="Lightning"/>
    <n v="2"/>
    <x v="31"/>
    <n v="1"/>
    <n v="0"/>
    <n v="0"/>
    <n v="70707"/>
    <x v="0"/>
  </r>
  <r>
    <x v="2"/>
    <s v="Lightning"/>
    <n v="3"/>
    <x v="31"/>
    <n v="1"/>
    <n v="12"/>
    <n v="12"/>
    <n v="0"/>
    <x v="0"/>
  </r>
  <r>
    <x v="1"/>
    <s v="Lightning"/>
    <n v="3"/>
    <x v="31"/>
    <n v="1"/>
    <n v="0"/>
    <n v="0"/>
    <n v="31228"/>
    <x v="0"/>
  </r>
  <r>
    <x v="3"/>
    <s v="Lightning"/>
    <n v="3"/>
    <x v="31"/>
    <n v="1"/>
    <n v="0"/>
    <n v="0"/>
    <n v="293553"/>
    <x v="0"/>
  </r>
  <r>
    <x v="3"/>
    <s v="Lightning"/>
    <n v="3"/>
    <x v="31"/>
    <n v="1"/>
    <n v="0"/>
    <n v="0"/>
    <n v="17326"/>
    <x v="0"/>
  </r>
  <r>
    <x v="5"/>
    <s v="Lightning"/>
    <n v="2"/>
    <x v="31"/>
    <n v="1"/>
    <n v="0"/>
    <n v="0"/>
    <n v="444482"/>
    <x v="0"/>
  </r>
  <r>
    <x v="0"/>
    <s v="Lightning/ Severe Storm/Thunder Storm/ Wind"/>
    <n v="2"/>
    <x v="31"/>
    <n v="1"/>
    <n v="0"/>
    <n v="0"/>
    <n v="79347"/>
    <x v="0"/>
  </r>
  <r>
    <x v="0"/>
    <s v="Lightning/ Severe Storm/Thunder Storm/ Wind"/>
    <n v="2"/>
    <x v="31"/>
    <n v="1"/>
    <n v="0"/>
    <n v="0"/>
    <n v="75732"/>
    <x v="0"/>
  </r>
  <r>
    <x v="1"/>
    <s v="Severe Storm/Thunder Storm"/>
    <n v="2"/>
    <x v="31"/>
    <n v="1"/>
    <n v="0"/>
    <n v="0"/>
    <n v="77064"/>
    <x v="0"/>
  </r>
  <r>
    <x v="0"/>
    <s v="Severe Storm/Thunder Storm/ Wind"/>
    <n v="2"/>
    <x v="31"/>
    <n v="1"/>
    <n v="0"/>
    <n v="0"/>
    <n v="722"/>
    <x v="0"/>
  </r>
  <r>
    <x v="4"/>
    <s v="Severe Storm/Thunder Storm/ Wind"/>
    <n v="1"/>
    <x v="31"/>
    <n v="1"/>
    <n v="0"/>
    <n v="0"/>
    <n v="844753"/>
    <x v="1"/>
  </r>
  <r>
    <x v="2"/>
    <s v="Severe Storm/Thunder Storm/ Wind"/>
    <n v="1"/>
    <x v="31"/>
    <n v="1"/>
    <n v="0"/>
    <n v="0"/>
    <n v="74575"/>
    <x v="0"/>
  </r>
  <r>
    <x v="3"/>
    <s v="Severe Storm/Thunder Storm/ Wind"/>
    <n v="2"/>
    <x v="31"/>
    <n v="1"/>
    <n v="12"/>
    <n v="12"/>
    <n v="79640"/>
    <x v="0"/>
  </r>
  <r>
    <x v="4"/>
    <s v="Wind"/>
    <n v="1"/>
    <x v="31"/>
    <n v="1"/>
    <n v="0"/>
    <n v="0"/>
    <n v="7513"/>
    <x v="0"/>
  </r>
  <r>
    <x v="0"/>
    <s v="Winter Weather"/>
    <n v="1"/>
    <x v="31"/>
    <n v="1"/>
    <n v="12"/>
    <n v="0"/>
    <n v="0"/>
    <x v="0"/>
  </r>
  <r>
    <x v="2"/>
    <s v="Winter Weather"/>
    <n v="1"/>
    <x v="31"/>
    <n v="1"/>
    <n v="12"/>
    <n v="0"/>
    <n v="0"/>
    <x v="0"/>
  </r>
  <r>
    <x v="2"/>
    <s v="Winter Weather"/>
    <n v="4"/>
    <x v="31"/>
    <n v="1"/>
    <n v="12"/>
    <n v="0"/>
    <n v="0"/>
    <x v="0"/>
  </r>
  <r>
    <x v="0"/>
    <s v="Hail"/>
    <n v="1"/>
    <x v="32"/>
    <n v="1"/>
    <n v="0"/>
    <n v="0"/>
    <n v="833815"/>
    <x v="1"/>
  </r>
  <r>
    <x v="4"/>
    <s v="Hail/ Lightning/ Severe Storm/Thunder Storm/ Wind"/>
    <n v="3"/>
    <x v="32"/>
    <n v="1"/>
    <n v="0"/>
    <n v="0"/>
    <n v="75415"/>
    <x v="0"/>
  </r>
  <r>
    <x v="1"/>
    <s v="Lightning"/>
    <n v="2"/>
    <x v="32"/>
    <n v="1"/>
    <n v="12"/>
    <n v="0"/>
    <n v="0"/>
    <x v="0"/>
  </r>
  <r>
    <x v="0"/>
    <s v="Severe Storm/Thunder Storm"/>
    <n v="2"/>
    <x v="32"/>
    <n v="1"/>
    <n v="0"/>
    <n v="0"/>
    <n v="737197"/>
    <x v="1"/>
  </r>
  <r>
    <x v="0"/>
    <s v="Severe Storm/Thunder Storm"/>
    <n v="3"/>
    <x v="32"/>
    <n v="1"/>
    <n v="0"/>
    <n v="0"/>
    <n v="84277"/>
    <x v="0"/>
  </r>
  <r>
    <x v="0"/>
    <s v="Severe Storm/Thunder Storm"/>
    <n v="3"/>
    <x v="32"/>
    <n v="1"/>
    <n v="0"/>
    <n v="0"/>
    <n v="73236"/>
    <x v="0"/>
  </r>
  <r>
    <x v="0"/>
    <s v="Severe Storm/Thunder Storm"/>
    <n v="3"/>
    <x v="32"/>
    <n v="1"/>
    <n v="0"/>
    <n v="0"/>
    <n v="8363"/>
    <x v="0"/>
  </r>
  <r>
    <x v="0"/>
    <s v="Severe Storm/Thunder Storm"/>
    <n v="3"/>
    <x v="32"/>
    <n v="1"/>
    <n v="0"/>
    <n v="0"/>
    <n v="766"/>
    <x v="0"/>
  </r>
  <r>
    <x v="0"/>
    <s v="Severe Storm/Thunder Storm/ Wind"/>
    <n v="3"/>
    <x v="32"/>
    <n v="1"/>
    <n v="0"/>
    <n v="0"/>
    <n v="760578"/>
    <x v="1"/>
  </r>
  <r>
    <x v="0"/>
    <s v="Severe Storm/Thunder Storm/ Wind"/>
    <n v="1"/>
    <x v="32"/>
    <n v="1"/>
    <n v="0"/>
    <n v="0"/>
    <n v="8021"/>
    <x v="0"/>
  </r>
  <r>
    <x v="3"/>
    <s v="Severe Storm/Thunder Storm/ Wind"/>
    <n v="1"/>
    <x v="32"/>
    <n v="1"/>
    <n v="0"/>
    <n v="12"/>
    <n v="84641"/>
    <x v="0"/>
  </r>
  <r>
    <x v="5"/>
    <s v="Tornado"/>
    <n v="4"/>
    <x v="32"/>
    <n v="1"/>
    <n v="0"/>
    <n v="28"/>
    <n v="2099993"/>
    <x v="1"/>
  </r>
  <r>
    <x v="0"/>
    <s v="Winter Weather"/>
    <n v="4"/>
    <x v="32"/>
    <n v="2"/>
    <n v="0"/>
    <n v="0"/>
    <n v="271547"/>
    <x v="0"/>
  </r>
  <r>
    <x v="0"/>
    <s v="Winter Weather"/>
    <n v="4"/>
    <x v="32"/>
    <n v="1"/>
    <n v="0"/>
    <n v="0"/>
    <n v="98566"/>
    <x v="0"/>
  </r>
  <r>
    <x v="3"/>
    <s v="Winter Weather"/>
    <n v="4"/>
    <x v="32"/>
    <n v="2"/>
    <n v="0"/>
    <n v="0"/>
    <n v="301467"/>
    <x v="0"/>
  </r>
  <r>
    <x v="5"/>
    <s v="Winter Weather"/>
    <n v="4"/>
    <x v="32"/>
    <n v="2"/>
    <n v="0"/>
    <n v="0"/>
    <n v="279020"/>
    <x v="0"/>
  </r>
  <r>
    <x v="5"/>
    <s v="Winter Weather"/>
    <n v="2"/>
    <x v="32"/>
    <n v="1"/>
    <n v="0"/>
    <n v="0"/>
    <n v="0"/>
    <x v="0"/>
  </r>
  <r>
    <x v="5"/>
    <s v="Winter Weather"/>
    <n v="2"/>
    <x v="32"/>
    <n v="1"/>
    <n v="0"/>
    <n v="0"/>
    <n v="0"/>
    <x v="0"/>
  </r>
  <r>
    <x v="0"/>
    <s v="Drought/ Heat"/>
    <n v="3"/>
    <x v="33"/>
    <n v="31"/>
    <n v="0"/>
    <n v="0"/>
    <n v="90630980"/>
    <x v="2"/>
  </r>
  <r>
    <x v="0"/>
    <s v="Drought/ Heat"/>
    <n v="3"/>
    <x v="33"/>
    <n v="31"/>
    <n v="0"/>
    <n v="0"/>
    <n v="0"/>
    <x v="0"/>
  </r>
  <r>
    <x v="4"/>
    <s v="Drought/ Heat"/>
    <n v="3"/>
    <x v="33"/>
    <n v="31"/>
    <n v="0"/>
    <n v="0"/>
    <n v="98937152"/>
    <x v="2"/>
  </r>
  <r>
    <x v="4"/>
    <s v="Drought/ Heat"/>
    <n v="3"/>
    <x v="33"/>
    <n v="31"/>
    <n v="0"/>
    <n v="0"/>
    <n v="0"/>
    <x v="0"/>
  </r>
  <r>
    <x v="2"/>
    <s v="Drought/ Heat"/>
    <n v="3"/>
    <x v="33"/>
    <n v="31"/>
    <n v="0"/>
    <n v="0"/>
    <n v="91558942"/>
    <x v="2"/>
  </r>
  <r>
    <x v="2"/>
    <s v="Drought/ Heat"/>
    <n v="3"/>
    <x v="33"/>
    <n v="31"/>
    <n v="0"/>
    <n v="0"/>
    <n v="0"/>
    <x v="0"/>
  </r>
  <r>
    <x v="1"/>
    <s v="Drought/ Heat"/>
    <n v="3"/>
    <x v="33"/>
    <n v="31"/>
    <n v="0"/>
    <n v="0"/>
    <n v="84389979"/>
    <x v="2"/>
  </r>
  <r>
    <x v="1"/>
    <s v="Drought/ Heat"/>
    <n v="3"/>
    <x v="33"/>
    <n v="31"/>
    <n v="0"/>
    <n v="0"/>
    <n v="0"/>
    <x v="0"/>
  </r>
  <r>
    <x v="3"/>
    <s v="Drought/ Heat"/>
    <n v="3"/>
    <x v="33"/>
    <n v="31"/>
    <n v="0"/>
    <n v="0"/>
    <n v="89584748"/>
    <x v="2"/>
  </r>
  <r>
    <x v="3"/>
    <s v="Drought/ Heat"/>
    <n v="3"/>
    <x v="33"/>
    <n v="31"/>
    <n v="0"/>
    <n v="0"/>
    <n v="0"/>
    <x v="0"/>
  </r>
  <r>
    <x v="5"/>
    <s v="Drought/ Heat"/>
    <n v="3"/>
    <x v="33"/>
    <n v="31"/>
    <n v="0"/>
    <n v="0"/>
    <n v="95598307"/>
    <x v="2"/>
  </r>
  <r>
    <x v="5"/>
    <s v="Drought/ Heat"/>
    <n v="3"/>
    <x v="33"/>
    <n v="31"/>
    <n v="0"/>
    <n v="0"/>
    <n v="0"/>
    <x v="0"/>
  </r>
  <r>
    <x v="0"/>
    <s v="Flooding"/>
    <n v="3"/>
    <x v="33"/>
    <n v="1"/>
    <n v="0"/>
    <n v="0"/>
    <n v="826761"/>
    <x v="1"/>
  </r>
  <r>
    <x v="0"/>
    <s v="Flooding"/>
    <n v="1"/>
    <x v="33"/>
    <n v="31"/>
    <n v="0"/>
    <n v="0"/>
    <n v="186338"/>
    <x v="0"/>
  </r>
  <r>
    <x v="4"/>
    <s v="Flooding"/>
    <n v="1"/>
    <x v="33"/>
    <n v="31"/>
    <n v="0"/>
    <n v="0"/>
    <n v="177292"/>
    <x v="0"/>
  </r>
  <r>
    <x v="4"/>
    <s v="Flooding"/>
    <n v="1"/>
    <x v="33"/>
    <n v="2"/>
    <n v="0"/>
    <n v="0"/>
    <n v="84998"/>
    <x v="0"/>
  </r>
  <r>
    <x v="4"/>
    <s v="Flooding"/>
    <n v="2"/>
    <x v="33"/>
    <n v="1"/>
    <n v="0"/>
    <n v="0"/>
    <n v="2831951"/>
    <x v="1"/>
  </r>
  <r>
    <x v="2"/>
    <s v="Flooding"/>
    <n v="1"/>
    <x v="33"/>
    <n v="31"/>
    <n v="0"/>
    <n v="0"/>
    <n v="169625"/>
    <x v="0"/>
  </r>
  <r>
    <x v="1"/>
    <s v="Flooding"/>
    <n v="1"/>
    <x v="33"/>
    <n v="31"/>
    <n v="0"/>
    <n v="0"/>
    <n v="176379"/>
    <x v="0"/>
  </r>
  <r>
    <x v="3"/>
    <s v="Flooding"/>
    <n v="1"/>
    <x v="33"/>
    <n v="31"/>
    <n v="0"/>
    <n v="0"/>
    <n v="181755"/>
    <x v="0"/>
  </r>
  <r>
    <x v="5"/>
    <s v="Flooding"/>
    <n v="1"/>
    <x v="33"/>
    <n v="31"/>
    <n v="0"/>
    <n v="0"/>
    <n v="173984"/>
    <x v="0"/>
  </r>
  <r>
    <x v="0"/>
    <s v="Hail"/>
    <n v="2"/>
    <x v="33"/>
    <n v="1"/>
    <n v="0"/>
    <n v="0"/>
    <n v="7699"/>
    <x v="0"/>
  </r>
  <r>
    <x v="0"/>
    <s v="Hail/ Severe Storm/Thunder Storm/ Wind"/>
    <n v="3"/>
    <x v="33"/>
    <n v="1"/>
    <n v="0"/>
    <n v="0"/>
    <n v="2919938"/>
    <x v="1"/>
  </r>
  <r>
    <x v="0"/>
    <s v="Hail/ Severe Storm/Thunder Storm/ Wind"/>
    <n v="3"/>
    <x v="33"/>
    <n v="1"/>
    <n v="0"/>
    <n v="0"/>
    <n v="802"/>
    <x v="0"/>
  </r>
  <r>
    <x v="0"/>
    <s v="Hail/ Severe Storm/Thunder Storm/ Wind"/>
    <n v="1"/>
    <x v="33"/>
    <n v="1"/>
    <n v="0"/>
    <n v="0"/>
    <n v="762"/>
    <x v="0"/>
  </r>
  <r>
    <x v="1"/>
    <s v="Hail/ Severe Storm/Thunder Storm/ Wind"/>
    <n v="1"/>
    <x v="33"/>
    <n v="1"/>
    <n v="0"/>
    <n v="0"/>
    <n v="7708"/>
    <x v="0"/>
  </r>
  <r>
    <x v="0"/>
    <s v="Heat"/>
    <n v="2"/>
    <x v="33"/>
    <n v="30"/>
    <n v="0"/>
    <n v="0"/>
    <n v="0"/>
    <x v="0"/>
  </r>
  <r>
    <x v="4"/>
    <s v="Heat"/>
    <n v="2"/>
    <x v="33"/>
    <n v="30"/>
    <n v="0"/>
    <n v="0"/>
    <n v="0"/>
    <x v="0"/>
  </r>
  <r>
    <x v="2"/>
    <s v="Heat"/>
    <n v="2"/>
    <x v="33"/>
    <n v="30"/>
    <n v="0"/>
    <n v="0"/>
    <n v="0"/>
    <x v="0"/>
  </r>
  <r>
    <x v="2"/>
    <s v="Heat"/>
    <n v="3"/>
    <x v="33"/>
    <n v="1"/>
    <n v="12"/>
    <n v="0"/>
    <n v="0"/>
    <x v="0"/>
  </r>
  <r>
    <x v="1"/>
    <s v="Heat"/>
    <n v="2"/>
    <x v="33"/>
    <n v="30"/>
    <n v="0"/>
    <n v="0"/>
    <n v="0"/>
    <x v="0"/>
  </r>
  <r>
    <x v="3"/>
    <s v="Heat"/>
    <n v="2"/>
    <x v="33"/>
    <n v="30"/>
    <n v="0"/>
    <n v="0"/>
    <n v="0"/>
    <x v="0"/>
  </r>
  <r>
    <x v="5"/>
    <s v="Heat"/>
    <n v="2"/>
    <x v="33"/>
    <n v="30"/>
    <n v="0"/>
    <n v="0"/>
    <n v="0"/>
    <x v="0"/>
  </r>
  <r>
    <x v="0"/>
    <s v="Lightning"/>
    <n v="1"/>
    <x v="33"/>
    <n v="1"/>
    <n v="0"/>
    <n v="0"/>
    <n v="8688"/>
    <x v="0"/>
  </r>
  <r>
    <x v="4"/>
    <s v="Lightning"/>
    <n v="3"/>
    <x v="33"/>
    <n v="1"/>
    <n v="0"/>
    <n v="0"/>
    <n v="7523"/>
    <x v="0"/>
  </r>
  <r>
    <x v="0"/>
    <s v="Lightning/ Severe Storm/Thunder Storm"/>
    <n v="3"/>
    <x v="33"/>
    <n v="1"/>
    <n v="0"/>
    <n v="0"/>
    <n v="7700901"/>
    <x v="2"/>
  </r>
  <r>
    <x v="0"/>
    <s v="Lightning/ Severe Storm/Thunder Storm/ Wind"/>
    <n v="3"/>
    <x v="33"/>
    <n v="1"/>
    <n v="0"/>
    <n v="0"/>
    <n v="79862"/>
    <x v="0"/>
  </r>
  <r>
    <x v="0"/>
    <s v="Lightning/ Severe Storm/Thunder Storm/ Wind"/>
    <n v="3"/>
    <x v="33"/>
    <n v="1"/>
    <n v="0"/>
    <n v="11"/>
    <n v="7786"/>
    <x v="0"/>
  </r>
  <r>
    <x v="0"/>
    <s v="Lightning/ Severe Storm/Thunder Storm/ Wind"/>
    <n v="3"/>
    <x v="33"/>
    <n v="1"/>
    <n v="0"/>
    <n v="0"/>
    <n v="742"/>
    <x v="0"/>
  </r>
  <r>
    <x v="0"/>
    <s v="Severe Storm/Thunder Storm"/>
    <n v="2"/>
    <x v="33"/>
    <n v="1"/>
    <n v="0"/>
    <n v="0"/>
    <n v="76359"/>
    <x v="0"/>
  </r>
  <r>
    <x v="0"/>
    <s v="Severe Storm/Thunder Storm"/>
    <n v="1"/>
    <x v="33"/>
    <n v="1"/>
    <n v="0"/>
    <n v="0"/>
    <n v="75582"/>
    <x v="0"/>
  </r>
  <r>
    <x v="3"/>
    <s v="Tornado"/>
    <n v="2"/>
    <x v="33"/>
    <n v="1"/>
    <n v="0"/>
    <n v="0"/>
    <n v="8007"/>
    <x v="0"/>
  </r>
  <r>
    <x v="0"/>
    <s v="Wind"/>
    <n v="1"/>
    <x v="33"/>
    <n v="1"/>
    <n v="0"/>
    <n v="0"/>
    <n v="897812"/>
    <x v="1"/>
  </r>
  <r>
    <x v="4"/>
    <s v="Wind"/>
    <n v="1"/>
    <x v="33"/>
    <n v="1"/>
    <n v="0"/>
    <n v="0"/>
    <n v="74393"/>
    <x v="0"/>
  </r>
  <r>
    <x v="2"/>
    <s v="Wind"/>
    <n v="1"/>
    <x v="33"/>
    <n v="1"/>
    <n v="0"/>
    <n v="0"/>
    <n v="4976"/>
    <x v="0"/>
  </r>
  <r>
    <x v="1"/>
    <s v="Wind"/>
    <n v="1"/>
    <x v="33"/>
    <n v="1"/>
    <n v="0"/>
    <n v="0"/>
    <n v="5433"/>
    <x v="0"/>
  </r>
  <r>
    <x v="5"/>
    <s v="Wind"/>
    <n v="1"/>
    <x v="33"/>
    <n v="1"/>
    <n v="0"/>
    <n v="0"/>
    <n v="5640"/>
    <x v="0"/>
  </r>
  <r>
    <x v="4"/>
    <s v="Wind/ Winter Weather"/>
    <n v="1"/>
    <x v="33"/>
    <n v="1"/>
    <n v="0"/>
    <n v="3"/>
    <n v="130098949"/>
    <x v="2"/>
  </r>
  <r>
    <x v="2"/>
    <s v="Wind/ Winter Weather"/>
    <n v="1"/>
    <x v="33"/>
    <n v="1"/>
    <n v="0"/>
    <n v="0"/>
    <n v="1019574"/>
    <x v="1"/>
  </r>
  <r>
    <x v="1"/>
    <s v="Wind/ Winter Weather"/>
    <n v="1"/>
    <x v="33"/>
    <n v="1"/>
    <n v="0"/>
    <n v="0"/>
    <n v="1070201"/>
    <x v="1"/>
  </r>
  <r>
    <x v="3"/>
    <s v="Wind/ Winter Weather"/>
    <n v="1"/>
    <x v="33"/>
    <n v="1"/>
    <n v="0"/>
    <n v="0"/>
    <n v="742983"/>
    <x v="1"/>
  </r>
  <r>
    <x v="0"/>
    <s v="Winter Weather"/>
    <n v="1"/>
    <x v="33"/>
    <n v="1"/>
    <n v="0"/>
    <n v="0"/>
    <n v="587592"/>
    <x v="1"/>
  </r>
  <r>
    <x v="0"/>
    <s v="Winter Weather"/>
    <n v="1"/>
    <x v="33"/>
    <n v="2"/>
    <n v="0"/>
    <n v="0"/>
    <n v="8990"/>
    <x v="0"/>
  </r>
  <r>
    <x v="1"/>
    <s v="Winter Weather"/>
    <n v="4"/>
    <x v="33"/>
    <n v="1"/>
    <n v="12"/>
    <n v="0"/>
    <n v="0"/>
    <x v="0"/>
  </r>
  <r>
    <x v="5"/>
    <s v="Winter Weather"/>
    <n v="1"/>
    <x v="33"/>
    <n v="1"/>
    <n v="0"/>
    <n v="0"/>
    <n v="541395"/>
    <x v="1"/>
  </r>
  <r>
    <x v="5"/>
    <s v="Winter Weather"/>
    <n v="1"/>
    <x v="33"/>
    <n v="1"/>
    <n v="11"/>
    <n v="0"/>
    <n v="0"/>
    <x v="0"/>
  </r>
  <r>
    <x v="0"/>
    <s v="Drought"/>
    <n v="2"/>
    <x v="34"/>
    <n v="31"/>
    <n v="0"/>
    <n v="0"/>
    <n v="0"/>
    <x v="0"/>
  </r>
  <r>
    <x v="4"/>
    <s v="Drought"/>
    <n v="2"/>
    <x v="34"/>
    <n v="31"/>
    <n v="0"/>
    <n v="0"/>
    <n v="0"/>
    <x v="0"/>
  </r>
  <r>
    <x v="2"/>
    <s v="Drought"/>
    <n v="2"/>
    <x v="34"/>
    <n v="31"/>
    <n v="0"/>
    <n v="0"/>
    <n v="0"/>
    <x v="0"/>
  </r>
  <r>
    <x v="1"/>
    <s v="Drought"/>
    <n v="2"/>
    <x v="34"/>
    <n v="31"/>
    <n v="0"/>
    <n v="0"/>
    <n v="0"/>
    <x v="0"/>
  </r>
  <r>
    <x v="3"/>
    <s v="Drought"/>
    <n v="2"/>
    <x v="34"/>
    <n v="31"/>
    <n v="0"/>
    <n v="0"/>
    <n v="0"/>
    <x v="0"/>
  </r>
  <r>
    <x v="5"/>
    <s v="Drought"/>
    <n v="2"/>
    <x v="34"/>
    <n v="31"/>
    <n v="0"/>
    <n v="0"/>
    <n v="0"/>
    <x v="0"/>
  </r>
  <r>
    <x v="0"/>
    <s v="Flooding"/>
    <n v="3"/>
    <x v="34"/>
    <n v="1"/>
    <n v="0"/>
    <n v="0"/>
    <n v="776351"/>
    <x v="1"/>
  </r>
  <r>
    <x v="0"/>
    <s v="Flooding"/>
    <n v="3"/>
    <x v="34"/>
    <n v="1"/>
    <n v="0"/>
    <n v="0"/>
    <n v="81122"/>
    <x v="0"/>
  </r>
  <r>
    <x v="4"/>
    <s v="Flooding"/>
    <n v="2"/>
    <x v="34"/>
    <n v="1"/>
    <n v="0"/>
    <n v="0"/>
    <n v="368757"/>
    <x v="0"/>
  </r>
  <r>
    <x v="4"/>
    <s v="Flooding"/>
    <n v="4"/>
    <x v="34"/>
    <n v="1"/>
    <n v="0"/>
    <n v="0"/>
    <n v="4088230"/>
    <x v="1"/>
  </r>
  <r>
    <x v="2"/>
    <s v="Flooding"/>
    <n v="4"/>
    <x v="34"/>
    <n v="1"/>
    <n v="0"/>
    <n v="0"/>
    <n v="16630"/>
    <x v="0"/>
  </r>
  <r>
    <x v="1"/>
    <s v="Flooding"/>
    <n v="3"/>
    <x v="34"/>
    <n v="1"/>
    <n v="0"/>
    <n v="0"/>
    <n v="732203"/>
    <x v="1"/>
  </r>
  <r>
    <x v="3"/>
    <s v="Flooding"/>
    <n v="3"/>
    <x v="34"/>
    <n v="1"/>
    <n v="0"/>
    <n v="0"/>
    <n v="72300"/>
    <x v="0"/>
  </r>
  <r>
    <x v="4"/>
    <s v="Flooding/ Severe Storm/Thunder Storm"/>
    <n v="4"/>
    <x v="34"/>
    <n v="2"/>
    <n v="0"/>
    <n v="0"/>
    <n v="1176472"/>
    <x v="1"/>
  </r>
  <r>
    <x v="4"/>
    <s v="Hail"/>
    <n v="1"/>
    <x v="34"/>
    <n v="1"/>
    <n v="0"/>
    <n v="0"/>
    <n v="7174"/>
    <x v="0"/>
  </r>
  <r>
    <x v="0"/>
    <s v="Hail/ Lightning"/>
    <n v="3"/>
    <x v="34"/>
    <n v="1"/>
    <n v="0"/>
    <n v="12"/>
    <n v="0"/>
    <x v="0"/>
  </r>
  <r>
    <x v="0"/>
    <s v="Hail/ Lightning/ Severe Storm/Thunder Storm/ Wind"/>
    <n v="3"/>
    <x v="34"/>
    <n v="1"/>
    <n v="0"/>
    <n v="0"/>
    <n v="762956"/>
    <x v="1"/>
  </r>
  <r>
    <x v="0"/>
    <s v="Hail/ Severe Storm/Thunder Storm/ Wind"/>
    <n v="3"/>
    <x v="34"/>
    <n v="1"/>
    <n v="0"/>
    <n v="0"/>
    <n v="86607"/>
    <x v="0"/>
  </r>
  <r>
    <x v="0"/>
    <s v="Hail/ Severe Storm/Thunder Storm/ Wind"/>
    <n v="3"/>
    <x v="34"/>
    <n v="1"/>
    <n v="0"/>
    <n v="0"/>
    <n v="85458"/>
    <x v="0"/>
  </r>
  <r>
    <x v="0"/>
    <s v="Hail/ Wind"/>
    <n v="3"/>
    <x v="34"/>
    <n v="1"/>
    <n v="0"/>
    <n v="0"/>
    <n v="8014"/>
    <x v="0"/>
  </r>
  <r>
    <x v="0"/>
    <s v="Lightning"/>
    <n v="3"/>
    <x v="34"/>
    <n v="1"/>
    <n v="0"/>
    <n v="0"/>
    <n v="754396"/>
    <x v="1"/>
  </r>
  <r>
    <x v="0"/>
    <s v="Lightning"/>
    <n v="2"/>
    <x v="34"/>
    <n v="1"/>
    <n v="10"/>
    <n v="0"/>
    <n v="0"/>
    <x v="0"/>
  </r>
  <r>
    <x v="0"/>
    <s v="Lightning"/>
    <n v="3"/>
    <x v="34"/>
    <n v="1"/>
    <n v="0"/>
    <n v="11"/>
    <n v="0"/>
    <x v="0"/>
  </r>
  <r>
    <x v="0"/>
    <s v="Lightning"/>
    <n v="3"/>
    <x v="34"/>
    <n v="1"/>
    <n v="0"/>
    <n v="11"/>
    <n v="0"/>
    <x v="0"/>
  </r>
  <r>
    <x v="2"/>
    <s v="Lightning"/>
    <n v="3"/>
    <x v="34"/>
    <n v="1"/>
    <n v="0"/>
    <n v="0"/>
    <n v="75035"/>
    <x v="0"/>
  </r>
  <r>
    <x v="1"/>
    <s v="Lightning"/>
    <n v="3"/>
    <x v="34"/>
    <n v="1"/>
    <n v="0"/>
    <n v="0"/>
    <n v="74987"/>
    <x v="0"/>
  </r>
  <r>
    <x v="0"/>
    <s v="Severe Storm/Thunder Storm"/>
    <n v="2"/>
    <x v="34"/>
    <n v="1"/>
    <n v="0"/>
    <n v="0"/>
    <n v="76097"/>
    <x v="0"/>
  </r>
  <r>
    <x v="0"/>
    <s v="Severe Storm/Thunder Storm"/>
    <n v="2"/>
    <x v="34"/>
    <n v="1"/>
    <n v="0"/>
    <n v="0"/>
    <n v="72855"/>
    <x v="0"/>
  </r>
  <r>
    <x v="0"/>
    <s v="Severe Storm/Thunder Storm"/>
    <n v="2"/>
    <x v="34"/>
    <n v="1"/>
    <n v="0"/>
    <n v="0"/>
    <n v="7253"/>
    <x v="0"/>
  </r>
  <r>
    <x v="4"/>
    <s v="Severe Storm/Thunder Storm"/>
    <n v="2"/>
    <x v="34"/>
    <n v="1"/>
    <n v="0"/>
    <n v="0"/>
    <n v="78839"/>
    <x v="0"/>
  </r>
  <r>
    <x v="4"/>
    <s v="Severe Storm/Thunder Storm"/>
    <n v="3"/>
    <x v="34"/>
    <n v="1"/>
    <n v="0"/>
    <n v="0"/>
    <n v="1192347"/>
    <x v="1"/>
  </r>
  <r>
    <x v="2"/>
    <s v="Severe Storm/Thunder Storm"/>
    <n v="3"/>
    <x v="34"/>
    <n v="1"/>
    <n v="0"/>
    <n v="0"/>
    <n v="74242"/>
    <x v="0"/>
  </r>
  <r>
    <x v="1"/>
    <s v="Severe Storm/Thunder Storm"/>
    <n v="3"/>
    <x v="34"/>
    <n v="1"/>
    <n v="0"/>
    <n v="0"/>
    <n v="83809"/>
    <x v="0"/>
  </r>
  <r>
    <x v="3"/>
    <s v="Severe Storm/Thunder Storm"/>
    <n v="3"/>
    <x v="34"/>
    <n v="1"/>
    <n v="0"/>
    <n v="0"/>
    <n v="810592"/>
    <x v="1"/>
  </r>
  <r>
    <x v="0"/>
    <s v="Severe Storm/Thunder Storm/ Wind"/>
    <n v="1"/>
    <x v="34"/>
    <n v="1"/>
    <n v="0"/>
    <n v="0"/>
    <n v="83722"/>
    <x v="0"/>
  </r>
  <r>
    <x v="2"/>
    <s v="Severe Storm/Thunder Storm/ Wind"/>
    <n v="2"/>
    <x v="34"/>
    <n v="1"/>
    <n v="0"/>
    <n v="0"/>
    <n v="3952"/>
    <x v="0"/>
  </r>
  <r>
    <x v="0"/>
    <s v="Tornado"/>
    <n v="1"/>
    <x v="34"/>
    <n v="1"/>
    <n v="0"/>
    <n v="0"/>
    <n v="7904"/>
    <x v="0"/>
  </r>
  <r>
    <x v="0"/>
    <s v="Tornado"/>
    <n v="1"/>
    <x v="34"/>
    <n v="1"/>
    <n v="0"/>
    <n v="0"/>
    <n v="4041"/>
    <x v="0"/>
  </r>
  <r>
    <x v="1"/>
    <s v="Tornado"/>
    <n v="3"/>
    <x v="34"/>
    <n v="1"/>
    <n v="0"/>
    <n v="0"/>
    <n v="82398"/>
    <x v="0"/>
  </r>
  <r>
    <x v="1"/>
    <s v="Tornado"/>
    <n v="3"/>
    <x v="34"/>
    <n v="1"/>
    <n v="0"/>
    <n v="0"/>
    <n v="835875"/>
    <x v="1"/>
  </r>
  <r>
    <x v="0"/>
    <s v="Winter Weather"/>
    <n v="1"/>
    <x v="34"/>
    <n v="1"/>
    <n v="0"/>
    <n v="0"/>
    <n v="410189"/>
    <x v="0"/>
  </r>
  <r>
    <x v="5"/>
    <s v="Winter Weather"/>
    <n v="1"/>
    <x v="34"/>
    <n v="1"/>
    <n v="12"/>
    <n v="0"/>
    <n v="0"/>
    <x v="0"/>
  </r>
  <r>
    <x v="0"/>
    <s v="Drought"/>
    <n v="2"/>
    <x v="35"/>
    <n v="31"/>
    <n v="0"/>
    <n v="0"/>
    <n v="0"/>
    <x v="0"/>
  </r>
  <r>
    <x v="4"/>
    <s v="Drought"/>
    <n v="2"/>
    <x v="35"/>
    <n v="31"/>
    <n v="0"/>
    <n v="0"/>
    <n v="0"/>
    <x v="0"/>
  </r>
  <r>
    <x v="2"/>
    <s v="Drought"/>
    <n v="2"/>
    <x v="35"/>
    <n v="31"/>
    <n v="0"/>
    <n v="0"/>
    <n v="0"/>
    <x v="0"/>
  </r>
  <r>
    <x v="1"/>
    <s v="Drought"/>
    <n v="2"/>
    <x v="35"/>
    <n v="31"/>
    <n v="0"/>
    <n v="0"/>
    <n v="0"/>
    <x v="0"/>
  </r>
  <r>
    <x v="3"/>
    <s v="Drought"/>
    <n v="2"/>
    <x v="35"/>
    <n v="31"/>
    <n v="0"/>
    <n v="0"/>
    <n v="0"/>
    <x v="0"/>
  </r>
  <r>
    <x v="5"/>
    <s v="Drought"/>
    <n v="2"/>
    <x v="35"/>
    <n v="31"/>
    <n v="0"/>
    <n v="0"/>
    <n v="0"/>
    <x v="0"/>
  </r>
  <r>
    <x v="0"/>
    <s v="Flooding"/>
    <n v="3"/>
    <x v="35"/>
    <n v="1"/>
    <n v="11"/>
    <n v="59"/>
    <n v="78721032"/>
    <x v="2"/>
  </r>
  <r>
    <x v="0"/>
    <s v="Flooding"/>
    <n v="3"/>
    <x v="35"/>
    <n v="1"/>
    <n v="0"/>
    <n v="0"/>
    <n v="8520450"/>
    <x v="2"/>
  </r>
  <r>
    <x v="0"/>
    <s v="Flooding"/>
    <n v="1"/>
    <x v="35"/>
    <n v="1"/>
    <n v="0"/>
    <n v="0"/>
    <n v="231098"/>
    <x v="0"/>
  </r>
  <r>
    <x v="0"/>
    <s v="Flooding"/>
    <n v="3"/>
    <x v="35"/>
    <n v="1"/>
    <n v="0"/>
    <n v="0"/>
    <n v="33346267"/>
    <x v="2"/>
  </r>
  <r>
    <x v="4"/>
    <s v="Flooding"/>
    <n v="2"/>
    <x v="35"/>
    <n v="1"/>
    <n v="0"/>
    <n v="0"/>
    <n v="241560"/>
    <x v="0"/>
  </r>
  <r>
    <x v="4"/>
    <s v="Flooding"/>
    <n v="2"/>
    <x v="35"/>
    <n v="1"/>
    <n v="0"/>
    <n v="0"/>
    <n v="31012"/>
    <x v="0"/>
  </r>
  <r>
    <x v="1"/>
    <s v="Flooding"/>
    <n v="1"/>
    <x v="35"/>
    <n v="1"/>
    <n v="0"/>
    <n v="0"/>
    <n v="155714"/>
    <x v="0"/>
  </r>
  <r>
    <x v="1"/>
    <s v="Flooding"/>
    <n v="1"/>
    <x v="35"/>
    <n v="3"/>
    <n v="0"/>
    <n v="0"/>
    <n v="14569"/>
    <x v="0"/>
  </r>
  <r>
    <x v="3"/>
    <s v="Flooding/ Severe Storm/Thunder Storm/ Wind"/>
    <n v="1"/>
    <x v="35"/>
    <n v="1"/>
    <n v="0"/>
    <n v="0"/>
    <n v="86924"/>
    <x v="0"/>
  </r>
  <r>
    <x v="2"/>
    <s v="Hail"/>
    <n v="3"/>
    <x v="35"/>
    <n v="1"/>
    <n v="0"/>
    <n v="0"/>
    <n v="158615"/>
    <x v="0"/>
  </r>
  <r>
    <x v="2"/>
    <s v="Hail"/>
    <n v="2"/>
    <x v="35"/>
    <n v="1"/>
    <n v="0"/>
    <n v="0"/>
    <n v="147804"/>
    <x v="0"/>
  </r>
  <r>
    <x v="2"/>
    <s v="Hail"/>
    <n v="2"/>
    <x v="35"/>
    <n v="1"/>
    <n v="0"/>
    <n v="0"/>
    <n v="29573"/>
    <x v="0"/>
  </r>
  <r>
    <x v="1"/>
    <s v="Hail"/>
    <n v="2"/>
    <x v="35"/>
    <n v="1"/>
    <n v="0"/>
    <n v="0"/>
    <n v="83191"/>
    <x v="0"/>
  </r>
  <r>
    <x v="3"/>
    <s v="Hail"/>
    <n v="2"/>
    <x v="35"/>
    <n v="1"/>
    <n v="0"/>
    <n v="0"/>
    <n v="29706"/>
    <x v="0"/>
  </r>
  <r>
    <x v="5"/>
    <s v="Hail"/>
    <n v="2"/>
    <x v="35"/>
    <n v="1"/>
    <n v="0"/>
    <n v="0"/>
    <n v="164971"/>
    <x v="0"/>
  </r>
  <r>
    <x v="0"/>
    <s v="Heat"/>
    <n v="3"/>
    <x v="35"/>
    <n v="1"/>
    <n v="13"/>
    <n v="0"/>
    <n v="0"/>
    <x v="0"/>
  </r>
  <r>
    <x v="0"/>
    <s v="Heat"/>
    <n v="3"/>
    <x v="35"/>
    <n v="1"/>
    <n v="12"/>
    <n v="0"/>
    <n v="0"/>
    <x v="0"/>
  </r>
  <r>
    <x v="4"/>
    <s v="Heat"/>
    <n v="3"/>
    <x v="35"/>
    <n v="1"/>
    <n v="12"/>
    <n v="0"/>
    <n v="0"/>
    <x v="0"/>
  </r>
  <r>
    <x v="0"/>
    <s v="Hurricane/Tropical Storm"/>
    <n v="3"/>
    <x v="35"/>
    <n v="6"/>
    <n v="0"/>
    <n v="0"/>
    <n v="3163153"/>
    <x v="1"/>
  </r>
  <r>
    <x v="4"/>
    <s v="Hurricane/Tropical Storm"/>
    <n v="3"/>
    <x v="35"/>
    <n v="6"/>
    <n v="0"/>
    <n v="0"/>
    <n v="3423676"/>
    <x v="1"/>
  </r>
  <r>
    <x v="2"/>
    <s v="Hurricane/Tropical Storm"/>
    <n v="3"/>
    <x v="35"/>
    <n v="6"/>
    <n v="0"/>
    <n v="0"/>
    <n v="3771040"/>
    <x v="1"/>
  </r>
  <r>
    <x v="1"/>
    <s v="Hurricane/Tropical Storm"/>
    <n v="3"/>
    <x v="35"/>
    <n v="6"/>
    <n v="0"/>
    <n v="0"/>
    <n v="3392317"/>
    <x v="1"/>
  </r>
  <r>
    <x v="3"/>
    <s v="Hurricane/Tropical Storm"/>
    <n v="3"/>
    <x v="35"/>
    <n v="6"/>
    <n v="0"/>
    <n v="0"/>
    <n v="3748296"/>
    <x v="1"/>
  </r>
  <r>
    <x v="5"/>
    <s v="Hurricane/Tropical Storm"/>
    <n v="3"/>
    <x v="35"/>
    <n v="6"/>
    <n v="0"/>
    <n v="0"/>
    <n v="3486739"/>
    <x v="1"/>
  </r>
  <r>
    <x v="0"/>
    <s v="Lightning"/>
    <n v="1"/>
    <x v="35"/>
    <n v="1"/>
    <n v="0"/>
    <n v="0"/>
    <n v="26499"/>
    <x v="0"/>
  </r>
  <r>
    <x v="4"/>
    <s v="Lightning"/>
    <n v="2"/>
    <x v="35"/>
    <n v="1"/>
    <n v="0"/>
    <n v="12"/>
    <n v="0"/>
    <x v="0"/>
  </r>
  <r>
    <x v="4"/>
    <s v="Lightning"/>
    <n v="3"/>
    <x v="35"/>
    <n v="1"/>
    <n v="0"/>
    <n v="21"/>
    <n v="0"/>
    <x v="0"/>
  </r>
  <r>
    <x v="4"/>
    <s v="Lightning"/>
    <n v="2"/>
    <x v="35"/>
    <n v="1"/>
    <n v="0"/>
    <n v="10"/>
    <n v="0"/>
    <x v="0"/>
  </r>
  <r>
    <x v="2"/>
    <s v="Lightning"/>
    <n v="3"/>
    <x v="35"/>
    <n v="1"/>
    <n v="11"/>
    <n v="44"/>
    <n v="0"/>
    <x v="0"/>
  </r>
  <r>
    <x v="0"/>
    <s v="Severe Storm/Thunder Storm"/>
    <n v="1"/>
    <x v="35"/>
    <n v="1"/>
    <n v="0"/>
    <n v="0"/>
    <n v="33891"/>
    <x v="0"/>
  </r>
  <r>
    <x v="0"/>
    <s v="Severe Storm/Thunder Storm"/>
    <n v="1"/>
    <x v="35"/>
    <n v="1"/>
    <n v="0"/>
    <n v="0"/>
    <n v="16015"/>
    <x v="0"/>
  </r>
  <r>
    <x v="0"/>
    <s v="Severe Storm/Thunder Storm"/>
    <n v="2"/>
    <x v="35"/>
    <n v="1"/>
    <n v="0"/>
    <n v="0"/>
    <n v="758280"/>
    <x v="1"/>
  </r>
  <r>
    <x v="4"/>
    <s v="Severe Storm/Thunder Storm"/>
    <n v="2"/>
    <x v="35"/>
    <n v="1"/>
    <n v="0"/>
    <n v="0"/>
    <n v="84903"/>
    <x v="0"/>
  </r>
  <r>
    <x v="4"/>
    <s v="Severe Storm/Thunder Storm"/>
    <n v="1"/>
    <x v="35"/>
    <n v="1"/>
    <n v="0"/>
    <n v="0"/>
    <n v="83785"/>
    <x v="0"/>
  </r>
  <r>
    <x v="4"/>
    <s v="Severe Storm/Thunder Storm"/>
    <n v="2"/>
    <x v="35"/>
    <n v="1"/>
    <n v="0"/>
    <n v="0"/>
    <n v="76890"/>
    <x v="0"/>
  </r>
  <r>
    <x v="4"/>
    <s v="Severe Storm/Thunder Storm"/>
    <n v="2"/>
    <x v="35"/>
    <n v="1"/>
    <n v="0"/>
    <n v="0"/>
    <n v="71381"/>
    <x v="0"/>
  </r>
  <r>
    <x v="2"/>
    <s v="Severe Storm/Thunder Storm"/>
    <n v="2"/>
    <x v="35"/>
    <n v="1"/>
    <n v="0"/>
    <n v="0"/>
    <n v="79275"/>
    <x v="0"/>
  </r>
  <r>
    <x v="1"/>
    <s v="Severe Storm/Thunder Storm"/>
    <n v="2"/>
    <x v="35"/>
    <n v="1"/>
    <n v="0"/>
    <n v="0"/>
    <n v="307053"/>
    <x v="0"/>
  </r>
  <r>
    <x v="3"/>
    <s v="Severe Storm/Thunder Storm"/>
    <n v="2"/>
    <x v="35"/>
    <n v="1"/>
    <n v="0"/>
    <n v="0"/>
    <n v="149024"/>
    <x v="0"/>
  </r>
  <r>
    <x v="3"/>
    <s v="Severe Storm/Thunder Storm"/>
    <n v="1"/>
    <x v="35"/>
    <n v="1"/>
    <n v="0"/>
    <n v="0"/>
    <n v="1589638"/>
    <x v="1"/>
  </r>
  <r>
    <x v="0"/>
    <s v="Severe Storm/Thunder Storm/ Wind"/>
    <n v="2"/>
    <x v="35"/>
    <n v="1"/>
    <n v="0"/>
    <n v="0"/>
    <n v="427647"/>
    <x v="0"/>
  </r>
  <r>
    <x v="0"/>
    <s v="Severe Storm/Thunder Storm/ Wind"/>
    <n v="1"/>
    <x v="35"/>
    <n v="1"/>
    <n v="0"/>
    <n v="0"/>
    <n v="85703"/>
    <x v="0"/>
  </r>
  <r>
    <x v="0"/>
    <s v="Severe Storm/Thunder Storm/ Wind"/>
    <n v="2"/>
    <x v="35"/>
    <n v="1"/>
    <n v="0"/>
    <n v="0"/>
    <n v="34484"/>
    <x v="0"/>
  </r>
  <r>
    <x v="0"/>
    <s v="Severe Storm/Thunder Storm/ Wind"/>
    <n v="2"/>
    <x v="35"/>
    <n v="1"/>
    <n v="0"/>
    <n v="0"/>
    <n v="31184"/>
    <x v="0"/>
  </r>
  <r>
    <x v="4"/>
    <s v="Severe Storm/Thunder Storm/ Wind"/>
    <n v="1"/>
    <x v="35"/>
    <n v="1"/>
    <n v="0"/>
    <n v="0"/>
    <n v="161135"/>
    <x v="0"/>
  </r>
  <r>
    <x v="4"/>
    <s v="Severe Storm/Thunder Storm/ Wind"/>
    <n v="3"/>
    <x v="35"/>
    <n v="1"/>
    <n v="0"/>
    <n v="0"/>
    <n v="51850"/>
    <x v="0"/>
  </r>
  <r>
    <x v="4"/>
    <s v="Severe Storm/Thunder Storm/ Wind"/>
    <n v="2"/>
    <x v="35"/>
    <n v="1"/>
    <n v="0"/>
    <n v="0"/>
    <n v="32664"/>
    <x v="0"/>
  </r>
  <r>
    <x v="4"/>
    <s v="Severe Storm/Thunder Storm/ Wind"/>
    <n v="2"/>
    <x v="35"/>
    <n v="1"/>
    <n v="0"/>
    <n v="0"/>
    <n v="8566"/>
    <x v="0"/>
  </r>
  <r>
    <x v="4"/>
    <s v="Severe Storm/Thunder Storm/ Wind"/>
    <n v="2"/>
    <x v="35"/>
    <n v="1"/>
    <n v="0"/>
    <n v="23"/>
    <n v="0"/>
    <x v="0"/>
  </r>
  <r>
    <x v="2"/>
    <s v="Severe Storm/Thunder Storm/ Wind"/>
    <n v="2"/>
    <x v="35"/>
    <n v="1"/>
    <n v="0"/>
    <n v="0"/>
    <n v="845387"/>
    <x v="1"/>
  </r>
  <r>
    <x v="2"/>
    <s v="Severe Storm/Thunder Storm/ Wind"/>
    <n v="2"/>
    <x v="35"/>
    <n v="1"/>
    <n v="0"/>
    <n v="0"/>
    <n v="226865"/>
    <x v="0"/>
  </r>
  <r>
    <x v="2"/>
    <s v="Severe Storm/Thunder Storm/ Wind"/>
    <n v="2"/>
    <x v="35"/>
    <n v="1"/>
    <n v="0"/>
    <n v="0"/>
    <n v="149405"/>
    <x v="0"/>
  </r>
  <r>
    <x v="1"/>
    <s v="Severe Storm/Thunder Storm/ Wind"/>
    <n v="1"/>
    <x v="35"/>
    <n v="1"/>
    <n v="0"/>
    <n v="0"/>
    <n v="844515"/>
    <x v="1"/>
  </r>
  <r>
    <x v="1"/>
    <s v="Severe Storm/Thunder Storm/ Wind"/>
    <n v="4"/>
    <x v="35"/>
    <n v="1"/>
    <n v="0"/>
    <n v="0"/>
    <n v="171106"/>
    <x v="0"/>
  </r>
  <r>
    <x v="1"/>
    <s v="Severe Storm/Thunder Storm/ Wind"/>
    <n v="2"/>
    <x v="35"/>
    <n v="1"/>
    <n v="0"/>
    <n v="0"/>
    <n v="85141"/>
    <x v="0"/>
  </r>
  <r>
    <x v="1"/>
    <s v="Severe Storm/Thunder Storm/ Wind"/>
    <n v="2"/>
    <x v="35"/>
    <n v="1"/>
    <n v="0"/>
    <n v="0"/>
    <n v="15038"/>
    <x v="0"/>
  </r>
  <r>
    <x v="1"/>
    <s v="Severe Storm/Thunder Storm/ Wind"/>
    <n v="1"/>
    <x v="35"/>
    <n v="1"/>
    <n v="0"/>
    <n v="0"/>
    <n v="14620"/>
    <x v="0"/>
  </r>
  <r>
    <x v="1"/>
    <s v="Severe Storm/Thunder Storm/ Wind"/>
    <n v="2"/>
    <x v="35"/>
    <n v="1"/>
    <n v="0"/>
    <n v="0"/>
    <n v="14534"/>
    <x v="0"/>
  </r>
  <r>
    <x v="3"/>
    <s v="Severe Storm/Thunder Storm/ Wind"/>
    <n v="2"/>
    <x v="35"/>
    <n v="1"/>
    <n v="0"/>
    <n v="0"/>
    <n v="71841"/>
    <x v="0"/>
  </r>
  <r>
    <x v="3"/>
    <s v="Severe Storm/Thunder Storm/ Wind"/>
    <n v="2"/>
    <x v="35"/>
    <n v="1"/>
    <n v="0"/>
    <n v="0"/>
    <n v="30575"/>
    <x v="0"/>
  </r>
  <r>
    <x v="3"/>
    <s v="Severe Storm/Thunder Storm/ Wind"/>
    <n v="2"/>
    <x v="35"/>
    <n v="1"/>
    <n v="0"/>
    <n v="0"/>
    <n v="16975"/>
    <x v="0"/>
  </r>
  <r>
    <x v="5"/>
    <s v="Severe Storm/Thunder Storm/ Wind"/>
    <n v="2"/>
    <x v="35"/>
    <n v="1"/>
    <n v="0"/>
    <n v="0"/>
    <n v="155333"/>
    <x v="0"/>
  </r>
  <r>
    <x v="0"/>
    <s v="Tornado"/>
    <n v="4"/>
    <x v="35"/>
    <n v="1"/>
    <n v="0"/>
    <n v="0"/>
    <n v="1285676"/>
    <x v="1"/>
  </r>
  <r>
    <x v="4"/>
    <s v="Tornado"/>
    <n v="4"/>
    <x v="35"/>
    <n v="1"/>
    <n v="0"/>
    <n v="0"/>
    <n v="22876813"/>
    <x v="2"/>
  </r>
  <r>
    <x v="2"/>
    <s v="Tornado"/>
    <n v="1"/>
    <x v="35"/>
    <n v="1"/>
    <n v="0"/>
    <n v="0"/>
    <n v="164844948"/>
    <x v="2"/>
  </r>
  <r>
    <x v="1"/>
    <s v="Tornado"/>
    <n v="4"/>
    <x v="35"/>
    <n v="1"/>
    <n v="0"/>
    <n v="36"/>
    <n v="3170717"/>
    <x v="1"/>
  </r>
  <r>
    <x v="1"/>
    <s v="Tornado"/>
    <n v="4"/>
    <x v="35"/>
    <n v="1"/>
    <n v="0"/>
    <n v="0"/>
    <n v="225034"/>
    <x v="0"/>
  </r>
  <r>
    <x v="1"/>
    <s v="Tornado"/>
    <n v="1"/>
    <x v="35"/>
    <n v="1"/>
    <n v="0"/>
    <n v="0"/>
    <n v="14677"/>
    <x v="0"/>
  </r>
  <r>
    <x v="0"/>
    <s v="Wind"/>
    <n v="4"/>
    <x v="35"/>
    <n v="1"/>
    <n v="0"/>
    <n v="0"/>
    <n v="611257"/>
    <x v="1"/>
  </r>
  <r>
    <x v="0"/>
    <s v="Wind"/>
    <n v="1"/>
    <x v="35"/>
    <n v="1"/>
    <n v="0"/>
    <n v="0"/>
    <n v="142668"/>
    <x v="0"/>
  </r>
  <r>
    <x v="0"/>
    <s v="Winter Weather"/>
    <n v="1"/>
    <x v="35"/>
    <n v="1"/>
    <n v="0"/>
    <n v="0"/>
    <n v="155349"/>
    <x v="0"/>
  </r>
  <r>
    <x v="0"/>
    <s v="Winter Weather"/>
    <n v="4"/>
    <x v="35"/>
    <n v="1"/>
    <n v="12"/>
    <n v="0"/>
    <n v="0"/>
    <x v="0"/>
  </r>
  <r>
    <x v="4"/>
    <s v="Flooding"/>
    <n v="3"/>
    <x v="36"/>
    <n v="1"/>
    <n v="0"/>
    <n v="0"/>
    <n v="2882844"/>
    <x v="1"/>
  </r>
  <r>
    <x v="2"/>
    <s v="Flooding"/>
    <n v="1"/>
    <x v="36"/>
    <n v="1"/>
    <n v="0"/>
    <n v="0"/>
    <n v="85949"/>
    <x v="0"/>
  </r>
  <r>
    <x v="4"/>
    <s v="Hurricane/Tropical Storm"/>
    <n v="3"/>
    <x v="36"/>
    <n v="1"/>
    <n v="0"/>
    <n v="0"/>
    <n v="13037192"/>
    <x v="2"/>
  </r>
  <r>
    <x v="4"/>
    <s v="Hurricane/Tropical Storm"/>
    <n v="3"/>
    <x v="36"/>
    <n v="1"/>
    <n v="10"/>
    <n v="0"/>
    <n v="14333378"/>
    <x v="2"/>
  </r>
  <r>
    <x v="4"/>
    <s v="Hurricane/Tropical Storm"/>
    <n v="3"/>
    <x v="36"/>
    <n v="1"/>
    <n v="0"/>
    <n v="0"/>
    <n v="12367096"/>
    <x v="2"/>
  </r>
  <r>
    <x v="4"/>
    <s v="Lightning"/>
    <n v="3"/>
    <x v="36"/>
    <n v="1"/>
    <n v="0"/>
    <n v="0"/>
    <n v="167761"/>
    <x v="0"/>
  </r>
  <r>
    <x v="2"/>
    <s v="Lightning"/>
    <n v="3"/>
    <x v="36"/>
    <n v="1"/>
    <n v="0"/>
    <n v="0"/>
    <n v="1733016"/>
    <x v="1"/>
  </r>
  <r>
    <x v="1"/>
    <s v="Lightning"/>
    <n v="3"/>
    <x v="36"/>
    <n v="1"/>
    <n v="0"/>
    <n v="0"/>
    <n v="3064508"/>
    <x v="1"/>
  </r>
  <r>
    <x v="1"/>
    <s v="Lightning"/>
    <n v="2"/>
    <x v="36"/>
    <n v="1"/>
    <n v="0"/>
    <n v="11"/>
    <n v="0"/>
    <x v="0"/>
  </r>
  <r>
    <x v="0"/>
    <s v="Severe Storm/Thunder Storm/ Wind"/>
    <n v="1"/>
    <x v="36"/>
    <n v="1"/>
    <n v="0"/>
    <n v="0"/>
    <n v="6042782"/>
    <x v="2"/>
  </r>
  <r>
    <x v="0"/>
    <s v="Severe Storm/Thunder Storm/ Wind"/>
    <n v="3"/>
    <x v="36"/>
    <n v="1"/>
    <n v="0"/>
    <n v="0"/>
    <n v="314408"/>
    <x v="0"/>
  </r>
  <r>
    <x v="0"/>
    <s v="Severe Storm/Thunder Storm/ Wind"/>
    <n v="3"/>
    <x v="36"/>
    <n v="1"/>
    <n v="0"/>
    <n v="0"/>
    <n v="305848"/>
    <x v="0"/>
  </r>
  <r>
    <x v="0"/>
    <s v="Severe Storm/Thunder Storm/ Wind"/>
    <n v="2"/>
    <x v="36"/>
    <n v="1"/>
    <n v="0"/>
    <n v="0"/>
    <n v="248075"/>
    <x v="0"/>
  </r>
  <r>
    <x v="0"/>
    <s v="Severe Storm/Thunder Storm/ Wind"/>
    <n v="1"/>
    <x v="36"/>
    <n v="1"/>
    <n v="0"/>
    <n v="0"/>
    <n v="241536"/>
    <x v="0"/>
  </r>
  <r>
    <x v="0"/>
    <s v="Severe Storm/Thunder Storm/ Wind"/>
    <n v="1"/>
    <x v="36"/>
    <n v="1"/>
    <n v="0"/>
    <n v="0"/>
    <n v="232643"/>
    <x v="0"/>
  </r>
  <r>
    <x v="0"/>
    <s v="Severe Storm/Thunder Storm/ Wind"/>
    <n v="3"/>
    <x v="36"/>
    <n v="1"/>
    <n v="0"/>
    <n v="0"/>
    <n v="217806"/>
    <x v="0"/>
  </r>
  <r>
    <x v="0"/>
    <s v="Severe Storm/Thunder Storm/ Wind"/>
    <n v="3"/>
    <x v="36"/>
    <n v="1"/>
    <n v="0"/>
    <n v="0"/>
    <n v="173072"/>
    <x v="0"/>
  </r>
  <r>
    <x v="0"/>
    <s v="Severe Storm/Thunder Storm/ Wind"/>
    <n v="2"/>
    <x v="36"/>
    <n v="1"/>
    <n v="0"/>
    <n v="0"/>
    <n v="162165"/>
    <x v="0"/>
  </r>
  <r>
    <x v="0"/>
    <s v="Severe Storm/Thunder Storm/ Wind"/>
    <n v="2"/>
    <x v="36"/>
    <n v="1"/>
    <n v="0"/>
    <n v="0"/>
    <n v="74623"/>
    <x v="0"/>
  </r>
  <r>
    <x v="0"/>
    <s v="Severe Storm/Thunder Storm/ Wind"/>
    <n v="1"/>
    <x v="36"/>
    <n v="1"/>
    <n v="12"/>
    <n v="36"/>
    <n v="1618489"/>
    <x v="1"/>
  </r>
  <r>
    <x v="0"/>
    <s v="Severe Storm/Thunder Storm/ Wind"/>
    <n v="1"/>
    <x v="36"/>
    <n v="1"/>
    <n v="0"/>
    <n v="0"/>
    <n v="851886"/>
    <x v="1"/>
  </r>
  <r>
    <x v="4"/>
    <s v="Severe Storm/Thunder Storm/ Wind"/>
    <n v="1"/>
    <x v="36"/>
    <n v="1"/>
    <n v="0"/>
    <n v="0"/>
    <n v="8658"/>
    <x v="0"/>
  </r>
  <r>
    <x v="0"/>
    <s v="Tornado"/>
    <n v="3"/>
    <x v="36"/>
    <n v="1"/>
    <n v="0"/>
    <n v="0"/>
    <n v="216593"/>
    <x v="0"/>
  </r>
  <r>
    <x v="4"/>
    <s v="Tornado"/>
    <n v="4"/>
    <x v="36"/>
    <n v="1"/>
    <n v="0"/>
    <n v="0"/>
    <n v="3916236"/>
    <x v="1"/>
  </r>
  <r>
    <x v="1"/>
    <s v="Tornado"/>
    <n v="1"/>
    <x v="36"/>
    <n v="1"/>
    <n v="0"/>
    <n v="0"/>
    <n v="492944"/>
    <x v="0"/>
  </r>
  <r>
    <x v="1"/>
    <s v="Tornado"/>
    <n v="1"/>
    <x v="36"/>
    <n v="1"/>
    <n v="0"/>
    <n v="0"/>
    <n v="79299"/>
    <x v="0"/>
  </r>
  <r>
    <x v="3"/>
    <s v="Tornado"/>
    <n v="3"/>
    <x v="36"/>
    <n v="1"/>
    <n v="0"/>
    <n v="0"/>
    <n v="1129336"/>
    <x v="1"/>
  </r>
  <r>
    <x v="0"/>
    <s v="Wind"/>
    <n v="1"/>
    <x v="36"/>
    <n v="1"/>
    <n v="0"/>
    <n v="0"/>
    <n v="26124"/>
    <x v="0"/>
  </r>
  <r>
    <x v="0"/>
    <s v="Winter Weather"/>
    <n v="1"/>
    <x v="36"/>
    <n v="1"/>
    <n v="0"/>
    <n v="0"/>
    <n v="122945"/>
    <x v="0"/>
  </r>
  <r>
    <x v="0"/>
    <s v="Winter Weather"/>
    <n v="1"/>
    <x v="36"/>
    <n v="1"/>
    <n v="0"/>
    <n v="0"/>
    <n v="106675"/>
    <x v="0"/>
  </r>
  <r>
    <x v="0"/>
    <s v="Winter Weather"/>
    <n v="1"/>
    <x v="36"/>
    <n v="1"/>
    <n v="23"/>
    <n v="0"/>
    <n v="0"/>
    <x v="0"/>
  </r>
  <r>
    <x v="0"/>
    <s v="Winter Weather"/>
    <n v="1"/>
    <x v="36"/>
    <n v="1"/>
    <n v="0"/>
    <n v="0"/>
    <n v="0"/>
    <x v="0"/>
  </r>
  <r>
    <x v="0"/>
    <s v="Winter Weather"/>
    <n v="4"/>
    <x v="36"/>
    <n v="1"/>
    <n v="25"/>
    <n v="0"/>
    <n v="0"/>
    <x v="0"/>
  </r>
  <r>
    <x v="0"/>
    <s v="Flooding"/>
    <n v="3"/>
    <x v="37"/>
    <n v="1"/>
    <n v="0"/>
    <n v="0"/>
    <n v="1678568"/>
    <x v="1"/>
  </r>
  <r>
    <x v="4"/>
    <s v="Hail"/>
    <n v="2"/>
    <x v="37"/>
    <n v="1"/>
    <n v="0"/>
    <n v="0"/>
    <n v="0"/>
    <x v="0"/>
  </r>
  <r>
    <x v="1"/>
    <s v="Lightning"/>
    <n v="3"/>
    <x v="37"/>
    <n v="1"/>
    <n v="0"/>
    <n v="0"/>
    <n v="4648123"/>
    <x v="1"/>
  </r>
  <r>
    <x v="3"/>
    <s v="Lightning"/>
    <n v="3"/>
    <x v="37"/>
    <n v="1"/>
    <n v="0"/>
    <n v="0"/>
    <n v="3360901"/>
    <x v="1"/>
  </r>
  <r>
    <x v="0"/>
    <s v="Severe Storm/Thunder Storm/ Wind"/>
    <n v="3"/>
    <x v="37"/>
    <n v="1"/>
    <n v="0"/>
    <n v="0"/>
    <n v="376247"/>
    <x v="0"/>
  </r>
  <r>
    <x v="0"/>
    <s v="Severe Storm/Thunder Storm/ Wind"/>
    <n v="3"/>
    <x v="37"/>
    <n v="1"/>
    <n v="0"/>
    <n v="0"/>
    <n v="80773"/>
    <x v="0"/>
  </r>
  <r>
    <x v="4"/>
    <s v="Severe Storm/Thunder Storm/ Wind"/>
    <n v="3"/>
    <x v="37"/>
    <n v="1"/>
    <n v="0"/>
    <n v="25"/>
    <n v="8266818"/>
    <x v="2"/>
  </r>
  <r>
    <x v="4"/>
    <s v="Severe Storm/Thunder Storm/ Wind"/>
    <n v="4"/>
    <x v="37"/>
    <n v="1"/>
    <n v="0"/>
    <n v="0"/>
    <n v="75582"/>
    <x v="0"/>
  </r>
  <r>
    <x v="2"/>
    <s v="Severe Storm/Thunder Storm/ Wind"/>
    <n v="3"/>
    <x v="37"/>
    <n v="1"/>
    <n v="0"/>
    <n v="0"/>
    <n v="313904"/>
    <x v="0"/>
  </r>
  <r>
    <x v="2"/>
    <s v="Severe Storm/Thunder Storm/ Wind"/>
    <n v="2"/>
    <x v="37"/>
    <n v="1"/>
    <n v="0"/>
    <n v="10"/>
    <n v="287238"/>
    <x v="0"/>
  </r>
  <r>
    <x v="2"/>
    <s v="Severe Storm/Thunder Storm/ Wind"/>
    <n v="1"/>
    <x v="37"/>
    <n v="1"/>
    <n v="0"/>
    <n v="0"/>
    <n v="86147"/>
    <x v="0"/>
  </r>
  <r>
    <x v="2"/>
    <s v="Severe Storm/Thunder Storm/ Wind"/>
    <n v="4"/>
    <x v="37"/>
    <n v="1"/>
    <n v="0"/>
    <n v="0"/>
    <n v="34138"/>
    <x v="0"/>
  </r>
  <r>
    <x v="1"/>
    <s v="Severe Storm/Thunder Storm/ Wind"/>
    <n v="3"/>
    <x v="37"/>
    <n v="1"/>
    <n v="0"/>
    <n v="49"/>
    <n v="487401"/>
    <x v="0"/>
  </r>
  <r>
    <x v="1"/>
    <s v="Severe Storm/Thunder Storm/ Wind"/>
    <n v="2"/>
    <x v="37"/>
    <n v="1"/>
    <n v="0"/>
    <n v="49"/>
    <n v="0"/>
    <x v="0"/>
  </r>
  <r>
    <x v="3"/>
    <s v="Severe Storm/Thunder Storm/ Wind"/>
    <n v="2"/>
    <x v="37"/>
    <n v="1"/>
    <n v="0"/>
    <n v="0"/>
    <n v="748293"/>
    <x v="1"/>
  </r>
  <r>
    <x v="4"/>
    <s v="Tornado"/>
    <n v="2"/>
    <x v="37"/>
    <n v="1"/>
    <n v="0"/>
    <n v="13"/>
    <n v="347475"/>
    <x v="0"/>
  </r>
  <r>
    <x v="2"/>
    <s v="Tornado"/>
    <n v="3"/>
    <x v="37"/>
    <n v="1"/>
    <n v="0"/>
    <n v="11"/>
    <n v="3107974"/>
    <x v="1"/>
  </r>
  <r>
    <x v="0"/>
    <s v="Wind"/>
    <n v="2"/>
    <x v="37"/>
    <n v="1"/>
    <n v="0"/>
    <n v="68"/>
    <n v="44940"/>
    <x v="0"/>
  </r>
  <r>
    <x v="0"/>
    <s v="Winter Weather"/>
    <n v="1"/>
    <x v="37"/>
    <n v="1"/>
    <n v="0"/>
    <n v="0"/>
    <n v="594132"/>
    <x v="1"/>
  </r>
  <r>
    <x v="0"/>
    <s v="Flooding"/>
    <n v="1"/>
    <x v="38"/>
    <n v="2"/>
    <n v="0"/>
    <n v="0"/>
    <n v="865202"/>
    <x v="1"/>
  </r>
  <r>
    <x v="4"/>
    <s v="Hail"/>
    <n v="2"/>
    <x v="38"/>
    <n v="1"/>
    <n v="0"/>
    <n v="0"/>
    <n v="719997"/>
    <x v="1"/>
  </r>
  <r>
    <x v="4"/>
    <s v="Hurricane/Tropical Storm"/>
    <n v="3"/>
    <x v="38"/>
    <n v="1"/>
    <n v="0"/>
    <n v="0"/>
    <n v="55436663"/>
    <x v="2"/>
  </r>
  <r>
    <x v="0"/>
    <s v="Lightning"/>
    <n v="3"/>
    <x v="38"/>
    <n v="1"/>
    <n v="0"/>
    <n v="0"/>
    <n v="79957"/>
    <x v="0"/>
  </r>
  <r>
    <x v="4"/>
    <s v="Lightning"/>
    <n v="2"/>
    <x v="38"/>
    <n v="1"/>
    <n v="0"/>
    <n v="0"/>
    <n v="449784"/>
    <x v="0"/>
  </r>
  <r>
    <x v="4"/>
    <s v="Lightning"/>
    <n v="3"/>
    <x v="38"/>
    <n v="1"/>
    <n v="0"/>
    <n v="0"/>
    <n v="1223972"/>
    <x v="1"/>
  </r>
  <r>
    <x v="4"/>
    <s v="Lightning"/>
    <n v="3"/>
    <x v="38"/>
    <n v="1"/>
    <n v="11"/>
    <n v="11"/>
    <n v="0"/>
    <x v="0"/>
  </r>
  <r>
    <x v="4"/>
    <s v="Severe Storm/Thunder Storm"/>
    <n v="3"/>
    <x v="38"/>
    <n v="1"/>
    <n v="0"/>
    <n v="0"/>
    <n v="807025"/>
    <x v="1"/>
  </r>
  <r>
    <x v="0"/>
    <s v="Severe Storm/Thunder Storm/ Wind"/>
    <n v="2"/>
    <x v="38"/>
    <n v="1"/>
    <n v="0"/>
    <n v="0"/>
    <n v="310730"/>
    <x v="0"/>
  </r>
  <r>
    <x v="0"/>
    <s v="Severe Storm/Thunder Storm/ Wind"/>
    <n v="2"/>
    <x v="38"/>
    <n v="1"/>
    <n v="0"/>
    <n v="36"/>
    <n v="0"/>
    <x v="0"/>
  </r>
  <r>
    <x v="4"/>
    <s v="Severe Storm/Thunder Storm/ Wind"/>
    <n v="3"/>
    <x v="38"/>
    <n v="1"/>
    <n v="0"/>
    <n v="0"/>
    <n v="424833"/>
    <x v="0"/>
  </r>
  <r>
    <x v="4"/>
    <s v="Severe Storm/Thunder Storm/ Wind"/>
    <n v="2"/>
    <x v="38"/>
    <n v="1"/>
    <n v="0"/>
    <n v="0"/>
    <n v="306450"/>
    <x v="0"/>
  </r>
  <r>
    <x v="4"/>
    <s v="Severe Storm/Thunder Storm/ Wind"/>
    <n v="2"/>
    <x v="38"/>
    <n v="1"/>
    <n v="0"/>
    <n v="0"/>
    <n v="818518"/>
    <x v="1"/>
  </r>
  <r>
    <x v="4"/>
    <s v="Severe Storm/Thunder Storm/ Wind"/>
    <n v="3"/>
    <x v="38"/>
    <n v="1"/>
    <n v="0"/>
    <n v="0"/>
    <n v="146202"/>
    <x v="0"/>
  </r>
  <r>
    <x v="4"/>
    <s v="Severe Storm/Thunder Storm/ Wind"/>
    <n v="3"/>
    <x v="38"/>
    <n v="1"/>
    <n v="0"/>
    <n v="0"/>
    <n v="145553"/>
    <x v="0"/>
  </r>
  <r>
    <x v="4"/>
    <s v="Severe Storm/Thunder Storm/ Wind"/>
    <n v="1"/>
    <x v="38"/>
    <n v="1"/>
    <n v="0"/>
    <n v="0"/>
    <n v="65354"/>
    <x v="0"/>
  </r>
  <r>
    <x v="4"/>
    <s v="Tornado"/>
    <n v="1"/>
    <x v="38"/>
    <n v="1"/>
    <n v="0"/>
    <n v="0"/>
    <n v="411319"/>
    <x v="0"/>
  </r>
  <r>
    <x v="1"/>
    <s v="Tornado"/>
    <n v="1"/>
    <x v="38"/>
    <n v="1"/>
    <n v="0"/>
    <n v="0"/>
    <n v="1275642"/>
    <x v="1"/>
  </r>
  <r>
    <x v="1"/>
    <s v="Tornado"/>
    <n v="1"/>
    <x v="38"/>
    <n v="1"/>
    <n v="0"/>
    <n v="0"/>
    <n v="3393627"/>
    <x v="1"/>
  </r>
  <r>
    <x v="3"/>
    <s v="Tornado"/>
    <n v="2"/>
    <x v="38"/>
    <n v="1"/>
    <n v="0"/>
    <n v="0"/>
    <n v="29712"/>
    <x v="0"/>
  </r>
  <r>
    <x v="5"/>
    <s v="Tornado"/>
    <n v="2"/>
    <x v="38"/>
    <n v="1"/>
    <n v="0"/>
    <n v="0"/>
    <n v="4453619"/>
    <x v="1"/>
  </r>
  <r>
    <x v="5"/>
    <s v="Tornado"/>
    <n v="2"/>
    <x v="38"/>
    <n v="1"/>
    <n v="0"/>
    <n v="23"/>
    <n v="7597863"/>
    <x v="2"/>
  </r>
  <r>
    <x v="5"/>
    <s v="Tornado"/>
    <n v="2"/>
    <x v="38"/>
    <n v="1"/>
    <n v="12"/>
    <n v="110"/>
    <n v="16162699"/>
    <x v="2"/>
  </r>
  <r>
    <x v="0"/>
    <s v="Wind"/>
    <n v="1"/>
    <x v="38"/>
    <n v="1"/>
    <n v="0"/>
    <n v="0"/>
    <n v="162736"/>
    <x v="0"/>
  </r>
  <r>
    <x v="4"/>
    <s v="Flooding"/>
    <n v="2"/>
    <x v="39"/>
    <n v="1"/>
    <n v="0"/>
    <n v="0"/>
    <n v="410606"/>
    <x v="0"/>
  </r>
  <r>
    <x v="0"/>
    <s v="Hail"/>
    <n v="2"/>
    <x v="39"/>
    <n v="1"/>
    <n v="0"/>
    <n v="0"/>
    <n v="73537"/>
    <x v="0"/>
  </r>
  <r>
    <x v="1"/>
    <s v="Hail"/>
    <n v="3"/>
    <x v="39"/>
    <n v="1"/>
    <n v="0"/>
    <n v="0"/>
    <n v="8282"/>
    <x v="0"/>
  </r>
  <r>
    <x v="0"/>
    <s v="Heat"/>
    <n v="3"/>
    <x v="39"/>
    <n v="6"/>
    <n v="16"/>
    <n v="0"/>
    <n v="0"/>
    <x v="0"/>
  </r>
  <r>
    <x v="4"/>
    <s v="Heat"/>
    <n v="3"/>
    <x v="39"/>
    <n v="12"/>
    <n v="0"/>
    <n v="175"/>
    <n v="0"/>
    <x v="0"/>
  </r>
  <r>
    <x v="0"/>
    <s v="Lightning"/>
    <n v="2"/>
    <x v="39"/>
    <n v="1"/>
    <n v="0"/>
    <n v="0"/>
    <n v="292374"/>
    <x v="0"/>
  </r>
  <r>
    <x v="4"/>
    <s v="Lightning"/>
    <n v="3"/>
    <x v="39"/>
    <n v="1"/>
    <n v="0"/>
    <n v="12"/>
    <n v="0"/>
    <x v="0"/>
  </r>
  <r>
    <x v="2"/>
    <s v="Lightning"/>
    <n v="2"/>
    <x v="39"/>
    <n v="1"/>
    <n v="0"/>
    <n v="35"/>
    <n v="0"/>
    <x v="0"/>
  </r>
  <r>
    <x v="0"/>
    <s v="Severe Storm/Thunder Storm/ Wind"/>
    <n v="3"/>
    <x v="39"/>
    <n v="1"/>
    <n v="0"/>
    <n v="0"/>
    <n v="1006887"/>
    <x v="1"/>
  </r>
  <r>
    <x v="0"/>
    <s v="Severe Storm/Thunder Storm/ Wind"/>
    <n v="3"/>
    <x v="39"/>
    <n v="1"/>
    <n v="0"/>
    <n v="0"/>
    <n v="154572"/>
    <x v="0"/>
  </r>
  <r>
    <x v="0"/>
    <s v="Severe Storm/Thunder Storm/ Wind"/>
    <n v="2"/>
    <x v="39"/>
    <n v="1"/>
    <n v="0"/>
    <n v="0"/>
    <n v="79022"/>
    <x v="0"/>
  </r>
  <r>
    <x v="4"/>
    <s v="Severe Storm/Thunder Storm/ Wind"/>
    <n v="1"/>
    <x v="39"/>
    <n v="1"/>
    <n v="0"/>
    <n v="21"/>
    <n v="2828393"/>
    <x v="1"/>
  </r>
  <r>
    <x v="3"/>
    <s v="Severe Storm/Thunder Storm/ Wind"/>
    <n v="3"/>
    <x v="39"/>
    <n v="1"/>
    <n v="0"/>
    <n v="0"/>
    <n v="12000604"/>
    <x v="2"/>
  </r>
  <r>
    <x v="4"/>
    <s v="Tornado"/>
    <n v="2"/>
    <x v="39"/>
    <n v="1"/>
    <n v="0"/>
    <n v="0"/>
    <n v="403671"/>
    <x v="0"/>
  </r>
  <r>
    <x v="5"/>
    <s v="Tornado"/>
    <n v="2"/>
    <x v="39"/>
    <n v="1"/>
    <n v="0"/>
    <n v="0"/>
    <n v="8175"/>
    <x v="0"/>
  </r>
  <r>
    <x v="0"/>
    <s v="Winter Weather"/>
    <n v="1"/>
    <x v="39"/>
    <n v="2"/>
    <n v="0"/>
    <n v="0"/>
    <n v="30432669"/>
    <x v="2"/>
  </r>
  <r>
    <x v="4"/>
    <s v="Flooding"/>
    <n v="3"/>
    <x v="40"/>
    <n v="1"/>
    <n v="0"/>
    <n v="0"/>
    <n v="428677"/>
    <x v="0"/>
  </r>
  <r>
    <x v="4"/>
    <s v="Flooding"/>
    <n v="3"/>
    <x v="40"/>
    <n v="1"/>
    <n v="0"/>
    <n v="0"/>
    <n v="152892"/>
    <x v="0"/>
  </r>
  <r>
    <x v="4"/>
    <s v="Flooding"/>
    <n v="3"/>
    <x v="40"/>
    <n v="1"/>
    <n v="0"/>
    <n v="0"/>
    <n v="1171898"/>
    <x v="1"/>
  </r>
  <r>
    <x v="4"/>
    <s v="Flooding"/>
    <n v="3"/>
    <x v="40"/>
    <n v="1"/>
    <n v="0"/>
    <n v="0"/>
    <n v="30762391"/>
    <x v="2"/>
  </r>
  <r>
    <x v="4"/>
    <s v="Hail"/>
    <n v="2"/>
    <x v="40"/>
    <n v="1"/>
    <n v="0"/>
    <n v="0"/>
    <n v="32569"/>
    <x v="0"/>
  </r>
  <r>
    <x v="0"/>
    <s v="Heat"/>
    <n v="3"/>
    <x v="40"/>
    <n v="1"/>
    <n v="11"/>
    <n v="0"/>
    <n v="0"/>
    <x v="0"/>
  </r>
  <r>
    <x v="0"/>
    <s v="Lightning"/>
    <n v="2"/>
    <x v="40"/>
    <n v="1"/>
    <n v="0"/>
    <n v="0"/>
    <n v="6622331"/>
    <x v="2"/>
  </r>
  <r>
    <x v="4"/>
    <s v="Lightning"/>
    <n v="3"/>
    <x v="40"/>
    <n v="1"/>
    <n v="0"/>
    <n v="11"/>
    <n v="0"/>
    <x v="0"/>
  </r>
  <r>
    <x v="0"/>
    <s v="Severe Storm/Thunder Storm/ Wind"/>
    <n v="4"/>
    <x v="40"/>
    <n v="1"/>
    <n v="0"/>
    <n v="0"/>
    <n v="16704"/>
    <x v="0"/>
  </r>
  <r>
    <x v="0"/>
    <s v="Severe Storm/Thunder Storm/ Wind"/>
    <n v="2"/>
    <x v="40"/>
    <n v="1"/>
    <n v="0"/>
    <n v="0"/>
    <n v="15772"/>
    <x v="0"/>
  </r>
  <r>
    <x v="0"/>
    <s v="Severe Storm/Thunder Storm/ Wind"/>
    <n v="3"/>
    <x v="40"/>
    <n v="1"/>
    <n v="0"/>
    <n v="0"/>
    <n v="1968850"/>
    <x v="1"/>
  </r>
  <r>
    <x v="0"/>
    <s v="Severe Storm/Thunder Storm/ Wind"/>
    <n v="2"/>
    <x v="40"/>
    <n v="1"/>
    <n v="0"/>
    <n v="23"/>
    <n v="0"/>
    <x v="0"/>
  </r>
  <r>
    <x v="4"/>
    <s v="Severe Storm/Thunder Storm/ Wind"/>
    <n v="3"/>
    <x v="40"/>
    <n v="1"/>
    <n v="0"/>
    <n v="0"/>
    <n v="232429"/>
    <x v="0"/>
  </r>
  <r>
    <x v="4"/>
    <s v="Severe Storm/Thunder Storm/ Wind"/>
    <n v="2"/>
    <x v="40"/>
    <n v="1"/>
    <n v="0"/>
    <n v="0"/>
    <n v="81241"/>
    <x v="0"/>
  </r>
  <r>
    <x v="4"/>
    <s v="Severe Storm/Thunder Storm/ Wind"/>
    <n v="3"/>
    <x v="40"/>
    <n v="1"/>
    <n v="0"/>
    <n v="0"/>
    <n v="45668"/>
    <x v="0"/>
  </r>
  <r>
    <x v="4"/>
    <s v="Severe Storm/Thunder Storm/ Wind"/>
    <n v="3"/>
    <x v="40"/>
    <n v="1"/>
    <n v="0"/>
    <n v="0"/>
    <n v="33504"/>
    <x v="0"/>
  </r>
  <r>
    <x v="2"/>
    <s v="Severe Storm/Thunder Storm/ Wind"/>
    <n v="2"/>
    <x v="40"/>
    <n v="1"/>
    <n v="11"/>
    <n v="11"/>
    <n v="0"/>
    <x v="0"/>
  </r>
  <r>
    <x v="2"/>
    <s v="Severe Storm/Thunder Storm/ Wind"/>
    <n v="2"/>
    <x v="40"/>
    <n v="1"/>
    <n v="0"/>
    <n v="12"/>
    <n v="0"/>
    <x v="0"/>
  </r>
  <r>
    <x v="4"/>
    <s v="Flooding"/>
    <n v="1"/>
    <x v="41"/>
    <n v="1"/>
    <n v="10"/>
    <n v="0"/>
    <n v="726180"/>
    <x v="1"/>
  </r>
  <r>
    <x v="4"/>
    <s v="Fog"/>
    <n v="4"/>
    <x v="41"/>
    <n v="1"/>
    <n v="10"/>
    <n v="109"/>
    <n v="217925"/>
    <x v="0"/>
  </r>
  <r>
    <x v="4"/>
    <s v="Lightning"/>
    <n v="3"/>
    <x v="41"/>
    <n v="1"/>
    <n v="0"/>
    <n v="0"/>
    <n v="388374"/>
    <x v="0"/>
  </r>
  <r>
    <x v="4"/>
    <s v="Lightning"/>
    <n v="2"/>
    <x v="41"/>
    <n v="1"/>
    <n v="0"/>
    <n v="0"/>
    <n v="321668"/>
    <x v="0"/>
  </r>
  <r>
    <x v="4"/>
    <s v="Lightning"/>
    <n v="2"/>
    <x v="41"/>
    <n v="1"/>
    <n v="0"/>
    <n v="0"/>
    <n v="2863822"/>
    <x v="1"/>
  </r>
  <r>
    <x v="4"/>
    <s v="Severe Storm/Thunder Storm/ Wind"/>
    <n v="2"/>
    <x v="41"/>
    <n v="1"/>
    <n v="0"/>
    <n v="0"/>
    <n v="255137"/>
    <x v="0"/>
  </r>
  <r>
    <x v="4"/>
    <s v="Severe Storm/Thunder Storm/ Wind"/>
    <n v="2"/>
    <x v="41"/>
    <n v="1"/>
    <n v="0"/>
    <n v="0"/>
    <n v="82604"/>
    <x v="0"/>
  </r>
  <r>
    <x v="4"/>
    <s v="Severe Storm/Thunder Storm/ Wind"/>
    <n v="1"/>
    <x v="41"/>
    <n v="1"/>
    <n v="0"/>
    <n v="0"/>
    <n v="50219"/>
    <x v="0"/>
  </r>
  <r>
    <x v="4"/>
    <s v="Tornado"/>
    <n v="3"/>
    <x v="41"/>
    <n v="1"/>
    <n v="0"/>
    <n v="471"/>
    <n v="127652985"/>
    <x v="2"/>
  </r>
  <r>
    <x v="4"/>
    <s v="Tornado"/>
    <n v="3"/>
    <x v="41"/>
    <n v="1"/>
    <n v="0"/>
    <n v="0"/>
    <n v="11943530"/>
    <x v="2"/>
  </r>
  <r>
    <x v="4"/>
    <s v="Wind/ Winter Weather"/>
    <n v="2"/>
    <x v="41"/>
    <n v="1"/>
    <n v="0"/>
    <n v="0"/>
    <n v="0"/>
    <x v="0"/>
  </r>
  <r>
    <x v="0"/>
    <s v="Flooding"/>
    <n v="2"/>
    <x v="42"/>
    <n v="1"/>
    <n v="0"/>
    <n v="0"/>
    <n v="775638"/>
    <x v="1"/>
  </r>
  <r>
    <x v="4"/>
    <s v="Lightning"/>
    <n v="3"/>
    <x v="42"/>
    <n v="1"/>
    <n v="0"/>
    <n v="0"/>
    <n v="437610"/>
    <x v="0"/>
  </r>
  <r>
    <x v="0"/>
    <s v="Severe Storm/Thunder Storm/ Wind"/>
    <n v="3"/>
    <x v="42"/>
    <n v="1"/>
    <n v="0"/>
    <n v="0"/>
    <n v="402640"/>
    <x v="0"/>
  </r>
  <r>
    <x v="0"/>
    <s v="Severe Storm/Thunder Storm/ Wind"/>
    <n v="4"/>
    <x v="42"/>
    <n v="1"/>
    <n v="0"/>
    <n v="0"/>
    <n v="170615"/>
    <x v="0"/>
  </r>
  <r>
    <x v="0"/>
    <s v="Severe Storm/Thunder Storm/ Wind"/>
    <n v="2"/>
    <x v="42"/>
    <n v="1"/>
    <n v="0"/>
    <n v="0"/>
    <n v="168490"/>
    <x v="0"/>
  </r>
  <r>
    <x v="0"/>
    <s v="Severe Storm/Thunder Storm/ Wind"/>
    <n v="3"/>
    <x v="42"/>
    <n v="1"/>
    <n v="0"/>
    <n v="0"/>
    <n v="157362"/>
    <x v="0"/>
  </r>
  <r>
    <x v="0"/>
    <s v="Severe Storm/Thunder Storm/ Wind"/>
    <n v="3"/>
    <x v="42"/>
    <n v="1"/>
    <n v="0"/>
    <n v="0"/>
    <n v="151307"/>
    <x v="0"/>
  </r>
  <r>
    <x v="0"/>
    <s v="Severe Storm/Thunder Storm/ Wind"/>
    <n v="4"/>
    <x v="42"/>
    <n v="1"/>
    <n v="0"/>
    <n v="0"/>
    <n v="78879"/>
    <x v="0"/>
  </r>
  <r>
    <x v="0"/>
    <s v="Severe Storm/Thunder Storm/ Wind"/>
    <n v="2"/>
    <x v="42"/>
    <n v="1"/>
    <n v="0"/>
    <n v="0"/>
    <n v="43504"/>
    <x v="0"/>
  </r>
  <r>
    <x v="2"/>
    <s v="Severe Storm/Thunder Storm/ Wind"/>
    <n v="4"/>
    <x v="42"/>
    <n v="1"/>
    <n v="0"/>
    <n v="0"/>
    <n v="46676"/>
    <x v="0"/>
  </r>
  <r>
    <x v="1"/>
    <s v="Severe Storm/Thunder Storm/ Wind"/>
    <n v="3"/>
    <x v="42"/>
    <n v="1"/>
    <n v="0"/>
    <n v="11"/>
    <n v="122225"/>
    <x v="0"/>
  </r>
  <r>
    <x v="1"/>
    <s v="Severe Storm/Thunder Storm/ Wind"/>
    <n v="3"/>
    <x v="42"/>
    <n v="1"/>
    <n v="0"/>
    <n v="0"/>
    <n v="97489"/>
    <x v="0"/>
  </r>
  <r>
    <x v="1"/>
    <s v="Severe Storm/Thunder Storm/ Wind"/>
    <n v="2"/>
    <x v="42"/>
    <n v="1"/>
    <n v="0"/>
    <n v="0"/>
    <n v="29766"/>
    <x v="0"/>
  </r>
  <r>
    <x v="1"/>
    <s v="Severe Storm/Thunder Storm/ Wind"/>
    <n v="2"/>
    <x v="42"/>
    <n v="1"/>
    <n v="0"/>
    <n v="0"/>
    <n v="29541"/>
    <x v="0"/>
  </r>
  <r>
    <x v="0"/>
    <s v="Tornado"/>
    <n v="4"/>
    <x v="42"/>
    <n v="1"/>
    <n v="0"/>
    <n v="0"/>
    <n v="30930"/>
    <x v="0"/>
  </r>
  <r>
    <x v="0"/>
    <s v="Tornado"/>
    <n v="4"/>
    <x v="42"/>
    <n v="1"/>
    <n v="0"/>
    <n v="0"/>
    <n v="4018482"/>
    <x v="1"/>
  </r>
  <r>
    <x v="0"/>
    <s v="Wind"/>
    <n v="1"/>
    <x v="42"/>
    <n v="1"/>
    <n v="0"/>
    <n v="0"/>
    <n v="14403"/>
    <x v="0"/>
  </r>
  <r>
    <x v="4"/>
    <s v="Wind/ Winter Weather"/>
    <n v="1"/>
    <x v="42"/>
    <n v="1"/>
    <n v="12"/>
    <n v="0"/>
    <n v="0"/>
    <x v="0"/>
  </r>
  <r>
    <x v="0"/>
    <s v="Winter Weather"/>
    <n v="4"/>
    <x v="42"/>
    <n v="2"/>
    <n v="0"/>
    <n v="0"/>
    <n v="183566160"/>
    <x v="2"/>
  </r>
  <r>
    <x v="0"/>
    <s v="Flooding"/>
    <n v="3"/>
    <x v="43"/>
    <n v="1"/>
    <n v="0"/>
    <n v="0"/>
    <n v="171835"/>
    <x v="0"/>
  </r>
  <r>
    <x v="0"/>
    <s v="Flooding"/>
    <n v="1"/>
    <x v="43"/>
    <n v="1"/>
    <n v="0"/>
    <n v="0"/>
    <n v="16417916"/>
    <x v="2"/>
  </r>
  <r>
    <x v="0"/>
    <s v="Hail"/>
    <n v="2"/>
    <x v="43"/>
    <n v="1"/>
    <n v="0"/>
    <n v="0"/>
    <n v="16799"/>
    <x v="0"/>
  </r>
  <r>
    <x v="0"/>
    <s v="Hail"/>
    <n v="2"/>
    <x v="43"/>
    <n v="1"/>
    <n v="0"/>
    <n v="11"/>
    <n v="0"/>
    <x v="0"/>
  </r>
  <r>
    <x v="0"/>
    <s v="Lightning"/>
    <n v="3"/>
    <x v="43"/>
    <n v="1"/>
    <n v="0"/>
    <n v="0"/>
    <n v="1627366"/>
    <x v="1"/>
  </r>
  <r>
    <x v="2"/>
    <s v="Lightning"/>
    <n v="1"/>
    <x v="43"/>
    <n v="1"/>
    <n v="0"/>
    <n v="0"/>
    <n v="1084007"/>
    <x v="1"/>
  </r>
  <r>
    <x v="2"/>
    <s v="Lightning"/>
    <n v="2"/>
    <x v="43"/>
    <n v="1"/>
    <n v="0"/>
    <n v="0"/>
    <n v="786330"/>
    <x v="1"/>
  </r>
  <r>
    <x v="2"/>
    <s v="Lightning"/>
    <n v="3"/>
    <x v="43"/>
    <n v="1"/>
    <n v="0"/>
    <n v="0"/>
    <n v="2551339"/>
    <x v="1"/>
  </r>
  <r>
    <x v="1"/>
    <s v="Lightning"/>
    <n v="3"/>
    <x v="43"/>
    <n v="1"/>
    <n v="0"/>
    <n v="11"/>
    <n v="0"/>
    <x v="0"/>
  </r>
  <r>
    <x v="0"/>
    <s v="Severe Storm/Thunder Storm/ Wind"/>
    <n v="2"/>
    <x v="43"/>
    <n v="1"/>
    <n v="0"/>
    <n v="0"/>
    <n v="50228"/>
    <x v="0"/>
  </r>
  <r>
    <x v="0"/>
    <s v="Severe Storm/Thunder Storm/ Wind"/>
    <n v="2"/>
    <x v="43"/>
    <n v="1"/>
    <n v="0"/>
    <n v="0"/>
    <n v="34826"/>
    <x v="0"/>
  </r>
  <r>
    <x v="0"/>
    <s v="Severe Storm/Thunder Storm/ Wind"/>
    <n v="2"/>
    <x v="43"/>
    <n v="1"/>
    <n v="0"/>
    <n v="0"/>
    <n v="16944"/>
    <x v="0"/>
  </r>
  <r>
    <x v="0"/>
    <s v="Severe Storm/Thunder Storm/ Wind"/>
    <n v="3"/>
    <x v="43"/>
    <n v="1"/>
    <n v="0"/>
    <n v="0"/>
    <n v="16032"/>
    <x v="0"/>
  </r>
  <r>
    <x v="0"/>
    <s v="Severe Storm/Thunder Storm/ Wind"/>
    <n v="1"/>
    <x v="43"/>
    <n v="1"/>
    <n v="0"/>
    <n v="0"/>
    <n v="15720"/>
    <x v="0"/>
  </r>
  <r>
    <x v="0"/>
    <s v="Severe Storm/Thunder Storm/ Wind"/>
    <n v="3"/>
    <x v="43"/>
    <n v="1"/>
    <n v="0"/>
    <n v="0"/>
    <n v="14336"/>
    <x v="0"/>
  </r>
  <r>
    <x v="0"/>
    <s v="Severe Storm/Thunder Storm/ Wind"/>
    <n v="3"/>
    <x v="43"/>
    <n v="1"/>
    <n v="0"/>
    <n v="0"/>
    <n v="4704239"/>
    <x v="1"/>
  </r>
  <r>
    <x v="4"/>
    <s v="Severe Storm/Thunder Storm/ Wind"/>
    <n v="3"/>
    <x v="43"/>
    <n v="1"/>
    <n v="0"/>
    <n v="0"/>
    <n v="147534"/>
    <x v="0"/>
  </r>
  <r>
    <x v="4"/>
    <s v="Severe Storm/Thunder Storm/ Wind"/>
    <n v="3"/>
    <x v="43"/>
    <n v="1"/>
    <n v="0"/>
    <n v="0"/>
    <n v="72958"/>
    <x v="0"/>
  </r>
  <r>
    <x v="4"/>
    <s v="Severe Storm/Thunder Storm/ Wind"/>
    <n v="3"/>
    <x v="43"/>
    <n v="1"/>
    <n v="0"/>
    <n v="0"/>
    <n v="1713125"/>
    <x v="1"/>
  </r>
  <r>
    <x v="2"/>
    <s v="Severe Storm/Thunder Storm/ Wind"/>
    <n v="2"/>
    <x v="43"/>
    <n v="1"/>
    <n v="0"/>
    <n v="0"/>
    <n v="474989"/>
    <x v="0"/>
  </r>
  <r>
    <x v="0"/>
    <s v="Wind"/>
    <n v="1"/>
    <x v="43"/>
    <n v="1"/>
    <n v="0"/>
    <n v="23"/>
    <n v="772071"/>
    <x v="1"/>
  </r>
  <r>
    <x v="4"/>
    <s v="Coastal"/>
    <n v="2"/>
    <x v="44"/>
    <n v="1"/>
    <n v="23"/>
    <n v="0"/>
    <n v="0"/>
    <x v="0"/>
  </r>
  <r>
    <x v="0"/>
    <s v="Flooding"/>
    <n v="3"/>
    <x v="44"/>
    <n v="1"/>
    <n v="0"/>
    <n v="0"/>
    <n v="286952"/>
    <x v="0"/>
  </r>
  <r>
    <x v="0"/>
    <s v="Flooding"/>
    <n v="3"/>
    <x v="44"/>
    <n v="2"/>
    <n v="0"/>
    <n v="0"/>
    <n v="261343"/>
    <x v="0"/>
  </r>
  <r>
    <x v="0"/>
    <s v="Flooding"/>
    <n v="3"/>
    <x v="44"/>
    <n v="1"/>
    <n v="0"/>
    <n v="0"/>
    <n v="121857"/>
    <x v="0"/>
  </r>
  <r>
    <x v="0"/>
    <s v="Flooding"/>
    <n v="3"/>
    <x v="44"/>
    <n v="1"/>
    <n v="0"/>
    <n v="0"/>
    <n v="56691507"/>
    <x v="2"/>
  </r>
  <r>
    <x v="4"/>
    <s v="Hurricane/Tropical Storm"/>
    <n v="3"/>
    <x v="44"/>
    <n v="1"/>
    <n v="0"/>
    <n v="38"/>
    <n v="68683545"/>
    <x v="2"/>
  </r>
  <r>
    <x v="0"/>
    <s v="Lightning"/>
    <n v="2"/>
    <x v="44"/>
    <n v="1"/>
    <n v="0"/>
    <n v="0"/>
    <n v="153685"/>
    <x v="0"/>
  </r>
  <r>
    <x v="1"/>
    <s v="Lightning"/>
    <n v="3"/>
    <x v="44"/>
    <n v="1"/>
    <n v="0"/>
    <n v="0"/>
    <n v="2407522"/>
    <x v="1"/>
  </r>
  <r>
    <x v="0"/>
    <s v="Severe Storm/Thunder Storm/ Wind"/>
    <n v="3"/>
    <x v="44"/>
    <n v="1"/>
    <n v="0"/>
    <n v="0"/>
    <n v="76715"/>
    <x v="0"/>
  </r>
  <r>
    <x v="0"/>
    <s v="Severe Storm/Thunder Storm/ Wind"/>
    <n v="3"/>
    <x v="44"/>
    <n v="1"/>
    <n v="0"/>
    <n v="0"/>
    <n v="30334"/>
    <x v="0"/>
  </r>
  <r>
    <x v="0"/>
    <s v="Severe Storm/Thunder Storm/ Wind"/>
    <n v="3"/>
    <x v="44"/>
    <n v="1"/>
    <n v="0"/>
    <n v="0"/>
    <n v="2158091"/>
    <x v="1"/>
  </r>
  <r>
    <x v="4"/>
    <s v="Severe Storm/Thunder Storm/ Wind"/>
    <n v="2"/>
    <x v="44"/>
    <n v="1"/>
    <n v="0"/>
    <n v="0"/>
    <n v="322683"/>
    <x v="0"/>
  </r>
  <r>
    <x v="4"/>
    <s v="Severe Storm/Thunder Storm/ Wind"/>
    <n v="3"/>
    <x v="44"/>
    <n v="1"/>
    <n v="0"/>
    <n v="0"/>
    <n v="156617"/>
    <x v="0"/>
  </r>
  <r>
    <x v="4"/>
    <s v="Severe Storm/Thunder Storm/ Wind"/>
    <n v="2"/>
    <x v="44"/>
    <n v="1"/>
    <n v="0"/>
    <n v="0"/>
    <n v="576315"/>
    <x v="1"/>
  </r>
  <r>
    <x v="4"/>
    <s v="Severe Storm/Thunder Storm/ Wind"/>
    <n v="2"/>
    <x v="44"/>
    <n v="1"/>
    <n v="0"/>
    <n v="0"/>
    <n v="1934538"/>
    <x v="1"/>
  </r>
  <r>
    <x v="2"/>
    <s v="Severe Storm/Thunder Storm/ Wind"/>
    <n v="3"/>
    <x v="44"/>
    <n v="1"/>
    <n v="0"/>
    <n v="0"/>
    <n v="94046"/>
    <x v="0"/>
  </r>
  <r>
    <x v="2"/>
    <s v="Severe Storm/Thunder Storm/ Wind"/>
    <n v="3"/>
    <x v="44"/>
    <n v="1"/>
    <n v="0"/>
    <n v="33"/>
    <n v="4387992"/>
    <x v="1"/>
  </r>
  <r>
    <x v="2"/>
    <s v="Tornado"/>
    <n v="3"/>
    <x v="44"/>
    <n v="1"/>
    <n v="0"/>
    <n v="36"/>
    <n v="1622927"/>
    <x v="1"/>
  </r>
  <r>
    <x v="2"/>
    <s v="Tornado"/>
    <n v="3"/>
    <x v="44"/>
    <n v="1"/>
    <n v="0"/>
    <n v="0"/>
    <n v="5049020"/>
    <x v="2"/>
  </r>
  <r>
    <x v="1"/>
    <s v="Tornado"/>
    <n v="4"/>
    <x v="44"/>
    <n v="1"/>
    <n v="0"/>
    <n v="11"/>
    <n v="0"/>
    <x v="0"/>
  </r>
  <r>
    <x v="3"/>
    <s v="Tornado"/>
    <n v="3"/>
    <x v="44"/>
    <n v="1"/>
    <n v="0"/>
    <n v="37"/>
    <n v="28198805"/>
    <x v="2"/>
  </r>
  <r>
    <x v="0"/>
    <s v="Wind"/>
    <n v="1"/>
    <x v="44"/>
    <n v="1"/>
    <n v="0"/>
    <n v="0"/>
    <n v="147233"/>
    <x v="0"/>
  </r>
  <r>
    <x v="0"/>
    <s v="Wind"/>
    <n v="3"/>
    <x v="44"/>
    <n v="2"/>
    <n v="0"/>
    <n v="0"/>
    <n v="85172"/>
    <x v="0"/>
  </r>
  <r>
    <x v="0"/>
    <s v="Wind"/>
    <n v="3"/>
    <x v="44"/>
    <n v="2"/>
    <n v="0"/>
    <n v="0"/>
    <n v="77262"/>
    <x v="0"/>
  </r>
  <r>
    <x v="0"/>
    <s v="Wind"/>
    <n v="3"/>
    <x v="44"/>
    <n v="1"/>
    <n v="0"/>
    <n v="0"/>
    <n v="76921"/>
    <x v="0"/>
  </r>
  <r>
    <x v="0"/>
    <s v="Wind"/>
    <n v="1"/>
    <x v="44"/>
    <n v="1"/>
    <n v="0"/>
    <n v="0"/>
    <n v="32287"/>
    <x v="0"/>
  </r>
  <r>
    <x v="4"/>
    <s v="Wind"/>
    <n v="1"/>
    <x v="44"/>
    <n v="1"/>
    <n v="0"/>
    <n v="0"/>
    <n v="248099"/>
    <x v="0"/>
  </r>
  <r>
    <x v="0"/>
    <s v="Winter Weather"/>
    <n v="1"/>
    <x v="44"/>
    <n v="2"/>
    <n v="0"/>
    <n v="0"/>
    <n v="30854"/>
    <x v="0"/>
  </r>
  <r>
    <x v="4"/>
    <s v="Winter Weather"/>
    <n v="1"/>
    <x v="44"/>
    <n v="2"/>
    <n v="0"/>
    <n v="0"/>
    <n v="52567926"/>
    <x v="2"/>
  </r>
  <r>
    <x v="4"/>
    <s v="Coastal"/>
    <n v="2"/>
    <x v="45"/>
    <n v="1"/>
    <n v="24"/>
    <n v="0"/>
    <n v="0"/>
    <x v="0"/>
  </r>
  <r>
    <x v="4"/>
    <s v="Coastal"/>
    <n v="3"/>
    <x v="45"/>
    <n v="1"/>
    <n v="24"/>
    <n v="0"/>
    <n v="0"/>
    <x v="0"/>
  </r>
  <r>
    <x v="0"/>
    <s v="Flooding"/>
    <n v="3"/>
    <x v="45"/>
    <n v="1"/>
    <n v="0"/>
    <n v="0"/>
    <n v="4574887"/>
    <x v="1"/>
  </r>
  <r>
    <x v="2"/>
    <s v="Lightning"/>
    <n v="2"/>
    <x v="45"/>
    <n v="1"/>
    <n v="0"/>
    <n v="0"/>
    <n v="11421809"/>
    <x v="2"/>
  </r>
  <r>
    <x v="2"/>
    <s v="Lightning"/>
    <n v="3"/>
    <x v="45"/>
    <n v="1"/>
    <n v="0"/>
    <n v="0"/>
    <n v="4921570"/>
    <x v="1"/>
  </r>
  <r>
    <x v="4"/>
    <s v="Severe Storm/Thunder Storm"/>
    <n v="4"/>
    <x v="45"/>
    <n v="3"/>
    <n v="0"/>
    <n v="0"/>
    <n v="7582011"/>
    <x v="2"/>
  </r>
  <r>
    <x v="0"/>
    <s v="Severe Storm/Thunder Storm/ Wind"/>
    <n v="2"/>
    <x v="45"/>
    <n v="1"/>
    <n v="0"/>
    <n v="0"/>
    <n v="381716"/>
    <x v="0"/>
  </r>
  <r>
    <x v="0"/>
    <s v="Severe Storm/Thunder Storm/ Wind"/>
    <n v="2"/>
    <x v="45"/>
    <n v="1"/>
    <n v="0"/>
    <n v="0"/>
    <n v="87051"/>
    <x v="0"/>
  </r>
  <r>
    <x v="0"/>
    <s v="Severe Storm/Thunder Storm/ Wind"/>
    <n v="2"/>
    <x v="45"/>
    <n v="1"/>
    <n v="0"/>
    <n v="0"/>
    <n v="14288"/>
    <x v="0"/>
  </r>
  <r>
    <x v="4"/>
    <s v="Severe Storm/Thunder Storm/ Wind"/>
    <n v="2"/>
    <x v="45"/>
    <n v="1"/>
    <n v="0"/>
    <n v="0"/>
    <n v="19581658"/>
    <x v="2"/>
  </r>
  <r>
    <x v="0"/>
    <s v="Wind"/>
    <n v="2"/>
    <x v="45"/>
    <n v="1"/>
    <n v="0"/>
    <n v="0"/>
    <n v="75201"/>
    <x v="0"/>
  </r>
  <r>
    <x v="0"/>
    <s v="Winter Weather"/>
    <n v="4"/>
    <x v="45"/>
    <n v="1"/>
    <n v="0"/>
    <n v="0"/>
    <n v="1486600"/>
    <x v="1"/>
  </r>
  <r>
    <x v="0"/>
    <s v="Winter Weather"/>
    <n v="4"/>
    <x v="45"/>
    <n v="1"/>
    <n v="0"/>
    <n v="0"/>
    <n v="5093723"/>
    <x v="2"/>
  </r>
  <r>
    <x v="4"/>
    <s v="Coastal"/>
    <n v="2"/>
    <x v="46"/>
    <n v="1"/>
    <n v="12"/>
    <n v="0"/>
    <n v="0"/>
    <x v="0"/>
  </r>
  <r>
    <x v="3"/>
    <s v="Hail"/>
    <n v="2"/>
    <x v="46"/>
    <n v="1"/>
    <n v="0"/>
    <n v="117"/>
    <n v="0"/>
    <x v="0"/>
  </r>
  <r>
    <x v="4"/>
    <s v="Lightning"/>
    <n v="3"/>
    <x v="46"/>
    <n v="1"/>
    <n v="0"/>
    <n v="0"/>
    <n v="431967"/>
    <x v="0"/>
  </r>
  <r>
    <x v="4"/>
    <s v="Lightning"/>
    <n v="3"/>
    <x v="46"/>
    <n v="1"/>
    <n v="0"/>
    <n v="0"/>
    <n v="76113"/>
    <x v="0"/>
  </r>
  <r>
    <x v="2"/>
    <s v="Lightning"/>
    <n v="2"/>
    <x v="46"/>
    <n v="1"/>
    <n v="0"/>
    <n v="0"/>
    <n v="25342592"/>
    <x v="2"/>
  </r>
  <r>
    <x v="0"/>
    <s v="Severe Storm/Thunder Storm/ Wind"/>
    <n v="3"/>
    <x v="46"/>
    <n v="1"/>
    <n v="11"/>
    <n v="0"/>
    <n v="0"/>
    <x v="0"/>
  </r>
  <r>
    <x v="4"/>
    <s v="Severe Storm/Thunder Storm/ Wind"/>
    <n v="3"/>
    <x v="46"/>
    <n v="1"/>
    <n v="0"/>
    <n v="0"/>
    <n v="151957"/>
    <x v="0"/>
  </r>
  <r>
    <x v="4"/>
    <s v="Severe Storm/Thunder Storm/ Wind"/>
    <n v="2"/>
    <x v="46"/>
    <n v="1"/>
    <n v="0"/>
    <n v="0"/>
    <n v="15205"/>
    <x v="0"/>
  </r>
  <r>
    <x v="4"/>
    <s v="Severe Storm/Thunder Storm/ Wind"/>
    <n v="2"/>
    <x v="46"/>
    <n v="1"/>
    <n v="0"/>
    <n v="0"/>
    <n v="660394"/>
    <x v="1"/>
  </r>
  <r>
    <x v="1"/>
    <s v="Severe Storm/Thunder Storm/ Wind"/>
    <n v="2"/>
    <x v="46"/>
    <n v="1"/>
    <n v="0"/>
    <n v="0"/>
    <n v="86559"/>
    <x v="0"/>
  </r>
  <r>
    <x v="1"/>
    <s v="Severe Storm/Thunder Storm/ Wind"/>
    <n v="3"/>
    <x v="46"/>
    <n v="1"/>
    <n v="0"/>
    <n v="0"/>
    <n v="673036"/>
    <x v="1"/>
  </r>
  <r>
    <x v="3"/>
    <s v="Severe Storm/Thunder Storm/ Wind"/>
    <n v="4"/>
    <x v="46"/>
    <n v="1"/>
    <n v="0"/>
    <n v="0"/>
    <n v="76882"/>
    <x v="0"/>
  </r>
  <r>
    <x v="1"/>
    <s v="Tornado"/>
    <n v="1"/>
    <x v="46"/>
    <n v="1"/>
    <n v="0"/>
    <n v="0"/>
    <n v="86821"/>
    <x v="0"/>
  </r>
  <r>
    <x v="0"/>
    <s v="Wind"/>
    <n v="3"/>
    <x v="46"/>
    <n v="1"/>
    <n v="0"/>
    <n v="0"/>
    <n v="16753"/>
    <x v="0"/>
  </r>
  <r>
    <x v="4"/>
    <s v="Coastal"/>
    <n v="3"/>
    <x v="47"/>
    <n v="1"/>
    <n v="12"/>
    <n v="0"/>
    <n v="0"/>
    <x v="0"/>
  </r>
  <r>
    <x v="4"/>
    <s v="Coastal"/>
    <n v="3"/>
    <x v="47"/>
    <n v="1"/>
    <n v="11"/>
    <n v="0"/>
    <n v="0"/>
    <x v="0"/>
  </r>
  <r>
    <x v="2"/>
    <s v="Flooding"/>
    <n v="2"/>
    <x v="47"/>
    <n v="2"/>
    <n v="0"/>
    <n v="0"/>
    <n v="849667"/>
    <x v="1"/>
  </r>
  <r>
    <x v="2"/>
    <s v="Heat"/>
    <n v="3"/>
    <x v="47"/>
    <n v="1"/>
    <n v="13"/>
    <n v="0"/>
    <n v="0"/>
    <x v="0"/>
  </r>
  <r>
    <x v="0"/>
    <s v="Lightning"/>
    <n v="3"/>
    <x v="47"/>
    <n v="1"/>
    <n v="0"/>
    <n v="0"/>
    <n v="79077"/>
    <x v="0"/>
  </r>
  <r>
    <x v="4"/>
    <s v="Lightning"/>
    <n v="2"/>
    <x v="47"/>
    <n v="1"/>
    <n v="0"/>
    <n v="12"/>
    <n v="0"/>
    <x v="0"/>
  </r>
  <r>
    <x v="0"/>
    <s v="Severe Storm/Thunder Storm/ Wind"/>
    <n v="2"/>
    <x v="47"/>
    <n v="1"/>
    <n v="0"/>
    <n v="0"/>
    <n v="155428"/>
    <x v="0"/>
  </r>
  <r>
    <x v="0"/>
    <s v="Severe Storm/Thunder Storm/ Wind"/>
    <n v="2"/>
    <x v="47"/>
    <n v="1"/>
    <n v="0"/>
    <n v="0"/>
    <n v="45006"/>
    <x v="0"/>
  </r>
  <r>
    <x v="4"/>
    <s v="Severe Storm/Thunder Storm/ Wind"/>
    <n v="3"/>
    <x v="47"/>
    <n v="1"/>
    <n v="0"/>
    <n v="0"/>
    <n v="216094"/>
    <x v="0"/>
  </r>
  <r>
    <x v="4"/>
    <s v="Severe Storm/Thunder Storm/ Wind"/>
    <n v="2"/>
    <x v="47"/>
    <n v="1"/>
    <n v="0"/>
    <n v="0"/>
    <n v="148057"/>
    <x v="0"/>
  </r>
  <r>
    <x v="4"/>
    <s v="Severe Storm/Thunder Storm/ Wind"/>
    <n v="3"/>
    <x v="47"/>
    <n v="1"/>
    <n v="0"/>
    <n v="0"/>
    <n v="86353"/>
    <x v="0"/>
  </r>
  <r>
    <x v="4"/>
    <s v="Severe Storm/Thunder Storm/ Wind"/>
    <n v="3"/>
    <x v="47"/>
    <n v="1"/>
    <n v="0"/>
    <n v="90"/>
    <n v="17131256"/>
    <x v="2"/>
  </r>
  <r>
    <x v="3"/>
    <s v="Severe Storm/Thunder Storm/ Wind"/>
    <n v="3"/>
    <x v="47"/>
    <n v="1"/>
    <n v="0"/>
    <n v="0"/>
    <n v="77738"/>
    <x v="0"/>
  </r>
  <r>
    <x v="3"/>
    <s v="Severe Storm/Thunder Storm/ Wind"/>
    <n v="2"/>
    <x v="47"/>
    <n v="1"/>
    <n v="0"/>
    <n v="0"/>
    <n v="731094"/>
    <x v="1"/>
  </r>
  <r>
    <x v="4"/>
    <s v="Tornado"/>
    <n v="3"/>
    <x v="47"/>
    <n v="1"/>
    <n v="0"/>
    <n v="0"/>
    <n v="8422"/>
    <x v="0"/>
  </r>
  <r>
    <x v="1"/>
    <s v="Tornado"/>
    <n v="2"/>
    <x v="47"/>
    <n v="1"/>
    <n v="0"/>
    <n v="0"/>
    <n v="14645"/>
    <x v="0"/>
  </r>
  <r>
    <x v="3"/>
    <s v="Tornado"/>
    <n v="2"/>
    <x v="47"/>
    <n v="1"/>
    <n v="11"/>
    <n v="55"/>
    <n v="0"/>
    <x v="0"/>
  </r>
  <r>
    <x v="5"/>
    <s v="Tornado"/>
    <n v="1"/>
    <x v="47"/>
    <n v="1"/>
    <n v="0"/>
    <n v="0"/>
    <n v="0"/>
    <x v="0"/>
  </r>
  <r>
    <x v="0"/>
    <s v="Wind"/>
    <n v="2"/>
    <x v="47"/>
    <n v="1"/>
    <n v="0"/>
    <n v="0"/>
    <n v="7606582"/>
    <x v="2"/>
  </r>
  <r>
    <x v="0"/>
    <s v="Winter Weather"/>
    <n v="2"/>
    <x v="47"/>
    <n v="1"/>
    <n v="0"/>
    <n v="0"/>
    <n v="0"/>
    <x v="0"/>
  </r>
  <r>
    <x v="0"/>
    <s v="Winter Weather"/>
    <n v="2"/>
    <x v="47"/>
    <n v="1"/>
    <n v="0"/>
    <n v="0"/>
    <n v="0"/>
    <x v="0"/>
  </r>
  <r>
    <x v="2"/>
    <s v="Flooding"/>
    <n v="3"/>
    <x v="48"/>
    <n v="1"/>
    <n v="0"/>
    <n v="0"/>
    <n v="431285"/>
    <x v="0"/>
  </r>
  <r>
    <x v="2"/>
    <s v="Flooding"/>
    <n v="3"/>
    <x v="48"/>
    <n v="1"/>
    <n v="0"/>
    <n v="0"/>
    <n v="345129"/>
    <x v="0"/>
  </r>
  <r>
    <x v="2"/>
    <s v="Flooding"/>
    <n v="3"/>
    <x v="48"/>
    <n v="1"/>
    <n v="0"/>
    <n v="0"/>
    <n v="77857"/>
    <x v="0"/>
  </r>
  <r>
    <x v="2"/>
    <s v="Flooding"/>
    <n v="3"/>
    <x v="48"/>
    <n v="1"/>
    <n v="0"/>
    <n v="0"/>
    <n v="34753"/>
    <x v="0"/>
  </r>
  <r>
    <x v="4"/>
    <s v="Lightning"/>
    <n v="3"/>
    <x v="48"/>
    <n v="1"/>
    <n v="0"/>
    <n v="0"/>
    <n v="298176"/>
    <x v="0"/>
  </r>
  <r>
    <x v="4"/>
    <s v="Lightning"/>
    <n v="1"/>
    <x v="48"/>
    <n v="1"/>
    <n v="0"/>
    <n v="0"/>
    <n v="15748"/>
    <x v="0"/>
  </r>
  <r>
    <x v="1"/>
    <s v="Lightning"/>
    <n v="3"/>
    <x v="48"/>
    <n v="1"/>
    <n v="12"/>
    <n v="0"/>
    <n v="0"/>
    <x v="0"/>
  </r>
  <r>
    <x v="0"/>
    <s v="Severe Storm/Thunder Storm/ Wind"/>
    <n v="3"/>
    <x v="48"/>
    <n v="1"/>
    <n v="0"/>
    <n v="0"/>
    <n v="148089"/>
    <x v="0"/>
  </r>
  <r>
    <x v="0"/>
    <s v="Severe Storm/Thunder Storm/ Wind"/>
    <n v="3"/>
    <x v="48"/>
    <n v="1"/>
    <n v="0"/>
    <n v="0"/>
    <n v="8193106"/>
    <x v="2"/>
  </r>
  <r>
    <x v="4"/>
    <s v="Severe Storm/Thunder Storm/ Wind"/>
    <n v="1"/>
    <x v="48"/>
    <n v="1"/>
    <n v="0"/>
    <n v="0"/>
    <n v="72586"/>
    <x v="0"/>
  </r>
  <r>
    <x v="2"/>
    <s v="Severe Storm/Thunder Storm/ Wind"/>
    <n v="4"/>
    <x v="48"/>
    <n v="1"/>
    <n v="0"/>
    <n v="0"/>
    <n v="337425"/>
    <x v="0"/>
  </r>
  <r>
    <x v="2"/>
    <s v="Severe Storm/Thunder Storm/ Wind"/>
    <n v="2"/>
    <x v="48"/>
    <n v="1"/>
    <n v="0"/>
    <n v="0"/>
    <n v="79584"/>
    <x v="0"/>
  </r>
  <r>
    <x v="1"/>
    <s v="Severe Storm/Thunder Storm/ Wind"/>
    <n v="3"/>
    <x v="48"/>
    <n v="1"/>
    <n v="0"/>
    <n v="0"/>
    <n v="61239"/>
    <x v="0"/>
  </r>
  <r>
    <x v="1"/>
    <s v="Severe Storm/Thunder Storm/ Wind"/>
    <n v="4"/>
    <x v="48"/>
    <n v="1"/>
    <n v="0"/>
    <n v="0"/>
    <n v="15775"/>
    <x v="0"/>
  </r>
  <r>
    <x v="3"/>
    <s v="Severe Storm/Thunder Storm/ Wind"/>
    <n v="4"/>
    <x v="48"/>
    <n v="1"/>
    <n v="0"/>
    <n v="0"/>
    <n v="169410"/>
    <x v="0"/>
  </r>
  <r>
    <x v="0"/>
    <s v="Tornado"/>
    <n v="3"/>
    <x v="48"/>
    <n v="1"/>
    <n v="0"/>
    <n v="0"/>
    <n v="767791"/>
    <x v="1"/>
  </r>
  <r>
    <x v="4"/>
    <s v="Tornado"/>
    <n v="1"/>
    <x v="48"/>
    <n v="1"/>
    <n v="0"/>
    <n v="0"/>
    <n v="87146"/>
    <x v="0"/>
  </r>
  <r>
    <x v="2"/>
    <s v="Tornado"/>
    <n v="1"/>
    <x v="48"/>
    <n v="1"/>
    <n v="0"/>
    <n v="0"/>
    <n v="150942"/>
    <x v="0"/>
  </r>
  <r>
    <x v="3"/>
    <s v="Tornado"/>
    <n v="4"/>
    <x v="48"/>
    <n v="1"/>
    <n v="0"/>
    <n v="0"/>
    <n v="159661"/>
    <x v="0"/>
  </r>
  <r>
    <x v="5"/>
    <s v="Tornado"/>
    <n v="2"/>
    <x v="48"/>
    <n v="1"/>
    <n v="0"/>
    <n v="0"/>
    <n v="0"/>
    <x v="0"/>
  </r>
  <r>
    <x v="0"/>
    <s v="Wind"/>
    <n v="2"/>
    <x v="48"/>
    <n v="1"/>
    <n v="0"/>
    <n v="0"/>
    <n v="31012"/>
    <x v="0"/>
  </r>
  <r>
    <x v="2"/>
    <s v="Wind"/>
    <n v="4"/>
    <x v="48"/>
    <n v="1"/>
    <n v="0"/>
    <n v="0"/>
    <n v="1473284"/>
    <x v="1"/>
  </r>
  <r>
    <x v="1"/>
    <s v="Wind"/>
    <n v="4"/>
    <x v="48"/>
    <n v="1"/>
    <n v="0"/>
    <n v="0"/>
    <n v="253853"/>
    <x v="0"/>
  </r>
  <r>
    <x v="3"/>
    <s v="Wind"/>
    <n v="4"/>
    <x v="48"/>
    <n v="1"/>
    <n v="0"/>
    <n v="0"/>
    <n v="156506"/>
    <x v="0"/>
  </r>
  <r>
    <x v="5"/>
    <s v="Wind"/>
    <n v="4"/>
    <x v="48"/>
    <n v="1"/>
    <n v="0"/>
    <n v="0"/>
    <n v="172342"/>
    <x v="0"/>
  </r>
  <r>
    <x v="4"/>
    <s v="Coastal"/>
    <n v="2"/>
    <x v="49"/>
    <n v="1"/>
    <n v="12"/>
    <n v="0"/>
    <n v="0"/>
    <x v="0"/>
  </r>
  <r>
    <x v="4"/>
    <s v="Coastal"/>
    <n v="3"/>
    <x v="49"/>
    <n v="1"/>
    <n v="10"/>
    <n v="10"/>
    <n v="0"/>
    <x v="0"/>
  </r>
  <r>
    <x v="4"/>
    <s v="Coastal"/>
    <n v="3"/>
    <x v="49"/>
    <n v="1"/>
    <n v="12"/>
    <n v="12"/>
    <n v="0"/>
    <x v="0"/>
  </r>
  <r>
    <x v="0"/>
    <s v="Flooding"/>
    <n v="4"/>
    <x v="49"/>
    <n v="1"/>
    <n v="0"/>
    <n v="0"/>
    <n v="16917"/>
    <x v="0"/>
  </r>
  <r>
    <x v="2"/>
    <s v="Flooding"/>
    <n v="2"/>
    <x v="49"/>
    <n v="1"/>
    <n v="0"/>
    <n v="0"/>
    <n v="267429"/>
    <x v="0"/>
  </r>
  <r>
    <x v="2"/>
    <s v="Flooding"/>
    <n v="4"/>
    <x v="49"/>
    <n v="1"/>
    <n v="0"/>
    <n v="0"/>
    <n v="124330"/>
    <x v="0"/>
  </r>
  <r>
    <x v="2"/>
    <s v="Flooding"/>
    <n v="4"/>
    <x v="49"/>
    <n v="1"/>
    <n v="0"/>
    <n v="0"/>
    <n v="61315"/>
    <x v="0"/>
  </r>
  <r>
    <x v="2"/>
    <s v="Flooding"/>
    <n v="4"/>
    <x v="49"/>
    <n v="1"/>
    <n v="0"/>
    <n v="0"/>
    <n v="34154"/>
    <x v="0"/>
  </r>
  <r>
    <x v="2"/>
    <s v="Flooding"/>
    <n v="3"/>
    <x v="49"/>
    <n v="2"/>
    <n v="0"/>
    <n v="0"/>
    <n v="4653830"/>
    <x v="1"/>
  </r>
  <r>
    <x v="1"/>
    <s v="Flooding"/>
    <n v="2"/>
    <x v="49"/>
    <n v="1"/>
    <n v="0"/>
    <n v="0"/>
    <n v="130278"/>
    <x v="0"/>
  </r>
  <r>
    <x v="2"/>
    <s v="Heat"/>
    <n v="4"/>
    <x v="49"/>
    <n v="1"/>
    <n v="12"/>
    <n v="0"/>
    <n v="0"/>
    <x v="0"/>
  </r>
  <r>
    <x v="0"/>
    <s v="Lightning"/>
    <n v="3"/>
    <x v="49"/>
    <n v="1"/>
    <n v="0"/>
    <n v="0"/>
    <n v="3265512"/>
    <x v="1"/>
  </r>
  <r>
    <x v="4"/>
    <s v="Lightning"/>
    <n v="2"/>
    <x v="49"/>
    <n v="1"/>
    <n v="0"/>
    <n v="0"/>
    <n v="5045216"/>
    <x v="2"/>
  </r>
  <r>
    <x v="4"/>
    <s v="Lightning"/>
    <n v="2"/>
    <x v="49"/>
    <n v="1"/>
    <n v="0"/>
    <n v="0"/>
    <n v="6733929"/>
    <x v="2"/>
  </r>
  <r>
    <x v="4"/>
    <s v="Lightning"/>
    <n v="2"/>
    <x v="49"/>
    <n v="1"/>
    <n v="0"/>
    <n v="0"/>
    <n v="1277235"/>
    <x v="1"/>
  </r>
  <r>
    <x v="2"/>
    <s v="Lightning"/>
    <n v="2"/>
    <x v="49"/>
    <n v="1"/>
    <n v="0"/>
    <n v="0"/>
    <n v="3722493"/>
    <x v="1"/>
  </r>
  <r>
    <x v="2"/>
    <s v="Lightning"/>
    <n v="2"/>
    <x v="49"/>
    <n v="1"/>
    <n v="0"/>
    <n v="0"/>
    <n v="8583065"/>
    <x v="2"/>
  </r>
  <r>
    <x v="3"/>
    <s v="Lightning"/>
    <n v="3"/>
    <x v="49"/>
    <n v="1"/>
    <n v="0"/>
    <n v="0"/>
    <n v="262204"/>
    <x v="0"/>
  </r>
  <r>
    <x v="4"/>
    <s v="Severe Storm/Thunder Storm/ Wind"/>
    <n v="3"/>
    <x v="49"/>
    <n v="1"/>
    <n v="0"/>
    <n v="0"/>
    <n v="31488"/>
    <x v="0"/>
  </r>
  <r>
    <x v="4"/>
    <s v="Severe Storm/Thunder Storm/ Wind"/>
    <n v="3"/>
    <x v="49"/>
    <n v="1"/>
    <n v="0"/>
    <n v="0"/>
    <n v="15558"/>
    <x v="0"/>
  </r>
  <r>
    <x v="4"/>
    <s v="Severe Storm/Thunder Storm/ Wind"/>
    <n v="2"/>
    <x v="49"/>
    <n v="1"/>
    <n v="0"/>
    <n v="0"/>
    <n v="15468"/>
    <x v="0"/>
  </r>
  <r>
    <x v="2"/>
    <s v="Severe Storm/Thunder Storm/ Wind"/>
    <n v="3"/>
    <x v="49"/>
    <n v="1"/>
    <n v="0"/>
    <n v="34"/>
    <n v="241280"/>
    <x v="0"/>
  </r>
  <r>
    <x v="2"/>
    <s v="Severe Storm/Thunder Storm/ Wind"/>
    <n v="3"/>
    <x v="49"/>
    <n v="1"/>
    <n v="0"/>
    <n v="0"/>
    <n v="101532"/>
    <x v="0"/>
  </r>
  <r>
    <x v="2"/>
    <s v="Severe Storm/Thunder Storm/ Wind"/>
    <n v="3"/>
    <x v="49"/>
    <n v="1"/>
    <n v="0"/>
    <n v="0"/>
    <n v="96890"/>
    <x v="0"/>
  </r>
  <r>
    <x v="2"/>
    <s v="Severe Storm/Thunder Storm/ Wind"/>
    <n v="3"/>
    <x v="49"/>
    <n v="1"/>
    <n v="0"/>
    <n v="0"/>
    <n v="93257"/>
    <x v="0"/>
  </r>
  <r>
    <x v="2"/>
    <s v="Severe Storm/Thunder Storm/ Wind"/>
    <n v="3"/>
    <x v="49"/>
    <n v="1"/>
    <n v="0"/>
    <n v="0"/>
    <n v="63566"/>
    <x v="0"/>
  </r>
  <r>
    <x v="2"/>
    <s v="Severe Storm/Thunder Storm/ Wind"/>
    <n v="2"/>
    <x v="49"/>
    <n v="1"/>
    <n v="0"/>
    <n v="0"/>
    <n v="46490"/>
    <x v="0"/>
  </r>
  <r>
    <x v="2"/>
    <s v="Severe Storm/Thunder Storm/ Wind"/>
    <n v="3"/>
    <x v="49"/>
    <n v="1"/>
    <n v="0"/>
    <n v="0"/>
    <n v="44864"/>
    <x v="0"/>
  </r>
  <r>
    <x v="2"/>
    <s v="Severe Storm/Thunder Storm/ Wind"/>
    <n v="3"/>
    <x v="49"/>
    <n v="1"/>
    <n v="0"/>
    <n v="0"/>
    <n v="43713"/>
    <x v="0"/>
  </r>
  <r>
    <x v="2"/>
    <s v="Severe Storm/Thunder Storm/ Wind"/>
    <n v="2"/>
    <x v="49"/>
    <n v="1"/>
    <n v="0"/>
    <n v="0"/>
    <n v="33501"/>
    <x v="0"/>
  </r>
  <r>
    <x v="2"/>
    <s v="Severe Storm/Thunder Storm/ Wind"/>
    <n v="2"/>
    <x v="49"/>
    <n v="1"/>
    <n v="0"/>
    <n v="0"/>
    <n v="31333"/>
    <x v="0"/>
  </r>
  <r>
    <x v="2"/>
    <s v="Severe Storm/Thunder Storm/ Wind"/>
    <n v="4"/>
    <x v="49"/>
    <n v="1"/>
    <n v="0"/>
    <n v="0"/>
    <n v="28971"/>
    <x v="0"/>
  </r>
  <r>
    <x v="2"/>
    <s v="Severe Storm/Thunder Storm/ Wind"/>
    <n v="3"/>
    <x v="49"/>
    <n v="1"/>
    <n v="0"/>
    <n v="0"/>
    <n v="7284"/>
    <x v="0"/>
  </r>
  <r>
    <x v="1"/>
    <s v="Severe Storm/Thunder Storm/ Wind"/>
    <n v="2"/>
    <x v="49"/>
    <n v="1"/>
    <n v="0"/>
    <n v="0"/>
    <n v="118103"/>
    <x v="0"/>
  </r>
  <r>
    <x v="1"/>
    <s v="Severe Storm/Thunder Storm/ Wind"/>
    <n v="1"/>
    <x v="49"/>
    <n v="1"/>
    <n v="0"/>
    <n v="0"/>
    <n v="91402"/>
    <x v="0"/>
  </r>
  <r>
    <x v="1"/>
    <s v="Severe Storm/Thunder Storm/ Wind"/>
    <n v="3"/>
    <x v="49"/>
    <n v="1"/>
    <n v="0"/>
    <n v="0"/>
    <n v="65760"/>
    <x v="0"/>
  </r>
  <r>
    <x v="1"/>
    <s v="Severe Storm/Thunder Storm/ Wind"/>
    <n v="3"/>
    <x v="49"/>
    <n v="1"/>
    <n v="0"/>
    <n v="0"/>
    <n v="34468"/>
    <x v="0"/>
  </r>
  <r>
    <x v="1"/>
    <s v="Severe Storm/Thunder Storm/ Wind"/>
    <n v="3"/>
    <x v="49"/>
    <n v="1"/>
    <n v="0"/>
    <n v="0"/>
    <n v="33580"/>
    <x v="0"/>
  </r>
  <r>
    <x v="1"/>
    <s v="Severe Storm/Thunder Storm/ Wind"/>
    <n v="3"/>
    <x v="49"/>
    <n v="1"/>
    <n v="0"/>
    <n v="0"/>
    <n v="33270"/>
    <x v="0"/>
  </r>
  <r>
    <x v="1"/>
    <s v="Severe Storm/Thunder Storm/ Wind"/>
    <n v="2"/>
    <x v="49"/>
    <n v="1"/>
    <n v="0"/>
    <n v="0"/>
    <n v="31783"/>
    <x v="0"/>
  </r>
  <r>
    <x v="1"/>
    <s v="Severe Storm/Thunder Storm/ Wind"/>
    <n v="3"/>
    <x v="49"/>
    <n v="1"/>
    <n v="0"/>
    <n v="0"/>
    <n v="29922"/>
    <x v="0"/>
  </r>
  <r>
    <x v="1"/>
    <s v="Severe Storm/Thunder Storm/ Wind"/>
    <n v="2"/>
    <x v="49"/>
    <n v="1"/>
    <n v="0"/>
    <n v="0"/>
    <n v="985360"/>
    <x v="1"/>
  </r>
  <r>
    <x v="3"/>
    <s v="Severe Storm/Thunder Storm/ Wind"/>
    <n v="2"/>
    <x v="49"/>
    <n v="1"/>
    <n v="0"/>
    <n v="0"/>
    <n v="196101"/>
    <x v="0"/>
  </r>
  <r>
    <x v="3"/>
    <s v="Severe Storm/Thunder Storm/ Wind"/>
    <n v="2"/>
    <x v="49"/>
    <n v="1"/>
    <n v="0"/>
    <n v="0"/>
    <n v="86295"/>
    <x v="0"/>
  </r>
  <r>
    <x v="3"/>
    <s v="Severe Storm/Thunder Storm/ Wind"/>
    <n v="2"/>
    <x v="49"/>
    <n v="1"/>
    <n v="0"/>
    <n v="0"/>
    <n v="74393"/>
    <x v="0"/>
  </r>
  <r>
    <x v="3"/>
    <s v="Severe Storm/Thunder Storm/ Wind"/>
    <n v="3"/>
    <x v="49"/>
    <n v="1"/>
    <n v="0"/>
    <n v="0"/>
    <n v="68626"/>
    <x v="0"/>
  </r>
  <r>
    <x v="3"/>
    <s v="Severe Storm/Thunder Storm/ Wind"/>
    <n v="3"/>
    <x v="49"/>
    <n v="1"/>
    <n v="0"/>
    <n v="0"/>
    <n v="67954"/>
    <x v="0"/>
  </r>
  <r>
    <x v="3"/>
    <s v="Severe Storm/Thunder Storm/ Wind"/>
    <n v="3"/>
    <x v="49"/>
    <n v="1"/>
    <n v="0"/>
    <n v="0"/>
    <n v="67757"/>
    <x v="0"/>
  </r>
  <r>
    <x v="3"/>
    <s v="Severe Storm/Thunder Storm/ Wind"/>
    <n v="3"/>
    <x v="49"/>
    <n v="1"/>
    <n v="0"/>
    <n v="0"/>
    <n v="59235"/>
    <x v="0"/>
  </r>
  <r>
    <x v="3"/>
    <s v="Severe Storm/Thunder Storm/ Wind"/>
    <n v="3"/>
    <x v="49"/>
    <n v="1"/>
    <n v="0"/>
    <n v="0"/>
    <n v="59166"/>
    <x v="0"/>
  </r>
  <r>
    <x v="3"/>
    <s v="Severe Storm/Thunder Storm/ Wind"/>
    <n v="3"/>
    <x v="49"/>
    <n v="1"/>
    <n v="0"/>
    <n v="0"/>
    <n v="32179"/>
    <x v="0"/>
  </r>
  <r>
    <x v="3"/>
    <s v="Severe Storm/Thunder Storm/ Wind"/>
    <n v="2"/>
    <x v="49"/>
    <n v="1"/>
    <n v="0"/>
    <n v="0"/>
    <n v="30385"/>
    <x v="0"/>
  </r>
  <r>
    <x v="3"/>
    <s v="Severe Storm/Thunder Storm/ Wind"/>
    <n v="3"/>
    <x v="49"/>
    <n v="1"/>
    <n v="0"/>
    <n v="0"/>
    <n v="14376"/>
    <x v="0"/>
  </r>
  <r>
    <x v="5"/>
    <s v="Severe Storm/Thunder Storm/ Wind"/>
    <n v="2"/>
    <x v="49"/>
    <n v="1"/>
    <n v="0"/>
    <n v="0"/>
    <n v="80742"/>
    <x v="0"/>
  </r>
  <r>
    <x v="5"/>
    <s v="Severe Storm/Thunder Storm/ Wind"/>
    <n v="2"/>
    <x v="49"/>
    <n v="1"/>
    <n v="0"/>
    <n v="0"/>
    <n v="65804"/>
    <x v="0"/>
  </r>
  <r>
    <x v="5"/>
    <s v="Severe Storm/Thunder Storm/ Wind"/>
    <n v="3"/>
    <x v="49"/>
    <n v="1"/>
    <n v="0"/>
    <n v="0"/>
    <n v="32290"/>
    <x v="0"/>
  </r>
  <r>
    <x v="5"/>
    <s v="Severe Storm/Thunder Storm/ Wind"/>
    <n v="3"/>
    <x v="49"/>
    <n v="1"/>
    <n v="0"/>
    <n v="0"/>
    <n v="28660"/>
    <x v="0"/>
  </r>
  <r>
    <x v="4"/>
    <s v="Tornado"/>
    <n v="3"/>
    <x v="49"/>
    <n v="1"/>
    <n v="0"/>
    <n v="0"/>
    <n v="192619"/>
    <x v="0"/>
  </r>
  <r>
    <x v="4"/>
    <s v="Wildfire"/>
    <n v="2"/>
    <x v="49"/>
    <n v="7"/>
    <n v="0"/>
    <n v="0"/>
    <n v="624505392"/>
    <x v="2"/>
  </r>
  <r>
    <x v="2"/>
    <s v="Wind"/>
    <n v="1"/>
    <x v="49"/>
    <n v="1"/>
    <n v="0"/>
    <n v="0"/>
    <n v="434661"/>
    <x v="0"/>
  </r>
  <r>
    <x v="1"/>
    <s v="Wind"/>
    <n v="1"/>
    <x v="49"/>
    <n v="1"/>
    <n v="0"/>
    <n v="0"/>
    <n v="243462"/>
    <x v="0"/>
  </r>
  <r>
    <x v="3"/>
    <s v="Wind"/>
    <n v="1"/>
    <x v="49"/>
    <n v="1"/>
    <n v="0"/>
    <n v="0"/>
    <n v="239230"/>
    <x v="0"/>
  </r>
  <r>
    <x v="5"/>
    <s v="Wind"/>
    <n v="1"/>
    <x v="49"/>
    <n v="1"/>
    <n v="0"/>
    <n v="0"/>
    <n v="172501"/>
    <x v="0"/>
  </r>
  <r>
    <x v="0"/>
    <s v="Flooding"/>
    <n v="2"/>
    <x v="50"/>
    <n v="1"/>
    <n v="0"/>
    <n v="0"/>
    <n v="339486"/>
    <x v="0"/>
  </r>
  <r>
    <x v="2"/>
    <s v="Flooding"/>
    <n v="3"/>
    <x v="50"/>
    <n v="1"/>
    <n v="0"/>
    <n v="0"/>
    <n v="378003"/>
    <x v="0"/>
  </r>
  <r>
    <x v="2"/>
    <s v="Flooding"/>
    <n v="3"/>
    <x v="50"/>
    <n v="1"/>
    <n v="0"/>
    <n v="0"/>
    <n v="194370"/>
    <x v="0"/>
  </r>
  <r>
    <x v="2"/>
    <s v="Flooding"/>
    <n v="2"/>
    <x v="50"/>
    <n v="1"/>
    <n v="0"/>
    <n v="0"/>
    <n v="74972"/>
    <x v="0"/>
  </r>
  <r>
    <x v="2"/>
    <s v="Flooding"/>
    <n v="3"/>
    <x v="50"/>
    <n v="1"/>
    <n v="0"/>
    <n v="0"/>
    <n v="28986"/>
    <x v="0"/>
  </r>
  <r>
    <x v="4"/>
    <s v="Hail"/>
    <n v="2"/>
    <x v="50"/>
    <n v="1"/>
    <n v="0"/>
    <n v="0"/>
    <n v="345732"/>
    <x v="0"/>
  </r>
  <r>
    <x v="4"/>
    <s v="Hail"/>
    <n v="2"/>
    <x v="50"/>
    <n v="1"/>
    <n v="0"/>
    <n v="0"/>
    <n v="341800"/>
    <x v="0"/>
  </r>
  <r>
    <x v="4"/>
    <s v="Hail"/>
    <n v="2"/>
    <x v="50"/>
    <n v="1"/>
    <n v="0"/>
    <n v="0"/>
    <n v="297827"/>
    <x v="0"/>
  </r>
  <r>
    <x v="4"/>
    <s v="Hail"/>
    <n v="2"/>
    <x v="50"/>
    <n v="1"/>
    <n v="0"/>
    <n v="0"/>
    <n v="295703"/>
    <x v="0"/>
  </r>
  <r>
    <x v="4"/>
    <s v="Hail"/>
    <n v="2"/>
    <x v="50"/>
    <n v="1"/>
    <n v="0"/>
    <n v="0"/>
    <n v="291803"/>
    <x v="0"/>
  </r>
  <r>
    <x v="4"/>
    <s v="Hail"/>
    <n v="2"/>
    <x v="50"/>
    <n v="1"/>
    <n v="0"/>
    <n v="0"/>
    <n v="290218"/>
    <x v="0"/>
  </r>
  <r>
    <x v="4"/>
    <s v="Hail"/>
    <n v="4"/>
    <x v="50"/>
    <n v="1"/>
    <n v="0"/>
    <n v="0"/>
    <n v="76652"/>
    <x v="0"/>
  </r>
  <r>
    <x v="4"/>
    <s v="Hail"/>
    <n v="2"/>
    <x v="50"/>
    <n v="1"/>
    <n v="0"/>
    <n v="0"/>
    <n v="48882"/>
    <x v="0"/>
  </r>
  <r>
    <x v="4"/>
    <s v="Hail"/>
    <n v="4"/>
    <x v="50"/>
    <n v="1"/>
    <n v="0"/>
    <n v="0"/>
    <n v="45939"/>
    <x v="0"/>
  </r>
  <r>
    <x v="4"/>
    <s v="Hail"/>
    <n v="2"/>
    <x v="50"/>
    <n v="1"/>
    <n v="0"/>
    <n v="0"/>
    <n v="44108"/>
    <x v="0"/>
  </r>
  <r>
    <x v="4"/>
    <s v="Hail"/>
    <n v="2"/>
    <x v="50"/>
    <n v="1"/>
    <n v="0"/>
    <n v="0"/>
    <n v="17270"/>
    <x v="0"/>
  </r>
  <r>
    <x v="4"/>
    <s v="Hail"/>
    <n v="4"/>
    <x v="50"/>
    <n v="1"/>
    <n v="0"/>
    <n v="0"/>
    <n v="17131"/>
    <x v="0"/>
  </r>
  <r>
    <x v="4"/>
    <s v="Hail"/>
    <n v="2"/>
    <x v="50"/>
    <n v="1"/>
    <n v="0"/>
    <n v="0"/>
    <n v="16126"/>
    <x v="0"/>
  </r>
  <r>
    <x v="4"/>
    <s v="Hail"/>
    <n v="2"/>
    <x v="50"/>
    <n v="1"/>
    <n v="0"/>
    <n v="0"/>
    <n v="7733"/>
    <x v="0"/>
  </r>
  <r>
    <x v="4"/>
    <s v="Hail"/>
    <n v="2"/>
    <x v="50"/>
    <n v="1"/>
    <n v="0"/>
    <n v="0"/>
    <n v="515261"/>
    <x v="1"/>
  </r>
  <r>
    <x v="4"/>
    <s v="Hail"/>
    <n v="2"/>
    <x v="50"/>
    <n v="1"/>
    <n v="0"/>
    <n v="0"/>
    <n v="784991"/>
    <x v="1"/>
  </r>
  <r>
    <x v="4"/>
    <s v="Hail"/>
    <n v="2"/>
    <x v="50"/>
    <n v="1"/>
    <n v="0"/>
    <n v="0"/>
    <n v="536954"/>
    <x v="1"/>
  </r>
  <r>
    <x v="5"/>
    <s v="Hail"/>
    <n v="2"/>
    <x v="50"/>
    <n v="1"/>
    <n v="0"/>
    <n v="0"/>
    <n v="203663"/>
    <x v="0"/>
  </r>
  <r>
    <x v="4"/>
    <s v="Lightning"/>
    <n v="2"/>
    <x v="50"/>
    <n v="1"/>
    <n v="0"/>
    <n v="0"/>
    <n v="216831"/>
    <x v="0"/>
  </r>
  <r>
    <x v="4"/>
    <s v="Lightning"/>
    <n v="3"/>
    <x v="50"/>
    <n v="1"/>
    <n v="0"/>
    <n v="0"/>
    <n v="174324"/>
    <x v="0"/>
  </r>
  <r>
    <x v="4"/>
    <s v="Lightning"/>
    <n v="3"/>
    <x v="50"/>
    <n v="1"/>
    <n v="0"/>
    <n v="0"/>
    <n v="1630853"/>
    <x v="1"/>
  </r>
  <r>
    <x v="2"/>
    <s v="Lightning"/>
    <n v="3"/>
    <x v="50"/>
    <n v="1"/>
    <n v="0"/>
    <n v="0"/>
    <n v="3542414"/>
    <x v="1"/>
  </r>
  <r>
    <x v="4"/>
    <s v="Severe Storm/Thunder Storm/ Wind"/>
    <n v="3"/>
    <x v="50"/>
    <n v="1"/>
    <n v="0"/>
    <n v="0"/>
    <n v="322905"/>
    <x v="0"/>
  </r>
  <r>
    <x v="4"/>
    <s v="Severe Storm/Thunder Storm/ Wind"/>
    <n v="3"/>
    <x v="50"/>
    <n v="1"/>
    <n v="0"/>
    <n v="0"/>
    <n v="230789"/>
    <x v="0"/>
  </r>
  <r>
    <x v="4"/>
    <s v="Severe Storm/Thunder Storm/ Wind"/>
    <n v="2"/>
    <x v="50"/>
    <n v="1"/>
    <n v="0"/>
    <n v="0"/>
    <n v="218115"/>
    <x v="0"/>
  </r>
  <r>
    <x v="4"/>
    <s v="Severe Storm/Thunder Storm/ Wind"/>
    <n v="3"/>
    <x v="50"/>
    <n v="1"/>
    <n v="0"/>
    <n v="0"/>
    <n v="89262"/>
    <x v="0"/>
  </r>
  <r>
    <x v="4"/>
    <s v="Severe Storm/Thunder Storm/ Wind"/>
    <n v="2"/>
    <x v="50"/>
    <n v="1"/>
    <n v="0"/>
    <n v="0"/>
    <n v="39671"/>
    <x v="0"/>
  </r>
  <r>
    <x v="4"/>
    <s v="Severe Storm/Thunder Storm/ Wind"/>
    <n v="3"/>
    <x v="50"/>
    <n v="1"/>
    <n v="0"/>
    <n v="0"/>
    <n v="23453"/>
    <x v="0"/>
  </r>
  <r>
    <x v="4"/>
    <s v="Severe Storm/Thunder Storm/ Wind"/>
    <n v="3"/>
    <x v="50"/>
    <n v="1"/>
    <n v="0"/>
    <n v="0"/>
    <n v="23453"/>
    <x v="0"/>
  </r>
  <r>
    <x v="4"/>
    <s v="Severe Storm/Thunder Storm/ Wind"/>
    <n v="3"/>
    <x v="50"/>
    <n v="1"/>
    <n v="0"/>
    <n v="0"/>
    <n v="23375"/>
    <x v="0"/>
  </r>
  <r>
    <x v="4"/>
    <s v="Severe Storm/Thunder Storm/ Wind"/>
    <n v="3"/>
    <x v="50"/>
    <n v="1"/>
    <n v="0"/>
    <n v="0"/>
    <n v="17093"/>
    <x v="0"/>
  </r>
  <r>
    <x v="4"/>
    <s v="Severe Storm/Thunder Storm/ Wind"/>
    <n v="2"/>
    <x v="50"/>
    <n v="1"/>
    <n v="0"/>
    <n v="0"/>
    <n v="16888"/>
    <x v="0"/>
  </r>
  <r>
    <x v="4"/>
    <s v="Severe Storm/Thunder Storm/ Wind"/>
    <n v="3"/>
    <x v="50"/>
    <n v="1"/>
    <n v="0"/>
    <n v="0"/>
    <n v="16558"/>
    <x v="0"/>
  </r>
  <r>
    <x v="4"/>
    <s v="Severe Storm/Thunder Storm/ Wind"/>
    <n v="3"/>
    <x v="50"/>
    <n v="1"/>
    <n v="0"/>
    <n v="0"/>
    <n v="15939"/>
    <x v="0"/>
  </r>
  <r>
    <x v="2"/>
    <s v="Severe Storm/Thunder Storm/ Wind"/>
    <n v="3"/>
    <x v="50"/>
    <n v="1"/>
    <n v="0"/>
    <n v="0"/>
    <n v="479009"/>
    <x v="0"/>
  </r>
  <r>
    <x v="2"/>
    <s v="Severe Storm/Thunder Storm/ Wind"/>
    <n v="2"/>
    <x v="50"/>
    <n v="1"/>
    <n v="0"/>
    <n v="0"/>
    <n v="448161"/>
    <x v="0"/>
  </r>
  <r>
    <x v="2"/>
    <s v="Severe Storm/Thunder Storm/ Wind"/>
    <n v="2"/>
    <x v="50"/>
    <n v="1"/>
    <n v="0"/>
    <n v="0"/>
    <n v="377176"/>
    <x v="0"/>
  </r>
  <r>
    <x v="2"/>
    <s v="Severe Storm/Thunder Storm/ Wind"/>
    <n v="2"/>
    <x v="50"/>
    <n v="1"/>
    <n v="0"/>
    <n v="0"/>
    <n v="242954"/>
    <x v="0"/>
  </r>
  <r>
    <x v="2"/>
    <s v="Severe Storm/Thunder Storm/ Wind"/>
    <n v="2"/>
    <x v="50"/>
    <n v="1"/>
    <n v="0"/>
    <n v="0"/>
    <n v="223148"/>
    <x v="0"/>
  </r>
  <r>
    <x v="2"/>
    <s v="Severe Storm/Thunder Storm/ Wind"/>
    <n v="2"/>
    <x v="50"/>
    <n v="1"/>
    <n v="0"/>
    <n v="0"/>
    <n v="191213"/>
    <x v="0"/>
  </r>
  <r>
    <x v="2"/>
    <s v="Severe Storm/Thunder Storm/ Wind"/>
    <n v="2"/>
    <x v="50"/>
    <n v="1"/>
    <n v="0"/>
    <n v="0"/>
    <n v="130924"/>
    <x v="0"/>
  </r>
  <r>
    <x v="2"/>
    <s v="Severe Storm/Thunder Storm/ Wind"/>
    <n v="3"/>
    <x v="50"/>
    <n v="1"/>
    <n v="0"/>
    <n v="0"/>
    <n v="123417"/>
    <x v="0"/>
  </r>
  <r>
    <x v="2"/>
    <s v="Severe Storm/Thunder Storm/ Wind"/>
    <n v="2"/>
    <x v="50"/>
    <n v="1"/>
    <n v="0"/>
    <n v="0"/>
    <n v="119346"/>
    <x v="0"/>
  </r>
  <r>
    <x v="2"/>
    <s v="Severe Storm/Thunder Storm/ Wind"/>
    <n v="3"/>
    <x v="50"/>
    <n v="1"/>
    <n v="0"/>
    <n v="0"/>
    <n v="90394"/>
    <x v="0"/>
  </r>
  <r>
    <x v="2"/>
    <s v="Severe Storm/Thunder Storm/ Wind"/>
    <n v="3"/>
    <x v="50"/>
    <n v="1"/>
    <n v="0"/>
    <n v="0"/>
    <n v="85829"/>
    <x v="0"/>
  </r>
  <r>
    <x v="2"/>
    <s v="Severe Storm/Thunder Storm/ Wind"/>
    <n v="2"/>
    <x v="50"/>
    <n v="1"/>
    <n v="0"/>
    <n v="0"/>
    <n v="84261"/>
    <x v="0"/>
  </r>
  <r>
    <x v="2"/>
    <s v="Severe Storm/Thunder Storm/ Wind"/>
    <n v="2"/>
    <x v="50"/>
    <n v="1"/>
    <n v="0"/>
    <n v="0"/>
    <n v="80456"/>
    <x v="0"/>
  </r>
  <r>
    <x v="2"/>
    <s v="Severe Storm/Thunder Storm/ Wind"/>
    <n v="3"/>
    <x v="50"/>
    <n v="1"/>
    <n v="0"/>
    <n v="0"/>
    <n v="67973"/>
    <x v="0"/>
  </r>
  <r>
    <x v="2"/>
    <s v="Severe Storm/Thunder Storm/ Wind"/>
    <n v="2"/>
    <x v="50"/>
    <n v="1"/>
    <n v="0"/>
    <n v="0"/>
    <n v="65227"/>
    <x v="0"/>
  </r>
  <r>
    <x v="2"/>
    <s v="Severe Storm/Thunder Storm/ Wind"/>
    <n v="3"/>
    <x v="50"/>
    <n v="1"/>
    <n v="0"/>
    <n v="0"/>
    <n v="62983"/>
    <x v="0"/>
  </r>
  <r>
    <x v="2"/>
    <s v="Severe Storm/Thunder Storm/ Wind"/>
    <n v="3"/>
    <x v="50"/>
    <n v="1"/>
    <n v="0"/>
    <n v="0"/>
    <n v="62843"/>
    <x v="0"/>
  </r>
  <r>
    <x v="2"/>
    <s v="Severe Storm/Thunder Storm/ Wind"/>
    <n v="3"/>
    <x v="50"/>
    <n v="1"/>
    <n v="0"/>
    <n v="0"/>
    <n v="62082"/>
    <x v="0"/>
  </r>
  <r>
    <x v="2"/>
    <s v="Severe Storm/Thunder Storm/ Wind"/>
    <n v="3"/>
    <x v="50"/>
    <n v="1"/>
    <n v="0"/>
    <n v="0"/>
    <n v="62057"/>
    <x v="0"/>
  </r>
  <r>
    <x v="2"/>
    <s v="Severe Storm/Thunder Storm/ Wind"/>
    <n v="3"/>
    <x v="50"/>
    <n v="1"/>
    <n v="0"/>
    <n v="0"/>
    <n v="61594"/>
    <x v="0"/>
  </r>
  <r>
    <x v="2"/>
    <s v="Severe Storm/Thunder Storm/ Wind"/>
    <n v="3"/>
    <x v="50"/>
    <n v="1"/>
    <n v="0"/>
    <n v="0"/>
    <n v="61315"/>
    <x v="0"/>
  </r>
  <r>
    <x v="2"/>
    <s v="Severe Storm/Thunder Storm/ Wind"/>
    <n v="3"/>
    <x v="50"/>
    <n v="1"/>
    <n v="0"/>
    <n v="0"/>
    <n v="60700"/>
    <x v="0"/>
  </r>
  <r>
    <x v="2"/>
    <s v="Severe Storm/Thunder Storm/ Wind"/>
    <n v="3"/>
    <x v="50"/>
    <n v="1"/>
    <n v="0"/>
    <n v="0"/>
    <n v="60605"/>
    <x v="0"/>
  </r>
  <r>
    <x v="2"/>
    <s v="Severe Storm/Thunder Storm/ Wind"/>
    <n v="2"/>
    <x v="50"/>
    <n v="1"/>
    <n v="0"/>
    <n v="0"/>
    <n v="58614"/>
    <x v="0"/>
  </r>
  <r>
    <x v="2"/>
    <s v="Severe Storm/Thunder Storm/ Wind"/>
    <n v="3"/>
    <x v="50"/>
    <n v="1"/>
    <n v="0"/>
    <n v="0"/>
    <n v="48878"/>
    <x v="0"/>
  </r>
  <r>
    <x v="2"/>
    <s v="Severe Storm/Thunder Storm/ Wind"/>
    <n v="3"/>
    <x v="50"/>
    <n v="1"/>
    <n v="0"/>
    <n v="0"/>
    <n v="45677"/>
    <x v="0"/>
  </r>
  <r>
    <x v="2"/>
    <s v="Severe Storm/Thunder Storm/ Wind"/>
    <n v="4"/>
    <x v="50"/>
    <n v="1"/>
    <n v="0"/>
    <n v="0"/>
    <n v="42852"/>
    <x v="0"/>
  </r>
  <r>
    <x v="2"/>
    <s v="Severe Storm/Thunder Storm/ Wind"/>
    <n v="4"/>
    <x v="50"/>
    <n v="1"/>
    <n v="0"/>
    <n v="0"/>
    <n v="32315"/>
    <x v="0"/>
  </r>
  <r>
    <x v="2"/>
    <s v="Severe Storm/Thunder Storm/ Wind"/>
    <n v="3"/>
    <x v="50"/>
    <n v="1"/>
    <n v="0"/>
    <n v="0"/>
    <n v="31669"/>
    <x v="0"/>
  </r>
  <r>
    <x v="2"/>
    <s v="Severe Storm/Thunder Storm/ Wind"/>
    <n v="1"/>
    <x v="50"/>
    <n v="1"/>
    <n v="0"/>
    <n v="0"/>
    <n v="17403"/>
    <x v="0"/>
  </r>
  <r>
    <x v="2"/>
    <s v="Severe Storm/Thunder Storm/ Wind"/>
    <n v="1"/>
    <x v="50"/>
    <n v="1"/>
    <n v="0"/>
    <n v="0"/>
    <n v="14995"/>
    <x v="0"/>
  </r>
  <r>
    <x v="1"/>
    <s v="Severe Storm/Thunder Storm/ Wind"/>
    <n v="2"/>
    <x v="50"/>
    <n v="1"/>
    <n v="0"/>
    <n v="0"/>
    <n v="339676"/>
    <x v="0"/>
  </r>
  <r>
    <x v="1"/>
    <s v="Severe Storm/Thunder Storm/ Wind"/>
    <n v="3"/>
    <x v="50"/>
    <n v="1"/>
    <n v="0"/>
    <n v="0"/>
    <n v="115225"/>
    <x v="0"/>
  </r>
  <r>
    <x v="1"/>
    <s v="Severe Storm/Thunder Storm/ Wind"/>
    <n v="3"/>
    <x v="50"/>
    <n v="1"/>
    <n v="0"/>
    <n v="0"/>
    <n v="100599"/>
    <x v="0"/>
  </r>
  <r>
    <x v="1"/>
    <s v="Severe Storm/Thunder Storm/ Wind"/>
    <n v="2"/>
    <x v="50"/>
    <n v="1"/>
    <n v="0"/>
    <n v="0"/>
    <n v="97813"/>
    <x v="0"/>
  </r>
  <r>
    <x v="1"/>
    <s v="Severe Storm/Thunder Storm/ Wind"/>
    <n v="2"/>
    <x v="50"/>
    <n v="1"/>
    <n v="0"/>
    <n v="0"/>
    <n v="85315"/>
    <x v="0"/>
  </r>
  <r>
    <x v="1"/>
    <s v="Severe Storm/Thunder Storm/ Wind"/>
    <n v="3"/>
    <x v="50"/>
    <n v="1"/>
    <n v="0"/>
    <n v="0"/>
    <n v="66502"/>
    <x v="0"/>
  </r>
  <r>
    <x v="1"/>
    <s v="Severe Storm/Thunder Storm/ Wind"/>
    <n v="2"/>
    <x v="50"/>
    <n v="1"/>
    <n v="0"/>
    <n v="0"/>
    <n v="65601"/>
    <x v="0"/>
  </r>
  <r>
    <x v="1"/>
    <s v="Severe Storm/Thunder Storm/ Wind"/>
    <n v="3"/>
    <x v="50"/>
    <n v="1"/>
    <n v="0"/>
    <n v="0"/>
    <n v="60884"/>
    <x v="0"/>
  </r>
  <r>
    <x v="1"/>
    <s v="Severe Storm/Thunder Storm/ Wind"/>
    <n v="3"/>
    <x v="50"/>
    <n v="1"/>
    <n v="0"/>
    <n v="0"/>
    <n v="58994"/>
    <x v="0"/>
  </r>
  <r>
    <x v="1"/>
    <s v="Severe Storm/Thunder Storm/ Wind"/>
    <n v="2"/>
    <x v="50"/>
    <n v="1"/>
    <n v="0"/>
    <n v="0"/>
    <n v="58075"/>
    <x v="0"/>
  </r>
  <r>
    <x v="1"/>
    <s v="Severe Storm/Thunder Storm/ Wind"/>
    <n v="3"/>
    <x v="50"/>
    <n v="1"/>
    <n v="0"/>
    <n v="0"/>
    <n v="57885"/>
    <x v="0"/>
  </r>
  <r>
    <x v="1"/>
    <s v="Severe Storm/Thunder Storm/ Wind"/>
    <n v="3"/>
    <x v="50"/>
    <n v="1"/>
    <n v="0"/>
    <n v="0"/>
    <n v="52140"/>
    <x v="0"/>
  </r>
  <r>
    <x v="1"/>
    <s v="Severe Storm/Thunder Storm/ Wind"/>
    <n v="2"/>
    <x v="50"/>
    <n v="1"/>
    <n v="0"/>
    <n v="0"/>
    <n v="49976"/>
    <x v="0"/>
  </r>
  <r>
    <x v="1"/>
    <s v="Severe Storm/Thunder Storm/ Wind"/>
    <n v="3"/>
    <x v="50"/>
    <n v="1"/>
    <n v="0"/>
    <n v="0"/>
    <n v="44507"/>
    <x v="0"/>
  </r>
  <r>
    <x v="1"/>
    <s v="Severe Storm/Thunder Storm/ Wind"/>
    <n v="2"/>
    <x v="50"/>
    <n v="1"/>
    <n v="0"/>
    <n v="0"/>
    <n v="32924"/>
    <x v="0"/>
  </r>
  <r>
    <x v="1"/>
    <s v="Severe Storm/Thunder Storm/ Wind"/>
    <n v="3"/>
    <x v="50"/>
    <n v="1"/>
    <n v="0"/>
    <n v="0"/>
    <n v="31872"/>
    <x v="0"/>
  </r>
  <r>
    <x v="1"/>
    <s v="Severe Storm/Thunder Storm/ Wind"/>
    <n v="3"/>
    <x v="50"/>
    <n v="1"/>
    <n v="0"/>
    <n v="0"/>
    <n v="31833"/>
    <x v="0"/>
  </r>
  <r>
    <x v="1"/>
    <s v="Severe Storm/Thunder Storm/ Wind"/>
    <n v="3"/>
    <x v="50"/>
    <n v="1"/>
    <n v="0"/>
    <n v="0"/>
    <n v="31681"/>
    <x v="0"/>
  </r>
  <r>
    <x v="1"/>
    <s v="Severe Storm/Thunder Storm/ Wind"/>
    <n v="3"/>
    <x v="50"/>
    <n v="1"/>
    <n v="0"/>
    <n v="0"/>
    <n v="31526"/>
    <x v="0"/>
  </r>
  <r>
    <x v="1"/>
    <s v="Severe Storm/Thunder Storm/ Wind"/>
    <n v="3"/>
    <x v="50"/>
    <n v="1"/>
    <n v="0"/>
    <n v="0"/>
    <n v="30927"/>
    <x v="0"/>
  </r>
  <r>
    <x v="1"/>
    <s v="Severe Storm/Thunder Storm/ Wind"/>
    <n v="3"/>
    <x v="50"/>
    <n v="1"/>
    <n v="0"/>
    <n v="0"/>
    <n v="28898"/>
    <x v="0"/>
  </r>
  <r>
    <x v="1"/>
    <s v="Severe Storm/Thunder Storm/ Wind"/>
    <n v="1"/>
    <x v="50"/>
    <n v="1"/>
    <n v="0"/>
    <n v="0"/>
    <n v="28882"/>
    <x v="0"/>
  </r>
  <r>
    <x v="1"/>
    <s v="Severe Storm/Thunder Storm/ Wind"/>
    <n v="3"/>
    <x v="50"/>
    <n v="1"/>
    <n v="0"/>
    <n v="0"/>
    <n v="16425"/>
    <x v="0"/>
  </r>
  <r>
    <x v="1"/>
    <s v="Severe Storm/Thunder Storm/ Wind"/>
    <n v="3"/>
    <x v="50"/>
    <n v="1"/>
    <n v="0"/>
    <n v="0"/>
    <n v="14510"/>
    <x v="0"/>
  </r>
  <r>
    <x v="1"/>
    <s v="Severe Storm/Thunder Storm/ Wind"/>
    <n v="3"/>
    <x v="50"/>
    <n v="1"/>
    <n v="0"/>
    <n v="0"/>
    <n v="14498"/>
    <x v="0"/>
  </r>
  <r>
    <x v="3"/>
    <s v="Severe Storm/Thunder Storm/ Wind"/>
    <n v="2"/>
    <x v="50"/>
    <n v="1"/>
    <n v="0"/>
    <n v="0"/>
    <n v="390035"/>
    <x v="0"/>
  </r>
  <r>
    <x v="3"/>
    <s v="Severe Storm/Thunder Storm/ Wind"/>
    <n v="2"/>
    <x v="50"/>
    <n v="1"/>
    <n v="0"/>
    <n v="0"/>
    <n v="275349"/>
    <x v="0"/>
  </r>
  <r>
    <x v="3"/>
    <s v="Severe Storm/Thunder Storm/ Wind"/>
    <n v="2"/>
    <x v="50"/>
    <n v="1"/>
    <n v="0"/>
    <n v="0"/>
    <n v="129326"/>
    <x v="0"/>
  </r>
  <r>
    <x v="3"/>
    <s v="Severe Storm/Thunder Storm/ Wind"/>
    <n v="3"/>
    <x v="50"/>
    <n v="1"/>
    <n v="0"/>
    <n v="0"/>
    <n v="127627"/>
    <x v="0"/>
  </r>
  <r>
    <x v="3"/>
    <s v="Severe Storm/Thunder Storm/ Wind"/>
    <n v="3"/>
    <x v="50"/>
    <n v="1"/>
    <n v="0"/>
    <n v="0"/>
    <n v="124064"/>
    <x v="0"/>
  </r>
  <r>
    <x v="3"/>
    <s v="Severe Storm/Thunder Storm/ Wind"/>
    <n v="3"/>
    <x v="50"/>
    <n v="1"/>
    <n v="0"/>
    <n v="0"/>
    <n v="103348"/>
    <x v="0"/>
  </r>
  <r>
    <x v="3"/>
    <s v="Severe Storm/Thunder Storm/ Wind"/>
    <n v="3"/>
    <x v="50"/>
    <n v="1"/>
    <n v="0"/>
    <n v="0"/>
    <n v="101836"/>
    <x v="0"/>
  </r>
  <r>
    <x v="3"/>
    <s v="Severe Storm/Thunder Storm/ Wind"/>
    <n v="3"/>
    <x v="50"/>
    <n v="1"/>
    <n v="0"/>
    <n v="0"/>
    <n v="69660"/>
    <x v="0"/>
  </r>
  <r>
    <x v="3"/>
    <s v="Severe Storm/Thunder Storm/ Wind"/>
    <n v="3"/>
    <x v="50"/>
    <n v="1"/>
    <n v="0"/>
    <n v="0"/>
    <n v="67053"/>
    <x v="0"/>
  </r>
  <r>
    <x v="3"/>
    <s v="Severe Storm/Thunder Storm/ Wind"/>
    <n v="2"/>
    <x v="50"/>
    <n v="1"/>
    <n v="0"/>
    <n v="0"/>
    <n v="66438"/>
    <x v="0"/>
  </r>
  <r>
    <x v="3"/>
    <s v="Severe Storm/Thunder Storm/ Wind"/>
    <n v="2"/>
    <x v="50"/>
    <n v="1"/>
    <n v="0"/>
    <n v="0"/>
    <n v="65081"/>
    <x v="0"/>
  </r>
  <r>
    <x v="3"/>
    <s v="Severe Storm/Thunder Storm/ Wind"/>
    <n v="2"/>
    <x v="50"/>
    <n v="1"/>
    <n v="0"/>
    <n v="0"/>
    <n v="63946"/>
    <x v="0"/>
  </r>
  <r>
    <x v="3"/>
    <s v="Severe Storm/Thunder Storm/ Wind"/>
    <n v="3"/>
    <x v="50"/>
    <n v="1"/>
    <n v="0"/>
    <n v="0"/>
    <n v="33168"/>
    <x v="0"/>
  </r>
  <r>
    <x v="3"/>
    <s v="Severe Storm/Thunder Storm/ Wind"/>
    <n v="3"/>
    <x v="50"/>
    <n v="1"/>
    <n v="0"/>
    <n v="0"/>
    <n v="30857"/>
    <x v="0"/>
  </r>
  <r>
    <x v="3"/>
    <s v="Severe Storm/Thunder Storm/ Wind"/>
    <n v="3"/>
    <x v="50"/>
    <n v="1"/>
    <n v="0"/>
    <n v="0"/>
    <n v="30160"/>
    <x v="0"/>
  </r>
  <r>
    <x v="3"/>
    <s v="Severe Storm/Thunder Storm/ Wind"/>
    <n v="2"/>
    <x v="50"/>
    <n v="1"/>
    <n v="0"/>
    <n v="0"/>
    <n v="1313648"/>
    <x v="1"/>
  </r>
  <r>
    <x v="5"/>
    <s v="Severe Storm/Thunder Storm/ Wind"/>
    <n v="2"/>
    <x v="50"/>
    <n v="1"/>
    <n v="0"/>
    <n v="0"/>
    <n v="245997"/>
    <x v="0"/>
  </r>
  <r>
    <x v="5"/>
    <s v="Severe Storm/Thunder Storm/ Wind"/>
    <n v="2"/>
    <x v="50"/>
    <n v="1"/>
    <n v="0"/>
    <n v="0"/>
    <n v="191821"/>
    <x v="0"/>
  </r>
  <r>
    <x v="5"/>
    <s v="Severe Storm/Thunder Storm/ Wind"/>
    <n v="3"/>
    <x v="50"/>
    <n v="1"/>
    <n v="0"/>
    <n v="0"/>
    <n v="147296"/>
    <x v="0"/>
  </r>
  <r>
    <x v="5"/>
    <s v="Severe Storm/Thunder Storm/ Wind"/>
    <n v="2"/>
    <x v="50"/>
    <n v="1"/>
    <n v="0"/>
    <n v="0"/>
    <n v="75257"/>
    <x v="0"/>
  </r>
  <r>
    <x v="5"/>
    <s v="Severe Storm/Thunder Storm/ Wind"/>
    <n v="2"/>
    <x v="50"/>
    <n v="1"/>
    <n v="0"/>
    <n v="0"/>
    <n v="66153"/>
    <x v="0"/>
  </r>
  <r>
    <x v="5"/>
    <s v="Severe Storm/Thunder Storm/ Wind"/>
    <n v="2"/>
    <x v="50"/>
    <n v="1"/>
    <n v="0"/>
    <n v="0"/>
    <n v="58741"/>
    <x v="0"/>
  </r>
  <r>
    <x v="5"/>
    <s v="Severe Storm/Thunder Storm/ Wind"/>
    <n v="4"/>
    <x v="50"/>
    <n v="1"/>
    <n v="0"/>
    <n v="0"/>
    <n v="58170"/>
    <x v="0"/>
  </r>
  <r>
    <x v="5"/>
    <s v="Severe Storm/Thunder Storm/ Wind"/>
    <n v="1"/>
    <x v="50"/>
    <n v="1"/>
    <n v="0"/>
    <n v="0"/>
    <n v="49553"/>
    <x v="0"/>
  </r>
  <r>
    <x v="5"/>
    <s v="Severe Storm/Thunder Storm/ Wind"/>
    <n v="4"/>
    <x v="50"/>
    <n v="1"/>
    <n v="0"/>
    <n v="0"/>
    <n v="16738"/>
    <x v="0"/>
  </r>
  <r>
    <x v="5"/>
    <s v="Severe Storm/Thunder Storm/ Wind"/>
    <n v="2"/>
    <x v="50"/>
    <n v="1"/>
    <n v="0"/>
    <n v="0"/>
    <n v="0"/>
    <x v="0"/>
  </r>
  <r>
    <x v="1"/>
    <s v="Tornado"/>
    <n v="3"/>
    <x v="50"/>
    <n v="1"/>
    <n v="0"/>
    <n v="0"/>
    <n v="101941"/>
    <x v="0"/>
  </r>
  <r>
    <x v="3"/>
    <s v="Tornado"/>
    <n v="3"/>
    <x v="50"/>
    <n v="1"/>
    <n v="0"/>
    <n v="0"/>
    <n v="59920"/>
    <x v="0"/>
  </r>
  <r>
    <x v="3"/>
    <s v="Tornado"/>
    <n v="3"/>
    <x v="50"/>
    <n v="1"/>
    <n v="0"/>
    <n v="0"/>
    <n v="1378997"/>
    <x v="1"/>
  </r>
  <r>
    <x v="5"/>
    <s v="Tornado"/>
    <n v="1"/>
    <x v="50"/>
    <n v="1"/>
    <n v="0"/>
    <n v="0"/>
    <n v="3746223"/>
    <x v="1"/>
  </r>
  <r>
    <x v="5"/>
    <s v="Tornado"/>
    <n v="1"/>
    <x v="50"/>
    <n v="1"/>
    <n v="0"/>
    <n v="0"/>
    <n v="0"/>
    <x v="0"/>
  </r>
  <r>
    <x v="4"/>
    <s v="Wind"/>
    <n v="1"/>
    <x v="50"/>
    <n v="1"/>
    <n v="0"/>
    <n v="0"/>
    <n v="81986"/>
    <x v="0"/>
  </r>
  <r>
    <x v="4"/>
    <s v="Wind"/>
    <n v="1"/>
    <x v="50"/>
    <n v="1"/>
    <n v="0"/>
    <n v="0"/>
    <n v="29424"/>
    <x v="0"/>
  </r>
  <r>
    <x v="4"/>
    <s v="Wind"/>
    <n v="3"/>
    <x v="50"/>
    <n v="1"/>
    <n v="0"/>
    <n v="0"/>
    <n v="15208"/>
    <x v="0"/>
  </r>
  <r>
    <x v="4"/>
    <s v="Coastal"/>
    <n v="3"/>
    <x v="51"/>
    <n v="1"/>
    <n v="24"/>
    <n v="0"/>
    <n v="0"/>
    <x v="0"/>
  </r>
  <r>
    <x v="4"/>
    <s v="Coastal"/>
    <n v="2"/>
    <x v="51"/>
    <n v="1"/>
    <n v="12"/>
    <n v="0"/>
    <n v="0"/>
    <x v="0"/>
  </r>
  <r>
    <x v="4"/>
    <s v="Coastal"/>
    <n v="2"/>
    <x v="51"/>
    <n v="1"/>
    <n v="0"/>
    <n v="12"/>
    <n v="0"/>
    <x v="0"/>
  </r>
  <r>
    <x v="2"/>
    <s v="Flooding"/>
    <n v="3"/>
    <x v="51"/>
    <n v="1"/>
    <n v="0"/>
    <n v="0"/>
    <n v="347881"/>
    <x v="0"/>
  </r>
  <r>
    <x v="2"/>
    <s v="Flooding"/>
    <n v="3"/>
    <x v="51"/>
    <n v="1"/>
    <n v="0"/>
    <n v="0"/>
    <n v="319608"/>
    <x v="0"/>
  </r>
  <r>
    <x v="2"/>
    <s v="Flooding"/>
    <n v="3"/>
    <x v="51"/>
    <n v="1"/>
    <n v="0"/>
    <n v="0"/>
    <n v="79933"/>
    <x v="0"/>
  </r>
  <r>
    <x v="2"/>
    <s v="Flooding"/>
    <n v="3"/>
    <x v="51"/>
    <n v="1"/>
    <n v="0"/>
    <n v="0"/>
    <n v="515982"/>
    <x v="1"/>
  </r>
  <r>
    <x v="2"/>
    <s v="Flooding"/>
    <n v="3"/>
    <x v="51"/>
    <n v="1"/>
    <n v="0"/>
    <n v="0"/>
    <n v="1393707"/>
    <x v="1"/>
  </r>
  <r>
    <x v="2"/>
    <s v="Flooding"/>
    <n v="3"/>
    <x v="51"/>
    <n v="1"/>
    <n v="0"/>
    <n v="0"/>
    <n v="664148"/>
    <x v="1"/>
  </r>
  <r>
    <x v="3"/>
    <s v="Flooding"/>
    <n v="3"/>
    <x v="51"/>
    <n v="1"/>
    <n v="0"/>
    <n v="0"/>
    <n v="325866"/>
    <x v="0"/>
  </r>
  <r>
    <x v="4"/>
    <s v="Hail"/>
    <n v="2"/>
    <x v="51"/>
    <n v="1"/>
    <n v="0"/>
    <n v="0"/>
    <n v="372125"/>
    <x v="0"/>
  </r>
  <r>
    <x v="4"/>
    <s v="Hail"/>
    <n v="2"/>
    <x v="51"/>
    <n v="1"/>
    <n v="0"/>
    <n v="0"/>
    <n v="315042"/>
    <x v="0"/>
  </r>
  <r>
    <x v="4"/>
    <s v="Hail"/>
    <n v="2"/>
    <x v="51"/>
    <n v="1"/>
    <n v="0"/>
    <n v="0"/>
    <n v="172786"/>
    <x v="0"/>
  </r>
  <r>
    <x v="4"/>
    <s v="Hail"/>
    <n v="2"/>
    <x v="51"/>
    <n v="1"/>
    <n v="0"/>
    <n v="0"/>
    <n v="170060"/>
    <x v="0"/>
  </r>
  <r>
    <x v="4"/>
    <s v="Hail"/>
    <n v="2"/>
    <x v="51"/>
    <n v="1"/>
    <n v="0"/>
    <n v="0"/>
    <n v="144253"/>
    <x v="0"/>
  </r>
  <r>
    <x v="4"/>
    <s v="Hail"/>
    <n v="2"/>
    <x v="51"/>
    <n v="1"/>
    <n v="0"/>
    <n v="0"/>
    <n v="71603"/>
    <x v="0"/>
  </r>
  <r>
    <x v="4"/>
    <s v="Hail"/>
    <n v="2"/>
    <x v="51"/>
    <n v="1"/>
    <n v="0"/>
    <n v="0"/>
    <n v="61955"/>
    <x v="0"/>
  </r>
  <r>
    <x v="4"/>
    <s v="Hail"/>
    <n v="2"/>
    <x v="51"/>
    <n v="1"/>
    <n v="0"/>
    <n v="0"/>
    <n v="48702"/>
    <x v="0"/>
  </r>
  <r>
    <x v="4"/>
    <s v="Hail"/>
    <n v="2"/>
    <x v="51"/>
    <n v="1"/>
    <n v="0"/>
    <n v="0"/>
    <n v="46077"/>
    <x v="0"/>
  </r>
  <r>
    <x v="4"/>
    <s v="Hail"/>
    <n v="2"/>
    <x v="51"/>
    <n v="1"/>
    <n v="0"/>
    <n v="0"/>
    <n v="46005"/>
    <x v="0"/>
  </r>
  <r>
    <x v="4"/>
    <s v="Hail"/>
    <n v="2"/>
    <x v="51"/>
    <n v="1"/>
    <n v="0"/>
    <n v="0"/>
    <n v="45934"/>
    <x v="0"/>
  </r>
  <r>
    <x v="4"/>
    <s v="Hail"/>
    <n v="2"/>
    <x v="51"/>
    <n v="1"/>
    <n v="0"/>
    <n v="0"/>
    <n v="42847"/>
    <x v="0"/>
  </r>
  <r>
    <x v="4"/>
    <s v="Hail"/>
    <n v="2"/>
    <x v="51"/>
    <n v="1"/>
    <n v="0"/>
    <n v="0"/>
    <n v="32452"/>
    <x v="0"/>
  </r>
  <r>
    <x v="4"/>
    <s v="Hail"/>
    <n v="2"/>
    <x v="51"/>
    <n v="1"/>
    <n v="0"/>
    <n v="0"/>
    <n v="29820"/>
    <x v="0"/>
  </r>
  <r>
    <x v="4"/>
    <s v="Hail"/>
    <n v="2"/>
    <x v="51"/>
    <n v="1"/>
    <n v="0"/>
    <n v="0"/>
    <n v="25842"/>
    <x v="0"/>
  </r>
  <r>
    <x v="4"/>
    <s v="Hail"/>
    <n v="2"/>
    <x v="51"/>
    <n v="1"/>
    <n v="0"/>
    <n v="0"/>
    <n v="17395"/>
    <x v="0"/>
  </r>
  <r>
    <x v="4"/>
    <s v="Hail"/>
    <n v="2"/>
    <x v="51"/>
    <n v="1"/>
    <n v="0"/>
    <n v="0"/>
    <n v="17132"/>
    <x v="0"/>
  </r>
  <r>
    <x v="4"/>
    <s v="Hail"/>
    <n v="2"/>
    <x v="51"/>
    <n v="1"/>
    <n v="0"/>
    <n v="0"/>
    <n v="17012"/>
    <x v="0"/>
  </r>
  <r>
    <x v="4"/>
    <s v="Hail"/>
    <n v="2"/>
    <x v="51"/>
    <n v="1"/>
    <n v="0"/>
    <n v="0"/>
    <n v="16440"/>
    <x v="0"/>
  </r>
  <r>
    <x v="4"/>
    <s v="Hail"/>
    <n v="2"/>
    <x v="51"/>
    <n v="1"/>
    <n v="0"/>
    <n v="0"/>
    <n v="16297"/>
    <x v="0"/>
  </r>
  <r>
    <x v="4"/>
    <s v="Hail"/>
    <n v="2"/>
    <x v="51"/>
    <n v="1"/>
    <n v="0"/>
    <n v="0"/>
    <n v="16249"/>
    <x v="0"/>
  </r>
  <r>
    <x v="4"/>
    <s v="Hail"/>
    <n v="2"/>
    <x v="51"/>
    <n v="1"/>
    <n v="0"/>
    <n v="0"/>
    <n v="16245"/>
    <x v="0"/>
  </r>
  <r>
    <x v="4"/>
    <s v="Hail"/>
    <n v="2"/>
    <x v="51"/>
    <n v="1"/>
    <n v="0"/>
    <n v="0"/>
    <n v="16200"/>
    <x v="0"/>
  </r>
  <r>
    <x v="4"/>
    <s v="Hail"/>
    <n v="2"/>
    <x v="51"/>
    <n v="1"/>
    <n v="0"/>
    <n v="0"/>
    <n v="15955"/>
    <x v="0"/>
  </r>
  <r>
    <x v="4"/>
    <s v="Hail"/>
    <n v="2"/>
    <x v="51"/>
    <n v="1"/>
    <n v="0"/>
    <n v="0"/>
    <n v="15936"/>
    <x v="0"/>
  </r>
  <r>
    <x v="4"/>
    <s v="Hail"/>
    <n v="3"/>
    <x v="51"/>
    <n v="1"/>
    <n v="0"/>
    <n v="0"/>
    <n v="15893"/>
    <x v="0"/>
  </r>
  <r>
    <x v="4"/>
    <s v="Hail"/>
    <n v="2"/>
    <x v="51"/>
    <n v="1"/>
    <n v="0"/>
    <n v="0"/>
    <n v="15855"/>
    <x v="0"/>
  </r>
  <r>
    <x v="4"/>
    <s v="Hail"/>
    <n v="2"/>
    <x v="51"/>
    <n v="1"/>
    <n v="0"/>
    <n v="0"/>
    <n v="15771"/>
    <x v="0"/>
  </r>
  <r>
    <x v="4"/>
    <s v="Hail"/>
    <n v="3"/>
    <x v="51"/>
    <n v="1"/>
    <n v="0"/>
    <n v="0"/>
    <n v="15771"/>
    <x v="0"/>
  </r>
  <r>
    <x v="4"/>
    <s v="Hail"/>
    <n v="2"/>
    <x v="51"/>
    <n v="1"/>
    <n v="0"/>
    <n v="0"/>
    <n v="15170"/>
    <x v="0"/>
  </r>
  <r>
    <x v="4"/>
    <s v="Hail"/>
    <n v="2"/>
    <x v="51"/>
    <n v="1"/>
    <n v="0"/>
    <n v="0"/>
    <n v="15162"/>
    <x v="0"/>
  </r>
  <r>
    <x v="4"/>
    <s v="Hail"/>
    <n v="2"/>
    <x v="51"/>
    <n v="1"/>
    <n v="0"/>
    <n v="0"/>
    <n v="15100"/>
    <x v="0"/>
  </r>
  <r>
    <x v="4"/>
    <s v="Hail"/>
    <n v="2"/>
    <x v="51"/>
    <n v="1"/>
    <n v="0"/>
    <n v="0"/>
    <n v="14766"/>
    <x v="0"/>
  </r>
  <r>
    <x v="4"/>
    <s v="Hail"/>
    <n v="2"/>
    <x v="51"/>
    <n v="1"/>
    <n v="0"/>
    <n v="0"/>
    <n v="14309"/>
    <x v="0"/>
  </r>
  <r>
    <x v="4"/>
    <s v="Hail"/>
    <n v="2"/>
    <x v="51"/>
    <n v="1"/>
    <n v="0"/>
    <n v="0"/>
    <n v="8566"/>
    <x v="0"/>
  </r>
  <r>
    <x v="4"/>
    <s v="Hail"/>
    <n v="3"/>
    <x v="51"/>
    <n v="1"/>
    <n v="0"/>
    <n v="0"/>
    <n v="8428"/>
    <x v="0"/>
  </r>
  <r>
    <x v="4"/>
    <s v="Hail"/>
    <n v="3"/>
    <x v="51"/>
    <n v="1"/>
    <n v="0"/>
    <n v="0"/>
    <n v="7968"/>
    <x v="0"/>
  </r>
  <r>
    <x v="4"/>
    <s v="Hail"/>
    <n v="2"/>
    <x v="51"/>
    <n v="1"/>
    <n v="0"/>
    <n v="0"/>
    <n v="7350"/>
    <x v="0"/>
  </r>
  <r>
    <x v="4"/>
    <s v="Hail"/>
    <n v="3"/>
    <x v="51"/>
    <n v="1"/>
    <n v="0"/>
    <n v="0"/>
    <n v="4272"/>
    <x v="0"/>
  </r>
  <r>
    <x v="4"/>
    <s v="Hail"/>
    <n v="2"/>
    <x v="51"/>
    <n v="1"/>
    <n v="0"/>
    <n v="0"/>
    <n v="832539"/>
    <x v="1"/>
  </r>
  <r>
    <x v="4"/>
    <s v="Hail"/>
    <n v="2"/>
    <x v="51"/>
    <n v="1"/>
    <n v="0"/>
    <n v="0"/>
    <n v="504164"/>
    <x v="1"/>
  </r>
  <r>
    <x v="2"/>
    <s v="Hail"/>
    <n v="2"/>
    <x v="51"/>
    <n v="1"/>
    <n v="0"/>
    <n v="0"/>
    <n v="190014"/>
    <x v="0"/>
  </r>
  <r>
    <x v="2"/>
    <s v="Hail"/>
    <n v="2"/>
    <x v="51"/>
    <n v="1"/>
    <n v="0"/>
    <n v="0"/>
    <n v="0"/>
    <x v="0"/>
  </r>
  <r>
    <x v="2"/>
    <s v="Hail"/>
    <n v="2"/>
    <x v="51"/>
    <n v="1"/>
    <n v="0"/>
    <n v="0"/>
    <n v="0"/>
    <x v="0"/>
  </r>
  <r>
    <x v="1"/>
    <s v="Hail"/>
    <n v="2"/>
    <x v="51"/>
    <n v="1"/>
    <n v="0"/>
    <n v="0"/>
    <n v="33247"/>
    <x v="0"/>
  </r>
  <r>
    <x v="1"/>
    <s v="Hail"/>
    <n v="2"/>
    <x v="51"/>
    <n v="1"/>
    <n v="0"/>
    <n v="0"/>
    <n v="640040"/>
    <x v="1"/>
  </r>
  <r>
    <x v="3"/>
    <s v="Hail"/>
    <n v="2"/>
    <x v="51"/>
    <n v="1"/>
    <n v="0"/>
    <n v="0"/>
    <n v="148041"/>
    <x v="0"/>
  </r>
  <r>
    <x v="3"/>
    <s v="Hail"/>
    <n v="2"/>
    <x v="51"/>
    <n v="1"/>
    <n v="0"/>
    <n v="0"/>
    <n v="34677"/>
    <x v="0"/>
  </r>
  <r>
    <x v="3"/>
    <s v="Hail"/>
    <n v="2"/>
    <x v="51"/>
    <n v="1"/>
    <n v="0"/>
    <n v="0"/>
    <n v="573778"/>
    <x v="1"/>
  </r>
  <r>
    <x v="3"/>
    <s v="Hail"/>
    <n v="2"/>
    <x v="51"/>
    <n v="1"/>
    <n v="0"/>
    <n v="0"/>
    <n v="1043378"/>
    <x v="1"/>
  </r>
  <r>
    <x v="3"/>
    <s v="Hail"/>
    <n v="2"/>
    <x v="51"/>
    <n v="1"/>
    <n v="0"/>
    <n v="0"/>
    <n v="966433"/>
    <x v="1"/>
  </r>
  <r>
    <x v="3"/>
    <s v="Hail"/>
    <n v="2"/>
    <x v="51"/>
    <n v="1"/>
    <n v="0"/>
    <n v="0"/>
    <n v="630909"/>
    <x v="1"/>
  </r>
  <r>
    <x v="3"/>
    <s v="Hail"/>
    <n v="2"/>
    <x v="51"/>
    <n v="1"/>
    <n v="0"/>
    <n v="0"/>
    <n v="595401"/>
    <x v="1"/>
  </r>
  <r>
    <x v="3"/>
    <s v="Hail"/>
    <n v="2"/>
    <x v="51"/>
    <n v="1"/>
    <n v="0"/>
    <n v="0"/>
    <n v="1561580"/>
    <x v="1"/>
  </r>
  <r>
    <x v="3"/>
    <s v="Hail"/>
    <n v="2"/>
    <x v="51"/>
    <n v="1"/>
    <n v="0"/>
    <n v="0"/>
    <n v="881593"/>
    <x v="1"/>
  </r>
  <r>
    <x v="3"/>
    <s v="Hail"/>
    <n v="2"/>
    <x v="51"/>
    <n v="1"/>
    <n v="0"/>
    <n v="0"/>
    <n v="967384"/>
    <x v="1"/>
  </r>
  <r>
    <x v="3"/>
    <s v="Hail"/>
    <n v="2"/>
    <x v="51"/>
    <n v="1"/>
    <n v="0"/>
    <n v="0"/>
    <n v="0"/>
    <x v="0"/>
  </r>
  <r>
    <x v="2"/>
    <s v="Lightning"/>
    <n v="2"/>
    <x v="51"/>
    <n v="1"/>
    <n v="0"/>
    <n v="63"/>
    <n v="0"/>
    <x v="0"/>
  </r>
  <r>
    <x v="3"/>
    <s v="Lightning"/>
    <n v="3"/>
    <x v="51"/>
    <n v="1"/>
    <n v="0"/>
    <n v="0"/>
    <n v="1422980"/>
    <x v="1"/>
  </r>
  <r>
    <x v="2"/>
    <s v="Severe Storm/Thunder Storm"/>
    <n v="3"/>
    <x v="51"/>
    <n v="1"/>
    <n v="0"/>
    <n v="0"/>
    <n v="2037108"/>
    <x v="1"/>
  </r>
  <r>
    <x v="0"/>
    <s v="Severe Storm/Thunder Storm/ Wind"/>
    <n v="2"/>
    <x v="51"/>
    <n v="1"/>
    <n v="0"/>
    <n v="12"/>
    <n v="0"/>
    <x v="0"/>
  </r>
  <r>
    <x v="4"/>
    <s v="Severe Storm/Thunder Storm/ Wind"/>
    <n v="2"/>
    <x v="51"/>
    <n v="1"/>
    <n v="0"/>
    <n v="0"/>
    <n v="294783"/>
    <x v="0"/>
  </r>
  <r>
    <x v="4"/>
    <s v="Severe Storm/Thunder Storm/ Wind"/>
    <n v="2"/>
    <x v="51"/>
    <n v="1"/>
    <n v="0"/>
    <n v="0"/>
    <n v="155730"/>
    <x v="0"/>
  </r>
  <r>
    <x v="4"/>
    <s v="Severe Storm/Thunder Storm/ Wind"/>
    <n v="2"/>
    <x v="51"/>
    <n v="1"/>
    <n v="0"/>
    <n v="0"/>
    <n v="151354"/>
    <x v="0"/>
  </r>
  <r>
    <x v="4"/>
    <s v="Severe Storm/Thunder Storm/ Wind"/>
    <n v="3"/>
    <x v="51"/>
    <n v="1"/>
    <n v="0"/>
    <n v="0"/>
    <n v="93476"/>
    <x v="0"/>
  </r>
  <r>
    <x v="4"/>
    <s v="Severe Storm/Thunder Storm/ Wind"/>
    <n v="2"/>
    <x v="51"/>
    <n v="1"/>
    <n v="0"/>
    <n v="0"/>
    <n v="87655"/>
    <x v="0"/>
  </r>
  <r>
    <x v="4"/>
    <s v="Severe Storm/Thunder Storm/ Wind"/>
    <n v="2"/>
    <x v="51"/>
    <n v="1"/>
    <n v="0"/>
    <n v="0"/>
    <n v="69038"/>
    <x v="0"/>
  </r>
  <r>
    <x v="4"/>
    <s v="Severe Storm/Thunder Storm/ Wind"/>
    <n v="2"/>
    <x v="51"/>
    <n v="1"/>
    <n v="0"/>
    <n v="0"/>
    <n v="63452"/>
    <x v="0"/>
  </r>
  <r>
    <x v="4"/>
    <s v="Severe Storm/Thunder Storm/ Wind"/>
    <n v="2"/>
    <x v="51"/>
    <n v="1"/>
    <n v="0"/>
    <n v="0"/>
    <n v="61397"/>
    <x v="0"/>
  </r>
  <r>
    <x v="4"/>
    <s v="Severe Storm/Thunder Storm/ Wind"/>
    <n v="2"/>
    <x v="51"/>
    <n v="1"/>
    <n v="0"/>
    <n v="0"/>
    <n v="61328"/>
    <x v="0"/>
  </r>
  <r>
    <x v="4"/>
    <s v="Severe Storm/Thunder Storm/ Wind"/>
    <n v="2"/>
    <x v="51"/>
    <n v="1"/>
    <n v="0"/>
    <n v="0"/>
    <n v="59762"/>
    <x v="0"/>
  </r>
  <r>
    <x v="4"/>
    <s v="Severe Storm/Thunder Storm/ Wind"/>
    <n v="2"/>
    <x v="51"/>
    <n v="1"/>
    <n v="0"/>
    <n v="0"/>
    <n v="58386"/>
    <x v="0"/>
  </r>
  <r>
    <x v="4"/>
    <s v="Severe Storm/Thunder Storm/ Wind"/>
    <n v="2"/>
    <x v="51"/>
    <n v="1"/>
    <n v="0"/>
    <n v="0"/>
    <n v="58335"/>
    <x v="0"/>
  </r>
  <r>
    <x v="4"/>
    <s v="Severe Storm/Thunder Storm/ Wind"/>
    <n v="2"/>
    <x v="51"/>
    <n v="1"/>
    <n v="0"/>
    <n v="0"/>
    <n v="45848"/>
    <x v="0"/>
  </r>
  <r>
    <x v="4"/>
    <s v="Severe Storm/Thunder Storm/ Wind"/>
    <n v="2"/>
    <x v="51"/>
    <n v="1"/>
    <n v="0"/>
    <n v="0"/>
    <n v="45701"/>
    <x v="0"/>
  </r>
  <r>
    <x v="4"/>
    <s v="Severe Storm/Thunder Storm/ Wind"/>
    <n v="2"/>
    <x v="51"/>
    <n v="1"/>
    <n v="0"/>
    <n v="0"/>
    <n v="44231"/>
    <x v="0"/>
  </r>
  <r>
    <x v="4"/>
    <s v="Severe Storm/Thunder Storm/ Wind"/>
    <n v="3"/>
    <x v="51"/>
    <n v="1"/>
    <n v="0"/>
    <n v="0"/>
    <n v="43014"/>
    <x v="0"/>
  </r>
  <r>
    <x v="4"/>
    <s v="Severe Storm/Thunder Storm/ Wind"/>
    <n v="2"/>
    <x v="51"/>
    <n v="1"/>
    <n v="0"/>
    <n v="0"/>
    <n v="33317"/>
    <x v="0"/>
  </r>
  <r>
    <x v="4"/>
    <s v="Severe Storm/Thunder Storm/ Wind"/>
    <n v="3"/>
    <x v="51"/>
    <n v="1"/>
    <n v="0"/>
    <n v="0"/>
    <n v="17435"/>
    <x v="0"/>
  </r>
  <r>
    <x v="4"/>
    <s v="Severe Storm/Thunder Storm/ Wind"/>
    <n v="2"/>
    <x v="51"/>
    <n v="1"/>
    <n v="0"/>
    <n v="0"/>
    <n v="17232"/>
    <x v="0"/>
  </r>
  <r>
    <x v="4"/>
    <s v="Severe Storm/Thunder Storm/ Wind"/>
    <n v="2"/>
    <x v="51"/>
    <n v="1"/>
    <n v="0"/>
    <n v="0"/>
    <n v="16971"/>
    <x v="0"/>
  </r>
  <r>
    <x v="4"/>
    <s v="Severe Storm/Thunder Storm/ Wind"/>
    <n v="2"/>
    <x v="51"/>
    <n v="1"/>
    <n v="0"/>
    <n v="0"/>
    <n v="16825"/>
    <x v="0"/>
  </r>
  <r>
    <x v="4"/>
    <s v="Severe Storm/Thunder Storm/ Wind"/>
    <n v="3"/>
    <x v="51"/>
    <n v="1"/>
    <n v="0"/>
    <n v="0"/>
    <n v="15685"/>
    <x v="0"/>
  </r>
  <r>
    <x v="4"/>
    <s v="Severe Storm/Thunder Storm/ Wind"/>
    <n v="2"/>
    <x v="51"/>
    <n v="1"/>
    <n v="0"/>
    <n v="0"/>
    <n v="15173"/>
    <x v="0"/>
  </r>
  <r>
    <x v="4"/>
    <s v="Severe Storm/Thunder Storm/ Wind"/>
    <n v="3"/>
    <x v="51"/>
    <n v="1"/>
    <n v="0"/>
    <n v="0"/>
    <n v="14984"/>
    <x v="0"/>
  </r>
  <r>
    <x v="4"/>
    <s v="Severe Storm/Thunder Storm/ Wind"/>
    <n v="2"/>
    <x v="51"/>
    <n v="1"/>
    <n v="0"/>
    <n v="0"/>
    <n v="14642"/>
    <x v="0"/>
  </r>
  <r>
    <x v="4"/>
    <s v="Severe Storm/Thunder Storm/ Wind"/>
    <n v="2"/>
    <x v="51"/>
    <n v="1"/>
    <n v="0"/>
    <n v="0"/>
    <n v="8492"/>
    <x v="0"/>
  </r>
  <r>
    <x v="2"/>
    <s v="Severe Storm/Thunder Storm/ Wind"/>
    <n v="2"/>
    <x v="51"/>
    <n v="1"/>
    <n v="0"/>
    <n v="0"/>
    <n v="453066"/>
    <x v="0"/>
  </r>
  <r>
    <x v="2"/>
    <s v="Severe Storm/Thunder Storm/ Wind"/>
    <n v="2"/>
    <x v="51"/>
    <n v="1"/>
    <n v="0"/>
    <n v="0"/>
    <n v="344020"/>
    <x v="0"/>
  </r>
  <r>
    <x v="2"/>
    <s v="Severe Storm/Thunder Storm/ Wind"/>
    <n v="3"/>
    <x v="51"/>
    <n v="1"/>
    <n v="0"/>
    <n v="0"/>
    <n v="343259"/>
    <x v="0"/>
  </r>
  <r>
    <x v="2"/>
    <s v="Severe Storm/Thunder Storm/ Wind"/>
    <n v="2"/>
    <x v="51"/>
    <n v="1"/>
    <n v="0"/>
    <n v="0"/>
    <n v="264335"/>
    <x v="0"/>
  </r>
  <r>
    <x v="2"/>
    <s v="Severe Storm/Thunder Storm/ Wind"/>
    <n v="3"/>
    <x v="51"/>
    <n v="1"/>
    <n v="0"/>
    <n v="0"/>
    <n v="189767"/>
    <x v="0"/>
  </r>
  <r>
    <x v="2"/>
    <s v="Severe Storm/Thunder Storm/ Wind"/>
    <n v="2"/>
    <x v="51"/>
    <n v="1"/>
    <n v="0"/>
    <n v="0"/>
    <n v="173217"/>
    <x v="0"/>
  </r>
  <r>
    <x v="2"/>
    <s v="Severe Storm/Thunder Storm/ Wind"/>
    <n v="2"/>
    <x v="51"/>
    <n v="1"/>
    <n v="0"/>
    <n v="0"/>
    <n v="148057"/>
    <x v="0"/>
  </r>
  <r>
    <x v="2"/>
    <s v="Severe Storm/Thunder Storm/ Wind"/>
    <n v="2"/>
    <x v="51"/>
    <n v="1"/>
    <n v="0"/>
    <n v="0"/>
    <n v="123138"/>
    <x v="0"/>
  </r>
  <r>
    <x v="2"/>
    <s v="Severe Storm/Thunder Storm/ Wind"/>
    <n v="2"/>
    <x v="51"/>
    <n v="1"/>
    <n v="0"/>
    <n v="0"/>
    <n v="116505"/>
    <x v="0"/>
  </r>
  <r>
    <x v="2"/>
    <s v="Severe Storm/Thunder Storm/ Wind"/>
    <n v="2"/>
    <x v="51"/>
    <n v="1"/>
    <n v="0"/>
    <n v="0"/>
    <n v="99962"/>
    <x v="0"/>
  </r>
  <r>
    <x v="2"/>
    <s v="Severe Storm/Thunder Storm/ Wind"/>
    <n v="2"/>
    <x v="51"/>
    <n v="1"/>
    <n v="0"/>
    <n v="0"/>
    <n v="96205"/>
    <x v="0"/>
  </r>
  <r>
    <x v="2"/>
    <s v="Severe Storm/Thunder Storm/ Wind"/>
    <n v="2"/>
    <x v="51"/>
    <n v="1"/>
    <n v="0"/>
    <n v="0"/>
    <n v="94208"/>
    <x v="0"/>
  </r>
  <r>
    <x v="2"/>
    <s v="Severe Storm/Thunder Storm/ Wind"/>
    <n v="3"/>
    <x v="51"/>
    <n v="1"/>
    <n v="0"/>
    <n v="0"/>
    <n v="90860"/>
    <x v="0"/>
  </r>
  <r>
    <x v="2"/>
    <s v="Severe Storm/Thunder Storm/ Wind"/>
    <n v="3"/>
    <x v="51"/>
    <n v="1"/>
    <n v="0"/>
    <n v="0"/>
    <n v="90470"/>
    <x v="0"/>
  </r>
  <r>
    <x v="2"/>
    <s v="Severe Storm/Thunder Storm/ Wind"/>
    <n v="2"/>
    <x v="51"/>
    <n v="1"/>
    <n v="0"/>
    <n v="0"/>
    <n v="86542"/>
    <x v="0"/>
  </r>
  <r>
    <x v="2"/>
    <s v="Severe Storm/Thunder Storm/ Wind"/>
    <n v="2"/>
    <x v="51"/>
    <n v="1"/>
    <n v="0"/>
    <n v="0"/>
    <n v="75835"/>
    <x v="0"/>
  </r>
  <r>
    <x v="2"/>
    <s v="Severe Storm/Thunder Storm/ Wind"/>
    <n v="4"/>
    <x v="51"/>
    <n v="1"/>
    <n v="0"/>
    <n v="0"/>
    <n v="75653"/>
    <x v="0"/>
  </r>
  <r>
    <x v="2"/>
    <s v="Severe Storm/Thunder Storm/ Wind"/>
    <n v="2"/>
    <x v="51"/>
    <n v="1"/>
    <n v="0"/>
    <n v="0"/>
    <n v="75384"/>
    <x v="0"/>
  </r>
  <r>
    <x v="2"/>
    <s v="Severe Storm/Thunder Storm/ Wind"/>
    <n v="2"/>
    <x v="51"/>
    <n v="1"/>
    <n v="0"/>
    <n v="0"/>
    <n v="69419"/>
    <x v="0"/>
  </r>
  <r>
    <x v="2"/>
    <s v="Severe Storm/Thunder Storm/ Wind"/>
    <n v="2"/>
    <x v="51"/>
    <n v="1"/>
    <n v="0"/>
    <n v="0"/>
    <n v="67827"/>
    <x v="0"/>
  </r>
  <r>
    <x v="2"/>
    <s v="Severe Storm/Thunder Storm/ Wind"/>
    <n v="2"/>
    <x v="51"/>
    <n v="1"/>
    <n v="0"/>
    <n v="0"/>
    <n v="67649"/>
    <x v="0"/>
  </r>
  <r>
    <x v="2"/>
    <s v="Severe Storm/Thunder Storm/ Wind"/>
    <n v="4"/>
    <x v="51"/>
    <n v="1"/>
    <n v="0"/>
    <n v="0"/>
    <n v="65817"/>
    <x v="0"/>
  </r>
  <r>
    <x v="2"/>
    <s v="Severe Storm/Thunder Storm/ Wind"/>
    <n v="4"/>
    <x v="51"/>
    <n v="1"/>
    <n v="0"/>
    <n v="0"/>
    <n v="59711"/>
    <x v="0"/>
  </r>
  <r>
    <x v="2"/>
    <s v="Severe Storm/Thunder Storm/ Wind"/>
    <n v="2"/>
    <x v="51"/>
    <n v="1"/>
    <n v="0"/>
    <n v="0"/>
    <n v="59387"/>
    <x v="0"/>
  </r>
  <r>
    <x v="2"/>
    <s v="Severe Storm/Thunder Storm/ Wind"/>
    <n v="2"/>
    <x v="51"/>
    <n v="1"/>
    <n v="0"/>
    <n v="0"/>
    <n v="59292"/>
    <x v="0"/>
  </r>
  <r>
    <x v="2"/>
    <s v="Severe Storm/Thunder Storm/ Wind"/>
    <n v="2"/>
    <x v="51"/>
    <n v="1"/>
    <n v="0"/>
    <n v="0"/>
    <n v="57745"/>
    <x v="0"/>
  </r>
  <r>
    <x v="2"/>
    <s v="Severe Storm/Thunder Storm/ Wind"/>
    <n v="3"/>
    <x v="51"/>
    <n v="1"/>
    <n v="0"/>
    <n v="0"/>
    <n v="51778"/>
    <x v="0"/>
  </r>
  <r>
    <x v="2"/>
    <s v="Severe Storm/Thunder Storm/ Wind"/>
    <n v="2"/>
    <x v="51"/>
    <n v="1"/>
    <n v="0"/>
    <n v="0"/>
    <n v="49567"/>
    <x v="0"/>
  </r>
  <r>
    <x v="2"/>
    <s v="Severe Storm/Thunder Storm/ Wind"/>
    <n v="4"/>
    <x v="51"/>
    <n v="1"/>
    <n v="0"/>
    <n v="0"/>
    <n v="49258"/>
    <x v="0"/>
  </r>
  <r>
    <x v="2"/>
    <s v="Severe Storm/Thunder Storm/ Wind"/>
    <n v="2"/>
    <x v="51"/>
    <n v="1"/>
    <n v="0"/>
    <n v="0"/>
    <n v="49210"/>
    <x v="0"/>
  </r>
  <r>
    <x v="2"/>
    <s v="Severe Storm/Thunder Storm/ Wind"/>
    <n v="2"/>
    <x v="51"/>
    <n v="1"/>
    <n v="0"/>
    <n v="0"/>
    <n v="43508"/>
    <x v="0"/>
  </r>
  <r>
    <x v="2"/>
    <s v="Severe Storm/Thunder Storm/ Wind"/>
    <n v="2"/>
    <x v="51"/>
    <n v="1"/>
    <n v="0"/>
    <n v="0"/>
    <n v="43223"/>
    <x v="0"/>
  </r>
  <r>
    <x v="2"/>
    <s v="Severe Storm/Thunder Storm/ Wind"/>
    <n v="2"/>
    <x v="51"/>
    <n v="1"/>
    <n v="0"/>
    <n v="0"/>
    <n v="34500"/>
    <x v="0"/>
  </r>
  <r>
    <x v="2"/>
    <s v="Severe Storm/Thunder Storm/ Wind"/>
    <n v="2"/>
    <x v="51"/>
    <n v="1"/>
    <n v="0"/>
    <n v="0"/>
    <n v="34148"/>
    <x v="0"/>
  </r>
  <r>
    <x v="2"/>
    <s v="Severe Storm/Thunder Storm/ Wind"/>
    <n v="3"/>
    <x v="51"/>
    <n v="1"/>
    <n v="0"/>
    <n v="0"/>
    <n v="32284"/>
    <x v="0"/>
  </r>
  <r>
    <x v="2"/>
    <s v="Severe Storm/Thunder Storm/ Wind"/>
    <n v="3"/>
    <x v="51"/>
    <n v="1"/>
    <n v="0"/>
    <n v="0"/>
    <n v="30737"/>
    <x v="0"/>
  </r>
  <r>
    <x v="2"/>
    <s v="Severe Storm/Thunder Storm/ Wind"/>
    <n v="2"/>
    <x v="51"/>
    <n v="1"/>
    <n v="0"/>
    <n v="0"/>
    <n v="29766"/>
    <x v="0"/>
  </r>
  <r>
    <x v="2"/>
    <s v="Severe Storm/Thunder Storm/ Wind"/>
    <n v="4"/>
    <x v="51"/>
    <n v="1"/>
    <n v="0"/>
    <n v="0"/>
    <n v="16481"/>
    <x v="0"/>
  </r>
  <r>
    <x v="2"/>
    <s v="Severe Storm/Thunder Storm/ Wind"/>
    <n v="2"/>
    <x v="51"/>
    <n v="1"/>
    <n v="0"/>
    <n v="0"/>
    <n v="8695"/>
    <x v="0"/>
  </r>
  <r>
    <x v="2"/>
    <s v="Severe Storm/Thunder Storm/ Wind"/>
    <n v="2"/>
    <x v="51"/>
    <n v="1"/>
    <n v="0"/>
    <n v="0"/>
    <n v="8643"/>
    <x v="0"/>
  </r>
  <r>
    <x v="2"/>
    <s v="Severe Storm/Thunder Storm/ Wind"/>
    <n v="2"/>
    <x v="51"/>
    <n v="1"/>
    <n v="0"/>
    <n v="0"/>
    <n v="8511"/>
    <x v="0"/>
  </r>
  <r>
    <x v="2"/>
    <s v="Severe Storm/Thunder Storm/ Wind"/>
    <n v="2"/>
    <x v="51"/>
    <n v="1"/>
    <n v="0"/>
    <n v="0"/>
    <n v="8487"/>
    <x v="0"/>
  </r>
  <r>
    <x v="2"/>
    <s v="Severe Storm/Thunder Storm/ Wind"/>
    <n v="2"/>
    <x v="51"/>
    <n v="1"/>
    <n v="0"/>
    <n v="0"/>
    <n v="8438"/>
    <x v="0"/>
  </r>
  <r>
    <x v="2"/>
    <s v="Severe Storm/Thunder Storm/ Wind"/>
    <n v="2"/>
    <x v="51"/>
    <n v="1"/>
    <n v="0"/>
    <n v="0"/>
    <n v="8427"/>
    <x v="0"/>
  </r>
  <r>
    <x v="2"/>
    <s v="Severe Storm/Thunder Storm/ Wind"/>
    <n v="2"/>
    <x v="51"/>
    <n v="1"/>
    <n v="0"/>
    <n v="0"/>
    <n v="8274"/>
    <x v="0"/>
  </r>
  <r>
    <x v="2"/>
    <s v="Severe Storm/Thunder Storm/ Wind"/>
    <n v="2"/>
    <x v="51"/>
    <n v="1"/>
    <n v="0"/>
    <n v="0"/>
    <n v="7988"/>
    <x v="0"/>
  </r>
  <r>
    <x v="2"/>
    <s v="Severe Storm/Thunder Storm/ Wind"/>
    <n v="2"/>
    <x v="51"/>
    <n v="1"/>
    <n v="0"/>
    <n v="0"/>
    <n v="7981"/>
    <x v="0"/>
  </r>
  <r>
    <x v="2"/>
    <s v="Severe Storm/Thunder Storm/ Wind"/>
    <n v="2"/>
    <x v="51"/>
    <n v="1"/>
    <n v="0"/>
    <n v="0"/>
    <n v="7293"/>
    <x v="0"/>
  </r>
  <r>
    <x v="2"/>
    <s v="Severe Storm/Thunder Storm/ Wind"/>
    <n v="2"/>
    <x v="51"/>
    <n v="1"/>
    <n v="0"/>
    <n v="0"/>
    <n v="7236"/>
    <x v="0"/>
  </r>
  <r>
    <x v="2"/>
    <s v="Severe Storm/Thunder Storm/ Wind"/>
    <n v="2"/>
    <x v="51"/>
    <n v="1"/>
    <n v="0"/>
    <n v="0"/>
    <n v="15682066"/>
    <x v="2"/>
  </r>
  <r>
    <x v="2"/>
    <s v="Severe Storm/Thunder Storm/ Wind"/>
    <n v="2"/>
    <x v="51"/>
    <n v="1"/>
    <n v="0"/>
    <n v="0"/>
    <n v="782533"/>
    <x v="1"/>
  </r>
  <r>
    <x v="1"/>
    <s v="Severe Storm/Thunder Storm/ Wind"/>
    <n v="2"/>
    <x v="51"/>
    <n v="1"/>
    <n v="0"/>
    <n v="0"/>
    <n v="285906"/>
    <x v="0"/>
  </r>
  <r>
    <x v="1"/>
    <s v="Severe Storm/Thunder Storm/ Wind"/>
    <n v="3"/>
    <x v="51"/>
    <n v="1"/>
    <n v="0"/>
    <n v="0"/>
    <n v="199640"/>
    <x v="0"/>
  </r>
  <r>
    <x v="1"/>
    <s v="Severe Storm/Thunder Storm/ Wind"/>
    <n v="2"/>
    <x v="51"/>
    <n v="1"/>
    <n v="0"/>
    <n v="0"/>
    <n v="136809"/>
    <x v="0"/>
  </r>
  <r>
    <x v="1"/>
    <s v="Severe Storm/Thunder Storm/ Wind"/>
    <n v="3"/>
    <x v="51"/>
    <n v="1"/>
    <n v="0"/>
    <n v="0"/>
    <n v="134615"/>
    <x v="0"/>
  </r>
  <r>
    <x v="1"/>
    <s v="Severe Storm/Thunder Storm/ Wind"/>
    <n v="2"/>
    <x v="51"/>
    <n v="1"/>
    <n v="0"/>
    <n v="0"/>
    <n v="129859"/>
    <x v="0"/>
  </r>
  <r>
    <x v="1"/>
    <s v="Severe Storm/Thunder Storm/ Wind"/>
    <n v="2"/>
    <x v="51"/>
    <n v="1"/>
    <n v="0"/>
    <n v="0"/>
    <n v="86987"/>
    <x v="0"/>
  </r>
  <r>
    <x v="1"/>
    <s v="Severe Storm/Thunder Storm/ Wind"/>
    <n v="4"/>
    <x v="51"/>
    <n v="1"/>
    <n v="0"/>
    <n v="0"/>
    <n v="85600"/>
    <x v="0"/>
  </r>
  <r>
    <x v="1"/>
    <s v="Severe Storm/Thunder Storm/ Wind"/>
    <n v="2"/>
    <x v="51"/>
    <n v="1"/>
    <n v="0"/>
    <n v="0"/>
    <n v="77579"/>
    <x v="0"/>
  </r>
  <r>
    <x v="1"/>
    <s v="Severe Storm/Thunder Storm/ Wind"/>
    <n v="2"/>
    <x v="51"/>
    <n v="1"/>
    <n v="0"/>
    <n v="0"/>
    <n v="66952"/>
    <x v="0"/>
  </r>
  <r>
    <x v="1"/>
    <s v="Severe Storm/Thunder Storm/ Wind"/>
    <n v="2"/>
    <x v="51"/>
    <n v="1"/>
    <n v="0"/>
    <n v="0"/>
    <n v="65424"/>
    <x v="0"/>
  </r>
  <r>
    <x v="1"/>
    <s v="Severe Storm/Thunder Storm/ Wind"/>
    <n v="2"/>
    <x v="51"/>
    <n v="1"/>
    <n v="0"/>
    <n v="0"/>
    <n v="60339"/>
    <x v="0"/>
  </r>
  <r>
    <x v="1"/>
    <s v="Severe Storm/Thunder Storm/ Wind"/>
    <n v="2"/>
    <x v="51"/>
    <n v="1"/>
    <n v="0"/>
    <n v="0"/>
    <n v="58969"/>
    <x v="0"/>
  </r>
  <r>
    <x v="1"/>
    <s v="Severe Storm/Thunder Storm/ Wind"/>
    <n v="2"/>
    <x v="51"/>
    <n v="1"/>
    <n v="0"/>
    <n v="0"/>
    <n v="57701"/>
    <x v="0"/>
  </r>
  <r>
    <x v="1"/>
    <s v="Severe Storm/Thunder Storm/ Wind"/>
    <n v="2"/>
    <x v="51"/>
    <n v="1"/>
    <n v="0"/>
    <n v="0"/>
    <n v="49800"/>
    <x v="0"/>
  </r>
  <r>
    <x v="1"/>
    <s v="Severe Storm/Thunder Storm/ Wind"/>
    <n v="3"/>
    <x v="51"/>
    <n v="1"/>
    <n v="0"/>
    <n v="0"/>
    <n v="47451"/>
    <x v="0"/>
  </r>
  <r>
    <x v="1"/>
    <s v="Severe Storm/Thunder Storm/ Wind"/>
    <n v="2"/>
    <x v="51"/>
    <n v="1"/>
    <n v="0"/>
    <n v="0"/>
    <n v="44074"/>
    <x v="0"/>
  </r>
  <r>
    <x v="1"/>
    <s v="Severe Storm/Thunder Storm/ Wind"/>
    <n v="2"/>
    <x v="51"/>
    <n v="1"/>
    <n v="0"/>
    <n v="0"/>
    <n v="43537"/>
    <x v="0"/>
  </r>
  <r>
    <x v="1"/>
    <s v="Severe Storm/Thunder Storm/ Wind"/>
    <n v="2"/>
    <x v="51"/>
    <n v="1"/>
    <n v="0"/>
    <n v="0"/>
    <n v="34791"/>
    <x v="0"/>
  </r>
  <r>
    <x v="1"/>
    <s v="Severe Storm/Thunder Storm/ Wind"/>
    <n v="3"/>
    <x v="51"/>
    <n v="1"/>
    <n v="0"/>
    <n v="0"/>
    <n v="34056"/>
    <x v="0"/>
  </r>
  <r>
    <x v="1"/>
    <s v="Severe Storm/Thunder Storm/ Wind"/>
    <n v="4"/>
    <x v="51"/>
    <n v="1"/>
    <n v="0"/>
    <n v="0"/>
    <n v="31786"/>
    <x v="0"/>
  </r>
  <r>
    <x v="1"/>
    <s v="Severe Storm/Thunder Storm/ Wind"/>
    <n v="3"/>
    <x v="51"/>
    <n v="1"/>
    <n v="0"/>
    <n v="0"/>
    <n v="29481"/>
    <x v="0"/>
  </r>
  <r>
    <x v="1"/>
    <s v="Severe Storm/Thunder Storm/ Wind"/>
    <n v="1"/>
    <x v="51"/>
    <n v="1"/>
    <n v="0"/>
    <n v="0"/>
    <n v="28901"/>
    <x v="0"/>
  </r>
  <r>
    <x v="1"/>
    <s v="Severe Storm/Thunder Storm/ Wind"/>
    <n v="2"/>
    <x v="51"/>
    <n v="1"/>
    <n v="0"/>
    <n v="0"/>
    <n v="16004"/>
    <x v="0"/>
  </r>
  <r>
    <x v="1"/>
    <s v="Severe Storm/Thunder Storm/ Wind"/>
    <n v="3"/>
    <x v="51"/>
    <n v="1"/>
    <n v="0"/>
    <n v="0"/>
    <n v="8392"/>
    <x v="0"/>
  </r>
  <r>
    <x v="1"/>
    <s v="Severe Storm/Thunder Storm/ Wind"/>
    <n v="3"/>
    <x v="51"/>
    <n v="1"/>
    <n v="0"/>
    <n v="0"/>
    <n v="808670"/>
    <x v="1"/>
  </r>
  <r>
    <x v="3"/>
    <s v="Severe Storm/Thunder Storm/ Wind"/>
    <n v="2"/>
    <x v="51"/>
    <n v="1"/>
    <n v="0"/>
    <n v="0"/>
    <n v="301971"/>
    <x v="0"/>
  </r>
  <r>
    <x v="3"/>
    <s v="Severe Storm/Thunder Storm/ Wind"/>
    <n v="2"/>
    <x v="51"/>
    <n v="1"/>
    <n v="0"/>
    <n v="0"/>
    <n v="268700"/>
    <x v="0"/>
  </r>
  <r>
    <x v="3"/>
    <s v="Severe Storm/Thunder Storm/ Wind"/>
    <n v="2"/>
    <x v="51"/>
    <n v="1"/>
    <n v="0"/>
    <n v="0"/>
    <n v="218510"/>
    <x v="0"/>
  </r>
  <r>
    <x v="3"/>
    <s v="Severe Storm/Thunder Storm/ Wind"/>
    <n v="3"/>
    <x v="51"/>
    <n v="1"/>
    <n v="0"/>
    <n v="0"/>
    <n v="192715"/>
    <x v="0"/>
  </r>
  <r>
    <x v="3"/>
    <s v="Severe Storm/Thunder Storm/ Wind"/>
    <n v="2"/>
    <x v="51"/>
    <n v="1"/>
    <n v="0"/>
    <n v="0"/>
    <n v="188721"/>
    <x v="0"/>
  </r>
  <r>
    <x v="3"/>
    <s v="Severe Storm/Thunder Storm/ Wind"/>
    <n v="2"/>
    <x v="51"/>
    <n v="1"/>
    <n v="0"/>
    <n v="0"/>
    <n v="165019"/>
    <x v="0"/>
  </r>
  <r>
    <x v="3"/>
    <s v="Severe Storm/Thunder Storm/ Wind"/>
    <n v="2"/>
    <x v="51"/>
    <n v="1"/>
    <n v="0"/>
    <n v="0"/>
    <n v="64764"/>
    <x v="0"/>
  </r>
  <r>
    <x v="3"/>
    <s v="Severe Storm/Thunder Storm/ Wind"/>
    <n v="2"/>
    <x v="51"/>
    <n v="1"/>
    <n v="0"/>
    <n v="0"/>
    <n v="64435"/>
    <x v="0"/>
  </r>
  <r>
    <x v="3"/>
    <s v="Severe Storm/Thunder Storm/ Wind"/>
    <n v="3"/>
    <x v="51"/>
    <n v="1"/>
    <n v="0"/>
    <n v="0"/>
    <n v="59387"/>
    <x v="0"/>
  </r>
  <r>
    <x v="3"/>
    <s v="Severe Storm/Thunder Storm/ Wind"/>
    <n v="4"/>
    <x v="51"/>
    <n v="1"/>
    <n v="0"/>
    <n v="0"/>
    <n v="58785"/>
    <x v="0"/>
  </r>
  <r>
    <x v="3"/>
    <s v="Severe Storm/Thunder Storm/ Wind"/>
    <n v="4"/>
    <x v="51"/>
    <n v="1"/>
    <n v="0"/>
    <n v="0"/>
    <n v="51493"/>
    <x v="0"/>
  </r>
  <r>
    <x v="3"/>
    <s v="Severe Storm/Thunder Storm/ Wind"/>
    <n v="2"/>
    <x v="51"/>
    <n v="1"/>
    <n v="0"/>
    <n v="0"/>
    <n v="34284"/>
    <x v="0"/>
  </r>
  <r>
    <x v="3"/>
    <s v="Severe Storm/Thunder Storm/ Wind"/>
    <n v="2"/>
    <x v="51"/>
    <n v="1"/>
    <n v="0"/>
    <n v="0"/>
    <n v="33628"/>
    <x v="0"/>
  </r>
  <r>
    <x v="3"/>
    <s v="Severe Storm/Thunder Storm/ Wind"/>
    <n v="2"/>
    <x v="51"/>
    <n v="1"/>
    <n v="0"/>
    <n v="0"/>
    <n v="30743"/>
    <x v="0"/>
  </r>
  <r>
    <x v="3"/>
    <s v="Severe Storm/Thunder Storm/ Wind"/>
    <n v="2"/>
    <x v="51"/>
    <n v="1"/>
    <n v="0"/>
    <n v="0"/>
    <n v="30166"/>
    <x v="0"/>
  </r>
  <r>
    <x v="3"/>
    <s v="Severe Storm/Thunder Storm/ Wind"/>
    <n v="2"/>
    <x v="51"/>
    <n v="1"/>
    <n v="0"/>
    <n v="0"/>
    <n v="29126"/>
    <x v="0"/>
  </r>
  <r>
    <x v="3"/>
    <s v="Severe Storm/Thunder Storm/ Wind"/>
    <n v="2"/>
    <x v="51"/>
    <n v="1"/>
    <n v="0"/>
    <n v="0"/>
    <n v="7979"/>
    <x v="0"/>
  </r>
  <r>
    <x v="5"/>
    <s v="Severe Storm/Thunder Storm/ Wind"/>
    <n v="2"/>
    <x v="51"/>
    <n v="1"/>
    <n v="0"/>
    <n v="0"/>
    <n v="301172"/>
    <x v="0"/>
  </r>
  <r>
    <x v="5"/>
    <s v="Severe Storm/Thunder Storm/ Wind"/>
    <n v="3"/>
    <x v="51"/>
    <n v="1"/>
    <n v="0"/>
    <n v="0"/>
    <n v="205156"/>
    <x v="0"/>
  </r>
  <r>
    <x v="5"/>
    <s v="Severe Storm/Thunder Storm/ Wind"/>
    <n v="1"/>
    <x v="51"/>
    <n v="1"/>
    <n v="0"/>
    <n v="0"/>
    <n v="120449"/>
    <x v="0"/>
  </r>
  <r>
    <x v="5"/>
    <s v="Severe Storm/Thunder Storm/ Wind"/>
    <n v="4"/>
    <x v="51"/>
    <n v="1"/>
    <n v="0"/>
    <n v="0"/>
    <n v="95948"/>
    <x v="0"/>
  </r>
  <r>
    <x v="5"/>
    <s v="Severe Storm/Thunder Storm/ Wind"/>
    <n v="4"/>
    <x v="51"/>
    <n v="1"/>
    <n v="0"/>
    <n v="0"/>
    <n v="75669"/>
    <x v="0"/>
  </r>
  <r>
    <x v="5"/>
    <s v="Severe Storm/Thunder Storm/ Wind"/>
    <n v="4"/>
    <x v="51"/>
    <n v="1"/>
    <n v="0"/>
    <n v="0"/>
    <n v="60098"/>
    <x v="0"/>
  </r>
  <r>
    <x v="5"/>
    <s v="Severe Storm/Thunder Storm/ Wind"/>
    <n v="2"/>
    <x v="51"/>
    <n v="1"/>
    <n v="0"/>
    <n v="0"/>
    <n v="51593"/>
    <x v="0"/>
  </r>
  <r>
    <x v="5"/>
    <s v="Severe Storm/Thunder Storm/ Wind"/>
    <n v="3"/>
    <x v="51"/>
    <n v="1"/>
    <n v="0"/>
    <n v="0"/>
    <n v="48801"/>
    <x v="0"/>
  </r>
  <r>
    <x v="5"/>
    <s v="Severe Storm/Thunder Storm/ Wind"/>
    <n v="3"/>
    <x v="51"/>
    <n v="1"/>
    <n v="0"/>
    <n v="0"/>
    <n v="34084"/>
    <x v="0"/>
  </r>
  <r>
    <x v="5"/>
    <s v="Severe Storm/Thunder Storm/ Wind"/>
    <n v="3"/>
    <x v="51"/>
    <n v="1"/>
    <n v="0"/>
    <n v="0"/>
    <n v="31199"/>
    <x v="0"/>
  </r>
  <r>
    <x v="5"/>
    <s v="Severe Storm/Thunder Storm/ Wind"/>
    <n v="2"/>
    <x v="51"/>
    <n v="1"/>
    <n v="0"/>
    <n v="0"/>
    <n v="30879"/>
    <x v="0"/>
  </r>
  <r>
    <x v="5"/>
    <s v="Severe Storm/Thunder Storm/ Wind"/>
    <n v="4"/>
    <x v="51"/>
    <n v="1"/>
    <n v="0"/>
    <n v="0"/>
    <n v="17343"/>
    <x v="0"/>
  </r>
  <r>
    <x v="5"/>
    <s v="Severe Storm/Thunder Storm/ Wind"/>
    <n v="4"/>
    <x v="51"/>
    <n v="1"/>
    <n v="0"/>
    <n v="0"/>
    <n v="17251"/>
    <x v="0"/>
  </r>
  <r>
    <x v="5"/>
    <s v="Severe Storm/Thunder Storm/ Wind"/>
    <n v="2"/>
    <x v="51"/>
    <n v="1"/>
    <n v="0"/>
    <n v="0"/>
    <n v="8652814"/>
    <x v="2"/>
  </r>
  <r>
    <x v="3"/>
    <s v="Tornado"/>
    <n v="2"/>
    <x v="51"/>
    <n v="1"/>
    <n v="0"/>
    <n v="0"/>
    <n v="300002"/>
    <x v="0"/>
  </r>
  <r>
    <x v="3"/>
    <s v="Tornado"/>
    <n v="2"/>
    <x v="51"/>
    <n v="1"/>
    <n v="0"/>
    <n v="0"/>
    <n v="751993"/>
    <x v="1"/>
  </r>
  <r>
    <x v="4"/>
    <s v="Wind"/>
    <n v="4"/>
    <x v="51"/>
    <n v="1"/>
    <n v="0"/>
    <n v="0"/>
    <n v="15637"/>
    <x v="0"/>
  </r>
  <r>
    <x v="1"/>
    <s v="Wind"/>
    <n v="4"/>
    <x v="51"/>
    <n v="1"/>
    <n v="0"/>
    <n v="0"/>
    <n v="7550"/>
    <x v="0"/>
  </r>
  <r>
    <x v="2"/>
    <s v="Flooding"/>
    <n v="2"/>
    <x v="52"/>
    <n v="1"/>
    <n v="0"/>
    <n v="0"/>
    <n v="150498"/>
    <x v="0"/>
  </r>
  <r>
    <x v="2"/>
    <s v="Flooding"/>
    <n v="2"/>
    <x v="52"/>
    <n v="1"/>
    <n v="0"/>
    <n v="0"/>
    <n v="145664"/>
    <x v="0"/>
  </r>
  <r>
    <x v="2"/>
    <s v="Flooding"/>
    <n v="3"/>
    <x v="52"/>
    <n v="1"/>
    <n v="0"/>
    <n v="0"/>
    <n v="63154"/>
    <x v="0"/>
  </r>
  <r>
    <x v="2"/>
    <s v="Flooding"/>
    <n v="3"/>
    <x v="52"/>
    <n v="1"/>
    <n v="0"/>
    <n v="0"/>
    <n v="62450"/>
    <x v="0"/>
  </r>
  <r>
    <x v="2"/>
    <s v="Flooding"/>
    <n v="3"/>
    <x v="52"/>
    <n v="1"/>
    <n v="0"/>
    <n v="0"/>
    <n v="46614"/>
    <x v="0"/>
  </r>
  <r>
    <x v="2"/>
    <s v="Flooding"/>
    <n v="3"/>
    <x v="52"/>
    <n v="1"/>
    <n v="0"/>
    <n v="0"/>
    <n v="32899"/>
    <x v="0"/>
  </r>
  <r>
    <x v="2"/>
    <s v="Flooding"/>
    <n v="2"/>
    <x v="52"/>
    <n v="1"/>
    <n v="0"/>
    <n v="0"/>
    <n v="29056"/>
    <x v="0"/>
  </r>
  <r>
    <x v="2"/>
    <s v="Flooding"/>
    <n v="3"/>
    <x v="52"/>
    <n v="1"/>
    <n v="0"/>
    <n v="0"/>
    <n v="28812"/>
    <x v="0"/>
  </r>
  <r>
    <x v="2"/>
    <s v="Flooding"/>
    <n v="3"/>
    <x v="52"/>
    <n v="1"/>
    <n v="0"/>
    <n v="0"/>
    <n v="17155"/>
    <x v="0"/>
  </r>
  <r>
    <x v="2"/>
    <s v="Flooding"/>
    <n v="3"/>
    <x v="52"/>
    <n v="1"/>
    <n v="0"/>
    <n v="0"/>
    <n v="15672"/>
    <x v="0"/>
  </r>
  <r>
    <x v="2"/>
    <s v="Flooding"/>
    <n v="2"/>
    <x v="52"/>
    <n v="1"/>
    <n v="0"/>
    <n v="0"/>
    <n v="15371"/>
    <x v="0"/>
  </r>
  <r>
    <x v="4"/>
    <s v="Hail"/>
    <n v="2"/>
    <x v="52"/>
    <n v="1"/>
    <n v="0"/>
    <n v="0"/>
    <n v="50490"/>
    <x v="0"/>
  </r>
  <r>
    <x v="4"/>
    <s v="Hail"/>
    <n v="4"/>
    <x v="52"/>
    <n v="1"/>
    <n v="0"/>
    <n v="0"/>
    <n v="46462"/>
    <x v="0"/>
  </r>
  <r>
    <x v="4"/>
    <s v="Hail"/>
    <n v="4"/>
    <x v="52"/>
    <n v="1"/>
    <n v="0"/>
    <n v="0"/>
    <n v="34468"/>
    <x v="0"/>
  </r>
  <r>
    <x v="4"/>
    <s v="Hail"/>
    <n v="4"/>
    <x v="52"/>
    <n v="1"/>
    <n v="0"/>
    <n v="0"/>
    <n v="32192"/>
    <x v="0"/>
  </r>
  <r>
    <x v="4"/>
    <s v="Hail"/>
    <n v="4"/>
    <x v="52"/>
    <n v="1"/>
    <n v="0"/>
    <n v="0"/>
    <n v="31510"/>
    <x v="0"/>
  </r>
  <r>
    <x v="4"/>
    <s v="Hail"/>
    <n v="4"/>
    <x v="52"/>
    <n v="1"/>
    <n v="0"/>
    <n v="0"/>
    <n v="30749"/>
    <x v="0"/>
  </r>
  <r>
    <x v="4"/>
    <s v="Hail"/>
    <n v="2"/>
    <x v="52"/>
    <n v="1"/>
    <n v="0"/>
    <n v="0"/>
    <n v="29164"/>
    <x v="0"/>
  </r>
  <r>
    <x v="4"/>
    <s v="Hail"/>
    <n v="3"/>
    <x v="52"/>
    <n v="1"/>
    <n v="0"/>
    <n v="0"/>
    <n v="25191"/>
    <x v="0"/>
  </r>
  <r>
    <x v="4"/>
    <s v="Hail"/>
    <n v="4"/>
    <x v="52"/>
    <n v="1"/>
    <n v="0"/>
    <n v="0"/>
    <n v="22673"/>
    <x v="0"/>
  </r>
  <r>
    <x v="4"/>
    <s v="Hail"/>
    <n v="3"/>
    <x v="52"/>
    <n v="1"/>
    <n v="0"/>
    <n v="0"/>
    <n v="21004"/>
    <x v="0"/>
  </r>
  <r>
    <x v="4"/>
    <s v="Hail"/>
    <n v="2"/>
    <x v="52"/>
    <n v="1"/>
    <n v="0"/>
    <n v="0"/>
    <n v="17310"/>
    <x v="0"/>
  </r>
  <r>
    <x v="4"/>
    <s v="Hail"/>
    <n v="2"/>
    <x v="52"/>
    <n v="1"/>
    <n v="0"/>
    <n v="0"/>
    <n v="17140"/>
    <x v="0"/>
  </r>
  <r>
    <x v="4"/>
    <s v="Hail"/>
    <n v="1"/>
    <x v="52"/>
    <n v="1"/>
    <n v="0"/>
    <n v="0"/>
    <n v="16560"/>
    <x v="0"/>
  </r>
  <r>
    <x v="4"/>
    <s v="Hail"/>
    <n v="2"/>
    <x v="52"/>
    <n v="1"/>
    <n v="0"/>
    <n v="0"/>
    <n v="16245"/>
    <x v="0"/>
  </r>
  <r>
    <x v="4"/>
    <s v="Hail"/>
    <n v="2"/>
    <x v="52"/>
    <n v="1"/>
    <n v="0"/>
    <n v="0"/>
    <n v="16173"/>
    <x v="0"/>
  </r>
  <r>
    <x v="4"/>
    <s v="Hail"/>
    <n v="2"/>
    <x v="52"/>
    <n v="1"/>
    <n v="0"/>
    <n v="0"/>
    <n v="15905"/>
    <x v="0"/>
  </r>
  <r>
    <x v="4"/>
    <s v="Hail"/>
    <n v="2"/>
    <x v="52"/>
    <n v="1"/>
    <n v="0"/>
    <n v="0"/>
    <n v="15059"/>
    <x v="0"/>
  </r>
  <r>
    <x v="4"/>
    <s v="Hail"/>
    <n v="1"/>
    <x v="52"/>
    <n v="1"/>
    <n v="0"/>
    <n v="0"/>
    <n v="14786"/>
    <x v="0"/>
  </r>
  <r>
    <x v="4"/>
    <s v="Hail"/>
    <n v="2"/>
    <x v="52"/>
    <n v="1"/>
    <n v="0"/>
    <n v="0"/>
    <n v="14721"/>
    <x v="0"/>
  </r>
  <r>
    <x v="4"/>
    <s v="Hail"/>
    <n v="2"/>
    <x v="52"/>
    <n v="1"/>
    <n v="0"/>
    <n v="0"/>
    <n v="8266"/>
    <x v="0"/>
  </r>
  <r>
    <x v="4"/>
    <s v="Hail"/>
    <n v="1"/>
    <x v="52"/>
    <n v="1"/>
    <n v="0"/>
    <n v="0"/>
    <n v="8006"/>
    <x v="0"/>
  </r>
  <r>
    <x v="4"/>
    <s v="Hail"/>
    <n v="1"/>
    <x v="52"/>
    <n v="1"/>
    <n v="0"/>
    <n v="0"/>
    <n v="7619"/>
    <x v="0"/>
  </r>
  <r>
    <x v="4"/>
    <s v="Hail"/>
    <n v="3"/>
    <x v="52"/>
    <n v="1"/>
    <n v="0"/>
    <n v="0"/>
    <n v="7489"/>
    <x v="0"/>
  </r>
  <r>
    <x v="4"/>
    <s v="Hail"/>
    <n v="2"/>
    <x v="52"/>
    <n v="1"/>
    <n v="0"/>
    <n v="0"/>
    <n v="7388"/>
    <x v="0"/>
  </r>
  <r>
    <x v="4"/>
    <s v="Hail"/>
    <n v="1"/>
    <x v="52"/>
    <n v="1"/>
    <n v="0"/>
    <n v="0"/>
    <n v="4240"/>
    <x v="0"/>
  </r>
  <r>
    <x v="4"/>
    <s v="Hail"/>
    <n v="4"/>
    <x v="52"/>
    <n v="1"/>
    <n v="0"/>
    <n v="0"/>
    <n v="4133"/>
    <x v="0"/>
  </r>
  <r>
    <x v="4"/>
    <s v="Hail"/>
    <n v="2"/>
    <x v="52"/>
    <n v="1"/>
    <n v="0"/>
    <n v="0"/>
    <n v="3993"/>
    <x v="0"/>
  </r>
  <r>
    <x v="4"/>
    <s v="Hail"/>
    <n v="3"/>
    <x v="52"/>
    <n v="1"/>
    <n v="0"/>
    <n v="0"/>
    <n v="3792"/>
    <x v="0"/>
  </r>
  <r>
    <x v="2"/>
    <s v="Hail"/>
    <n v="3"/>
    <x v="52"/>
    <n v="1"/>
    <n v="0"/>
    <n v="0"/>
    <n v="82493"/>
    <x v="0"/>
  </r>
  <r>
    <x v="1"/>
    <s v="Hail"/>
    <n v="2"/>
    <x v="52"/>
    <n v="1"/>
    <n v="0"/>
    <n v="0"/>
    <n v="226509"/>
    <x v="0"/>
  </r>
  <r>
    <x v="1"/>
    <s v="Hail"/>
    <n v="2"/>
    <x v="52"/>
    <n v="1"/>
    <n v="0"/>
    <n v="0"/>
    <n v="82739"/>
    <x v="0"/>
  </r>
  <r>
    <x v="3"/>
    <s v="Hail"/>
    <n v="3"/>
    <x v="52"/>
    <n v="1"/>
    <n v="0"/>
    <n v="0"/>
    <n v="83460"/>
    <x v="0"/>
  </r>
  <r>
    <x v="3"/>
    <s v="Hail"/>
    <n v="2"/>
    <x v="52"/>
    <n v="1"/>
    <n v="0"/>
    <n v="0"/>
    <n v="1307980"/>
    <x v="1"/>
  </r>
  <r>
    <x v="3"/>
    <s v="Hail"/>
    <n v="2"/>
    <x v="52"/>
    <n v="1"/>
    <n v="0"/>
    <n v="0"/>
    <n v="0"/>
    <x v="0"/>
  </r>
  <r>
    <x v="5"/>
    <s v="Hail"/>
    <n v="3"/>
    <x v="52"/>
    <n v="1"/>
    <n v="0"/>
    <n v="0"/>
    <n v="348522"/>
    <x v="0"/>
  </r>
  <r>
    <x v="5"/>
    <s v="Hail"/>
    <n v="3"/>
    <x v="52"/>
    <n v="1"/>
    <n v="0"/>
    <n v="0"/>
    <n v="296020"/>
    <x v="0"/>
  </r>
  <r>
    <x v="5"/>
    <s v="Hail"/>
    <n v="3"/>
    <x v="52"/>
    <n v="1"/>
    <n v="0"/>
    <n v="0"/>
    <n v="290281"/>
    <x v="0"/>
  </r>
  <r>
    <x v="4"/>
    <s v="Lightning"/>
    <n v="3"/>
    <x v="52"/>
    <n v="1"/>
    <n v="0"/>
    <n v="0"/>
    <n v="15333"/>
    <x v="0"/>
  </r>
  <r>
    <x v="4"/>
    <s v="Lightning"/>
    <n v="3"/>
    <x v="52"/>
    <n v="1"/>
    <n v="0"/>
    <n v="13"/>
    <n v="0"/>
    <x v="0"/>
  </r>
  <r>
    <x v="2"/>
    <s v="Lightning"/>
    <n v="2"/>
    <x v="52"/>
    <n v="1"/>
    <n v="0"/>
    <n v="0"/>
    <n v="790777"/>
    <x v="1"/>
  </r>
  <r>
    <x v="3"/>
    <s v="Lightning"/>
    <n v="3"/>
    <x v="52"/>
    <n v="1"/>
    <n v="0"/>
    <n v="0"/>
    <n v="20329397"/>
    <x v="2"/>
  </r>
  <r>
    <x v="3"/>
    <s v="Lightning"/>
    <n v="2"/>
    <x v="52"/>
    <n v="1"/>
    <n v="0"/>
    <n v="0"/>
    <n v="508658"/>
    <x v="1"/>
  </r>
  <r>
    <x v="4"/>
    <s v="Severe Storm/Thunder Storm/ Wind"/>
    <n v="2"/>
    <x v="52"/>
    <n v="1"/>
    <n v="0"/>
    <n v="0"/>
    <n v="161230"/>
    <x v="0"/>
  </r>
  <r>
    <x v="4"/>
    <s v="Severe Storm/Thunder Storm/ Wind"/>
    <n v="3"/>
    <x v="52"/>
    <n v="1"/>
    <n v="0"/>
    <n v="0"/>
    <n v="31872"/>
    <x v="0"/>
  </r>
  <r>
    <x v="4"/>
    <s v="Severe Storm/Thunder Storm/ Wind"/>
    <n v="3"/>
    <x v="52"/>
    <n v="1"/>
    <n v="0"/>
    <n v="0"/>
    <n v="17302"/>
    <x v="0"/>
  </r>
  <r>
    <x v="4"/>
    <s v="Severe Storm/Thunder Storm/ Wind"/>
    <n v="2"/>
    <x v="52"/>
    <n v="1"/>
    <n v="0"/>
    <n v="0"/>
    <n v="17082"/>
    <x v="0"/>
  </r>
  <r>
    <x v="4"/>
    <s v="Severe Storm/Thunder Storm/ Wind"/>
    <n v="3"/>
    <x v="52"/>
    <n v="1"/>
    <n v="0"/>
    <n v="0"/>
    <n v="16641"/>
    <x v="0"/>
  </r>
  <r>
    <x v="4"/>
    <s v="Severe Storm/Thunder Storm/ Wind"/>
    <n v="3"/>
    <x v="52"/>
    <n v="1"/>
    <n v="0"/>
    <n v="0"/>
    <n v="16008"/>
    <x v="0"/>
  </r>
  <r>
    <x v="4"/>
    <s v="Severe Storm/Thunder Storm/ Wind"/>
    <n v="3"/>
    <x v="52"/>
    <n v="1"/>
    <n v="0"/>
    <n v="0"/>
    <n v="15839"/>
    <x v="0"/>
  </r>
  <r>
    <x v="4"/>
    <s v="Severe Storm/Thunder Storm/ Wind"/>
    <n v="1"/>
    <x v="52"/>
    <n v="1"/>
    <n v="0"/>
    <n v="0"/>
    <n v="14487"/>
    <x v="0"/>
  </r>
  <r>
    <x v="4"/>
    <s v="Severe Storm/Thunder Storm/ Wind"/>
    <n v="3"/>
    <x v="52"/>
    <n v="1"/>
    <n v="0"/>
    <n v="0"/>
    <n v="7767"/>
    <x v="0"/>
  </r>
  <r>
    <x v="2"/>
    <s v="Severe Storm/Thunder Storm/ Wind"/>
    <n v="3"/>
    <x v="52"/>
    <n v="1"/>
    <n v="0"/>
    <n v="0"/>
    <n v="306133"/>
    <x v="0"/>
  </r>
  <r>
    <x v="2"/>
    <s v="Severe Storm/Thunder Storm/ Wind"/>
    <n v="1"/>
    <x v="52"/>
    <n v="1"/>
    <n v="0"/>
    <n v="0"/>
    <n v="200191"/>
    <x v="0"/>
  </r>
  <r>
    <x v="2"/>
    <s v="Severe Storm/Thunder Storm/ Wind"/>
    <n v="3"/>
    <x v="52"/>
    <n v="1"/>
    <n v="0"/>
    <n v="0"/>
    <n v="156792"/>
    <x v="0"/>
  </r>
  <r>
    <x v="2"/>
    <s v="Severe Storm/Thunder Storm/ Wind"/>
    <n v="2"/>
    <x v="52"/>
    <n v="1"/>
    <n v="0"/>
    <n v="0"/>
    <n v="119029"/>
    <x v="0"/>
  </r>
  <r>
    <x v="2"/>
    <s v="Severe Storm/Thunder Storm/ Wind"/>
    <n v="3"/>
    <x v="52"/>
    <n v="1"/>
    <n v="0"/>
    <n v="0"/>
    <n v="93704"/>
    <x v="0"/>
  </r>
  <r>
    <x v="2"/>
    <s v="Severe Storm/Thunder Storm/ Wind"/>
    <n v="2"/>
    <x v="52"/>
    <n v="1"/>
    <n v="0"/>
    <n v="0"/>
    <n v="82747"/>
    <x v="0"/>
  </r>
  <r>
    <x v="2"/>
    <s v="Severe Storm/Thunder Storm/ Wind"/>
    <n v="2"/>
    <x v="52"/>
    <n v="1"/>
    <n v="0"/>
    <n v="0"/>
    <n v="78578"/>
    <x v="0"/>
  </r>
  <r>
    <x v="2"/>
    <s v="Severe Storm/Thunder Storm/ Wind"/>
    <n v="3"/>
    <x v="52"/>
    <n v="1"/>
    <n v="0"/>
    <n v="0"/>
    <n v="77349"/>
    <x v="0"/>
  </r>
  <r>
    <x v="2"/>
    <s v="Severe Storm/Thunder Storm/ Wind"/>
    <n v="2"/>
    <x v="52"/>
    <n v="1"/>
    <n v="0"/>
    <n v="0"/>
    <n v="76525"/>
    <x v="0"/>
  </r>
  <r>
    <x v="2"/>
    <s v="Severe Storm/Thunder Storm/ Wind"/>
    <n v="2"/>
    <x v="52"/>
    <n v="1"/>
    <n v="0"/>
    <n v="0"/>
    <n v="69602"/>
    <x v="0"/>
  </r>
  <r>
    <x v="2"/>
    <s v="Severe Storm/Thunder Storm/ Wind"/>
    <n v="1"/>
    <x v="52"/>
    <n v="1"/>
    <n v="0"/>
    <n v="0"/>
    <n v="69083"/>
    <x v="0"/>
  </r>
  <r>
    <x v="2"/>
    <s v="Severe Storm/Thunder Storm/ Wind"/>
    <n v="2"/>
    <x v="52"/>
    <n v="1"/>
    <n v="0"/>
    <n v="0"/>
    <n v="68924"/>
    <x v="0"/>
  </r>
  <r>
    <x v="2"/>
    <s v="Severe Storm/Thunder Storm/ Wind"/>
    <n v="3"/>
    <x v="52"/>
    <n v="1"/>
    <n v="0"/>
    <n v="0"/>
    <n v="68867"/>
    <x v="0"/>
  </r>
  <r>
    <x v="2"/>
    <s v="Severe Storm/Thunder Storm/ Wind"/>
    <n v="3"/>
    <x v="52"/>
    <n v="1"/>
    <n v="0"/>
    <n v="0"/>
    <n v="68683"/>
    <x v="0"/>
  </r>
  <r>
    <x v="2"/>
    <s v="Severe Storm/Thunder Storm/ Wind"/>
    <n v="2"/>
    <x v="52"/>
    <n v="1"/>
    <n v="0"/>
    <n v="0"/>
    <n v="63205"/>
    <x v="0"/>
  </r>
  <r>
    <x v="2"/>
    <s v="Severe Storm/Thunder Storm/ Wind"/>
    <n v="1"/>
    <x v="52"/>
    <n v="1"/>
    <n v="0"/>
    <n v="0"/>
    <n v="51517"/>
    <x v="0"/>
  </r>
  <r>
    <x v="2"/>
    <s v="Severe Storm/Thunder Storm/ Wind"/>
    <n v="2"/>
    <x v="52"/>
    <n v="1"/>
    <n v="0"/>
    <n v="0"/>
    <n v="50242"/>
    <x v="0"/>
  </r>
  <r>
    <x v="2"/>
    <s v="Severe Storm/Thunder Storm/ Wind"/>
    <n v="3"/>
    <x v="52"/>
    <n v="1"/>
    <n v="0"/>
    <n v="0"/>
    <n v="47403"/>
    <x v="0"/>
  </r>
  <r>
    <x v="2"/>
    <s v="Severe Storm/Thunder Storm/ Wind"/>
    <n v="2"/>
    <x v="52"/>
    <n v="1"/>
    <n v="0"/>
    <n v="0"/>
    <n v="43109"/>
    <x v="0"/>
  </r>
  <r>
    <x v="2"/>
    <s v="Severe Storm/Thunder Storm/ Wind"/>
    <n v="1"/>
    <x v="52"/>
    <n v="1"/>
    <n v="0"/>
    <n v="0"/>
    <n v="34294"/>
    <x v="0"/>
  </r>
  <r>
    <x v="2"/>
    <s v="Severe Storm/Thunder Storm/ Wind"/>
    <n v="3"/>
    <x v="52"/>
    <n v="1"/>
    <n v="0"/>
    <n v="0"/>
    <n v="34170"/>
    <x v="0"/>
  </r>
  <r>
    <x v="2"/>
    <s v="Severe Storm/Thunder Storm/ Wind"/>
    <n v="3"/>
    <x v="52"/>
    <n v="1"/>
    <n v="0"/>
    <n v="0"/>
    <n v="32918"/>
    <x v="0"/>
  </r>
  <r>
    <x v="2"/>
    <s v="Severe Storm/Thunder Storm/ Wind"/>
    <n v="3"/>
    <x v="52"/>
    <n v="1"/>
    <n v="0"/>
    <n v="0"/>
    <n v="32464"/>
    <x v="0"/>
  </r>
  <r>
    <x v="2"/>
    <s v="Severe Storm/Thunder Storm/ Wind"/>
    <n v="3"/>
    <x v="52"/>
    <n v="1"/>
    <n v="0"/>
    <n v="0"/>
    <n v="31738"/>
    <x v="0"/>
  </r>
  <r>
    <x v="2"/>
    <s v="Severe Storm/Thunder Storm/ Wind"/>
    <n v="3"/>
    <x v="52"/>
    <n v="1"/>
    <n v="0"/>
    <n v="0"/>
    <n v="29135"/>
    <x v="0"/>
  </r>
  <r>
    <x v="2"/>
    <s v="Severe Storm/Thunder Storm/ Wind"/>
    <n v="3"/>
    <x v="52"/>
    <n v="1"/>
    <n v="0"/>
    <n v="0"/>
    <n v="28593"/>
    <x v="0"/>
  </r>
  <r>
    <x v="2"/>
    <s v="Severe Storm/Thunder Storm/ Wind"/>
    <n v="2"/>
    <x v="52"/>
    <n v="1"/>
    <n v="0"/>
    <n v="0"/>
    <n v="14423"/>
    <x v="0"/>
  </r>
  <r>
    <x v="1"/>
    <s v="Severe Storm/Thunder Storm/ Wind"/>
    <n v="2"/>
    <x v="52"/>
    <n v="1"/>
    <n v="0"/>
    <n v="0"/>
    <n v="390831"/>
    <x v="0"/>
  </r>
  <r>
    <x v="1"/>
    <s v="Severe Storm/Thunder Storm/ Wind"/>
    <n v="2"/>
    <x v="52"/>
    <n v="1"/>
    <n v="0"/>
    <n v="0"/>
    <n v="319829"/>
    <x v="0"/>
  </r>
  <r>
    <x v="1"/>
    <s v="Severe Storm/Thunder Storm/ Wind"/>
    <n v="3"/>
    <x v="52"/>
    <n v="1"/>
    <n v="0"/>
    <n v="0"/>
    <n v="315137"/>
    <x v="0"/>
  </r>
  <r>
    <x v="1"/>
    <s v="Severe Storm/Thunder Storm/ Wind"/>
    <n v="3"/>
    <x v="52"/>
    <n v="1"/>
    <n v="0"/>
    <n v="0"/>
    <n v="177764"/>
    <x v="0"/>
  </r>
  <r>
    <x v="1"/>
    <s v="Severe Storm/Thunder Storm/ Wind"/>
    <n v="1"/>
    <x v="52"/>
    <n v="1"/>
    <n v="0"/>
    <n v="0"/>
    <n v="122821"/>
    <x v="0"/>
  </r>
  <r>
    <x v="1"/>
    <s v="Severe Storm/Thunder Storm/ Wind"/>
    <n v="3"/>
    <x v="52"/>
    <n v="1"/>
    <n v="0"/>
    <n v="0"/>
    <n v="67751"/>
    <x v="0"/>
  </r>
  <r>
    <x v="1"/>
    <s v="Severe Storm/Thunder Storm/ Wind"/>
    <n v="2"/>
    <x v="52"/>
    <n v="1"/>
    <n v="0"/>
    <n v="0"/>
    <n v="63965"/>
    <x v="0"/>
  </r>
  <r>
    <x v="1"/>
    <s v="Severe Storm/Thunder Storm/ Wind"/>
    <n v="1"/>
    <x v="52"/>
    <n v="1"/>
    <n v="0"/>
    <n v="0"/>
    <n v="62057"/>
    <x v="0"/>
  </r>
  <r>
    <x v="1"/>
    <s v="Severe Storm/Thunder Storm/ Wind"/>
    <n v="2"/>
    <x v="52"/>
    <n v="1"/>
    <n v="11"/>
    <n v="0"/>
    <n v="59502"/>
    <x v="0"/>
  </r>
  <r>
    <x v="1"/>
    <s v="Severe Storm/Thunder Storm/ Wind"/>
    <n v="3"/>
    <x v="52"/>
    <n v="1"/>
    <n v="0"/>
    <n v="0"/>
    <n v="57752"/>
    <x v="0"/>
  </r>
  <r>
    <x v="1"/>
    <s v="Severe Storm/Thunder Storm/ Wind"/>
    <n v="2"/>
    <x v="52"/>
    <n v="1"/>
    <n v="0"/>
    <n v="0"/>
    <n v="57517"/>
    <x v="0"/>
  </r>
  <r>
    <x v="1"/>
    <s v="Severe Storm/Thunder Storm/ Wind"/>
    <n v="3"/>
    <x v="52"/>
    <n v="1"/>
    <n v="0"/>
    <n v="0"/>
    <n v="50604"/>
    <x v="0"/>
  </r>
  <r>
    <x v="1"/>
    <s v="Severe Storm/Thunder Storm/ Wind"/>
    <n v="2"/>
    <x v="52"/>
    <n v="1"/>
    <n v="0"/>
    <n v="0"/>
    <n v="49577"/>
    <x v="0"/>
  </r>
  <r>
    <x v="1"/>
    <s v="Severe Storm/Thunder Storm/ Wind"/>
    <n v="3"/>
    <x v="52"/>
    <n v="1"/>
    <n v="0"/>
    <n v="0"/>
    <n v="45767"/>
    <x v="0"/>
  </r>
  <r>
    <x v="1"/>
    <s v="Severe Storm/Thunder Storm/ Wind"/>
    <n v="1"/>
    <x v="52"/>
    <n v="1"/>
    <n v="0"/>
    <n v="0"/>
    <n v="43718"/>
    <x v="0"/>
  </r>
  <r>
    <x v="1"/>
    <s v="Severe Storm/Thunder Storm/ Wind"/>
    <n v="3"/>
    <x v="52"/>
    <n v="1"/>
    <n v="0"/>
    <n v="0"/>
    <n v="31849"/>
    <x v="0"/>
  </r>
  <r>
    <x v="1"/>
    <s v="Severe Storm/Thunder Storm/ Wind"/>
    <n v="3"/>
    <x v="52"/>
    <n v="1"/>
    <n v="0"/>
    <n v="0"/>
    <n v="28673"/>
    <x v="0"/>
  </r>
  <r>
    <x v="1"/>
    <s v="Severe Storm/Thunder Storm/ Wind"/>
    <n v="3"/>
    <x v="52"/>
    <n v="1"/>
    <n v="0"/>
    <n v="0"/>
    <n v="8102"/>
    <x v="0"/>
  </r>
  <r>
    <x v="3"/>
    <s v="Severe Storm/Thunder Storm/ Wind"/>
    <n v="2"/>
    <x v="52"/>
    <n v="1"/>
    <n v="0"/>
    <n v="0"/>
    <n v="91897"/>
    <x v="0"/>
  </r>
  <r>
    <x v="3"/>
    <s v="Severe Storm/Thunder Storm/ Wind"/>
    <n v="2"/>
    <x v="52"/>
    <n v="1"/>
    <n v="0"/>
    <n v="0"/>
    <n v="67510"/>
    <x v="0"/>
  </r>
  <r>
    <x v="3"/>
    <s v="Severe Storm/Thunder Storm/ Wind"/>
    <n v="2"/>
    <x v="52"/>
    <n v="1"/>
    <n v="0"/>
    <n v="0"/>
    <n v="58233"/>
    <x v="0"/>
  </r>
  <r>
    <x v="3"/>
    <s v="Severe Storm/Thunder Storm/ Wind"/>
    <n v="3"/>
    <x v="52"/>
    <n v="1"/>
    <n v="0"/>
    <n v="0"/>
    <n v="49924"/>
    <x v="0"/>
  </r>
  <r>
    <x v="3"/>
    <s v="Severe Storm/Thunder Storm/ Wind"/>
    <n v="2"/>
    <x v="52"/>
    <n v="1"/>
    <n v="0"/>
    <n v="0"/>
    <n v="47598"/>
    <x v="0"/>
  </r>
  <r>
    <x v="3"/>
    <s v="Severe Storm/Thunder Storm/ Wind"/>
    <n v="2"/>
    <x v="52"/>
    <n v="1"/>
    <n v="0"/>
    <n v="0"/>
    <n v="44507"/>
    <x v="0"/>
  </r>
  <r>
    <x v="3"/>
    <s v="Severe Storm/Thunder Storm/ Wind"/>
    <n v="3"/>
    <x v="52"/>
    <n v="1"/>
    <n v="0"/>
    <n v="0"/>
    <n v="34627"/>
    <x v="0"/>
  </r>
  <r>
    <x v="3"/>
    <s v="Severe Storm/Thunder Storm/ Wind"/>
    <n v="4"/>
    <x v="52"/>
    <n v="1"/>
    <n v="0"/>
    <n v="0"/>
    <n v="30657"/>
    <x v="0"/>
  </r>
  <r>
    <x v="5"/>
    <s v="Severe Storm/Thunder Storm/ Wind"/>
    <n v="3"/>
    <x v="52"/>
    <n v="1"/>
    <n v="0"/>
    <n v="0"/>
    <n v="133029"/>
    <x v="0"/>
  </r>
  <r>
    <x v="5"/>
    <s v="Severe Storm/Thunder Storm/ Wind"/>
    <n v="3"/>
    <x v="52"/>
    <n v="1"/>
    <n v="0"/>
    <n v="0"/>
    <n v="127640"/>
    <x v="0"/>
  </r>
  <r>
    <x v="5"/>
    <s v="Severe Storm/Thunder Storm/ Wind"/>
    <n v="3"/>
    <x v="52"/>
    <n v="1"/>
    <n v="0"/>
    <n v="0"/>
    <n v="64181"/>
    <x v="0"/>
  </r>
  <r>
    <x v="5"/>
    <s v="Severe Storm/Thunder Storm/ Wind"/>
    <n v="3"/>
    <x v="52"/>
    <n v="1"/>
    <n v="0"/>
    <n v="0"/>
    <n v="34107"/>
    <x v="0"/>
  </r>
  <r>
    <x v="5"/>
    <s v="Severe Storm/Thunder Storm/ Wind"/>
    <n v="1"/>
    <x v="52"/>
    <n v="1"/>
    <n v="0"/>
    <n v="0"/>
    <n v="29094"/>
    <x v="0"/>
  </r>
  <r>
    <x v="2"/>
    <s v="Tornado"/>
    <n v="1"/>
    <x v="52"/>
    <n v="1"/>
    <n v="0"/>
    <n v="0"/>
    <n v="501810"/>
    <x v="1"/>
  </r>
  <r>
    <x v="1"/>
    <s v="Tornado"/>
    <n v="2"/>
    <x v="52"/>
    <n v="1"/>
    <n v="0"/>
    <n v="0"/>
    <n v="314313"/>
    <x v="0"/>
  </r>
  <r>
    <x v="1"/>
    <s v="Tornado"/>
    <n v="2"/>
    <x v="52"/>
    <n v="1"/>
    <n v="0"/>
    <n v="0"/>
    <n v="156522"/>
    <x v="0"/>
  </r>
  <r>
    <x v="3"/>
    <s v="Tornado"/>
    <n v="1"/>
    <x v="52"/>
    <n v="1"/>
    <n v="0"/>
    <n v="0"/>
    <n v="152559"/>
    <x v="0"/>
  </r>
  <r>
    <x v="0"/>
    <s v="Wind"/>
    <n v="2"/>
    <x v="52"/>
    <n v="1"/>
    <n v="0"/>
    <n v="0"/>
    <n v="339771"/>
    <x v="0"/>
  </r>
  <r>
    <x v="4"/>
    <s v="Coastal"/>
    <n v="3"/>
    <x v="53"/>
    <n v="1"/>
    <n v="12"/>
    <n v="0"/>
    <n v="0"/>
    <x v="0"/>
  </r>
  <r>
    <x v="4"/>
    <s v="Coastal"/>
    <n v="3"/>
    <x v="53"/>
    <n v="1"/>
    <n v="22"/>
    <n v="0"/>
    <n v="0"/>
    <x v="0"/>
  </r>
  <r>
    <x v="4"/>
    <s v="Coastal"/>
    <n v="3"/>
    <x v="53"/>
    <n v="1"/>
    <n v="12"/>
    <n v="0"/>
    <n v="0"/>
    <x v="0"/>
  </r>
  <r>
    <x v="0"/>
    <s v="Flooding"/>
    <n v="2"/>
    <x v="53"/>
    <n v="1"/>
    <n v="0"/>
    <n v="0"/>
    <n v="429192"/>
    <x v="0"/>
  </r>
  <r>
    <x v="0"/>
    <s v="Flooding"/>
    <n v="3"/>
    <x v="53"/>
    <n v="1"/>
    <n v="0"/>
    <n v="0"/>
    <n v="8238284"/>
    <x v="2"/>
  </r>
  <r>
    <x v="2"/>
    <s v="Flooding"/>
    <n v="3"/>
    <x v="53"/>
    <n v="1"/>
    <n v="0"/>
    <n v="0"/>
    <n v="377746"/>
    <x v="0"/>
  </r>
  <r>
    <x v="2"/>
    <s v="Flooding"/>
    <n v="3"/>
    <x v="53"/>
    <n v="1"/>
    <n v="0"/>
    <n v="0"/>
    <n v="296977"/>
    <x v="0"/>
  </r>
  <r>
    <x v="2"/>
    <s v="Flooding"/>
    <n v="3"/>
    <x v="53"/>
    <n v="1"/>
    <n v="0"/>
    <n v="0"/>
    <n v="184954"/>
    <x v="0"/>
  </r>
  <r>
    <x v="2"/>
    <s v="Flooding"/>
    <n v="2"/>
    <x v="53"/>
    <n v="3"/>
    <n v="0"/>
    <n v="0"/>
    <n v="44712"/>
    <x v="0"/>
  </r>
  <r>
    <x v="2"/>
    <s v="Flooding"/>
    <n v="3"/>
    <x v="53"/>
    <n v="1"/>
    <n v="0"/>
    <n v="0"/>
    <n v="34306"/>
    <x v="0"/>
  </r>
  <r>
    <x v="2"/>
    <s v="Flooding"/>
    <n v="3"/>
    <x v="53"/>
    <n v="1"/>
    <n v="0"/>
    <n v="0"/>
    <n v="33580"/>
    <x v="0"/>
  </r>
  <r>
    <x v="2"/>
    <s v="Flooding"/>
    <n v="2"/>
    <x v="53"/>
    <n v="1"/>
    <n v="0"/>
    <n v="0"/>
    <n v="32816"/>
    <x v="0"/>
  </r>
  <r>
    <x v="2"/>
    <s v="Flooding"/>
    <n v="3"/>
    <x v="53"/>
    <n v="1"/>
    <n v="0"/>
    <n v="0"/>
    <n v="31535"/>
    <x v="0"/>
  </r>
  <r>
    <x v="2"/>
    <s v="Flooding"/>
    <n v="3"/>
    <x v="53"/>
    <n v="1"/>
    <n v="0"/>
    <n v="0"/>
    <n v="31101"/>
    <x v="0"/>
  </r>
  <r>
    <x v="2"/>
    <s v="Flooding"/>
    <n v="3"/>
    <x v="53"/>
    <n v="1"/>
    <n v="0"/>
    <n v="0"/>
    <n v="29237"/>
    <x v="0"/>
  </r>
  <r>
    <x v="2"/>
    <s v="Flooding"/>
    <n v="2"/>
    <x v="53"/>
    <n v="7"/>
    <n v="0"/>
    <n v="0"/>
    <n v="16687"/>
    <x v="0"/>
  </r>
  <r>
    <x v="2"/>
    <s v="Flooding"/>
    <n v="2"/>
    <x v="53"/>
    <n v="1"/>
    <n v="0"/>
    <n v="0"/>
    <n v="16097"/>
    <x v="0"/>
  </r>
  <r>
    <x v="1"/>
    <s v="Flooding"/>
    <n v="3"/>
    <x v="53"/>
    <n v="1"/>
    <n v="0"/>
    <n v="0"/>
    <n v="138812"/>
    <x v="0"/>
  </r>
  <r>
    <x v="1"/>
    <s v="Flooding"/>
    <n v="3"/>
    <x v="53"/>
    <n v="1"/>
    <n v="0"/>
    <n v="0"/>
    <n v="34078"/>
    <x v="0"/>
  </r>
  <r>
    <x v="1"/>
    <s v="Flooding"/>
    <n v="2"/>
    <x v="53"/>
    <n v="1"/>
    <n v="0"/>
    <n v="0"/>
    <n v="33523"/>
    <x v="0"/>
  </r>
  <r>
    <x v="1"/>
    <s v="Flooding"/>
    <n v="3"/>
    <x v="53"/>
    <n v="1"/>
    <n v="0"/>
    <n v="0"/>
    <n v="30898"/>
    <x v="0"/>
  </r>
  <r>
    <x v="1"/>
    <s v="Flooding"/>
    <n v="2"/>
    <x v="53"/>
    <n v="1"/>
    <n v="0"/>
    <n v="0"/>
    <n v="14791"/>
    <x v="0"/>
  </r>
  <r>
    <x v="5"/>
    <s v="Flooding"/>
    <n v="2"/>
    <x v="53"/>
    <n v="2"/>
    <n v="0"/>
    <n v="0"/>
    <n v="197357"/>
    <x v="0"/>
  </r>
  <r>
    <x v="5"/>
    <s v="Flooding"/>
    <n v="2"/>
    <x v="53"/>
    <n v="1"/>
    <n v="0"/>
    <n v="0"/>
    <n v="67890"/>
    <x v="0"/>
  </r>
  <r>
    <x v="1"/>
    <s v="Hail"/>
    <n v="2"/>
    <x v="53"/>
    <n v="1"/>
    <n v="0"/>
    <n v="0"/>
    <n v="117710"/>
    <x v="0"/>
  </r>
  <r>
    <x v="4"/>
    <s v="Hurricane/Tropical Storm"/>
    <n v="2"/>
    <x v="53"/>
    <n v="1"/>
    <n v="11"/>
    <n v="0"/>
    <n v="0"/>
    <x v="0"/>
  </r>
  <r>
    <x v="4"/>
    <s v="Lightning"/>
    <n v="3"/>
    <x v="53"/>
    <n v="1"/>
    <n v="0"/>
    <n v="0"/>
    <n v="303121"/>
    <x v="0"/>
  </r>
  <r>
    <x v="2"/>
    <s v="Severe Storm/Thunder Storm"/>
    <n v="3"/>
    <x v="53"/>
    <n v="1"/>
    <n v="0"/>
    <n v="0"/>
    <n v="33644"/>
    <x v="0"/>
  </r>
  <r>
    <x v="4"/>
    <s v="Severe Storm/Thunder Storm - Wind"/>
    <n v="4"/>
    <x v="53"/>
    <n v="1"/>
    <n v="0"/>
    <n v="0"/>
    <n v="102797"/>
    <x v="0"/>
  </r>
  <r>
    <x v="4"/>
    <s v="Severe Storm/Thunder Storm - Wind"/>
    <n v="3"/>
    <x v="53"/>
    <n v="1"/>
    <n v="0"/>
    <n v="0"/>
    <n v="36675"/>
    <x v="0"/>
  </r>
  <r>
    <x v="4"/>
    <s v="Severe Storm/Thunder Storm - Wind"/>
    <n v="3"/>
    <x v="53"/>
    <n v="1"/>
    <n v="0"/>
    <n v="0"/>
    <n v="29037"/>
    <x v="0"/>
  </r>
  <r>
    <x v="4"/>
    <s v="Severe Storm/Thunder Storm - Wind"/>
    <n v="4"/>
    <x v="53"/>
    <n v="1"/>
    <n v="0"/>
    <n v="0"/>
    <n v="16578"/>
    <x v="0"/>
  </r>
  <r>
    <x v="4"/>
    <s v="Severe Storm/Thunder Storm - Wind"/>
    <n v="3"/>
    <x v="53"/>
    <n v="1"/>
    <n v="0"/>
    <n v="0"/>
    <n v="14472"/>
    <x v="0"/>
  </r>
  <r>
    <x v="2"/>
    <s v="Severe Storm/Thunder Storm - Wind"/>
    <n v="3"/>
    <x v="53"/>
    <n v="1"/>
    <n v="0"/>
    <n v="0"/>
    <n v="13384699"/>
    <x v="2"/>
  </r>
  <r>
    <x v="2"/>
    <s v="Severe Storm/Thunder Storm - Wind"/>
    <n v="2"/>
    <x v="53"/>
    <n v="1"/>
    <n v="0"/>
    <n v="0"/>
    <n v="7750"/>
    <x v="0"/>
  </r>
  <r>
    <x v="1"/>
    <s v="Severe Storm/Thunder Storm - Wind"/>
    <n v="2"/>
    <x v="53"/>
    <n v="1"/>
    <n v="0"/>
    <n v="0"/>
    <n v="29766"/>
    <x v="0"/>
  </r>
  <r>
    <x v="3"/>
    <s v="Severe Storm/Thunder Storm - Wind"/>
    <n v="2"/>
    <x v="53"/>
    <n v="1"/>
    <n v="0"/>
    <n v="0"/>
    <n v="98906"/>
    <x v="0"/>
  </r>
  <r>
    <x v="3"/>
    <s v="Severe Storm/Thunder Storm - Wind"/>
    <n v="2"/>
    <x v="53"/>
    <n v="1"/>
    <n v="0"/>
    <n v="0"/>
    <n v="57536"/>
    <x v="0"/>
  </r>
  <r>
    <x v="5"/>
    <s v="Severe Storm/Thunder Storm - Wind"/>
    <n v="2"/>
    <x v="53"/>
    <n v="1"/>
    <n v="0"/>
    <n v="0"/>
    <n v="69691"/>
    <x v="0"/>
  </r>
  <r>
    <x v="5"/>
    <s v="Severe Storm/Thunder Storm - Wind"/>
    <n v="2"/>
    <x v="53"/>
    <n v="1"/>
    <n v="0"/>
    <n v="0"/>
    <n v="52069"/>
    <x v="0"/>
  </r>
  <r>
    <x v="4"/>
    <s v="Severe Storm/Thunder Storm/ Wind"/>
    <n v="1"/>
    <x v="53"/>
    <n v="1"/>
    <n v="0"/>
    <n v="0"/>
    <n v="47998"/>
    <x v="0"/>
  </r>
  <r>
    <x v="4"/>
    <s v="Severe Storm/Thunder Storm/ Wind"/>
    <n v="2"/>
    <x v="53"/>
    <n v="1"/>
    <n v="0"/>
    <n v="0"/>
    <n v="17407"/>
    <x v="0"/>
  </r>
  <r>
    <x v="4"/>
    <s v="Severe Storm/Thunder Storm/ Wind"/>
    <n v="2"/>
    <x v="53"/>
    <n v="1"/>
    <n v="0"/>
    <n v="0"/>
    <n v="16422"/>
    <x v="0"/>
  </r>
  <r>
    <x v="4"/>
    <s v="Severe Storm/Thunder Storm/ Wind"/>
    <n v="2"/>
    <x v="53"/>
    <n v="1"/>
    <n v="0"/>
    <n v="0"/>
    <n v="14493"/>
    <x v="0"/>
  </r>
  <r>
    <x v="2"/>
    <s v="Severe Storm/Thunder Storm/ Wind"/>
    <n v="1"/>
    <x v="53"/>
    <n v="1"/>
    <n v="0"/>
    <n v="0"/>
    <n v="173943"/>
    <x v="0"/>
  </r>
  <r>
    <x v="2"/>
    <s v="Severe Storm/Thunder Storm/ Wind"/>
    <n v="1"/>
    <x v="53"/>
    <n v="1"/>
    <n v="0"/>
    <n v="0"/>
    <n v="168411"/>
    <x v="0"/>
  </r>
  <r>
    <x v="2"/>
    <s v="Severe Storm/Thunder Storm/ Wind"/>
    <n v="1"/>
    <x v="53"/>
    <n v="1"/>
    <n v="0"/>
    <n v="0"/>
    <n v="167650"/>
    <x v="0"/>
  </r>
  <r>
    <x v="2"/>
    <s v="Severe Storm/Thunder Storm/ Wind"/>
    <n v="1"/>
    <x v="53"/>
    <n v="1"/>
    <n v="0"/>
    <n v="0"/>
    <n v="150514"/>
    <x v="0"/>
  </r>
  <r>
    <x v="2"/>
    <s v="Severe Storm/Thunder Storm/ Wind"/>
    <n v="1"/>
    <x v="53"/>
    <n v="1"/>
    <n v="0"/>
    <n v="0"/>
    <n v="148739"/>
    <x v="0"/>
  </r>
  <r>
    <x v="2"/>
    <s v="Severe Storm/Thunder Storm/ Wind"/>
    <n v="1"/>
    <x v="53"/>
    <n v="1"/>
    <n v="0"/>
    <n v="0"/>
    <n v="128984"/>
    <x v="0"/>
  </r>
  <r>
    <x v="2"/>
    <s v="Severe Storm/Thunder Storm/ Wind"/>
    <n v="3"/>
    <x v="53"/>
    <n v="1"/>
    <n v="0"/>
    <n v="0"/>
    <n v="121210"/>
    <x v="0"/>
  </r>
  <r>
    <x v="2"/>
    <s v="Severe Storm/Thunder Storm/ Wind"/>
    <n v="1"/>
    <x v="53"/>
    <n v="1"/>
    <n v="0"/>
    <n v="0"/>
    <n v="114628"/>
    <x v="0"/>
  </r>
  <r>
    <x v="2"/>
    <s v="Severe Storm/Thunder Storm/ Wind"/>
    <n v="2"/>
    <x v="53"/>
    <n v="1"/>
    <n v="0"/>
    <n v="0"/>
    <n v="67085"/>
    <x v="0"/>
  </r>
  <r>
    <x v="2"/>
    <s v="Severe Storm/Thunder Storm/ Wind"/>
    <n v="3"/>
    <x v="53"/>
    <n v="1"/>
    <n v="0"/>
    <n v="0"/>
    <n v="52126"/>
    <x v="0"/>
  </r>
  <r>
    <x v="2"/>
    <s v="Severe Storm/Thunder Storm/ Wind"/>
    <n v="1"/>
    <x v="53"/>
    <n v="1"/>
    <n v="0"/>
    <n v="0"/>
    <n v="49976"/>
    <x v="0"/>
  </r>
  <r>
    <x v="2"/>
    <s v="Severe Storm/Thunder Storm/ Wind"/>
    <n v="1"/>
    <x v="53"/>
    <n v="1"/>
    <n v="0"/>
    <n v="0"/>
    <n v="49429"/>
    <x v="0"/>
  </r>
  <r>
    <x v="2"/>
    <s v="Severe Storm/Thunder Storm/ Wind"/>
    <n v="3"/>
    <x v="53"/>
    <n v="1"/>
    <n v="0"/>
    <n v="0"/>
    <n v="33764"/>
    <x v="0"/>
  </r>
  <r>
    <x v="2"/>
    <s v="Severe Storm/Thunder Storm/ Wind"/>
    <n v="2"/>
    <x v="53"/>
    <n v="1"/>
    <n v="0"/>
    <n v="0"/>
    <n v="33498"/>
    <x v="0"/>
  </r>
  <r>
    <x v="2"/>
    <s v="Severe Storm/Thunder Storm/ Wind"/>
    <n v="3"/>
    <x v="53"/>
    <n v="1"/>
    <n v="0"/>
    <n v="0"/>
    <n v="32160"/>
    <x v="0"/>
  </r>
  <r>
    <x v="2"/>
    <s v="Severe Storm/Thunder Storm/ Wind"/>
    <n v="2"/>
    <x v="53"/>
    <n v="1"/>
    <n v="0"/>
    <n v="0"/>
    <n v="28850"/>
    <x v="0"/>
  </r>
  <r>
    <x v="1"/>
    <s v="Severe Storm/Thunder Storm/ Wind"/>
    <n v="2"/>
    <x v="53"/>
    <n v="1"/>
    <n v="0"/>
    <n v="0"/>
    <n v="115034"/>
    <x v="0"/>
  </r>
  <r>
    <x v="1"/>
    <s v="Severe Storm/Thunder Storm/ Wind"/>
    <n v="2"/>
    <x v="53"/>
    <n v="1"/>
    <n v="0"/>
    <n v="0"/>
    <n v="78316"/>
    <x v="0"/>
  </r>
  <r>
    <x v="1"/>
    <s v="Severe Storm/Thunder Storm/ Wind"/>
    <n v="2"/>
    <x v="53"/>
    <n v="1"/>
    <n v="0"/>
    <n v="0"/>
    <n v="61074"/>
    <x v="0"/>
  </r>
  <r>
    <x v="1"/>
    <s v="Severe Storm/Thunder Storm/ Wind"/>
    <n v="2"/>
    <x v="53"/>
    <n v="1"/>
    <n v="0"/>
    <n v="0"/>
    <n v="57771"/>
    <x v="0"/>
  </r>
  <r>
    <x v="1"/>
    <s v="Severe Storm/Thunder Storm/ Wind"/>
    <n v="2"/>
    <x v="53"/>
    <n v="1"/>
    <n v="0"/>
    <n v="0"/>
    <n v="50618"/>
    <x v="0"/>
  </r>
  <r>
    <x v="1"/>
    <s v="Severe Storm/Thunder Storm/ Wind"/>
    <n v="3"/>
    <x v="53"/>
    <n v="1"/>
    <n v="0"/>
    <n v="0"/>
    <n v="46452"/>
    <x v="0"/>
  </r>
  <r>
    <x v="1"/>
    <s v="Severe Storm/Thunder Storm/ Wind"/>
    <n v="3"/>
    <x v="53"/>
    <n v="1"/>
    <n v="0"/>
    <n v="0"/>
    <n v="44859"/>
    <x v="0"/>
  </r>
  <r>
    <x v="1"/>
    <s v="Severe Storm/Thunder Storm/ Wind"/>
    <n v="3"/>
    <x v="53"/>
    <n v="1"/>
    <n v="0"/>
    <n v="0"/>
    <n v="43080"/>
    <x v="0"/>
  </r>
  <r>
    <x v="1"/>
    <s v="Severe Storm/Thunder Storm/ Wind"/>
    <n v="3"/>
    <x v="53"/>
    <n v="1"/>
    <n v="0"/>
    <n v="0"/>
    <n v="33216"/>
    <x v="0"/>
  </r>
  <r>
    <x v="1"/>
    <s v="Severe Storm/Thunder Storm/ Wind"/>
    <n v="3"/>
    <x v="53"/>
    <n v="1"/>
    <n v="0"/>
    <n v="0"/>
    <n v="14661"/>
    <x v="0"/>
  </r>
  <r>
    <x v="1"/>
    <s v="Severe Storm/Thunder Storm/ Wind"/>
    <n v="3"/>
    <x v="53"/>
    <n v="1"/>
    <n v="0"/>
    <n v="0"/>
    <n v="14621"/>
    <x v="0"/>
  </r>
  <r>
    <x v="1"/>
    <s v="Severe Storm/Thunder Storm/ Wind"/>
    <n v="2"/>
    <x v="53"/>
    <n v="1"/>
    <n v="0"/>
    <n v="0"/>
    <n v="8310"/>
    <x v="0"/>
  </r>
  <r>
    <x v="1"/>
    <s v="Severe Storm/Thunder Storm/ Wind"/>
    <n v="2"/>
    <x v="53"/>
    <n v="1"/>
    <n v="0"/>
    <n v="0"/>
    <n v="6480361"/>
    <x v="2"/>
  </r>
  <r>
    <x v="3"/>
    <s v="Severe Storm/Thunder Storm/ Wind"/>
    <n v="3"/>
    <x v="53"/>
    <n v="1"/>
    <n v="0"/>
    <n v="0"/>
    <n v="205632"/>
    <x v="0"/>
  </r>
  <r>
    <x v="3"/>
    <s v="Severe Storm/Thunder Storm/ Wind"/>
    <n v="2"/>
    <x v="53"/>
    <n v="1"/>
    <n v="0"/>
    <n v="0"/>
    <n v="170868"/>
    <x v="0"/>
  </r>
  <r>
    <x v="3"/>
    <s v="Severe Storm/Thunder Storm/ Wind"/>
    <n v="1"/>
    <x v="53"/>
    <n v="1"/>
    <n v="0"/>
    <n v="0"/>
    <n v="164131"/>
    <x v="0"/>
  </r>
  <r>
    <x v="3"/>
    <s v="Severe Storm/Thunder Storm/ Wind"/>
    <n v="1"/>
    <x v="53"/>
    <n v="1"/>
    <n v="0"/>
    <n v="0"/>
    <n v="121806"/>
    <x v="0"/>
  </r>
  <r>
    <x v="3"/>
    <s v="Severe Storm/Thunder Storm/ Wind"/>
    <n v="2"/>
    <x v="53"/>
    <n v="1"/>
    <n v="0"/>
    <n v="0"/>
    <n v="93723"/>
    <x v="0"/>
  </r>
  <r>
    <x v="3"/>
    <s v="Severe Storm/Thunder Storm/ Wind"/>
    <n v="1"/>
    <x v="53"/>
    <n v="1"/>
    <n v="0"/>
    <n v="0"/>
    <n v="67529"/>
    <x v="0"/>
  </r>
  <r>
    <x v="3"/>
    <s v="Severe Storm/Thunder Storm/ Wind"/>
    <n v="2"/>
    <x v="53"/>
    <n v="1"/>
    <n v="0"/>
    <n v="0"/>
    <n v="66603"/>
    <x v="0"/>
  </r>
  <r>
    <x v="3"/>
    <s v="Severe Storm/Thunder Storm/ Wind"/>
    <n v="3"/>
    <x v="53"/>
    <n v="1"/>
    <n v="0"/>
    <n v="0"/>
    <n v="62976"/>
    <x v="0"/>
  </r>
  <r>
    <x v="3"/>
    <s v="Severe Storm/Thunder Storm/ Wind"/>
    <n v="3"/>
    <x v="53"/>
    <n v="1"/>
    <n v="0"/>
    <n v="0"/>
    <n v="44816"/>
    <x v="0"/>
  </r>
  <r>
    <x v="5"/>
    <s v="Severe Storm/Thunder Storm/ Wind"/>
    <n v="1"/>
    <x v="53"/>
    <n v="1"/>
    <n v="0"/>
    <n v="0"/>
    <n v="149056"/>
    <x v="0"/>
  </r>
  <r>
    <x v="5"/>
    <s v="Severe Storm/Thunder Storm/ Wind"/>
    <n v="1"/>
    <x v="53"/>
    <n v="1"/>
    <n v="0"/>
    <n v="0"/>
    <n v="116036"/>
    <x v="0"/>
  </r>
  <r>
    <x v="5"/>
    <s v="Severe Storm/Thunder Storm/ Wind"/>
    <n v="1"/>
    <x v="53"/>
    <n v="1"/>
    <n v="0"/>
    <n v="0"/>
    <n v="46571"/>
    <x v="0"/>
  </r>
  <r>
    <x v="5"/>
    <s v="Severe Storm/Thunder Storm/ Wind"/>
    <n v="1"/>
    <x v="53"/>
    <n v="1"/>
    <n v="0"/>
    <n v="0"/>
    <n v="45572"/>
    <x v="0"/>
  </r>
  <r>
    <x v="5"/>
    <s v="Severe Storm/Thunder Storm/ Wind"/>
    <n v="3"/>
    <x v="53"/>
    <n v="1"/>
    <n v="0"/>
    <n v="0"/>
    <n v="30813"/>
    <x v="0"/>
  </r>
  <r>
    <x v="0"/>
    <s v="Tornado"/>
    <n v="2"/>
    <x v="53"/>
    <n v="1"/>
    <n v="0"/>
    <n v="0"/>
    <n v="83817"/>
    <x v="0"/>
  </r>
  <r>
    <x v="4"/>
    <s v="Tornado"/>
    <n v="2"/>
    <x v="53"/>
    <n v="1"/>
    <n v="0"/>
    <n v="0"/>
    <n v="224773"/>
    <x v="0"/>
  </r>
  <r>
    <x v="4"/>
    <s v="Tornado"/>
    <n v="2"/>
    <x v="53"/>
    <n v="1"/>
    <n v="0"/>
    <n v="0"/>
    <n v="581895"/>
    <x v="1"/>
  </r>
  <r>
    <x v="1"/>
    <s v="Tornado"/>
    <n v="2"/>
    <x v="53"/>
    <n v="1"/>
    <n v="0"/>
    <n v="0"/>
    <n v="4881972"/>
    <x v="1"/>
  </r>
  <r>
    <x v="4"/>
    <s v="Wildfire"/>
    <n v="1"/>
    <x v="53"/>
    <n v="1"/>
    <n v="0"/>
    <n v="0"/>
    <n v="177745305"/>
    <x v="2"/>
  </r>
  <r>
    <x v="4"/>
    <s v="Wind"/>
    <n v="1"/>
    <x v="53"/>
    <n v="1"/>
    <n v="0"/>
    <n v="0"/>
    <n v="16923"/>
    <x v="0"/>
  </r>
  <r>
    <x v="4"/>
    <s v="Coastal"/>
    <n v="3"/>
    <x v="54"/>
    <n v="1"/>
    <n v="12"/>
    <n v="0"/>
    <n v="0"/>
    <x v="0"/>
  </r>
  <r>
    <x v="0"/>
    <s v="Flooding"/>
    <n v="3"/>
    <x v="54"/>
    <n v="1"/>
    <n v="0"/>
    <n v="0"/>
    <n v="340944"/>
    <x v="0"/>
  </r>
  <r>
    <x v="0"/>
    <s v="Flooding"/>
    <n v="3"/>
    <x v="54"/>
    <n v="1"/>
    <n v="0"/>
    <n v="0"/>
    <n v="147391"/>
    <x v="0"/>
  </r>
  <r>
    <x v="0"/>
    <s v="Flooding"/>
    <n v="3"/>
    <x v="54"/>
    <n v="1"/>
    <n v="0"/>
    <n v="0"/>
    <n v="86393"/>
    <x v="0"/>
  </r>
  <r>
    <x v="0"/>
    <s v="Flooding"/>
    <n v="3"/>
    <x v="54"/>
    <n v="1"/>
    <n v="0"/>
    <n v="0"/>
    <n v="835241"/>
    <x v="1"/>
  </r>
  <r>
    <x v="0"/>
    <s v="Flooding"/>
    <n v="3"/>
    <x v="54"/>
    <n v="2"/>
    <n v="22"/>
    <n v="0"/>
    <n v="22598611"/>
    <x v="2"/>
  </r>
  <r>
    <x v="0"/>
    <s v="Flooding"/>
    <n v="3"/>
    <x v="54"/>
    <n v="2"/>
    <n v="0"/>
    <n v="0"/>
    <n v="3169448"/>
    <x v="1"/>
  </r>
  <r>
    <x v="2"/>
    <s v="Flooding"/>
    <n v="3"/>
    <x v="54"/>
    <n v="1"/>
    <n v="0"/>
    <n v="0"/>
    <n v="215336"/>
    <x v="0"/>
  </r>
  <r>
    <x v="2"/>
    <s v="Flooding"/>
    <n v="3"/>
    <x v="54"/>
    <n v="1"/>
    <n v="0"/>
    <n v="0"/>
    <n v="63870"/>
    <x v="0"/>
  </r>
  <r>
    <x v="2"/>
    <s v="Flooding"/>
    <n v="2"/>
    <x v="54"/>
    <n v="1"/>
    <n v="0"/>
    <n v="0"/>
    <n v="34861"/>
    <x v="0"/>
  </r>
  <r>
    <x v="2"/>
    <s v="Flooding"/>
    <n v="3"/>
    <x v="54"/>
    <n v="1"/>
    <n v="0"/>
    <n v="0"/>
    <n v="30901"/>
    <x v="0"/>
  </r>
  <r>
    <x v="2"/>
    <s v="Flooding"/>
    <n v="2"/>
    <x v="54"/>
    <n v="1"/>
    <n v="0"/>
    <n v="0"/>
    <n v="30683"/>
    <x v="0"/>
  </r>
  <r>
    <x v="2"/>
    <s v="Flooding"/>
    <n v="3"/>
    <x v="54"/>
    <n v="1"/>
    <n v="0"/>
    <n v="0"/>
    <n v="28676"/>
    <x v="0"/>
  </r>
  <r>
    <x v="2"/>
    <s v="Flooding"/>
    <n v="1"/>
    <x v="54"/>
    <n v="1"/>
    <n v="0"/>
    <n v="0"/>
    <n v="14460"/>
    <x v="0"/>
  </r>
  <r>
    <x v="2"/>
    <s v="Flooding"/>
    <n v="3"/>
    <x v="54"/>
    <n v="1"/>
    <n v="0"/>
    <n v="0"/>
    <n v="513909"/>
    <x v="1"/>
  </r>
  <r>
    <x v="4"/>
    <s v="Hail"/>
    <n v="2"/>
    <x v="54"/>
    <n v="1"/>
    <n v="0"/>
    <n v="0"/>
    <n v="34503"/>
    <x v="0"/>
  </r>
  <r>
    <x v="4"/>
    <s v="Hail"/>
    <n v="2"/>
    <x v="54"/>
    <n v="1"/>
    <n v="0"/>
    <n v="0"/>
    <n v="34446"/>
    <x v="0"/>
  </r>
  <r>
    <x v="4"/>
    <s v="Hail"/>
    <n v="2"/>
    <x v="54"/>
    <n v="1"/>
    <n v="0"/>
    <n v="0"/>
    <n v="34430"/>
    <x v="0"/>
  </r>
  <r>
    <x v="4"/>
    <s v="Hail"/>
    <n v="2"/>
    <x v="54"/>
    <n v="1"/>
    <n v="0"/>
    <n v="0"/>
    <n v="34249"/>
    <x v="0"/>
  </r>
  <r>
    <x v="4"/>
    <s v="Hail"/>
    <n v="2"/>
    <x v="54"/>
    <n v="1"/>
    <n v="0"/>
    <n v="0"/>
    <n v="33729"/>
    <x v="0"/>
  </r>
  <r>
    <x v="4"/>
    <s v="Hail"/>
    <n v="2"/>
    <x v="54"/>
    <n v="1"/>
    <n v="0"/>
    <n v="0"/>
    <n v="31494"/>
    <x v="0"/>
  </r>
  <r>
    <x v="4"/>
    <s v="Hail"/>
    <n v="2"/>
    <x v="54"/>
    <n v="1"/>
    <n v="0"/>
    <n v="0"/>
    <n v="31463"/>
    <x v="0"/>
  </r>
  <r>
    <x v="4"/>
    <s v="Hail"/>
    <n v="2"/>
    <x v="54"/>
    <n v="1"/>
    <n v="0"/>
    <n v="0"/>
    <n v="31203"/>
    <x v="0"/>
  </r>
  <r>
    <x v="4"/>
    <s v="Hail"/>
    <n v="2"/>
    <x v="54"/>
    <n v="1"/>
    <n v="0"/>
    <n v="0"/>
    <n v="30797"/>
    <x v="0"/>
  </r>
  <r>
    <x v="4"/>
    <s v="Hail"/>
    <n v="2"/>
    <x v="54"/>
    <n v="1"/>
    <n v="0"/>
    <n v="0"/>
    <n v="30673"/>
    <x v="0"/>
  </r>
  <r>
    <x v="4"/>
    <s v="Hail"/>
    <n v="2"/>
    <x v="54"/>
    <n v="1"/>
    <n v="0"/>
    <n v="0"/>
    <n v="29123"/>
    <x v="0"/>
  </r>
  <r>
    <x v="4"/>
    <s v="Hail"/>
    <n v="3"/>
    <x v="54"/>
    <n v="1"/>
    <n v="0"/>
    <n v="0"/>
    <n v="17286"/>
    <x v="0"/>
  </r>
  <r>
    <x v="4"/>
    <s v="Hail"/>
    <n v="2"/>
    <x v="54"/>
    <n v="1"/>
    <n v="0"/>
    <n v="0"/>
    <n v="16275"/>
    <x v="0"/>
  </r>
  <r>
    <x v="4"/>
    <s v="Hail"/>
    <n v="3"/>
    <x v="54"/>
    <n v="1"/>
    <n v="0"/>
    <n v="0"/>
    <n v="15152"/>
    <x v="0"/>
  </r>
  <r>
    <x v="4"/>
    <s v="Hail"/>
    <n v="2"/>
    <x v="54"/>
    <n v="1"/>
    <n v="0"/>
    <n v="0"/>
    <n v="14907"/>
    <x v="0"/>
  </r>
  <r>
    <x v="4"/>
    <s v="Hail"/>
    <n v="2"/>
    <x v="54"/>
    <n v="1"/>
    <n v="0"/>
    <n v="0"/>
    <n v="14869"/>
    <x v="0"/>
  </r>
  <r>
    <x v="4"/>
    <s v="Hail"/>
    <n v="3"/>
    <x v="54"/>
    <n v="1"/>
    <n v="0"/>
    <n v="0"/>
    <n v="14604"/>
    <x v="0"/>
  </r>
  <r>
    <x v="4"/>
    <s v="Hail"/>
    <n v="3"/>
    <x v="54"/>
    <n v="1"/>
    <n v="0"/>
    <n v="0"/>
    <n v="11749"/>
    <x v="0"/>
  </r>
  <r>
    <x v="4"/>
    <s v="Hail"/>
    <n v="2"/>
    <x v="54"/>
    <n v="1"/>
    <n v="0"/>
    <n v="0"/>
    <n v="8379"/>
    <x v="0"/>
  </r>
  <r>
    <x v="4"/>
    <s v="Hail"/>
    <n v="2"/>
    <x v="54"/>
    <n v="1"/>
    <n v="0"/>
    <n v="0"/>
    <n v="8165"/>
    <x v="0"/>
  </r>
  <r>
    <x v="4"/>
    <s v="Hail"/>
    <n v="2"/>
    <x v="54"/>
    <n v="1"/>
    <n v="0"/>
    <n v="0"/>
    <n v="8113"/>
    <x v="0"/>
  </r>
  <r>
    <x v="4"/>
    <s v="Hail"/>
    <n v="2"/>
    <x v="54"/>
    <n v="1"/>
    <n v="0"/>
    <n v="0"/>
    <n v="7804"/>
    <x v="0"/>
  </r>
  <r>
    <x v="4"/>
    <s v="Hail"/>
    <n v="2"/>
    <x v="54"/>
    <n v="1"/>
    <n v="0"/>
    <n v="0"/>
    <n v="7664"/>
    <x v="0"/>
  </r>
  <r>
    <x v="4"/>
    <s v="Hail"/>
    <n v="2"/>
    <x v="54"/>
    <n v="1"/>
    <n v="0"/>
    <n v="0"/>
    <n v="7417"/>
    <x v="0"/>
  </r>
  <r>
    <x v="4"/>
    <s v="Hail"/>
    <n v="3"/>
    <x v="54"/>
    <n v="1"/>
    <n v="0"/>
    <n v="0"/>
    <n v="4272"/>
    <x v="0"/>
  </r>
  <r>
    <x v="4"/>
    <s v="Hail"/>
    <n v="2"/>
    <x v="54"/>
    <n v="1"/>
    <n v="0"/>
    <n v="0"/>
    <n v="3996"/>
    <x v="0"/>
  </r>
  <r>
    <x v="4"/>
    <s v="Hail"/>
    <n v="3"/>
    <x v="54"/>
    <n v="1"/>
    <n v="0"/>
    <n v="0"/>
    <n v="3990"/>
    <x v="0"/>
  </r>
  <r>
    <x v="4"/>
    <s v="Hail"/>
    <n v="3"/>
    <x v="54"/>
    <n v="1"/>
    <n v="0"/>
    <n v="0"/>
    <n v="3989"/>
    <x v="0"/>
  </r>
  <r>
    <x v="4"/>
    <s v="Hail"/>
    <n v="3"/>
    <x v="54"/>
    <n v="1"/>
    <n v="0"/>
    <n v="0"/>
    <n v="3845"/>
    <x v="0"/>
  </r>
  <r>
    <x v="4"/>
    <s v="Hail"/>
    <n v="3"/>
    <x v="54"/>
    <n v="1"/>
    <n v="0"/>
    <n v="0"/>
    <n v="3631"/>
    <x v="0"/>
  </r>
  <r>
    <x v="4"/>
    <s v="Hail"/>
    <n v="3"/>
    <x v="54"/>
    <n v="1"/>
    <n v="0"/>
    <n v="0"/>
    <n v="3626"/>
    <x v="0"/>
  </r>
  <r>
    <x v="4"/>
    <s v="Hail"/>
    <n v="2"/>
    <x v="54"/>
    <n v="1"/>
    <n v="0"/>
    <n v="0"/>
    <n v="3442"/>
    <x v="0"/>
  </r>
  <r>
    <x v="4"/>
    <s v="Hail"/>
    <n v="2"/>
    <x v="54"/>
    <n v="1"/>
    <n v="0"/>
    <n v="0"/>
    <n v="3162"/>
    <x v="0"/>
  </r>
  <r>
    <x v="4"/>
    <s v="Hail"/>
    <n v="2"/>
    <x v="54"/>
    <n v="1"/>
    <n v="0"/>
    <n v="0"/>
    <n v="2874"/>
    <x v="0"/>
  </r>
  <r>
    <x v="4"/>
    <s v="Hail"/>
    <n v="2"/>
    <x v="54"/>
    <n v="1"/>
    <n v="0"/>
    <n v="0"/>
    <n v="1537"/>
    <x v="0"/>
  </r>
  <r>
    <x v="4"/>
    <s v="Hail"/>
    <n v="3"/>
    <x v="54"/>
    <n v="1"/>
    <n v="0"/>
    <n v="0"/>
    <n v="1463"/>
    <x v="0"/>
  </r>
  <r>
    <x v="0"/>
    <s v="Lightning"/>
    <n v="2"/>
    <x v="54"/>
    <n v="1"/>
    <n v="0"/>
    <n v="0"/>
    <n v="357224"/>
    <x v="0"/>
  </r>
  <r>
    <x v="4"/>
    <s v="Lightning"/>
    <n v="2"/>
    <x v="54"/>
    <n v="1"/>
    <n v="0"/>
    <n v="0"/>
    <n v="693937"/>
    <x v="1"/>
  </r>
  <r>
    <x v="2"/>
    <s v="Severe Storm/Thunder Storm"/>
    <n v="3"/>
    <x v="54"/>
    <n v="1"/>
    <n v="0"/>
    <n v="0"/>
    <n v="15469"/>
    <x v="0"/>
  </r>
  <r>
    <x v="2"/>
    <s v="Severe Storm/Thunder Storm"/>
    <n v="3"/>
    <x v="54"/>
    <n v="1"/>
    <n v="0"/>
    <n v="0"/>
    <n v="14693"/>
    <x v="0"/>
  </r>
  <r>
    <x v="4"/>
    <s v="Severe Storm/Thunder Storm/ Wind"/>
    <n v="3"/>
    <x v="54"/>
    <n v="1"/>
    <n v="0"/>
    <n v="77"/>
    <n v="424199"/>
    <x v="0"/>
  </r>
  <r>
    <x v="4"/>
    <s v="Severe Storm/Thunder Storm/ Wind"/>
    <n v="3"/>
    <x v="54"/>
    <n v="1"/>
    <n v="0"/>
    <n v="0"/>
    <n v="96243"/>
    <x v="0"/>
  </r>
  <r>
    <x v="4"/>
    <s v="Severe Storm/Thunder Storm/ Wind"/>
    <n v="3"/>
    <x v="54"/>
    <n v="1"/>
    <n v="0"/>
    <n v="0"/>
    <n v="46837"/>
    <x v="0"/>
  </r>
  <r>
    <x v="4"/>
    <s v="Severe Storm/Thunder Storm/ Wind"/>
    <n v="3"/>
    <x v="54"/>
    <n v="1"/>
    <n v="0"/>
    <n v="0"/>
    <n v="23619"/>
    <x v="0"/>
  </r>
  <r>
    <x v="4"/>
    <s v="Severe Storm/Thunder Storm/ Wind"/>
    <n v="2"/>
    <x v="54"/>
    <n v="1"/>
    <n v="0"/>
    <n v="0"/>
    <n v="17177"/>
    <x v="0"/>
  </r>
  <r>
    <x v="4"/>
    <s v="Severe Storm/Thunder Storm/ Wind"/>
    <n v="3"/>
    <x v="54"/>
    <n v="1"/>
    <n v="0"/>
    <n v="0"/>
    <n v="16644"/>
    <x v="0"/>
  </r>
  <r>
    <x v="4"/>
    <s v="Severe Storm/Thunder Storm/ Wind"/>
    <n v="2"/>
    <x v="54"/>
    <n v="1"/>
    <n v="0"/>
    <n v="0"/>
    <n v="16048"/>
    <x v="0"/>
  </r>
  <r>
    <x v="4"/>
    <s v="Severe Storm/Thunder Storm/ Wind"/>
    <n v="2"/>
    <x v="54"/>
    <n v="1"/>
    <n v="0"/>
    <n v="0"/>
    <n v="15985"/>
    <x v="0"/>
  </r>
  <r>
    <x v="4"/>
    <s v="Severe Storm/Thunder Storm/ Wind"/>
    <n v="2"/>
    <x v="54"/>
    <n v="1"/>
    <n v="0"/>
    <n v="0"/>
    <n v="15967"/>
    <x v="0"/>
  </r>
  <r>
    <x v="4"/>
    <s v="Severe Storm/Thunder Storm/ Wind"/>
    <n v="2"/>
    <x v="54"/>
    <n v="1"/>
    <n v="0"/>
    <n v="0"/>
    <n v="15885"/>
    <x v="0"/>
  </r>
  <r>
    <x v="4"/>
    <s v="Severe Storm/Thunder Storm/ Wind"/>
    <n v="2"/>
    <x v="54"/>
    <n v="1"/>
    <n v="0"/>
    <n v="0"/>
    <n v="15011"/>
    <x v="0"/>
  </r>
  <r>
    <x v="4"/>
    <s v="Severe Storm/Thunder Storm/ Wind"/>
    <n v="2"/>
    <x v="54"/>
    <n v="1"/>
    <n v="0"/>
    <n v="0"/>
    <n v="14273"/>
    <x v="0"/>
  </r>
  <r>
    <x v="2"/>
    <s v="Severe Storm/Thunder Storm/ Wind"/>
    <n v="2"/>
    <x v="54"/>
    <n v="1"/>
    <n v="0"/>
    <n v="0"/>
    <n v="117877"/>
    <x v="0"/>
  </r>
  <r>
    <x v="2"/>
    <s v="Severe Storm/Thunder Storm/ Wind"/>
    <n v="2"/>
    <x v="54"/>
    <n v="1"/>
    <n v="0"/>
    <n v="0"/>
    <n v="91431"/>
    <x v="0"/>
  </r>
  <r>
    <x v="2"/>
    <s v="Severe Storm/Thunder Storm/ Wind"/>
    <n v="4"/>
    <x v="54"/>
    <n v="1"/>
    <n v="0"/>
    <n v="0"/>
    <n v="67326"/>
    <x v="0"/>
  </r>
  <r>
    <x v="2"/>
    <s v="Severe Storm/Thunder Storm/ Wind"/>
    <n v="2"/>
    <x v="54"/>
    <n v="1"/>
    <n v="0"/>
    <n v="0"/>
    <n v="67161"/>
    <x v="0"/>
  </r>
  <r>
    <x v="2"/>
    <s v="Severe Storm/Thunder Storm/ Wind"/>
    <n v="3"/>
    <x v="54"/>
    <n v="1"/>
    <n v="0"/>
    <n v="0"/>
    <n v="63414"/>
    <x v="0"/>
  </r>
  <r>
    <x v="2"/>
    <s v="Severe Storm/Thunder Storm/ Wind"/>
    <n v="3"/>
    <x v="54"/>
    <n v="1"/>
    <n v="0"/>
    <n v="0"/>
    <n v="48725"/>
    <x v="0"/>
  </r>
  <r>
    <x v="2"/>
    <s v="Severe Storm/Thunder Storm/ Wind"/>
    <n v="2"/>
    <x v="54"/>
    <n v="1"/>
    <n v="0"/>
    <n v="0"/>
    <n v="47984"/>
    <x v="0"/>
  </r>
  <r>
    <x v="2"/>
    <s v="Severe Storm/Thunder Storm/ Wind"/>
    <n v="4"/>
    <x v="54"/>
    <n v="1"/>
    <n v="0"/>
    <n v="0"/>
    <n v="47023"/>
    <x v="0"/>
  </r>
  <r>
    <x v="2"/>
    <s v="Severe Storm/Thunder Storm/ Wind"/>
    <n v="2"/>
    <x v="54"/>
    <n v="1"/>
    <n v="0"/>
    <n v="0"/>
    <n v="46062"/>
    <x v="0"/>
  </r>
  <r>
    <x v="2"/>
    <s v="Severe Storm/Thunder Storm/ Wind"/>
    <n v="2"/>
    <x v="54"/>
    <n v="1"/>
    <n v="0"/>
    <n v="0"/>
    <n v="45144"/>
    <x v="0"/>
  </r>
  <r>
    <x v="2"/>
    <s v="Severe Storm/Thunder Storm/ Wind"/>
    <n v="2"/>
    <x v="54"/>
    <n v="1"/>
    <n v="0"/>
    <n v="0"/>
    <n v="33593"/>
    <x v="0"/>
  </r>
  <r>
    <x v="2"/>
    <s v="Severe Storm/Thunder Storm/ Wind"/>
    <n v="4"/>
    <x v="54"/>
    <n v="1"/>
    <n v="0"/>
    <n v="0"/>
    <n v="29554"/>
    <x v="0"/>
  </r>
  <r>
    <x v="2"/>
    <s v="Severe Storm/Thunder Storm/ Wind"/>
    <n v="2"/>
    <x v="54"/>
    <n v="1"/>
    <n v="0"/>
    <n v="0"/>
    <n v="28780"/>
    <x v="0"/>
  </r>
  <r>
    <x v="2"/>
    <s v="Severe Storm/Thunder Storm/ Wind"/>
    <n v="3"/>
    <x v="54"/>
    <n v="1"/>
    <n v="0"/>
    <n v="0"/>
    <n v="8333"/>
    <x v="0"/>
  </r>
  <r>
    <x v="1"/>
    <s v="Severe Storm/Thunder Storm/ Wind"/>
    <n v="2"/>
    <x v="54"/>
    <n v="1"/>
    <n v="0"/>
    <n v="0"/>
    <n v="187047"/>
    <x v="0"/>
  </r>
  <r>
    <x v="1"/>
    <s v="Severe Storm/Thunder Storm/ Wind"/>
    <n v="1"/>
    <x v="54"/>
    <n v="1"/>
    <n v="0"/>
    <n v="0"/>
    <n v="138102"/>
    <x v="0"/>
  </r>
  <r>
    <x v="1"/>
    <s v="Severe Storm/Thunder Storm/ Wind"/>
    <n v="3"/>
    <x v="54"/>
    <n v="1"/>
    <n v="0"/>
    <n v="0"/>
    <n v="67916"/>
    <x v="0"/>
  </r>
  <r>
    <x v="1"/>
    <s v="Severe Storm/Thunder Storm/ Wind"/>
    <n v="2"/>
    <x v="54"/>
    <n v="1"/>
    <n v="0"/>
    <n v="0"/>
    <n v="57726"/>
    <x v="0"/>
  </r>
  <r>
    <x v="1"/>
    <s v="Severe Storm/Thunder Storm/ Wind"/>
    <n v="2"/>
    <x v="54"/>
    <n v="1"/>
    <n v="0"/>
    <n v="0"/>
    <n v="29506"/>
    <x v="0"/>
  </r>
  <r>
    <x v="3"/>
    <s v="Severe Storm/Thunder Storm/ Wind"/>
    <n v="2"/>
    <x v="54"/>
    <n v="1"/>
    <n v="0"/>
    <n v="0"/>
    <n v="127957"/>
    <x v="0"/>
  </r>
  <r>
    <x v="3"/>
    <s v="Severe Storm/Thunder Storm/ Wind"/>
    <n v="2"/>
    <x v="54"/>
    <n v="1"/>
    <n v="0"/>
    <n v="0"/>
    <n v="101370"/>
    <x v="0"/>
  </r>
  <r>
    <x v="3"/>
    <s v="Severe Storm/Thunder Storm/ Wind"/>
    <n v="2"/>
    <x v="54"/>
    <n v="1"/>
    <n v="0"/>
    <n v="0"/>
    <n v="59134"/>
    <x v="0"/>
  </r>
  <r>
    <x v="3"/>
    <s v="Severe Storm/Thunder Storm/ Wind"/>
    <n v="1"/>
    <x v="54"/>
    <n v="1"/>
    <n v="0"/>
    <n v="0"/>
    <n v="28597"/>
    <x v="0"/>
  </r>
  <r>
    <x v="5"/>
    <s v="Severe Storm/Thunder Storm/ Wind"/>
    <n v="4"/>
    <x v="54"/>
    <n v="1"/>
    <n v="0"/>
    <n v="0"/>
    <n v="209588"/>
    <x v="0"/>
  </r>
  <r>
    <x v="5"/>
    <s v="Severe Storm/Thunder Storm/ Wind"/>
    <n v="2"/>
    <x v="54"/>
    <n v="1"/>
    <n v="0"/>
    <n v="0"/>
    <n v="89918"/>
    <x v="0"/>
  </r>
  <r>
    <x v="5"/>
    <s v="Severe Storm/Thunder Storm/ Wind"/>
    <n v="3"/>
    <x v="54"/>
    <n v="1"/>
    <n v="0"/>
    <n v="0"/>
    <n v="32151"/>
    <x v="0"/>
  </r>
  <r>
    <x v="0"/>
    <s v="Tornado"/>
    <n v="4"/>
    <x v="54"/>
    <n v="1"/>
    <n v="0"/>
    <n v="0"/>
    <n v="17348"/>
    <x v="0"/>
  </r>
  <r>
    <x v="1"/>
    <s v="Tornado"/>
    <n v="3"/>
    <x v="54"/>
    <n v="1"/>
    <n v="0"/>
    <n v="0"/>
    <n v="91564"/>
    <x v="0"/>
  </r>
  <r>
    <x v="1"/>
    <s v="Wind"/>
    <n v="4"/>
    <x v="54"/>
    <n v="1"/>
    <n v="0"/>
    <n v="0"/>
    <n v="290871"/>
    <x v="0"/>
  </r>
  <r>
    <x v="3"/>
    <s v="Winter Weather"/>
    <n v="1"/>
    <x v="54"/>
    <n v="2"/>
    <n v="0"/>
    <n v="11"/>
    <n v="0"/>
    <x v="0"/>
  </r>
  <r>
    <x v="4"/>
    <s v="Coastal"/>
    <n v="2"/>
    <x v="55"/>
    <n v="1"/>
    <n v="13"/>
    <n v="0"/>
    <n v="0"/>
    <x v="0"/>
  </r>
  <r>
    <x v="4"/>
    <s v="Coastal"/>
    <n v="3"/>
    <x v="55"/>
    <n v="1"/>
    <n v="12"/>
    <n v="0"/>
    <n v="0"/>
    <x v="0"/>
  </r>
  <r>
    <x v="4"/>
    <s v="Coastal"/>
    <n v="3"/>
    <x v="55"/>
    <n v="1"/>
    <n v="11"/>
    <n v="0"/>
    <n v="0"/>
    <x v="0"/>
  </r>
  <r>
    <x v="4"/>
    <s v="Coastal"/>
    <n v="2"/>
    <x v="55"/>
    <n v="1"/>
    <n v="13"/>
    <n v="0"/>
    <n v="0"/>
    <x v="0"/>
  </r>
  <r>
    <x v="0"/>
    <s v="Flooding"/>
    <n v="4"/>
    <x v="55"/>
    <n v="1"/>
    <n v="0"/>
    <n v="0"/>
    <n v="15931"/>
    <x v="0"/>
  </r>
  <r>
    <x v="0"/>
    <s v="Flooding"/>
    <n v="4"/>
    <x v="55"/>
    <n v="1"/>
    <n v="0"/>
    <n v="0"/>
    <n v="14883"/>
    <x v="0"/>
  </r>
  <r>
    <x v="0"/>
    <s v="Flooding"/>
    <n v="4"/>
    <x v="55"/>
    <n v="1"/>
    <n v="0"/>
    <n v="0"/>
    <n v="14743"/>
    <x v="0"/>
  </r>
  <r>
    <x v="0"/>
    <s v="Flooding"/>
    <n v="4"/>
    <x v="55"/>
    <n v="1"/>
    <n v="0"/>
    <n v="0"/>
    <n v="7889"/>
    <x v="0"/>
  </r>
  <r>
    <x v="4"/>
    <s v="Flooding"/>
    <n v="4"/>
    <x v="55"/>
    <n v="1"/>
    <n v="0"/>
    <n v="0"/>
    <n v="369827"/>
    <x v="0"/>
  </r>
  <r>
    <x v="4"/>
    <s v="Flooding"/>
    <n v="4"/>
    <x v="55"/>
    <n v="1"/>
    <n v="0"/>
    <n v="0"/>
    <n v="172469"/>
    <x v="0"/>
  </r>
  <r>
    <x v="4"/>
    <s v="Flooding"/>
    <n v="4"/>
    <x v="55"/>
    <n v="1"/>
    <n v="0"/>
    <n v="0"/>
    <n v="148041"/>
    <x v="0"/>
  </r>
  <r>
    <x v="4"/>
    <s v="Flooding"/>
    <n v="4"/>
    <x v="55"/>
    <n v="1"/>
    <n v="0"/>
    <n v="0"/>
    <n v="144110"/>
    <x v="0"/>
  </r>
  <r>
    <x v="4"/>
    <s v="Flooding"/>
    <n v="4"/>
    <x v="55"/>
    <n v="2"/>
    <n v="0"/>
    <n v="0"/>
    <n v="126587"/>
    <x v="0"/>
  </r>
  <r>
    <x v="4"/>
    <s v="Flooding"/>
    <n v="4"/>
    <x v="55"/>
    <n v="1"/>
    <n v="0"/>
    <n v="0"/>
    <n v="68512"/>
    <x v="0"/>
  </r>
  <r>
    <x v="4"/>
    <s v="Flooding"/>
    <n v="4"/>
    <x v="55"/>
    <n v="1"/>
    <n v="0"/>
    <n v="0"/>
    <n v="1281871"/>
    <x v="1"/>
  </r>
  <r>
    <x v="4"/>
    <s v="Flooding"/>
    <n v="4"/>
    <x v="55"/>
    <n v="1"/>
    <n v="0"/>
    <n v="0"/>
    <n v="3374573"/>
    <x v="1"/>
  </r>
  <r>
    <x v="4"/>
    <s v="Flooding"/>
    <n v="4"/>
    <x v="55"/>
    <n v="1"/>
    <n v="0"/>
    <n v="0"/>
    <n v="687731"/>
    <x v="1"/>
  </r>
  <r>
    <x v="4"/>
    <s v="Flooding"/>
    <n v="4"/>
    <x v="55"/>
    <n v="1"/>
    <n v="0"/>
    <n v="0"/>
    <n v="647142"/>
    <x v="1"/>
  </r>
  <r>
    <x v="4"/>
    <s v="Flooding"/>
    <n v="4"/>
    <x v="55"/>
    <n v="16"/>
    <n v="0"/>
    <n v="0"/>
    <n v="158393184"/>
    <x v="2"/>
  </r>
  <r>
    <x v="4"/>
    <s v="Flooding"/>
    <n v="4"/>
    <x v="55"/>
    <n v="1"/>
    <n v="0"/>
    <n v="0"/>
    <n v="3661812"/>
    <x v="1"/>
  </r>
  <r>
    <x v="4"/>
    <s v="Flooding"/>
    <n v="4"/>
    <x v="55"/>
    <n v="1"/>
    <n v="0"/>
    <n v="0"/>
    <n v="839284"/>
    <x v="1"/>
  </r>
  <r>
    <x v="4"/>
    <s v="Flooding"/>
    <n v="4"/>
    <x v="55"/>
    <n v="1"/>
    <n v="0"/>
    <n v="0"/>
    <n v="868134"/>
    <x v="1"/>
  </r>
  <r>
    <x v="4"/>
    <s v="Flooding"/>
    <n v="4"/>
    <x v="55"/>
    <n v="1"/>
    <n v="0"/>
    <n v="0"/>
    <n v="858861"/>
    <x v="1"/>
  </r>
  <r>
    <x v="4"/>
    <s v="Flooding"/>
    <n v="4"/>
    <x v="55"/>
    <n v="1"/>
    <n v="0"/>
    <n v="0"/>
    <n v="1306006"/>
    <x v="1"/>
  </r>
  <r>
    <x v="4"/>
    <s v="Flooding"/>
    <n v="4"/>
    <x v="55"/>
    <n v="1"/>
    <n v="0"/>
    <n v="0"/>
    <n v="900900"/>
    <x v="1"/>
  </r>
  <r>
    <x v="4"/>
    <s v="Flooding"/>
    <n v="4"/>
    <x v="55"/>
    <n v="1"/>
    <n v="0"/>
    <n v="0"/>
    <n v="4031163"/>
    <x v="1"/>
  </r>
  <r>
    <x v="2"/>
    <s v="Flooding"/>
    <n v="3"/>
    <x v="55"/>
    <n v="1"/>
    <n v="0"/>
    <n v="0"/>
    <n v="477589"/>
    <x v="0"/>
  </r>
  <r>
    <x v="2"/>
    <s v="Flooding"/>
    <n v="4"/>
    <x v="55"/>
    <n v="1"/>
    <n v="13"/>
    <n v="13"/>
    <n v="344590"/>
    <x v="0"/>
  </r>
  <r>
    <x v="2"/>
    <s v="Flooding"/>
    <n v="4"/>
    <x v="55"/>
    <n v="1"/>
    <n v="12"/>
    <n v="12"/>
    <n v="332765"/>
    <x v="0"/>
  </r>
  <r>
    <x v="2"/>
    <s v="Flooding"/>
    <n v="3"/>
    <x v="55"/>
    <n v="2"/>
    <n v="0"/>
    <n v="0"/>
    <n v="285136"/>
    <x v="0"/>
  </r>
  <r>
    <x v="2"/>
    <s v="Flooding"/>
    <n v="3"/>
    <x v="55"/>
    <n v="1"/>
    <n v="0"/>
    <n v="0"/>
    <n v="270320"/>
    <x v="0"/>
  </r>
  <r>
    <x v="2"/>
    <s v="Flooding"/>
    <n v="3"/>
    <x v="55"/>
    <n v="1"/>
    <n v="0"/>
    <n v="0"/>
    <n v="268558"/>
    <x v="0"/>
  </r>
  <r>
    <x v="2"/>
    <s v="Flooding"/>
    <n v="4"/>
    <x v="55"/>
    <n v="1"/>
    <n v="0"/>
    <n v="0"/>
    <n v="260059"/>
    <x v="0"/>
  </r>
  <r>
    <x v="2"/>
    <s v="Flooding"/>
    <n v="4"/>
    <x v="55"/>
    <n v="1"/>
    <n v="12"/>
    <n v="12"/>
    <n v="257087"/>
    <x v="0"/>
  </r>
  <r>
    <x v="2"/>
    <s v="Flooding"/>
    <n v="3"/>
    <x v="55"/>
    <n v="1"/>
    <n v="0"/>
    <n v="0"/>
    <n v="237374"/>
    <x v="0"/>
  </r>
  <r>
    <x v="2"/>
    <s v="Flooding"/>
    <n v="3"/>
    <x v="55"/>
    <n v="1"/>
    <n v="0"/>
    <n v="0"/>
    <n v="223836"/>
    <x v="0"/>
  </r>
  <r>
    <x v="2"/>
    <s v="Flooding"/>
    <n v="3"/>
    <x v="55"/>
    <n v="1"/>
    <n v="0"/>
    <n v="0"/>
    <n v="206678"/>
    <x v="0"/>
  </r>
  <r>
    <x v="2"/>
    <s v="Flooding"/>
    <n v="3"/>
    <x v="55"/>
    <n v="1"/>
    <n v="0"/>
    <n v="0"/>
    <n v="167809"/>
    <x v="0"/>
  </r>
  <r>
    <x v="2"/>
    <s v="Flooding"/>
    <n v="4"/>
    <x v="55"/>
    <n v="1"/>
    <n v="0"/>
    <n v="0"/>
    <n v="80528"/>
    <x v="0"/>
  </r>
  <r>
    <x v="2"/>
    <s v="Flooding"/>
    <n v="4"/>
    <x v="55"/>
    <n v="1"/>
    <n v="0"/>
    <n v="0"/>
    <n v="79228"/>
    <x v="0"/>
  </r>
  <r>
    <x v="2"/>
    <s v="Flooding"/>
    <n v="4"/>
    <x v="55"/>
    <n v="1"/>
    <n v="0"/>
    <n v="0"/>
    <n v="74662"/>
    <x v="0"/>
  </r>
  <r>
    <x v="2"/>
    <s v="Flooding"/>
    <n v="3"/>
    <x v="55"/>
    <n v="1"/>
    <n v="0"/>
    <n v="0"/>
    <n v="65811"/>
    <x v="0"/>
  </r>
  <r>
    <x v="2"/>
    <s v="Flooding"/>
    <n v="2"/>
    <x v="55"/>
    <n v="1"/>
    <n v="0"/>
    <n v="0"/>
    <n v="51331"/>
    <x v="0"/>
  </r>
  <r>
    <x v="2"/>
    <s v="Flooding"/>
    <n v="3"/>
    <x v="55"/>
    <n v="1"/>
    <n v="0"/>
    <n v="0"/>
    <n v="34012"/>
    <x v="0"/>
  </r>
  <r>
    <x v="2"/>
    <s v="Flooding"/>
    <n v="3"/>
    <x v="55"/>
    <n v="1"/>
    <n v="0"/>
    <n v="0"/>
    <n v="32471"/>
    <x v="0"/>
  </r>
  <r>
    <x v="2"/>
    <s v="Flooding"/>
    <n v="2"/>
    <x v="55"/>
    <n v="1"/>
    <n v="0"/>
    <n v="0"/>
    <n v="29865"/>
    <x v="0"/>
  </r>
  <r>
    <x v="2"/>
    <s v="Flooding"/>
    <n v="3"/>
    <x v="55"/>
    <n v="1"/>
    <n v="0"/>
    <n v="0"/>
    <n v="29570"/>
    <x v="0"/>
  </r>
  <r>
    <x v="2"/>
    <s v="Flooding"/>
    <n v="2"/>
    <x v="55"/>
    <n v="1"/>
    <n v="0"/>
    <n v="0"/>
    <n v="29475"/>
    <x v="0"/>
  </r>
  <r>
    <x v="2"/>
    <s v="Flooding"/>
    <n v="3"/>
    <x v="55"/>
    <n v="1"/>
    <n v="0"/>
    <n v="0"/>
    <n v="29196"/>
    <x v="0"/>
  </r>
  <r>
    <x v="2"/>
    <s v="Flooding"/>
    <n v="3"/>
    <x v="55"/>
    <n v="1"/>
    <n v="0"/>
    <n v="0"/>
    <n v="29189"/>
    <x v="0"/>
  </r>
  <r>
    <x v="2"/>
    <s v="Flooding"/>
    <n v="2"/>
    <x v="55"/>
    <n v="1"/>
    <n v="0"/>
    <n v="0"/>
    <n v="16283"/>
    <x v="0"/>
  </r>
  <r>
    <x v="2"/>
    <s v="Flooding"/>
    <n v="4"/>
    <x v="55"/>
    <n v="1"/>
    <n v="0"/>
    <n v="0"/>
    <n v="16276"/>
    <x v="0"/>
  </r>
  <r>
    <x v="2"/>
    <s v="Flooding"/>
    <n v="3"/>
    <x v="55"/>
    <n v="1"/>
    <n v="0"/>
    <n v="0"/>
    <n v="15915"/>
    <x v="0"/>
  </r>
  <r>
    <x v="2"/>
    <s v="Flooding"/>
    <n v="3"/>
    <x v="55"/>
    <n v="1"/>
    <n v="0"/>
    <n v="0"/>
    <n v="14439"/>
    <x v="0"/>
  </r>
  <r>
    <x v="2"/>
    <s v="Flooding"/>
    <n v="3"/>
    <x v="55"/>
    <n v="1"/>
    <n v="0"/>
    <n v="0"/>
    <n v="927884"/>
    <x v="1"/>
  </r>
  <r>
    <x v="2"/>
    <s v="Flooding"/>
    <n v="4"/>
    <x v="55"/>
    <n v="1"/>
    <n v="0"/>
    <n v="0"/>
    <n v="12933963"/>
    <x v="2"/>
  </r>
  <r>
    <x v="2"/>
    <s v="Flooding"/>
    <n v="4"/>
    <x v="55"/>
    <n v="1"/>
    <n v="0"/>
    <n v="0"/>
    <n v="14900880"/>
    <x v="2"/>
  </r>
  <r>
    <x v="2"/>
    <s v="Flooding"/>
    <n v="4"/>
    <x v="55"/>
    <n v="1"/>
    <n v="0"/>
    <n v="0"/>
    <n v="16803120"/>
    <x v="2"/>
  </r>
  <r>
    <x v="2"/>
    <s v="Flooding"/>
    <n v="4"/>
    <x v="55"/>
    <n v="1"/>
    <n v="0"/>
    <n v="0"/>
    <n v="28803084"/>
    <x v="2"/>
  </r>
  <r>
    <x v="2"/>
    <s v="Flooding"/>
    <n v="4"/>
    <x v="55"/>
    <n v="1"/>
    <n v="0"/>
    <n v="0"/>
    <n v="72903348"/>
    <x v="2"/>
  </r>
  <r>
    <x v="2"/>
    <s v="Flooding"/>
    <n v="4"/>
    <x v="55"/>
    <n v="1"/>
    <n v="0"/>
    <n v="0"/>
    <n v="16324389"/>
    <x v="2"/>
  </r>
  <r>
    <x v="2"/>
    <s v="Flooding"/>
    <n v="4"/>
    <x v="55"/>
    <n v="1"/>
    <n v="0"/>
    <n v="0"/>
    <n v="8277121"/>
    <x v="2"/>
  </r>
  <r>
    <x v="2"/>
    <s v="Flooding"/>
    <n v="4"/>
    <x v="55"/>
    <n v="1"/>
    <n v="0"/>
    <n v="0"/>
    <n v="28917218"/>
    <x v="2"/>
  </r>
  <r>
    <x v="2"/>
    <s v="Flooding"/>
    <n v="4"/>
    <x v="55"/>
    <n v="1"/>
    <n v="0"/>
    <n v="0"/>
    <n v="4176209"/>
    <x v="1"/>
  </r>
  <r>
    <x v="2"/>
    <s v="Flooding"/>
    <n v="4"/>
    <x v="55"/>
    <n v="1"/>
    <n v="0"/>
    <n v="0"/>
    <n v="17265998"/>
    <x v="2"/>
  </r>
  <r>
    <x v="2"/>
    <s v="Flooding"/>
    <n v="4"/>
    <x v="55"/>
    <n v="1"/>
    <n v="0"/>
    <n v="0"/>
    <n v="7513848"/>
    <x v="2"/>
  </r>
  <r>
    <x v="2"/>
    <s v="Flooding"/>
    <n v="4"/>
    <x v="55"/>
    <n v="1"/>
    <n v="0"/>
    <n v="0"/>
    <n v="12506593"/>
    <x v="2"/>
  </r>
  <r>
    <x v="2"/>
    <s v="Flooding"/>
    <n v="4"/>
    <x v="55"/>
    <n v="1"/>
    <n v="0"/>
    <n v="0"/>
    <n v="14450683"/>
    <x v="2"/>
  </r>
  <r>
    <x v="2"/>
    <s v="Flooding"/>
    <n v="4"/>
    <x v="55"/>
    <n v="1"/>
    <n v="0"/>
    <n v="0"/>
    <n v="4921570"/>
    <x v="1"/>
  </r>
  <r>
    <x v="2"/>
    <s v="Flooding"/>
    <n v="4"/>
    <x v="55"/>
    <n v="1"/>
    <n v="12"/>
    <n v="12"/>
    <n v="1689664"/>
    <x v="1"/>
  </r>
  <r>
    <x v="2"/>
    <s v="Flooding"/>
    <n v="4"/>
    <x v="55"/>
    <n v="1"/>
    <n v="21"/>
    <n v="216"/>
    <n v="142858224"/>
    <x v="2"/>
  </r>
  <r>
    <x v="2"/>
    <s v="Flooding"/>
    <n v="4"/>
    <x v="55"/>
    <n v="1"/>
    <n v="26"/>
    <n v="65"/>
    <n v="1743561"/>
    <x v="1"/>
  </r>
  <r>
    <x v="2"/>
    <s v="Flooding"/>
    <n v="4"/>
    <x v="55"/>
    <n v="1"/>
    <n v="13"/>
    <n v="13"/>
    <n v="13855916"/>
    <x v="2"/>
  </r>
  <r>
    <x v="2"/>
    <s v="Flooding"/>
    <n v="4"/>
    <x v="55"/>
    <n v="1"/>
    <n v="0"/>
    <n v="0"/>
    <n v="1478516"/>
    <x v="1"/>
  </r>
  <r>
    <x v="2"/>
    <s v="Flooding"/>
    <n v="2"/>
    <x v="55"/>
    <n v="1"/>
    <n v="0"/>
    <n v="0"/>
    <n v="1942567"/>
    <x v="1"/>
  </r>
  <r>
    <x v="1"/>
    <s v="Flooding"/>
    <n v="4"/>
    <x v="55"/>
    <n v="1"/>
    <n v="0"/>
    <n v="0"/>
    <n v="222482"/>
    <x v="0"/>
  </r>
  <r>
    <x v="1"/>
    <s v="Flooding"/>
    <n v="4"/>
    <x v="55"/>
    <n v="1"/>
    <n v="0"/>
    <n v="0"/>
    <n v="47836"/>
    <x v="0"/>
  </r>
  <r>
    <x v="1"/>
    <s v="Flooding"/>
    <n v="4"/>
    <x v="55"/>
    <n v="2"/>
    <n v="0"/>
    <n v="0"/>
    <n v="1722795"/>
    <x v="1"/>
  </r>
  <r>
    <x v="1"/>
    <s v="Flooding"/>
    <n v="4"/>
    <x v="55"/>
    <n v="2"/>
    <n v="0"/>
    <n v="0"/>
    <n v="305816784"/>
    <x v="2"/>
  </r>
  <r>
    <x v="1"/>
    <s v="Flooding"/>
    <n v="4"/>
    <x v="55"/>
    <n v="1"/>
    <n v="0"/>
    <n v="0"/>
    <n v="7771443"/>
    <x v="2"/>
  </r>
  <r>
    <x v="1"/>
    <s v="Flooding"/>
    <n v="4"/>
    <x v="55"/>
    <n v="1"/>
    <n v="0"/>
    <n v="0"/>
    <n v="8239869"/>
    <x v="2"/>
  </r>
  <r>
    <x v="3"/>
    <s v="Flooding"/>
    <n v="3"/>
    <x v="55"/>
    <n v="1"/>
    <n v="0"/>
    <n v="0"/>
    <n v="65189"/>
    <x v="0"/>
  </r>
  <r>
    <x v="3"/>
    <s v="Flooding"/>
    <n v="3"/>
    <x v="55"/>
    <n v="1"/>
    <n v="0"/>
    <n v="0"/>
    <n v="34459"/>
    <x v="0"/>
  </r>
  <r>
    <x v="3"/>
    <s v="Flooding"/>
    <n v="3"/>
    <x v="55"/>
    <n v="1"/>
    <n v="0"/>
    <n v="0"/>
    <n v="33526"/>
    <x v="0"/>
  </r>
  <r>
    <x v="3"/>
    <s v="Flooding"/>
    <n v="3"/>
    <x v="55"/>
    <n v="1"/>
    <n v="0"/>
    <n v="0"/>
    <n v="30800"/>
    <x v="0"/>
  </r>
  <r>
    <x v="3"/>
    <s v="Flooding"/>
    <n v="3"/>
    <x v="55"/>
    <n v="1"/>
    <n v="0"/>
    <n v="0"/>
    <n v="30743"/>
    <x v="0"/>
  </r>
  <r>
    <x v="4"/>
    <s v="Hail"/>
    <n v="2"/>
    <x v="55"/>
    <n v="1"/>
    <n v="0"/>
    <n v="0"/>
    <n v="17086"/>
    <x v="0"/>
  </r>
  <r>
    <x v="4"/>
    <s v="Hail"/>
    <n v="3"/>
    <x v="55"/>
    <n v="1"/>
    <n v="0"/>
    <n v="0"/>
    <n v="8480"/>
    <x v="0"/>
  </r>
  <r>
    <x v="4"/>
    <s v="Hail"/>
    <n v="3"/>
    <x v="55"/>
    <n v="1"/>
    <n v="0"/>
    <n v="0"/>
    <n v="7987"/>
    <x v="0"/>
  </r>
  <r>
    <x v="4"/>
    <s v="Hail"/>
    <n v="2"/>
    <x v="55"/>
    <n v="1"/>
    <n v="0"/>
    <n v="0"/>
    <n v="3637"/>
    <x v="0"/>
  </r>
  <r>
    <x v="0"/>
    <s v="Severe Storm/Thunder Storm/ Wind"/>
    <n v="2"/>
    <x v="55"/>
    <n v="1"/>
    <n v="0"/>
    <n v="0"/>
    <n v="153146"/>
    <x v="0"/>
  </r>
  <r>
    <x v="0"/>
    <s v="Severe Storm/Thunder Storm/ Wind"/>
    <n v="3"/>
    <x v="55"/>
    <n v="1"/>
    <n v="0"/>
    <n v="0"/>
    <n v="15897"/>
    <x v="0"/>
  </r>
  <r>
    <x v="0"/>
    <s v="Severe Storm/Thunder Storm/ Wind"/>
    <n v="3"/>
    <x v="55"/>
    <n v="1"/>
    <n v="0"/>
    <n v="0"/>
    <n v="1593601"/>
    <x v="1"/>
  </r>
  <r>
    <x v="4"/>
    <s v="Severe Storm/Thunder Storm/ Wind"/>
    <n v="2"/>
    <x v="55"/>
    <n v="1"/>
    <n v="0"/>
    <n v="0"/>
    <n v="108023"/>
    <x v="0"/>
  </r>
  <r>
    <x v="4"/>
    <s v="Severe Storm/Thunder Storm/ Wind"/>
    <n v="3"/>
    <x v="55"/>
    <n v="1"/>
    <n v="0"/>
    <n v="0"/>
    <n v="100999"/>
    <x v="0"/>
  </r>
  <r>
    <x v="4"/>
    <s v="Severe Storm/Thunder Storm/ Wind"/>
    <n v="2"/>
    <x v="55"/>
    <n v="1"/>
    <n v="0"/>
    <n v="0"/>
    <n v="17086"/>
    <x v="0"/>
  </r>
  <r>
    <x v="4"/>
    <s v="Severe Storm/Thunder Storm/ Wind"/>
    <n v="3"/>
    <x v="55"/>
    <n v="1"/>
    <n v="0"/>
    <n v="0"/>
    <n v="16996"/>
    <x v="0"/>
  </r>
  <r>
    <x v="4"/>
    <s v="Severe Storm/Thunder Storm/ Wind"/>
    <n v="2"/>
    <x v="55"/>
    <n v="1"/>
    <n v="0"/>
    <n v="0"/>
    <n v="15918"/>
    <x v="0"/>
  </r>
  <r>
    <x v="4"/>
    <s v="Severe Storm/Thunder Storm/ Wind"/>
    <n v="3"/>
    <x v="55"/>
    <n v="1"/>
    <n v="0"/>
    <n v="0"/>
    <n v="15022"/>
    <x v="0"/>
  </r>
  <r>
    <x v="4"/>
    <s v="Severe Storm/Thunder Storm/ Wind"/>
    <n v="3"/>
    <x v="55"/>
    <n v="1"/>
    <n v="0"/>
    <n v="0"/>
    <n v="522196"/>
    <x v="1"/>
  </r>
  <r>
    <x v="2"/>
    <s v="Severe Storm/Thunder Storm/ Wind"/>
    <n v="2"/>
    <x v="55"/>
    <n v="1"/>
    <n v="0"/>
    <n v="0"/>
    <n v="272695"/>
    <x v="0"/>
  </r>
  <r>
    <x v="2"/>
    <s v="Severe Storm/Thunder Storm/ Wind"/>
    <n v="3"/>
    <x v="55"/>
    <n v="1"/>
    <n v="0"/>
    <n v="0"/>
    <n v="173500"/>
    <x v="0"/>
  </r>
  <r>
    <x v="2"/>
    <s v="Severe Storm/Thunder Storm/ Wind"/>
    <n v="3"/>
    <x v="55"/>
    <n v="1"/>
    <n v="0"/>
    <n v="0"/>
    <n v="122352"/>
    <x v="0"/>
  </r>
  <r>
    <x v="2"/>
    <s v="Severe Storm/Thunder Storm/ Wind"/>
    <n v="3"/>
    <x v="55"/>
    <n v="1"/>
    <n v="0"/>
    <n v="0"/>
    <n v="99563"/>
    <x v="0"/>
  </r>
  <r>
    <x v="2"/>
    <s v="Severe Storm/Thunder Storm/ Wind"/>
    <n v="2"/>
    <x v="55"/>
    <n v="1"/>
    <n v="0"/>
    <n v="0"/>
    <n v="98945"/>
    <x v="0"/>
  </r>
  <r>
    <x v="2"/>
    <s v="Severe Storm/Thunder Storm/ Wind"/>
    <n v="2"/>
    <x v="55"/>
    <n v="1"/>
    <n v="0"/>
    <n v="0"/>
    <n v="69507"/>
    <x v="0"/>
  </r>
  <r>
    <x v="2"/>
    <s v="Severe Storm/Thunder Storm/ Wind"/>
    <n v="2"/>
    <x v="55"/>
    <n v="1"/>
    <n v="0"/>
    <n v="0"/>
    <n v="69247"/>
    <x v="0"/>
  </r>
  <r>
    <x v="2"/>
    <s v="Severe Storm/Thunder Storm/ Wind"/>
    <n v="2"/>
    <x v="55"/>
    <n v="1"/>
    <n v="0"/>
    <n v="0"/>
    <n v="68366"/>
    <x v="0"/>
  </r>
  <r>
    <x v="2"/>
    <s v="Severe Storm/Thunder Storm/ Wind"/>
    <n v="1"/>
    <x v="55"/>
    <n v="1"/>
    <n v="0"/>
    <n v="0"/>
    <n v="63420"/>
    <x v="0"/>
  </r>
  <r>
    <x v="2"/>
    <s v="Severe Storm/Thunder Storm/ Wind"/>
    <n v="3"/>
    <x v="55"/>
    <n v="1"/>
    <n v="0"/>
    <n v="0"/>
    <n v="61784"/>
    <x v="0"/>
  </r>
  <r>
    <x v="2"/>
    <s v="Severe Storm/Thunder Storm/ Wind"/>
    <n v="2"/>
    <x v="55"/>
    <n v="1"/>
    <n v="0"/>
    <n v="0"/>
    <n v="51241"/>
    <x v="0"/>
  </r>
  <r>
    <x v="2"/>
    <s v="Severe Storm/Thunder Storm/ Wind"/>
    <n v="2"/>
    <x v="55"/>
    <n v="1"/>
    <n v="0"/>
    <n v="0"/>
    <n v="49791"/>
    <x v="0"/>
  </r>
  <r>
    <x v="2"/>
    <s v="Severe Storm/Thunder Storm/ Wind"/>
    <n v="2"/>
    <x v="55"/>
    <n v="1"/>
    <n v="0"/>
    <n v="0"/>
    <n v="47337"/>
    <x v="0"/>
  </r>
  <r>
    <x v="2"/>
    <s v="Severe Storm/Thunder Storm/ Wind"/>
    <n v="2"/>
    <x v="55"/>
    <n v="1"/>
    <n v="0"/>
    <n v="0"/>
    <n v="46880"/>
    <x v="0"/>
  </r>
  <r>
    <x v="2"/>
    <s v="Severe Storm/Thunder Storm/ Wind"/>
    <n v="2"/>
    <x v="55"/>
    <n v="1"/>
    <n v="0"/>
    <n v="0"/>
    <n v="45701"/>
    <x v="0"/>
  </r>
  <r>
    <x v="2"/>
    <s v="Severe Storm/Thunder Storm/ Wind"/>
    <n v="3"/>
    <x v="55"/>
    <n v="1"/>
    <n v="0"/>
    <n v="0"/>
    <n v="44108"/>
    <x v="0"/>
  </r>
  <r>
    <x v="2"/>
    <s v="Severe Storm/Thunder Storm/ Wind"/>
    <n v="3"/>
    <x v="55"/>
    <n v="1"/>
    <n v="0"/>
    <n v="0"/>
    <n v="43019"/>
    <x v="0"/>
  </r>
  <r>
    <x v="2"/>
    <s v="Severe Storm/Thunder Storm/ Wind"/>
    <n v="3"/>
    <x v="55"/>
    <n v="1"/>
    <n v="0"/>
    <n v="0"/>
    <n v="34455"/>
    <x v="0"/>
  </r>
  <r>
    <x v="2"/>
    <s v="Severe Storm/Thunder Storm/ Wind"/>
    <n v="2"/>
    <x v="55"/>
    <n v="1"/>
    <n v="0"/>
    <n v="0"/>
    <n v="34443"/>
    <x v="0"/>
  </r>
  <r>
    <x v="2"/>
    <s v="Severe Storm/Thunder Storm/ Wind"/>
    <n v="2"/>
    <x v="55"/>
    <n v="1"/>
    <n v="0"/>
    <n v="0"/>
    <n v="34103"/>
    <x v="0"/>
  </r>
  <r>
    <x v="2"/>
    <s v="Severe Storm/Thunder Storm/ Wind"/>
    <n v="2"/>
    <x v="55"/>
    <n v="1"/>
    <n v="0"/>
    <n v="0"/>
    <n v="33511"/>
    <x v="0"/>
  </r>
  <r>
    <x v="2"/>
    <s v="Severe Storm/Thunder Storm/ Wind"/>
    <n v="3"/>
    <x v="55"/>
    <n v="1"/>
    <n v="0"/>
    <n v="0"/>
    <n v="32560"/>
    <x v="0"/>
  </r>
  <r>
    <x v="2"/>
    <s v="Severe Storm/Thunder Storm/ Wind"/>
    <n v="2"/>
    <x v="55"/>
    <n v="1"/>
    <n v="0"/>
    <n v="0"/>
    <n v="31501"/>
    <x v="0"/>
  </r>
  <r>
    <x v="2"/>
    <s v="Severe Storm/Thunder Storm/ Wind"/>
    <n v="2"/>
    <x v="55"/>
    <n v="1"/>
    <n v="0"/>
    <n v="0"/>
    <n v="30939"/>
    <x v="0"/>
  </r>
  <r>
    <x v="2"/>
    <s v="Severe Storm/Thunder Storm/ Wind"/>
    <n v="2"/>
    <x v="55"/>
    <n v="1"/>
    <n v="0"/>
    <n v="0"/>
    <n v="30752"/>
    <x v="0"/>
  </r>
  <r>
    <x v="2"/>
    <s v="Severe Storm/Thunder Storm/ Wind"/>
    <n v="3"/>
    <x v="55"/>
    <n v="1"/>
    <n v="0"/>
    <n v="0"/>
    <n v="29199"/>
    <x v="0"/>
  </r>
  <r>
    <x v="2"/>
    <s v="Severe Storm/Thunder Storm/ Wind"/>
    <n v="3"/>
    <x v="55"/>
    <n v="1"/>
    <n v="0"/>
    <n v="0"/>
    <n v="28882"/>
    <x v="0"/>
  </r>
  <r>
    <x v="2"/>
    <s v="Severe Storm/Thunder Storm/ Wind"/>
    <n v="3"/>
    <x v="55"/>
    <n v="1"/>
    <n v="0"/>
    <n v="0"/>
    <n v="17112"/>
    <x v="0"/>
  </r>
  <r>
    <x v="2"/>
    <s v="Severe Storm/Thunder Storm/ Wind"/>
    <n v="3"/>
    <x v="55"/>
    <n v="1"/>
    <n v="0"/>
    <n v="0"/>
    <n v="8516"/>
    <x v="0"/>
  </r>
  <r>
    <x v="2"/>
    <s v="Severe Storm/Thunder Storm/ Wind"/>
    <n v="2"/>
    <x v="55"/>
    <n v="1"/>
    <n v="0"/>
    <n v="0"/>
    <n v="8424"/>
    <x v="0"/>
  </r>
  <r>
    <x v="2"/>
    <s v="Severe Storm/Thunder Storm/ Wind"/>
    <n v="3"/>
    <x v="55"/>
    <n v="1"/>
    <n v="0"/>
    <n v="0"/>
    <n v="8365"/>
    <x v="0"/>
  </r>
  <r>
    <x v="2"/>
    <s v="Severe Storm/Thunder Storm/ Wind"/>
    <n v="3"/>
    <x v="55"/>
    <n v="1"/>
    <n v="0"/>
    <n v="0"/>
    <n v="3316602"/>
    <x v="1"/>
  </r>
  <r>
    <x v="2"/>
    <s v="Severe Storm/Thunder Storm/ Wind"/>
    <n v="3"/>
    <x v="55"/>
    <n v="1"/>
    <n v="0"/>
    <n v="0"/>
    <n v="518740"/>
    <x v="1"/>
  </r>
  <r>
    <x v="1"/>
    <s v="Severe Storm/Thunder Storm/ Wind"/>
    <n v="2"/>
    <x v="55"/>
    <n v="1"/>
    <n v="0"/>
    <n v="0"/>
    <n v="182748"/>
    <x v="0"/>
  </r>
  <r>
    <x v="1"/>
    <s v="Severe Storm/Thunder Storm/ Wind"/>
    <n v="3"/>
    <x v="55"/>
    <n v="1"/>
    <n v="0"/>
    <n v="0"/>
    <n v="179286"/>
    <x v="0"/>
  </r>
  <r>
    <x v="1"/>
    <s v="Severe Storm/Thunder Storm/ Wind"/>
    <n v="3"/>
    <x v="55"/>
    <n v="1"/>
    <n v="0"/>
    <n v="0"/>
    <n v="121971"/>
    <x v="0"/>
  </r>
  <r>
    <x v="1"/>
    <s v="Severe Storm/Thunder Storm/ Wind"/>
    <n v="3"/>
    <x v="55"/>
    <n v="1"/>
    <n v="0"/>
    <n v="0"/>
    <n v="51474"/>
    <x v="0"/>
  </r>
  <r>
    <x v="1"/>
    <s v="Severe Storm/Thunder Storm/ Wind"/>
    <n v="2"/>
    <x v="55"/>
    <n v="1"/>
    <n v="0"/>
    <n v="0"/>
    <n v="51336"/>
    <x v="0"/>
  </r>
  <r>
    <x v="1"/>
    <s v="Severe Storm/Thunder Storm/ Wind"/>
    <n v="3"/>
    <x v="55"/>
    <n v="1"/>
    <n v="0"/>
    <n v="0"/>
    <n v="50613"/>
    <x v="0"/>
  </r>
  <r>
    <x v="1"/>
    <s v="Severe Storm/Thunder Storm/ Wind"/>
    <n v="3"/>
    <x v="55"/>
    <n v="1"/>
    <n v="0"/>
    <n v="0"/>
    <n v="49320"/>
    <x v="0"/>
  </r>
  <r>
    <x v="1"/>
    <s v="Severe Storm/Thunder Storm/ Wind"/>
    <n v="2"/>
    <x v="55"/>
    <n v="1"/>
    <n v="0"/>
    <n v="0"/>
    <n v="48597"/>
    <x v="0"/>
  </r>
  <r>
    <x v="1"/>
    <s v="Severe Storm/Thunder Storm/ Wind"/>
    <n v="2"/>
    <x v="55"/>
    <n v="1"/>
    <n v="0"/>
    <n v="0"/>
    <n v="46937"/>
    <x v="0"/>
  </r>
  <r>
    <x v="1"/>
    <s v="Severe Storm/Thunder Storm/ Wind"/>
    <n v="2"/>
    <x v="55"/>
    <n v="1"/>
    <n v="0"/>
    <n v="0"/>
    <n v="46314"/>
    <x v="0"/>
  </r>
  <r>
    <x v="1"/>
    <s v="Severe Storm/Thunder Storm/ Wind"/>
    <n v="3"/>
    <x v="55"/>
    <n v="1"/>
    <n v="0"/>
    <n v="0"/>
    <n v="43998"/>
    <x v="0"/>
  </r>
  <r>
    <x v="1"/>
    <s v="Severe Storm/Thunder Storm/ Wind"/>
    <n v="3"/>
    <x v="55"/>
    <n v="1"/>
    <n v="0"/>
    <n v="0"/>
    <n v="32490"/>
    <x v="0"/>
  </r>
  <r>
    <x v="1"/>
    <s v="Severe Storm/Thunder Storm/ Wind"/>
    <n v="3"/>
    <x v="55"/>
    <n v="1"/>
    <n v="0"/>
    <n v="0"/>
    <n v="32331"/>
    <x v="0"/>
  </r>
  <r>
    <x v="1"/>
    <s v="Severe Storm/Thunder Storm/ Wind"/>
    <n v="2"/>
    <x v="55"/>
    <n v="1"/>
    <n v="0"/>
    <n v="0"/>
    <n v="32027"/>
    <x v="0"/>
  </r>
  <r>
    <x v="1"/>
    <s v="Severe Storm/Thunder Storm/ Wind"/>
    <n v="3"/>
    <x v="55"/>
    <n v="1"/>
    <n v="0"/>
    <n v="0"/>
    <n v="30730"/>
    <x v="0"/>
  </r>
  <r>
    <x v="1"/>
    <s v="Severe Storm/Thunder Storm/ Wind"/>
    <n v="2"/>
    <x v="55"/>
    <n v="1"/>
    <n v="0"/>
    <n v="0"/>
    <n v="30413"/>
    <x v="0"/>
  </r>
  <r>
    <x v="1"/>
    <s v="Severe Storm/Thunder Storm/ Wind"/>
    <n v="2"/>
    <x v="55"/>
    <n v="1"/>
    <n v="0"/>
    <n v="0"/>
    <n v="30340"/>
    <x v="0"/>
  </r>
  <r>
    <x v="1"/>
    <s v="Severe Storm/Thunder Storm/ Wind"/>
    <n v="2"/>
    <x v="55"/>
    <n v="1"/>
    <n v="0"/>
    <n v="0"/>
    <n v="28730"/>
    <x v="0"/>
  </r>
  <r>
    <x v="1"/>
    <s v="Severe Storm/Thunder Storm/ Wind"/>
    <n v="2"/>
    <x v="55"/>
    <n v="1"/>
    <n v="0"/>
    <n v="0"/>
    <n v="17053"/>
    <x v="0"/>
  </r>
  <r>
    <x v="1"/>
    <s v="Severe Storm/Thunder Storm/ Wind"/>
    <n v="3"/>
    <x v="55"/>
    <n v="1"/>
    <n v="0"/>
    <n v="0"/>
    <n v="8665"/>
    <x v="0"/>
  </r>
  <r>
    <x v="1"/>
    <s v="Severe Storm/Thunder Storm/ Wind"/>
    <n v="3"/>
    <x v="55"/>
    <n v="1"/>
    <n v="0"/>
    <n v="0"/>
    <n v="8079"/>
    <x v="0"/>
  </r>
  <r>
    <x v="1"/>
    <s v="Severe Storm/Thunder Storm/ Wind"/>
    <n v="2"/>
    <x v="55"/>
    <n v="1"/>
    <n v="0"/>
    <n v="0"/>
    <n v="8049"/>
    <x v="0"/>
  </r>
  <r>
    <x v="3"/>
    <s v="Severe Storm/Thunder Storm/ Wind"/>
    <n v="2"/>
    <x v="55"/>
    <n v="1"/>
    <n v="0"/>
    <n v="0"/>
    <n v="169331"/>
    <x v="0"/>
  </r>
  <r>
    <x v="3"/>
    <s v="Severe Storm/Thunder Storm/ Wind"/>
    <n v="2"/>
    <x v="55"/>
    <n v="1"/>
    <n v="0"/>
    <n v="0"/>
    <n v="100305"/>
    <x v="0"/>
  </r>
  <r>
    <x v="3"/>
    <s v="Severe Storm/Thunder Storm/ Wind"/>
    <n v="2"/>
    <x v="55"/>
    <n v="1"/>
    <n v="0"/>
    <n v="0"/>
    <n v="86694"/>
    <x v="0"/>
  </r>
  <r>
    <x v="3"/>
    <s v="Severe Storm/Thunder Storm/ Wind"/>
    <n v="2"/>
    <x v="55"/>
    <n v="1"/>
    <n v="0"/>
    <n v="0"/>
    <n v="76137"/>
    <x v="0"/>
  </r>
  <r>
    <x v="3"/>
    <s v="Severe Storm/Thunder Storm/ Wind"/>
    <n v="3"/>
    <x v="55"/>
    <n v="1"/>
    <n v="0"/>
    <n v="0"/>
    <n v="67288"/>
    <x v="0"/>
  </r>
  <r>
    <x v="3"/>
    <s v="Severe Storm/Thunder Storm/ Wind"/>
    <n v="2"/>
    <x v="55"/>
    <n v="1"/>
    <n v="0"/>
    <n v="0"/>
    <n v="65576"/>
    <x v="0"/>
  </r>
  <r>
    <x v="3"/>
    <s v="Severe Storm/Thunder Storm/ Wind"/>
    <n v="3"/>
    <x v="55"/>
    <n v="1"/>
    <n v="0"/>
    <n v="0"/>
    <n v="59673"/>
    <x v="0"/>
  </r>
  <r>
    <x v="3"/>
    <s v="Severe Storm/Thunder Storm/ Wind"/>
    <n v="2"/>
    <x v="55"/>
    <n v="1"/>
    <n v="0"/>
    <n v="0"/>
    <n v="50761"/>
    <x v="0"/>
  </r>
  <r>
    <x v="3"/>
    <s v="Severe Storm/Thunder Storm/ Wind"/>
    <n v="3"/>
    <x v="55"/>
    <n v="1"/>
    <n v="0"/>
    <n v="0"/>
    <n v="45748"/>
    <x v="0"/>
  </r>
  <r>
    <x v="3"/>
    <s v="Severe Storm/Thunder Storm/ Wind"/>
    <n v="2"/>
    <x v="55"/>
    <n v="1"/>
    <n v="0"/>
    <n v="0"/>
    <n v="43694"/>
    <x v="0"/>
  </r>
  <r>
    <x v="3"/>
    <s v="Severe Storm/Thunder Storm/ Wind"/>
    <n v="2"/>
    <x v="55"/>
    <n v="1"/>
    <n v="0"/>
    <n v="0"/>
    <n v="33774"/>
    <x v="0"/>
  </r>
  <r>
    <x v="3"/>
    <s v="Severe Storm/Thunder Storm/ Wind"/>
    <n v="2"/>
    <x v="55"/>
    <n v="1"/>
    <n v="0"/>
    <n v="0"/>
    <n v="33317"/>
    <x v="0"/>
  </r>
  <r>
    <x v="3"/>
    <s v="Severe Storm/Thunder Storm/ Wind"/>
    <n v="2"/>
    <x v="55"/>
    <n v="1"/>
    <n v="0"/>
    <n v="0"/>
    <n v="30134"/>
    <x v="0"/>
  </r>
  <r>
    <x v="3"/>
    <s v="Severe Storm/Thunder Storm/ Wind"/>
    <n v="2"/>
    <x v="55"/>
    <n v="1"/>
    <n v="0"/>
    <n v="0"/>
    <n v="28562"/>
    <x v="0"/>
  </r>
  <r>
    <x v="3"/>
    <s v="Severe Storm/Thunder Storm/ Wind"/>
    <n v="2"/>
    <x v="55"/>
    <n v="1"/>
    <n v="0"/>
    <n v="0"/>
    <n v="7904"/>
    <x v="0"/>
  </r>
  <r>
    <x v="3"/>
    <s v="Severe Storm/Thunder Storm/ Wind"/>
    <n v="2"/>
    <x v="55"/>
    <n v="1"/>
    <n v="0"/>
    <n v="0"/>
    <n v="769113"/>
    <x v="1"/>
  </r>
  <r>
    <x v="5"/>
    <s v="Severe Storm/Thunder Storm/ Wind"/>
    <n v="2"/>
    <x v="55"/>
    <n v="1"/>
    <n v="0"/>
    <n v="0"/>
    <n v="92182"/>
    <x v="0"/>
  </r>
  <r>
    <x v="5"/>
    <s v="Severe Storm/Thunder Storm/ Wind"/>
    <n v="3"/>
    <x v="55"/>
    <n v="1"/>
    <n v="0"/>
    <n v="0"/>
    <n v="45263"/>
    <x v="0"/>
  </r>
  <r>
    <x v="5"/>
    <s v="Tornado"/>
    <n v="2"/>
    <x v="55"/>
    <n v="1"/>
    <n v="0"/>
    <n v="0"/>
    <n v="84094"/>
    <x v="0"/>
  </r>
  <r>
    <x v="0"/>
    <s v="Wind"/>
    <n v="1"/>
    <x v="55"/>
    <n v="2"/>
    <n v="0"/>
    <n v="0"/>
    <n v="294625"/>
    <x v="0"/>
  </r>
  <r>
    <x v="0"/>
    <s v="Wind"/>
    <n v="1"/>
    <x v="55"/>
    <n v="2"/>
    <n v="0"/>
    <n v="0"/>
    <n v="72047"/>
    <x v="0"/>
  </r>
  <r>
    <x v="0"/>
    <s v="Flooding"/>
    <n v="2"/>
    <x v="56"/>
    <n v="2"/>
    <n v="0"/>
    <n v="0"/>
    <n v="851490"/>
    <x v="1"/>
  </r>
  <r>
    <x v="4"/>
    <s v="Flooding"/>
    <n v="4"/>
    <x v="56"/>
    <n v="1"/>
    <n v="0"/>
    <n v="0"/>
    <n v="15899556"/>
    <x v="2"/>
  </r>
  <r>
    <x v="4"/>
    <s v="Flooding"/>
    <n v="4"/>
    <x v="56"/>
    <n v="2"/>
    <n v="0"/>
    <n v="0"/>
    <n v="15390706"/>
    <x v="2"/>
  </r>
  <r>
    <x v="4"/>
    <s v="Flooding"/>
    <n v="4"/>
    <x v="56"/>
    <n v="2"/>
    <n v="0"/>
    <n v="0"/>
    <n v="16463887"/>
    <x v="2"/>
  </r>
  <r>
    <x v="4"/>
    <s v="Flooding"/>
    <n v="4"/>
    <x v="56"/>
    <n v="2"/>
    <n v="0"/>
    <n v="0"/>
    <n v="15403388"/>
    <x v="2"/>
  </r>
  <r>
    <x v="4"/>
    <s v="Flooding"/>
    <n v="4"/>
    <x v="56"/>
    <n v="1"/>
    <n v="0"/>
    <n v="0"/>
    <n v="4188891"/>
    <x v="1"/>
  </r>
  <r>
    <x v="4"/>
    <s v="Flooding"/>
    <n v="4"/>
    <x v="56"/>
    <n v="1"/>
    <n v="0"/>
    <n v="0"/>
    <n v="3712934"/>
    <x v="1"/>
  </r>
  <r>
    <x v="4"/>
    <s v="Flooding"/>
    <n v="4"/>
    <x v="56"/>
    <n v="1"/>
    <n v="0"/>
    <n v="0"/>
    <n v="12433516"/>
    <x v="2"/>
  </r>
  <r>
    <x v="4"/>
    <s v="Flooding"/>
    <n v="4"/>
    <x v="56"/>
    <n v="1"/>
    <n v="0"/>
    <n v="0"/>
    <n v="14529943"/>
    <x v="2"/>
  </r>
  <r>
    <x v="4"/>
    <s v="Flooding"/>
    <n v="4"/>
    <x v="56"/>
    <n v="1"/>
    <n v="0"/>
    <n v="0"/>
    <n v="14333378"/>
    <x v="2"/>
  </r>
  <r>
    <x v="4"/>
    <s v="Flooding"/>
    <n v="4"/>
    <x v="56"/>
    <n v="1"/>
    <n v="0"/>
    <n v="0"/>
    <n v="16075513"/>
    <x v="2"/>
  </r>
  <r>
    <x v="2"/>
    <s v="Flooding"/>
    <n v="3"/>
    <x v="56"/>
    <n v="1"/>
    <n v="0"/>
    <n v="0"/>
    <n v="424754"/>
    <x v="0"/>
  </r>
  <r>
    <x v="2"/>
    <s v="Flooding"/>
    <n v="3"/>
    <x v="56"/>
    <n v="1"/>
    <n v="0"/>
    <n v="0"/>
    <n v="404067"/>
    <x v="0"/>
  </r>
  <r>
    <x v="2"/>
    <s v="Flooding"/>
    <n v="3"/>
    <x v="56"/>
    <n v="1"/>
    <n v="0"/>
    <n v="0"/>
    <n v="152353"/>
    <x v="0"/>
  </r>
  <r>
    <x v="2"/>
    <s v="Flooding"/>
    <n v="3"/>
    <x v="56"/>
    <n v="1"/>
    <n v="0"/>
    <n v="0"/>
    <n v="152337"/>
    <x v="0"/>
  </r>
  <r>
    <x v="2"/>
    <s v="Flooding"/>
    <n v="3"/>
    <x v="56"/>
    <n v="1"/>
    <n v="0"/>
    <n v="0"/>
    <n v="32404"/>
    <x v="0"/>
  </r>
  <r>
    <x v="2"/>
    <s v="Flooding"/>
    <n v="4"/>
    <x v="56"/>
    <n v="1"/>
    <n v="0"/>
    <n v="0"/>
    <n v="31374"/>
    <x v="0"/>
  </r>
  <r>
    <x v="2"/>
    <s v="Flooding"/>
    <n v="3"/>
    <x v="56"/>
    <n v="1"/>
    <n v="0"/>
    <n v="0"/>
    <n v="16906"/>
    <x v="0"/>
  </r>
  <r>
    <x v="2"/>
    <s v="Flooding"/>
    <n v="3"/>
    <x v="56"/>
    <n v="1"/>
    <n v="0"/>
    <n v="0"/>
    <n v="16102"/>
    <x v="0"/>
  </r>
  <r>
    <x v="2"/>
    <s v="Flooding"/>
    <n v="3"/>
    <x v="56"/>
    <n v="1"/>
    <n v="0"/>
    <n v="0"/>
    <n v="15482"/>
    <x v="0"/>
  </r>
  <r>
    <x v="2"/>
    <s v="Flooding"/>
    <n v="3"/>
    <x v="56"/>
    <n v="1"/>
    <n v="0"/>
    <n v="0"/>
    <n v="15008"/>
    <x v="0"/>
  </r>
  <r>
    <x v="2"/>
    <s v="Flooding"/>
    <n v="3"/>
    <x v="56"/>
    <n v="1"/>
    <n v="0"/>
    <n v="0"/>
    <n v="14628225"/>
    <x v="2"/>
  </r>
  <r>
    <x v="1"/>
    <s v="Flooding"/>
    <n v="4"/>
    <x v="56"/>
    <n v="1"/>
    <n v="0"/>
    <n v="0"/>
    <n v="323190"/>
    <x v="0"/>
  </r>
  <r>
    <x v="1"/>
    <s v="Flooding"/>
    <n v="3"/>
    <x v="56"/>
    <n v="1"/>
    <n v="0"/>
    <n v="0"/>
    <n v="153922"/>
    <x v="0"/>
  </r>
  <r>
    <x v="1"/>
    <s v="Flooding"/>
    <n v="4"/>
    <x v="56"/>
    <n v="1"/>
    <n v="0"/>
    <n v="0"/>
    <n v="49843"/>
    <x v="0"/>
  </r>
  <r>
    <x v="1"/>
    <s v="Flooding"/>
    <n v="4"/>
    <x v="56"/>
    <n v="1"/>
    <n v="0"/>
    <n v="0"/>
    <n v="32309"/>
    <x v="0"/>
  </r>
  <r>
    <x v="1"/>
    <s v="Flooding"/>
    <n v="3"/>
    <x v="56"/>
    <n v="1"/>
    <n v="0"/>
    <n v="0"/>
    <n v="6413085"/>
    <x v="2"/>
  </r>
  <r>
    <x v="3"/>
    <s v="Flooding"/>
    <n v="4"/>
    <x v="56"/>
    <n v="1"/>
    <n v="0"/>
    <n v="0"/>
    <n v="167539"/>
    <x v="0"/>
  </r>
  <r>
    <x v="3"/>
    <s v="Flooding"/>
    <n v="4"/>
    <x v="56"/>
    <n v="1"/>
    <n v="0"/>
    <n v="0"/>
    <n v="165304"/>
    <x v="0"/>
  </r>
  <r>
    <x v="3"/>
    <s v="Flooding"/>
    <n v="3"/>
    <x v="56"/>
    <n v="1"/>
    <n v="0"/>
    <n v="0"/>
    <n v="77040"/>
    <x v="0"/>
  </r>
  <r>
    <x v="3"/>
    <s v="Flooding"/>
    <n v="3"/>
    <x v="56"/>
    <n v="1"/>
    <n v="0"/>
    <n v="0"/>
    <n v="33187"/>
    <x v="0"/>
  </r>
  <r>
    <x v="3"/>
    <s v="Flooding"/>
    <n v="3"/>
    <x v="56"/>
    <n v="1"/>
    <n v="0"/>
    <n v="0"/>
    <n v="14434"/>
    <x v="0"/>
  </r>
  <r>
    <x v="3"/>
    <s v="Flooding"/>
    <n v="3"/>
    <x v="56"/>
    <n v="1"/>
    <n v="0"/>
    <n v="0"/>
    <n v="7257"/>
    <x v="0"/>
  </r>
  <r>
    <x v="4"/>
    <s v="Hail"/>
    <n v="3"/>
    <x v="56"/>
    <n v="1"/>
    <n v="0"/>
    <n v="0"/>
    <n v="4157"/>
    <x v="0"/>
  </r>
  <r>
    <x v="4"/>
    <s v="Hail"/>
    <n v="3"/>
    <x v="56"/>
    <n v="1"/>
    <n v="0"/>
    <n v="0"/>
    <n v="3870"/>
    <x v="0"/>
  </r>
  <r>
    <x v="4"/>
    <s v="Hail"/>
    <n v="3"/>
    <x v="56"/>
    <n v="1"/>
    <n v="0"/>
    <n v="0"/>
    <n v="3868"/>
    <x v="0"/>
  </r>
  <r>
    <x v="2"/>
    <s v="Hail"/>
    <n v="3"/>
    <x v="56"/>
    <n v="1"/>
    <n v="0"/>
    <n v="0"/>
    <n v="141"/>
    <x v="0"/>
  </r>
  <r>
    <x v="3"/>
    <s v="Hail"/>
    <n v="3"/>
    <x v="56"/>
    <n v="1"/>
    <n v="0"/>
    <n v="0"/>
    <n v="1509"/>
    <x v="0"/>
  </r>
  <r>
    <x v="4"/>
    <s v="Hurricane/Tropical Storm"/>
    <n v="4"/>
    <x v="56"/>
    <n v="18"/>
    <n v="0"/>
    <n v="0"/>
    <n v="1120498620"/>
    <x v="2"/>
  </r>
  <r>
    <x v="4"/>
    <s v="Hurricane/Tropical Storm"/>
    <n v="4"/>
    <x v="56"/>
    <n v="18"/>
    <n v="0"/>
    <n v="0"/>
    <n v="1132181544"/>
    <x v="2"/>
  </r>
  <r>
    <x v="4"/>
    <s v="Lightning"/>
    <n v="2"/>
    <x v="56"/>
    <n v="1"/>
    <n v="0"/>
    <n v="51"/>
    <n v="0"/>
    <x v="0"/>
  </r>
  <r>
    <x v="4"/>
    <s v="Lightning"/>
    <n v="3"/>
    <x v="56"/>
    <n v="1"/>
    <n v="0"/>
    <n v="11"/>
    <n v="0"/>
    <x v="0"/>
  </r>
  <r>
    <x v="5"/>
    <s v="Lightning"/>
    <n v="3"/>
    <x v="56"/>
    <n v="1"/>
    <n v="0"/>
    <n v="52"/>
    <n v="0"/>
    <x v="0"/>
  </r>
  <r>
    <x v="2"/>
    <s v="Severe Storm/Thunder Storm"/>
    <n v="3"/>
    <x v="56"/>
    <n v="1"/>
    <n v="0"/>
    <n v="0"/>
    <n v="15813955"/>
    <x v="2"/>
  </r>
  <r>
    <x v="0"/>
    <s v="Severe Storm/Thunder Storm/ Wind"/>
    <n v="3"/>
    <x v="56"/>
    <n v="1"/>
    <n v="0"/>
    <n v="0"/>
    <n v="8423"/>
    <x v="0"/>
  </r>
  <r>
    <x v="4"/>
    <s v="Severe Storm/Thunder Storm/ Wind"/>
    <n v="2"/>
    <x v="56"/>
    <n v="1"/>
    <n v="0"/>
    <n v="0"/>
    <n v="73104"/>
    <x v="0"/>
  </r>
  <r>
    <x v="4"/>
    <s v="Severe Storm/Thunder Storm/ Wind"/>
    <n v="2"/>
    <x v="56"/>
    <n v="1"/>
    <n v="0"/>
    <n v="0"/>
    <n v="49696"/>
    <x v="0"/>
  </r>
  <r>
    <x v="4"/>
    <s v="Severe Storm/Thunder Storm/ Wind"/>
    <n v="2"/>
    <x v="56"/>
    <n v="1"/>
    <n v="0"/>
    <n v="0"/>
    <n v="46809"/>
    <x v="0"/>
  </r>
  <r>
    <x v="4"/>
    <s v="Severe Storm/Thunder Storm/ Wind"/>
    <n v="3"/>
    <x v="56"/>
    <n v="1"/>
    <n v="0"/>
    <n v="0"/>
    <n v="33003"/>
    <x v="0"/>
  </r>
  <r>
    <x v="4"/>
    <s v="Severe Storm/Thunder Storm/ Wind"/>
    <n v="3"/>
    <x v="56"/>
    <n v="1"/>
    <n v="0"/>
    <n v="0"/>
    <n v="30356"/>
    <x v="0"/>
  </r>
  <r>
    <x v="4"/>
    <s v="Severe Storm/Thunder Storm/ Wind"/>
    <n v="2"/>
    <x v="56"/>
    <n v="1"/>
    <n v="0"/>
    <n v="0"/>
    <n v="17364"/>
    <x v="0"/>
  </r>
  <r>
    <x v="4"/>
    <s v="Severe Storm/Thunder Storm/ Wind"/>
    <n v="2"/>
    <x v="56"/>
    <n v="1"/>
    <n v="0"/>
    <n v="0"/>
    <n v="16354"/>
    <x v="0"/>
  </r>
  <r>
    <x v="4"/>
    <s v="Severe Storm/Thunder Storm/ Wind"/>
    <n v="3"/>
    <x v="56"/>
    <n v="1"/>
    <n v="0"/>
    <n v="0"/>
    <n v="16034"/>
    <x v="0"/>
  </r>
  <r>
    <x v="4"/>
    <s v="Severe Storm/Thunder Storm/ Wind"/>
    <n v="2"/>
    <x v="56"/>
    <n v="1"/>
    <n v="0"/>
    <n v="0"/>
    <n v="15772"/>
    <x v="0"/>
  </r>
  <r>
    <x v="4"/>
    <s v="Severe Storm/Thunder Storm/ Wind"/>
    <n v="3"/>
    <x v="56"/>
    <n v="1"/>
    <n v="0"/>
    <n v="0"/>
    <n v="15370"/>
    <x v="0"/>
  </r>
  <r>
    <x v="4"/>
    <s v="Severe Storm/Thunder Storm/ Wind"/>
    <n v="3"/>
    <x v="56"/>
    <n v="1"/>
    <n v="0"/>
    <n v="0"/>
    <n v="15000"/>
    <x v="0"/>
  </r>
  <r>
    <x v="4"/>
    <s v="Severe Storm/Thunder Storm/ Wind"/>
    <n v="2"/>
    <x v="56"/>
    <n v="1"/>
    <n v="0"/>
    <n v="0"/>
    <n v="14918"/>
    <x v="0"/>
  </r>
  <r>
    <x v="4"/>
    <s v="Severe Storm/Thunder Storm/ Wind"/>
    <n v="3"/>
    <x v="56"/>
    <n v="1"/>
    <n v="0"/>
    <n v="0"/>
    <n v="14510"/>
    <x v="0"/>
  </r>
  <r>
    <x v="4"/>
    <s v="Severe Storm/Thunder Storm/ Wind"/>
    <n v="3"/>
    <x v="56"/>
    <n v="1"/>
    <n v="0"/>
    <n v="0"/>
    <n v="14436"/>
    <x v="0"/>
  </r>
  <r>
    <x v="4"/>
    <s v="Severe Storm/Thunder Storm/ Wind"/>
    <n v="2"/>
    <x v="56"/>
    <n v="1"/>
    <n v="0"/>
    <n v="0"/>
    <n v="14387"/>
    <x v="0"/>
  </r>
  <r>
    <x v="2"/>
    <s v="Severe Storm/Thunder Storm/ Wind"/>
    <n v="3"/>
    <x v="56"/>
    <n v="1"/>
    <n v="0"/>
    <n v="0"/>
    <n v="293357"/>
    <x v="0"/>
  </r>
  <r>
    <x v="2"/>
    <s v="Severe Storm/Thunder Storm/ Wind"/>
    <n v="3"/>
    <x v="56"/>
    <n v="1"/>
    <n v="0"/>
    <n v="0"/>
    <n v="154"/>
    <x v="0"/>
  </r>
  <r>
    <x v="2"/>
    <s v="Severe Storm/Thunder Storm/ Wind"/>
    <n v="3"/>
    <x v="56"/>
    <n v="1"/>
    <n v="0"/>
    <n v="10"/>
    <n v="0"/>
    <x v="0"/>
  </r>
  <r>
    <x v="3"/>
    <s v="Severe Storm/Thunder Storm/ Wind"/>
    <n v="3"/>
    <x v="56"/>
    <n v="1"/>
    <n v="0"/>
    <n v="0"/>
    <n v="166"/>
    <x v="0"/>
  </r>
  <r>
    <x v="3"/>
    <s v="Severe Storm/Thunder Storm/ Wind"/>
    <n v="2"/>
    <x v="56"/>
    <n v="1"/>
    <n v="0"/>
    <n v="0"/>
    <n v="0"/>
    <x v="0"/>
  </r>
  <r>
    <x v="0"/>
    <s v="Tornado"/>
    <n v="4"/>
    <x v="56"/>
    <n v="1"/>
    <n v="0"/>
    <n v="0"/>
    <n v="7163518"/>
    <x v="2"/>
  </r>
  <r>
    <x v="4"/>
    <s v="Wind"/>
    <n v="2"/>
    <x v="56"/>
    <n v="1"/>
    <n v="0"/>
    <n v="0"/>
    <n v="47684"/>
    <x v="0"/>
  </r>
  <r>
    <x v="2"/>
    <s v="Wind"/>
    <n v="1"/>
    <x v="56"/>
    <n v="1"/>
    <n v="0"/>
    <n v="0"/>
    <n v="259394"/>
    <x v="0"/>
  </r>
  <r>
    <x v="2"/>
    <s v="Wind"/>
    <n v="3"/>
    <x v="56"/>
    <n v="1"/>
    <n v="0"/>
    <n v="0"/>
    <n v="14601"/>
    <x v="0"/>
  </r>
  <r>
    <x v="2"/>
    <s v="Wind"/>
    <n v="4"/>
    <x v="56"/>
    <n v="1"/>
    <n v="0"/>
    <n v="0"/>
    <n v="14980140"/>
    <x v="2"/>
  </r>
  <r>
    <x v="1"/>
    <s v="Wind"/>
    <n v="4"/>
    <x v="56"/>
    <n v="1"/>
    <n v="0"/>
    <n v="0"/>
    <n v="15802858"/>
    <x v="2"/>
  </r>
  <r>
    <x v="3"/>
    <s v="Wind"/>
    <n v="3"/>
    <x v="56"/>
    <n v="1"/>
    <n v="0"/>
    <n v="0"/>
    <n v="223251"/>
    <x v="0"/>
  </r>
  <r>
    <x v="3"/>
    <s v="Wind"/>
    <n v="4"/>
    <x v="56"/>
    <n v="1"/>
    <n v="0"/>
    <n v="0"/>
    <n v="21849604"/>
    <x v="2"/>
  </r>
  <r>
    <x v="0"/>
    <s v="Flooding"/>
    <n v="3"/>
    <x v="57"/>
    <n v="1"/>
    <n v="0"/>
    <n v="0"/>
    <n v="8318"/>
    <x v="0"/>
  </r>
  <r>
    <x v="4"/>
    <s v="Flooding"/>
    <n v="3"/>
    <x v="57"/>
    <n v="1"/>
    <n v="0"/>
    <n v="0"/>
    <n v="261201"/>
    <x v="0"/>
  </r>
  <r>
    <x v="2"/>
    <s v="Flooding"/>
    <n v="1"/>
    <x v="57"/>
    <n v="1"/>
    <n v="0"/>
    <n v="0"/>
    <n v="74829"/>
    <x v="0"/>
  </r>
  <r>
    <x v="2"/>
    <s v="Flooding"/>
    <n v="2"/>
    <x v="57"/>
    <n v="1"/>
    <n v="0"/>
    <n v="0"/>
    <n v="15048"/>
    <x v="0"/>
  </r>
  <r>
    <x v="2"/>
    <s v="Flooding"/>
    <n v="2"/>
    <x v="57"/>
    <n v="1"/>
    <n v="0"/>
    <n v="0"/>
    <n v="14417"/>
    <x v="0"/>
  </r>
  <r>
    <x v="2"/>
    <s v="Flooding"/>
    <n v="2"/>
    <x v="57"/>
    <n v="1"/>
    <n v="0"/>
    <n v="0"/>
    <n v="1729"/>
    <x v="0"/>
  </r>
  <r>
    <x v="2"/>
    <s v="Flooding"/>
    <n v="2"/>
    <x v="57"/>
    <n v="1"/>
    <n v="0"/>
    <n v="0"/>
    <n v="1724"/>
    <x v="0"/>
  </r>
  <r>
    <x v="2"/>
    <s v="Flooding"/>
    <n v="3"/>
    <x v="57"/>
    <n v="1"/>
    <n v="0"/>
    <n v="0"/>
    <n v="1691"/>
    <x v="0"/>
  </r>
  <r>
    <x v="2"/>
    <s v="Flooding"/>
    <n v="3"/>
    <x v="57"/>
    <n v="1"/>
    <n v="0"/>
    <n v="0"/>
    <n v="1684"/>
    <x v="0"/>
  </r>
  <r>
    <x v="2"/>
    <s v="Flooding"/>
    <n v="3"/>
    <x v="57"/>
    <n v="1"/>
    <n v="0"/>
    <n v="0"/>
    <n v="1681"/>
    <x v="0"/>
  </r>
  <r>
    <x v="2"/>
    <s v="Flooding"/>
    <n v="3"/>
    <x v="57"/>
    <n v="1"/>
    <n v="0"/>
    <n v="0"/>
    <n v="1653"/>
    <x v="0"/>
  </r>
  <r>
    <x v="2"/>
    <s v="Flooding"/>
    <n v="3"/>
    <x v="57"/>
    <n v="1"/>
    <n v="0"/>
    <n v="0"/>
    <n v="1633"/>
    <x v="0"/>
  </r>
  <r>
    <x v="2"/>
    <s v="Flooding"/>
    <n v="3"/>
    <x v="57"/>
    <n v="1"/>
    <n v="0"/>
    <n v="0"/>
    <n v="1626"/>
    <x v="0"/>
  </r>
  <r>
    <x v="2"/>
    <s v="Flooding"/>
    <n v="2"/>
    <x v="57"/>
    <n v="1"/>
    <n v="0"/>
    <n v="0"/>
    <n v="1623"/>
    <x v="0"/>
  </r>
  <r>
    <x v="2"/>
    <s v="Flooding"/>
    <n v="3"/>
    <x v="57"/>
    <n v="1"/>
    <n v="0"/>
    <n v="0"/>
    <n v="1604"/>
    <x v="0"/>
  </r>
  <r>
    <x v="2"/>
    <s v="Flooding"/>
    <n v="3"/>
    <x v="57"/>
    <n v="1"/>
    <n v="0"/>
    <n v="0"/>
    <n v="1600"/>
    <x v="0"/>
  </r>
  <r>
    <x v="2"/>
    <s v="Flooding"/>
    <n v="2"/>
    <x v="57"/>
    <n v="1"/>
    <n v="0"/>
    <n v="0"/>
    <n v="1592"/>
    <x v="0"/>
  </r>
  <r>
    <x v="2"/>
    <s v="Flooding"/>
    <n v="3"/>
    <x v="57"/>
    <n v="1"/>
    <n v="0"/>
    <n v="0"/>
    <n v="1588"/>
    <x v="0"/>
  </r>
  <r>
    <x v="2"/>
    <s v="Flooding"/>
    <n v="3"/>
    <x v="57"/>
    <n v="1"/>
    <n v="0"/>
    <n v="0"/>
    <n v="1587"/>
    <x v="0"/>
  </r>
  <r>
    <x v="2"/>
    <s v="Flooding"/>
    <n v="2"/>
    <x v="57"/>
    <n v="1"/>
    <n v="0"/>
    <n v="0"/>
    <n v="1562"/>
    <x v="0"/>
  </r>
  <r>
    <x v="2"/>
    <s v="Flooding"/>
    <n v="3"/>
    <x v="57"/>
    <n v="1"/>
    <n v="0"/>
    <n v="0"/>
    <n v="1561"/>
    <x v="0"/>
  </r>
  <r>
    <x v="2"/>
    <s v="Flooding"/>
    <n v="3"/>
    <x v="57"/>
    <n v="1"/>
    <n v="0"/>
    <n v="0"/>
    <n v="1546"/>
    <x v="0"/>
  </r>
  <r>
    <x v="2"/>
    <s v="Flooding"/>
    <n v="2"/>
    <x v="57"/>
    <n v="1"/>
    <n v="0"/>
    <n v="0"/>
    <n v="1539"/>
    <x v="0"/>
  </r>
  <r>
    <x v="2"/>
    <s v="Flooding"/>
    <n v="2"/>
    <x v="57"/>
    <n v="1"/>
    <n v="0"/>
    <n v="0"/>
    <n v="1524"/>
    <x v="0"/>
  </r>
  <r>
    <x v="2"/>
    <s v="Flooding"/>
    <n v="2"/>
    <x v="57"/>
    <n v="1"/>
    <n v="0"/>
    <n v="0"/>
    <n v="1509"/>
    <x v="0"/>
  </r>
  <r>
    <x v="2"/>
    <s v="Flooding"/>
    <n v="2"/>
    <x v="57"/>
    <n v="1"/>
    <n v="0"/>
    <n v="0"/>
    <n v="1500"/>
    <x v="0"/>
  </r>
  <r>
    <x v="2"/>
    <s v="Flooding"/>
    <n v="3"/>
    <x v="57"/>
    <n v="1"/>
    <n v="0"/>
    <n v="0"/>
    <n v="1489"/>
    <x v="0"/>
  </r>
  <r>
    <x v="2"/>
    <s v="Flooding"/>
    <n v="2"/>
    <x v="57"/>
    <n v="1"/>
    <n v="0"/>
    <n v="0"/>
    <n v="1459"/>
    <x v="0"/>
  </r>
  <r>
    <x v="2"/>
    <s v="Flooding"/>
    <n v="2"/>
    <x v="57"/>
    <n v="1"/>
    <n v="0"/>
    <n v="0"/>
    <n v="1455"/>
    <x v="0"/>
  </r>
  <r>
    <x v="2"/>
    <s v="Flooding"/>
    <n v="2"/>
    <x v="57"/>
    <n v="1"/>
    <n v="0"/>
    <n v="0"/>
    <n v="1434"/>
    <x v="0"/>
  </r>
  <r>
    <x v="2"/>
    <s v="Flooding"/>
    <n v="2"/>
    <x v="57"/>
    <n v="1"/>
    <n v="0"/>
    <n v="0"/>
    <n v="1433"/>
    <x v="0"/>
  </r>
  <r>
    <x v="1"/>
    <s v="Flooding"/>
    <n v="2"/>
    <x v="57"/>
    <n v="1"/>
    <n v="0"/>
    <n v="0"/>
    <n v="1681"/>
    <x v="0"/>
  </r>
  <r>
    <x v="1"/>
    <s v="Flooding"/>
    <n v="3"/>
    <x v="57"/>
    <n v="1"/>
    <n v="0"/>
    <n v="0"/>
    <n v="1673"/>
    <x v="0"/>
  </r>
  <r>
    <x v="1"/>
    <s v="Flooding"/>
    <n v="2"/>
    <x v="57"/>
    <n v="1"/>
    <n v="0"/>
    <n v="0"/>
    <n v="1602"/>
    <x v="0"/>
  </r>
  <r>
    <x v="1"/>
    <s v="Flooding"/>
    <n v="2"/>
    <x v="57"/>
    <n v="1"/>
    <n v="0"/>
    <n v="0"/>
    <n v="1530"/>
    <x v="0"/>
  </r>
  <r>
    <x v="4"/>
    <s v="Hail"/>
    <n v="2"/>
    <x v="57"/>
    <n v="1"/>
    <n v="0"/>
    <n v="0"/>
    <n v="8094"/>
    <x v="0"/>
  </r>
  <r>
    <x v="2"/>
    <s v="Hail"/>
    <n v="3"/>
    <x v="57"/>
    <n v="1"/>
    <n v="0"/>
    <n v="0"/>
    <n v="1729"/>
    <x v="0"/>
  </r>
  <r>
    <x v="2"/>
    <s v="Hail"/>
    <n v="3"/>
    <x v="57"/>
    <n v="1"/>
    <n v="0"/>
    <n v="0"/>
    <n v="1579"/>
    <x v="0"/>
  </r>
  <r>
    <x v="2"/>
    <s v="Hail"/>
    <n v="1"/>
    <x v="57"/>
    <n v="1"/>
    <n v="0"/>
    <n v="0"/>
    <n v="163"/>
    <x v="0"/>
  </r>
  <r>
    <x v="2"/>
    <s v="Hail"/>
    <n v="1"/>
    <x v="57"/>
    <n v="1"/>
    <n v="0"/>
    <n v="0"/>
    <n v="145"/>
    <x v="0"/>
  </r>
  <r>
    <x v="2"/>
    <s v="Hail"/>
    <n v="1"/>
    <x v="57"/>
    <n v="1"/>
    <n v="0"/>
    <n v="0"/>
    <n v="145"/>
    <x v="0"/>
  </r>
  <r>
    <x v="2"/>
    <s v="Hail"/>
    <n v="2"/>
    <x v="57"/>
    <n v="1"/>
    <n v="0"/>
    <n v="0"/>
    <n v="141"/>
    <x v="0"/>
  </r>
  <r>
    <x v="1"/>
    <s v="Hail"/>
    <n v="2"/>
    <x v="57"/>
    <n v="1"/>
    <n v="0"/>
    <n v="0"/>
    <n v="1713"/>
    <x v="0"/>
  </r>
  <r>
    <x v="1"/>
    <s v="Hail"/>
    <n v="3"/>
    <x v="57"/>
    <n v="1"/>
    <n v="0"/>
    <n v="0"/>
    <n v="1689"/>
    <x v="0"/>
  </r>
  <r>
    <x v="1"/>
    <s v="Hail"/>
    <n v="2"/>
    <x v="57"/>
    <n v="1"/>
    <n v="0"/>
    <n v="0"/>
    <n v="1621"/>
    <x v="0"/>
  </r>
  <r>
    <x v="1"/>
    <s v="Hail"/>
    <n v="2"/>
    <x v="57"/>
    <n v="1"/>
    <n v="0"/>
    <n v="0"/>
    <n v="1504"/>
    <x v="0"/>
  </r>
  <r>
    <x v="1"/>
    <s v="Hail"/>
    <n v="3"/>
    <x v="57"/>
    <n v="1"/>
    <n v="0"/>
    <n v="0"/>
    <n v="1491"/>
    <x v="0"/>
  </r>
  <r>
    <x v="3"/>
    <s v="Hail"/>
    <n v="2"/>
    <x v="57"/>
    <n v="1"/>
    <n v="0"/>
    <n v="0"/>
    <n v="1588"/>
    <x v="0"/>
  </r>
  <r>
    <x v="3"/>
    <s v="Hail"/>
    <n v="1"/>
    <x v="57"/>
    <n v="1"/>
    <n v="0"/>
    <n v="0"/>
    <n v="157"/>
    <x v="0"/>
  </r>
  <r>
    <x v="2"/>
    <s v="Severe Storm/Thunder Storm"/>
    <n v="3"/>
    <x v="57"/>
    <n v="1"/>
    <n v="0"/>
    <n v="0"/>
    <n v="1713"/>
    <x v="0"/>
  </r>
  <r>
    <x v="2"/>
    <s v="Severe Storm/Thunder Storm"/>
    <n v="3"/>
    <x v="57"/>
    <n v="1"/>
    <n v="0"/>
    <n v="0"/>
    <n v="1688"/>
    <x v="0"/>
  </r>
  <r>
    <x v="2"/>
    <s v="Severe Storm/Thunder Storm"/>
    <n v="3"/>
    <x v="57"/>
    <n v="1"/>
    <n v="0"/>
    <n v="0"/>
    <n v="1667"/>
    <x v="0"/>
  </r>
  <r>
    <x v="2"/>
    <s v="Severe Storm/Thunder Storm"/>
    <n v="3"/>
    <x v="57"/>
    <n v="1"/>
    <n v="0"/>
    <n v="0"/>
    <n v="1637"/>
    <x v="0"/>
  </r>
  <r>
    <x v="2"/>
    <s v="Severe Storm/Thunder Storm"/>
    <n v="3"/>
    <x v="57"/>
    <n v="1"/>
    <n v="0"/>
    <n v="0"/>
    <n v="1635"/>
    <x v="0"/>
  </r>
  <r>
    <x v="2"/>
    <s v="Severe Storm/Thunder Storm"/>
    <n v="2"/>
    <x v="57"/>
    <n v="2"/>
    <n v="0"/>
    <n v="0"/>
    <n v="1609"/>
    <x v="0"/>
  </r>
  <r>
    <x v="2"/>
    <s v="Severe Storm/Thunder Storm"/>
    <n v="2"/>
    <x v="57"/>
    <n v="2"/>
    <n v="0"/>
    <n v="0"/>
    <n v="1542"/>
    <x v="0"/>
  </r>
  <r>
    <x v="2"/>
    <s v="Severe Storm/Thunder Storm"/>
    <n v="3"/>
    <x v="57"/>
    <n v="1"/>
    <n v="0"/>
    <n v="0"/>
    <n v="1530"/>
    <x v="0"/>
  </r>
  <r>
    <x v="2"/>
    <s v="Severe Storm/Thunder Storm"/>
    <n v="2"/>
    <x v="57"/>
    <n v="2"/>
    <n v="0"/>
    <n v="0"/>
    <n v="1480"/>
    <x v="0"/>
  </r>
  <r>
    <x v="3"/>
    <s v="Severe Storm/Thunder Storm"/>
    <n v="2"/>
    <x v="57"/>
    <n v="1"/>
    <n v="0"/>
    <n v="0"/>
    <n v="1524"/>
    <x v="0"/>
  </r>
  <r>
    <x v="5"/>
    <s v="Severe Storm/Thunder Storm"/>
    <n v="3"/>
    <x v="57"/>
    <n v="1"/>
    <n v="0"/>
    <n v="0"/>
    <n v="1443"/>
    <x v="0"/>
  </r>
  <r>
    <x v="0"/>
    <s v="Severe Storm/Thunder Storm/ Wind"/>
    <n v="1"/>
    <x v="57"/>
    <n v="1"/>
    <n v="0"/>
    <n v="0"/>
    <n v="305024"/>
    <x v="0"/>
  </r>
  <r>
    <x v="0"/>
    <s v="Severe Storm/Thunder Storm/ Wind"/>
    <n v="2"/>
    <x v="57"/>
    <n v="1"/>
    <n v="0"/>
    <n v="0"/>
    <n v="170234"/>
    <x v="0"/>
  </r>
  <r>
    <x v="0"/>
    <s v="Severe Storm/Thunder Storm/ Wind"/>
    <n v="2"/>
    <x v="57"/>
    <n v="1"/>
    <n v="0"/>
    <n v="0"/>
    <n v="164385"/>
    <x v="0"/>
  </r>
  <r>
    <x v="0"/>
    <s v="Severe Storm/Thunder Storm/ Wind"/>
    <n v="2"/>
    <x v="57"/>
    <n v="1"/>
    <n v="0"/>
    <n v="0"/>
    <n v="144903"/>
    <x v="0"/>
  </r>
  <r>
    <x v="0"/>
    <s v="Severe Storm/Thunder Storm/ Wind"/>
    <n v="3"/>
    <x v="57"/>
    <n v="1"/>
    <n v="0"/>
    <n v="0"/>
    <n v="144094"/>
    <x v="0"/>
  </r>
  <r>
    <x v="0"/>
    <s v="Severe Storm/Thunder Storm/ Wind"/>
    <n v="3"/>
    <x v="57"/>
    <n v="1"/>
    <n v="0"/>
    <n v="0"/>
    <n v="28876"/>
    <x v="0"/>
  </r>
  <r>
    <x v="0"/>
    <s v="Severe Storm/Thunder Storm/ Wind"/>
    <n v="2"/>
    <x v="57"/>
    <n v="1"/>
    <n v="0"/>
    <n v="0"/>
    <n v="7883"/>
    <x v="0"/>
  </r>
  <r>
    <x v="0"/>
    <s v="Severe Storm/Thunder Storm/ Wind"/>
    <n v="2"/>
    <x v="57"/>
    <n v="1"/>
    <n v="0"/>
    <n v="0"/>
    <n v="745202"/>
    <x v="1"/>
  </r>
  <r>
    <x v="4"/>
    <s v="Severe Storm/Thunder Storm/ Wind"/>
    <n v="3"/>
    <x v="57"/>
    <n v="1"/>
    <n v="0"/>
    <n v="0"/>
    <n v="235901"/>
    <x v="0"/>
  </r>
  <r>
    <x v="4"/>
    <s v="Severe Storm/Thunder Storm/ Wind"/>
    <n v="4"/>
    <x v="57"/>
    <n v="1"/>
    <n v="0"/>
    <n v="0"/>
    <n v="235402"/>
    <x v="0"/>
  </r>
  <r>
    <x v="4"/>
    <s v="Severe Storm/Thunder Storm/ Wind"/>
    <n v="2"/>
    <x v="57"/>
    <n v="1"/>
    <n v="0"/>
    <n v="0"/>
    <n v="49824"/>
    <x v="0"/>
  </r>
  <r>
    <x v="4"/>
    <s v="Severe Storm/Thunder Storm/ Wind"/>
    <n v="3"/>
    <x v="57"/>
    <n v="1"/>
    <n v="0"/>
    <n v="0"/>
    <n v="47227"/>
    <x v="0"/>
  </r>
  <r>
    <x v="4"/>
    <s v="Severe Storm/Thunder Storm/ Wind"/>
    <n v="3"/>
    <x v="57"/>
    <n v="1"/>
    <n v="0"/>
    <n v="0"/>
    <n v="33095"/>
    <x v="0"/>
  </r>
  <r>
    <x v="4"/>
    <s v="Severe Storm/Thunder Storm/ Wind"/>
    <n v="3"/>
    <x v="57"/>
    <n v="1"/>
    <n v="0"/>
    <n v="0"/>
    <n v="17159"/>
    <x v="0"/>
  </r>
  <r>
    <x v="4"/>
    <s v="Severe Storm/Thunder Storm/ Wind"/>
    <n v="2"/>
    <x v="57"/>
    <n v="1"/>
    <n v="0"/>
    <n v="0"/>
    <n v="16520"/>
    <x v="0"/>
  </r>
  <r>
    <x v="4"/>
    <s v="Severe Storm/Thunder Storm/ Wind"/>
    <n v="3"/>
    <x v="57"/>
    <n v="1"/>
    <n v="0"/>
    <n v="0"/>
    <n v="16199"/>
    <x v="0"/>
  </r>
  <r>
    <x v="4"/>
    <s v="Severe Storm/Thunder Storm/ Wind"/>
    <n v="2"/>
    <x v="57"/>
    <n v="1"/>
    <n v="0"/>
    <n v="0"/>
    <n v="16130"/>
    <x v="0"/>
  </r>
  <r>
    <x v="4"/>
    <s v="Severe Storm/Thunder Storm/ Wind"/>
    <n v="2"/>
    <x v="57"/>
    <n v="1"/>
    <n v="0"/>
    <n v="0"/>
    <n v="15951"/>
    <x v="0"/>
  </r>
  <r>
    <x v="4"/>
    <s v="Severe Storm/Thunder Storm/ Wind"/>
    <n v="3"/>
    <x v="57"/>
    <n v="1"/>
    <n v="0"/>
    <n v="0"/>
    <n v="15948"/>
    <x v="0"/>
  </r>
  <r>
    <x v="2"/>
    <s v="Severe Storm/Thunder Storm/ Wind"/>
    <n v="3"/>
    <x v="57"/>
    <n v="1"/>
    <n v="0"/>
    <n v="0"/>
    <n v="1673"/>
    <x v="0"/>
  </r>
  <r>
    <x v="0"/>
    <s v="Tornado"/>
    <n v="2"/>
    <x v="57"/>
    <n v="1"/>
    <n v="0"/>
    <n v="0"/>
    <n v="340944"/>
    <x v="0"/>
  </r>
  <r>
    <x v="0"/>
    <s v="Tornado"/>
    <n v="4"/>
    <x v="57"/>
    <n v="1"/>
    <n v="0"/>
    <n v="0"/>
    <n v="816457"/>
    <x v="1"/>
  </r>
  <r>
    <x v="4"/>
    <s v="Tornado"/>
    <n v="4"/>
    <x v="57"/>
    <n v="1"/>
    <n v="0"/>
    <n v="0"/>
    <n v="430896"/>
    <x v="0"/>
  </r>
  <r>
    <x v="4"/>
    <s v="Tornado"/>
    <n v="1"/>
    <x v="57"/>
    <n v="1"/>
    <n v="0"/>
    <n v="0"/>
    <n v="14288797"/>
    <x v="2"/>
  </r>
  <r>
    <x v="5"/>
    <s v="Tornado"/>
    <n v="2"/>
    <x v="57"/>
    <n v="1"/>
    <n v="0"/>
    <n v="12"/>
    <n v="0"/>
    <x v="0"/>
  </r>
  <r>
    <x v="0"/>
    <s v="Wind"/>
    <n v="3"/>
    <x v="57"/>
    <n v="1"/>
    <n v="0"/>
    <n v="0"/>
    <n v="172279"/>
    <x v="0"/>
  </r>
  <r>
    <x v="0"/>
    <s v="Wind"/>
    <n v="3"/>
    <x v="57"/>
    <n v="1"/>
    <n v="0"/>
    <n v="0"/>
    <n v="168221"/>
    <x v="0"/>
  </r>
  <r>
    <x v="1"/>
    <s v="Wind"/>
    <n v="3"/>
    <x v="57"/>
    <n v="1"/>
    <n v="0"/>
    <n v="0"/>
    <n v="1725"/>
    <x v="0"/>
  </r>
  <r>
    <x v="3"/>
    <s v="Wind"/>
    <n v="3"/>
    <x v="57"/>
    <n v="1"/>
    <n v="0"/>
    <n v="0"/>
    <n v="1711"/>
    <x v="0"/>
  </r>
  <r>
    <x v="0"/>
    <s v="Wind/ Winter Weather"/>
    <n v="1"/>
    <x v="57"/>
    <n v="1"/>
    <n v="0"/>
    <n v="0"/>
    <n v="0"/>
    <x v="0"/>
  </r>
  <r>
    <x v="0"/>
    <s v="Wind/ Winter Weather"/>
    <n v="1"/>
    <x v="57"/>
    <n v="1"/>
    <n v="0"/>
    <n v="0"/>
    <n v="0"/>
    <x v="0"/>
  </r>
  <r>
    <x v="4"/>
    <s v="Coastal"/>
    <n v="3"/>
    <x v="58"/>
    <n v="1"/>
    <n v="11"/>
    <n v="0"/>
    <n v="0"/>
    <x v="0"/>
  </r>
  <r>
    <x v="0"/>
    <s v="Flooding"/>
    <n v="4"/>
    <x v="58"/>
    <n v="2"/>
    <n v="0"/>
    <n v="0"/>
    <n v="28790"/>
    <x v="0"/>
  </r>
  <r>
    <x v="0"/>
    <s v="Flooding"/>
    <n v="4"/>
    <x v="58"/>
    <n v="2"/>
    <n v="0"/>
    <n v="0"/>
    <n v="17220"/>
    <x v="0"/>
  </r>
  <r>
    <x v="4"/>
    <s v="Flooding"/>
    <n v="3"/>
    <x v="58"/>
    <n v="1"/>
    <n v="26"/>
    <n v="0"/>
    <n v="173864"/>
    <x v="0"/>
  </r>
  <r>
    <x v="4"/>
    <s v="Flooding"/>
    <n v="3"/>
    <x v="58"/>
    <n v="1"/>
    <n v="0"/>
    <n v="0"/>
    <n v="163006"/>
    <x v="0"/>
  </r>
  <r>
    <x v="4"/>
    <s v="Flooding"/>
    <n v="3"/>
    <x v="58"/>
    <n v="2"/>
    <n v="0"/>
    <n v="0"/>
    <n v="158472"/>
    <x v="0"/>
  </r>
  <r>
    <x v="4"/>
    <s v="Flooding"/>
    <n v="3"/>
    <x v="58"/>
    <n v="1"/>
    <n v="11"/>
    <n v="0"/>
    <n v="157521"/>
    <x v="0"/>
  </r>
  <r>
    <x v="4"/>
    <s v="Flooding"/>
    <n v="3"/>
    <x v="58"/>
    <n v="1"/>
    <n v="0"/>
    <n v="0"/>
    <n v="833339"/>
    <x v="1"/>
  </r>
  <r>
    <x v="2"/>
    <s v="Flooding"/>
    <n v="4"/>
    <x v="58"/>
    <n v="2"/>
    <n v="0"/>
    <n v="0"/>
    <n v="83159"/>
    <x v="0"/>
  </r>
  <r>
    <x v="2"/>
    <s v="Flooding"/>
    <n v="4"/>
    <x v="58"/>
    <n v="2"/>
    <n v="0"/>
    <n v="0"/>
    <n v="1579"/>
    <x v="0"/>
  </r>
  <r>
    <x v="1"/>
    <s v="Flooding"/>
    <n v="2"/>
    <x v="58"/>
    <n v="1"/>
    <n v="0"/>
    <n v="0"/>
    <n v="1693"/>
    <x v="0"/>
  </r>
  <r>
    <x v="1"/>
    <s v="Flooding"/>
    <n v="2"/>
    <x v="58"/>
    <n v="1"/>
    <n v="0"/>
    <n v="0"/>
    <n v="1490"/>
    <x v="0"/>
  </r>
  <r>
    <x v="1"/>
    <s v="Flooding"/>
    <n v="2"/>
    <x v="58"/>
    <n v="1"/>
    <n v="0"/>
    <n v="0"/>
    <n v="1486"/>
    <x v="0"/>
  </r>
  <r>
    <x v="3"/>
    <s v="Flooding"/>
    <n v="3"/>
    <x v="58"/>
    <n v="1"/>
    <n v="0"/>
    <n v="0"/>
    <n v="1556"/>
    <x v="0"/>
  </r>
  <r>
    <x v="3"/>
    <s v="Flooding"/>
    <n v="3"/>
    <x v="58"/>
    <n v="1"/>
    <n v="0"/>
    <n v="0"/>
    <n v="1542"/>
    <x v="0"/>
  </r>
  <r>
    <x v="4"/>
    <s v="Hail"/>
    <n v="1"/>
    <x v="58"/>
    <n v="1"/>
    <n v="0"/>
    <n v="0"/>
    <n v="34427"/>
    <x v="0"/>
  </r>
  <r>
    <x v="4"/>
    <s v="Hail"/>
    <n v="1"/>
    <x v="58"/>
    <n v="1"/>
    <n v="0"/>
    <n v="0"/>
    <n v="21210"/>
    <x v="0"/>
  </r>
  <r>
    <x v="4"/>
    <s v="Hail"/>
    <n v="1"/>
    <x v="58"/>
    <n v="1"/>
    <n v="0"/>
    <n v="0"/>
    <n v="14946"/>
    <x v="0"/>
  </r>
  <r>
    <x v="4"/>
    <s v="Hail"/>
    <n v="1"/>
    <x v="58"/>
    <n v="1"/>
    <n v="0"/>
    <n v="0"/>
    <n v="8380"/>
    <x v="0"/>
  </r>
  <r>
    <x v="2"/>
    <s v="Hail"/>
    <n v="2"/>
    <x v="58"/>
    <n v="1"/>
    <n v="0"/>
    <n v="0"/>
    <n v="1553"/>
    <x v="0"/>
  </r>
  <r>
    <x v="2"/>
    <s v="Hail"/>
    <n v="2"/>
    <x v="58"/>
    <n v="1"/>
    <n v="0"/>
    <n v="0"/>
    <n v="1495"/>
    <x v="0"/>
  </r>
  <r>
    <x v="2"/>
    <s v="Hail"/>
    <n v="3"/>
    <x v="58"/>
    <n v="1"/>
    <n v="0"/>
    <n v="0"/>
    <n v="1491"/>
    <x v="0"/>
  </r>
  <r>
    <x v="3"/>
    <s v="Hail"/>
    <n v="2"/>
    <x v="58"/>
    <n v="1"/>
    <n v="0"/>
    <n v="0"/>
    <n v="1731"/>
    <x v="0"/>
  </r>
  <r>
    <x v="3"/>
    <s v="Hail"/>
    <n v="2"/>
    <x v="58"/>
    <n v="1"/>
    <n v="0"/>
    <n v="0"/>
    <n v="0"/>
    <x v="0"/>
  </r>
  <r>
    <x v="3"/>
    <s v="Hail"/>
    <n v="2"/>
    <x v="58"/>
    <n v="1"/>
    <n v="0"/>
    <n v="0"/>
    <n v="0"/>
    <x v="0"/>
  </r>
  <r>
    <x v="4"/>
    <s v="Hurricane/Tropical Storm"/>
    <n v="4"/>
    <x v="58"/>
    <n v="1"/>
    <n v="0"/>
    <n v="0"/>
    <n v="62279"/>
    <x v="0"/>
  </r>
  <r>
    <x v="4"/>
    <s v="Hurricane/Tropical Storm"/>
    <n v="3"/>
    <x v="58"/>
    <n v="1"/>
    <n v="0"/>
    <n v="0"/>
    <n v="44507"/>
    <x v="0"/>
  </r>
  <r>
    <x v="4"/>
    <s v="Hurricane/Tropical Storm"/>
    <n v="3"/>
    <x v="58"/>
    <n v="1"/>
    <n v="0"/>
    <n v="0"/>
    <n v="666861"/>
    <x v="1"/>
  </r>
  <r>
    <x v="4"/>
    <s v="Hurricane/Tropical Storm"/>
    <n v="4"/>
    <x v="58"/>
    <n v="1"/>
    <n v="0"/>
    <n v="0"/>
    <n v="515126"/>
    <x v="1"/>
  </r>
  <r>
    <x v="2"/>
    <s v="Hurricane/Tropical Storm"/>
    <n v="4"/>
    <x v="58"/>
    <n v="2"/>
    <n v="0"/>
    <n v="12"/>
    <n v="0"/>
    <x v="0"/>
  </r>
  <r>
    <x v="0"/>
    <s v="Lightning"/>
    <n v="2"/>
    <x v="58"/>
    <n v="1"/>
    <n v="0"/>
    <n v="11"/>
    <n v="0"/>
    <x v="0"/>
  </r>
  <r>
    <x v="4"/>
    <s v="Lightning"/>
    <n v="2"/>
    <x v="58"/>
    <n v="1"/>
    <n v="0"/>
    <n v="0"/>
    <n v="148232"/>
    <x v="0"/>
  </r>
  <r>
    <x v="2"/>
    <s v="Lightning"/>
    <n v="3"/>
    <x v="58"/>
    <n v="1"/>
    <n v="0"/>
    <n v="0"/>
    <n v="1509"/>
    <x v="0"/>
  </r>
  <r>
    <x v="3"/>
    <s v="Lightning"/>
    <n v="3"/>
    <x v="58"/>
    <n v="1"/>
    <n v="0"/>
    <n v="0"/>
    <n v="0"/>
    <x v="0"/>
  </r>
  <r>
    <x v="0"/>
    <s v="Severe Storm/Thunder Storm/ Wind"/>
    <n v="2"/>
    <x v="58"/>
    <n v="1"/>
    <n v="0"/>
    <n v="0"/>
    <n v="85719"/>
    <x v="0"/>
  </r>
  <r>
    <x v="0"/>
    <s v="Severe Storm/Thunder Storm/ Wind"/>
    <n v="2"/>
    <x v="58"/>
    <n v="1"/>
    <n v="0"/>
    <n v="0"/>
    <n v="83421"/>
    <x v="0"/>
  </r>
  <r>
    <x v="4"/>
    <s v="Severe Storm/Thunder Storm/ Wind"/>
    <n v="3"/>
    <x v="58"/>
    <n v="1"/>
    <n v="0"/>
    <n v="0"/>
    <n v="332860"/>
    <x v="0"/>
  </r>
  <r>
    <x v="4"/>
    <s v="Severe Storm/Thunder Storm/ Wind"/>
    <n v="2"/>
    <x v="58"/>
    <n v="1"/>
    <n v="0"/>
    <n v="0"/>
    <n v="257491"/>
    <x v="0"/>
  </r>
  <r>
    <x v="4"/>
    <s v="Severe Storm/Thunder Storm/ Wind"/>
    <n v="3"/>
    <x v="58"/>
    <n v="1"/>
    <n v="0"/>
    <n v="0"/>
    <n v="17391"/>
    <x v="0"/>
  </r>
  <r>
    <x v="4"/>
    <s v="Severe Storm/Thunder Storm/ Wind"/>
    <n v="2"/>
    <x v="58"/>
    <n v="1"/>
    <n v="0"/>
    <n v="0"/>
    <n v="16826"/>
    <x v="0"/>
  </r>
  <r>
    <x v="4"/>
    <s v="Severe Storm/Thunder Storm/ Wind"/>
    <n v="2"/>
    <x v="58"/>
    <n v="1"/>
    <n v="0"/>
    <n v="0"/>
    <n v="8615"/>
    <x v="0"/>
  </r>
  <r>
    <x v="4"/>
    <s v="Severe Storm/Thunder Storm/ Wind"/>
    <n v="2"/>
    <x v="58"/>
    <n v="1"/>
    <n v="0"/>
    <n v="0"/>
    <n v="7667"/>
    <x v="0"/>
  </r>
  <r>
    <x v="2"/>
    <s v="Severe Storm/Thunder Storm/ Wind"/>
    <n v="3"/>
    <x v="58"/>
    <n v="1"/>
    <n v="0"/>
    <n v="0"/>
    <n v="1684"/>
    <x v="0"/>
  </r>
  <r>
    <x v="2"/>
    <s v="Severe Storm/Thunder Storm/ Wind"/>
    <n v="1"/>
    <x v="58"/>
    <n v="1"/>
    <n v="0"/>
    <n v="0"/>
    <n v="1644"/>
    <x v="0"/>
  </r>
  <r>
    <x v="2"/>
    <s v="Severe Storm/Thunder Storm/ Wind"/>
    <n v="2"/>
    <x v="58"/>
    <n v="1"/>
    <n v="0"/>
    <n v="0"/>
    <n v="1577"/>
    <x v="0"/>
  </r>
  <r>
    <x v="2"/>
    <s v="Severe Storm/Thunder Storm/ Wind"/>
    <n v="1"/>
    <x v="58"/>
    <n v="1"/>
    <n v="0"/>
    <n v="0"/>
    <n v="1489"/>
    <x v="0"/>
  </r>
  <r>
    <x v="3"/>
    <s v="Severe Storm/Thunder Storm/ Wind"/>
    <n v="1"/>
    <x v="58"/>
    <n v="1"/>
    <n v="0"/>
    <n v="0"/>
    <n v="1738"/>
    <x v="0"/>
  </r>
  <r>
    <x v="4"/>
    <s v="Tornado"/>
    <n v="3"/>
    <x v="58"/>
    <n v="1"/>
    <n v="0"/>
    <n v="0"/>
    <n v="80599"/>
    <x v="0"/>
  </r>
  <r>
    <x v="4"/>
    <s v="Tornado"/>
    <n v="3"/>
    <x v="58"/>
    <n v="1"/>
    <n v="0"/>
    <n v="0"/>
    <n v="7136"/>
    <x v="0"/>
  </r>
  <r>
    <x v="0"/>
    <s v="Wind"/>
    <n v="3"/>
    <x v="58"/>
    <n v="2"/>
    <n v="0"/>
    <n v="0"/>
    <n v="306228"/>
    <x v="0"/>
  </r>
  <r>
    <x v="4"/>
    <s v="Wind"/>
    <n v="4"/>
    <x v="58"/>
    <n v="1"/>
    <n v="0"/>
    <n v="0"/>
    <n v="16360"/>
    <x v="0"/>
  </r>
  <r>
    <x v="2"/>
    <s v="Flooding"/>
    <n v="2"/>
    <x v="59"/>
    <n v="1"/>
    <n v="0"/>
    <n v="0"/>
    <n v="51883"/>
    <x v="0"/>
  </r>
  <r>
    <x v="2"/>
    <s v="Flooding"/>
    <n v="4"/>
    <x v="59"/>
    <n v="1"/>
    <n v="0"/>
    <n v="0"/>
    <n v="1588"/>
    <x v="0"/>
  </r>
  <r>
    <x v="2"/>
    <s v="Hail"/>
    <n v="2"/>
    <x v="59"/>
    <n v="1"/>
    <n v="0"/>
    <n v="0"/>
    <n v="1523"/>
    <x v="0"/>
  </r>
  <r>
    <x v="2"/>
    <s v="Hail"/>
    <n v="3"/>
    <x v="59"/>
    <n v="1"/>
    <n v="0"/>
    <n v="0"/>
    <n v="150"/>
    <x v="0"/>
  </r>
  <r>
    <x v="1"/>
    <s v="Hail"/>
    <n v="3"/>
    <x v="59"/>
    <n v="1"/>
    <n v="0"/>
    <n v="0"/>
    <n v="157"/>
    <x v="0"/>
  </r>
  <r>
    <x v="1"/>
    <s v="Hail"/>
    <n v="3"/>
    <x v="59"/>
    <n v="1"/>
    <n v="0"/>
    <n v="0"/>
    <n v="155"/>
    <x v="0"/>
  </r>
  <r>
    <x v="2"/>
    <s v="Heat"/>
    <n v="2"/>
    <x v="59"/>
    <n v="1"/>
    <n v="11"/>
    <n v="0"/>
    <n v="0"/>
    <x v="0"/>
  </r>
  <r>
    <x v="4"/>
    <s v="Lightning"/>
    <n v="3"/>
    <x v="59"/>
    <n v="1"/>
    <n v="0"/>
    <n v="0"/>
    <n v="77991"/>
    <x v="0"/>
  </r>
  <r>
    <x v="4"/>
    <s v="Lightning"/>
    <n v="2"/>
    <x v="59"/>
    <n v="1"/>
    <n v="0"/>
    <n v="0"/>
    <n v="803775"/>
    <x v="1"/>
  </r>
  <r>
    <x v="4"/>
    <s v="Lightning"/>
    <n v="3"/>
    <x v="59"/>
    <n v="1"/>
    <n v="0"/>
    <n v="0"/>
    <n v="2266281"/>
    <x v="1"/>
  </r>
  <r>
    <x v="4"/>
    <s v="Severe Storm/Thunder Storm/ Wind"/>
    <n v="2"/>
    <x v="59"/>
    <n v="1"/>
    <n v="0"/>
    <n v="0"/>
    <n v="168554"/>
    <x v="0"/>
  </r>
  <r>
    <x v="4"/>
    <s v="Severe Storm/Thunder Storm/ Wind"/>
    <n v="2"/>
    <x v="59"/>
    <n v="1"/>
    <n v="0"/>
    <n v="0"/>
    <n v="163148"/>
    <x v="0"/>
  </r>
  <r>
    <x v="4"/>
    <s v="Severe Storm/Thunder Storm/ Wind"/>
    <n v="2"/>
    <x v="59"/>
    <n v="1"/>
    <n v="0"/>
    <n v="0"/>
    <n v="158837"/>
    <x v="0"/>
  </r>
  <r>
    <x v="4"/>
    <s v="Severe Storm/Thunder Storm/ Wind"/>
    <n v="2"/>
    <x v="59"/>
    <n v="1"/>
    <n v="0"/>
    <n v="0"/>
    <n v="83690"/>
    <x v="0"/>
  </r>
  <r>
    <x v="4"/>
    <s v="Severe Storm/Thunder Storm/ Wind"/>
    <n v="2"/>
    <x v="59"/>
    <n v="1"/>
    <n v="0"/>
    <n v="0"/>
    <n v="17189"/>
    <x v="0"/>
  </r>
  <r>
    <x v="4"/>
    <s v="Severe Storm/Thunder Storm/ Wind"/>
    <n v="2"/>
    <x v="59"/>
    <n v="1"/>
    <n v="0"/>
    <n v="0"/>
    <n v="15135"/>
    <x v="0"/>
  </r>
  <r>
    <x v="4"/>
    <s v="Severe Storm/Thunder Storm/ Wind"/>
    <n v="2"/>
    <x v="59"/>
    <n v="1"/>
    <n v="0"/>
    <n v="0"/>
    <n v="14988"/>
    <x v="0"/>
  </r>
  <r>
    <x v="4"/>
    <s v="Severe Storm/Thunder Storm/ Wind"/>
    <n v="2"/>
    <x v="59"/>
    <n v="1"/>
    <n v="0"/>
    <n v="0"/>
    <n v="14783"/>
    <x v="0"/>
  </r>
  <r>
    <x v="4"/>
    <s v="Severe Storm/Thunder Storm/ Wind"/>
    <n v="2"/>
    <x v="59"/>
    <n v="1"/>
    <n v="0"/>
    <n v="0"/>
    <n v="14487"/>
    <x v="0"/>
  </r>
  <r>
    <x v="4"/>
    <s v="Severe Storm/Thunder Storm/ Wind"/>
    <n v="2"/>
    <x v="59"/>
    <n v="1"/>
    <n v="0"/>
    <n v="0"/>
    <n v="14387"/>
    <x v="0"/>
  </r>
  <r>
    <x v="4"/>
    <s v="Severe Storm/Thunder Storm/ Wind"/>
    <n v="2"/>
    <x v="59"/>
    <n v="1"/>
    <n v="0"/>
    <n v="0"/>
    <n v="823590"/>
    <x v="1"/>
  </r>
  <r>
    <x v="2"/>
    <s v="Severe Storm/Thunder Storm/ Wind"/>
    <n v="2"/>
    <x v="59"/>
    <n v="1"/>
    <n v="0"/>
    <n v="0"/>
    <n v="1680"/>
    <x v="0"/>
  </r>
  <r>
    <x v="2"/>
    <s v="Severe Storm/Thunder Storm/ Wind"/>
    <n v="2"/>
    <x v="59"/>
    <n v="1"/>
    <n v="0"/>
    <n v="0"/>
    <n v="1642"/>
    <x v="0"/>
  </r>
  <r>
    <x v="2"/>
    <s v="Severe Storm/Thunder Storm/ Wind"/>
    <n v="2"/>
    <x v="59"/>
    <n v="1"/>
    <n v="0"/>
    <n v="0"/>
    <n v="1619"/>
    <x v="0"/>
  </r>
  <r>
    <x v="2"/>
    <s v="Severe Storm/Thunder Storm/ Wind"/>
    <n v="2"/>
    <x v="59"/>
    <n v="1"/>
    <n v="0"/>
    <n v="0"/>
    <n v="1520"/>
    <x v="0"/>
  </r>
  <r>
    <x v="2"/>
    <s v="Severe Storm/Thunder Storm/ Wind"/>
    <n v="2"/>
    <x v="59"/>
    <n v="1"/>
    <n v="0"/>
    <n v="0"/>
    <n v="1518"/>
    <x v="0"/>
  </r>
  <r>
    <x v="2"/>
    <s v="Severe Storm/Thunder Storm/ Wind"/>
    <n v="2"/>
    <x v="59"/>
    <n v="1"/>
    <n v="0"/>
    <n v="0"/>
    <n v="1516"/>
    <x v="0"/>
  </r>
  <r>
    <x v="2"/>
    <s v="Severe Storm/Thunder Storm/ Wind"/>
    <n v="2"/>
    <x v="59"/>
    <n v="1"/>
    <n v="0"/>
    <n v="0"/>
    <n v="1441"/>
    <x v="0"/>
  </r>
  <r>
    <x v="2"/>
    <s v="Severe Storm/Thunder Storm/ Wind"/>
    <n v="1"/>
    <x v="59"/>
    <n v="1"/>
    <n v="0"/>
    <n v="0"/>
    <n v="147"/>
    <x v="0"/>
  </r>
  <r>
    <x v="2"/>
    <s v="Severe Storm/Thunder Storm/ Wind"/>
    <n v="2"/>
    <x v="59"/>
    <n v="1"/>
    <n v="12"/>
    <n v="0"/>
    <n v="0"/>
    <x v="0"/>
  </r>
  <r>
    <x v="1"/>
    <s v="Severe Storm/Thunder Storm/ Wind"/>
    <n v="2"/>
    <x v="59"/>
    <n v="1"/>
    <n v="0"/>
    <n v="0"/>
    <n v="1654"/>
    <x v="0"/>
  </r>
  <r>
    <x v="1"/>
    <s v="Severe Storm/Thunder Storm/ Wind"/>
    <n v="2"/>
    <x v="59"/>
    <n v="1"/>
    <n v="0"/>
    <n v="0"/>
    <n v="1622"/>
    <x v="0"/>
  </r>
  <r>
    <x v="1"/>
    <s v="Severe Storm/Thunder Storm/ Wind"/>
    <n v="2"/>
    <x v="59"/>
    <n v="1"/>
    <n v="0"/>
    <n v="0"/>
    <n v="1451"/>
    <x v="0"/>
  </r>
  <r>
    <x v="1"/>
    <s v="Severe Storm/Thunder Storm/ Wind"/>
    <n v="3"/>
    <x v="59"/>
    <n v="1"/>
    <n v="0"/>
    <n v="0"/>
    <n v="166"/>
    <x v="0"/>
  </r>
  <r>
    <x v="1"/>
    <s v="Severe Storm/Thunder Storm/ Wind"/>
    <n v="3"/>
    <x v="59"/>
    <n v="1"/>
    <n v="11"/>
    <n v="0"/>
    <n v="0"/>
    <x v="0"/>
  </r>
  <r>
    <x v="3"/>
    <s v="Severe Storm/Thunder Storm/ Wind"/>
    <n v="2"/>
    <x v="59"/>
    <n v="1"/>
    <n v="0"/>
    <n v="0"/>
    <n v="1578"/>
    <x v="0"/>
  </r>
  <r>
    <x v="3"/>
    <s v="Severe Storm/Thunder Storm/ Wind"/>
    <n v="2"/>
    <x v="59"/>
    <n v="1"/>
    <n v="0"/>
    <n v="0"/>
    <n v="1576"/>
    <x v="0"/>
  </r>
  <r>
    <x v="3"/>
    <s v="Severe Storm/Thunder Storm/ Wind"/>
    <n v="2"/>
    <x v="59"/>
    <n v="1"/>
    <n v="0"/>
    <n v="0"/>
    <n v="1436"/>
    <x v="0"/>
  </r>
  <r>
    <x v="3"/>
    <s v="Severe Storm/Thunder Storm/ Wind"/>
    <n v="3"/>
    <x v="59"/>
    <n v="1"/>
    <n v="0"/>
    <n v="0"/>
    <n v="170"/>
    <x v="0"/>
  </r>
  <r>
    <x v="0"/>
    <s v="Tornado"/>
    <n v="2"/>
    <x v="59"/>
    <n v="1"/>
    <n v="0"/>
    <n v="0"/>
    <n v="2289583"/>
    <x v="1"/>
  </r>
  <r>
    <x v="4"/>
    <s v="Tornado"/>
    <n v="4"/>
    <x v="59"/>
    <n v="1"/>
    <n v="0"/>
    <n v="0"/>
    <n v="420949"/>
    <x v="0"/>
  </r>
  <r>
    <x v="4"/>
    <s v="Tornado"/>
    <n v="3"/>
    <x v="59"/>
    <n v="1"/>
    <n v="0"/>
    <n v="0"/>
    <n v="160549"/>
    <x v="0"/>
  </r>
  <r>
    <x v="4"/>
    <s v="Tornado"/>
    <n v="3"/>
    <x v="59"/>
    <n v="1"/>
    <n v="0"/>
    <n v="0"/>
    <n v="3178326"/>
    <x v="1"/>
  </r>
  <r>
    <x v="4"/>
    <s v="Tornado"/>
    <n v="3"/>
    <x v="59"/>
    <n v="1"/>
    <n v="0"/>
    <n v="0"/>
    <n v="3353649"/>
    <x v="1"/>
  </r>
  <r>
    <x v="5"/>
    <s v="Tornado"/>
    <n v="1"/>
    <x v="59"/>
    <n v="1"/>
    <n v="0"/>
    <n v="78"/>
    <n v="0"/>
    <x v="0"/>
  </r>
  <r>
    <x v="4"/>
    <s v="Coastal"/>
    <n v="3"/>
    <x v="60"/>
    <n v="1"/>
    <n v="12"/>
    <n v="0"/>
    <n v="0"/>
    <x v="0"/>
  </r>
  <r>
    <x v="4"/>
    <s v="Coastal"/>
    <n v="2"/>
    <x v="60"/>
    <n v="2"/>
    <n v="34"/>
    <n v="0"/>
    <n v="0"/>
    <x v="0"/>
  </r>
  <r>
    <x v="0"/>
    <s v="Flooding"/>
    <n v="2"/>
    <x v="60"/>
    <n v="2"/>
    <n v="0"/>
    <n v="0"/>
    <n v="162213"/>
    <x v="0"/>
  </r>
  <r>
    <x v="0"/>
    <s v="Flooding"/>
    <n v="1"/>
    <x v="60"/>
    <n v="1"/>
    <n v="0"/>
    <n v="0"/>
    <n v="13494490"/>
    <x v="2"/>
  </r>
  <r>
    <x v="0"/>
    <s v="Flooding"/>
    <n v="1"/>
    <x v="60"/>
    <n v="2"/>
    <n v="0"/>
    <n v="0"/>
    <n v="15038792"/>
    <x v="2"/>
  </r>
  <r>
    <x v="0"/>
    <s v="Flooding"/>
    <n v="2"/>
    <x v="60"/>
    <n v="1"/>
    <n v="0"/>
    <n v="0"/>
    <n v="3302605"/>
    <x v="1"/>
  </r>
  <r>
    <x v="0"/>
    <s v="Flooding"/>
    <n v="1"/>
    <x v="60"/>
    <n v="1"/>
    <n v="0"/>
    <n v="0"/>
    <n v="3386304"/>
    <x v="1"/>
  </r>
  <r>
    <x v="4"/>
    <s v="Flooding"/>
    <n v="4"/>
    <x v="60"/>
    <n v="1"/>
    <n v="0"/>
    <n v="0"/>
    <n v="16822"/>
    <x v="0"/>
  </r>
  <r>
    <x v="2"/>
    <s v="Flooding"/>
    <n v="2"/>
    <x v="60"/>
    <n v="1"/>
    <n v="0"/>
    <n v="0"/>
    <n v="169061"/>
    <x v="0"/>
  </r>
  <r>
    <x v="2"/>
    <s v="Flooding"/>
    <n v="2"/>
    <x v="60"/>
    <n v="1"/>
    <n v="0"/>
    <n v="25"/>
    <n v="166604"/>
    <x v="0"/>
  </r>
  <r>
    <x v="2"/>
    <s v="Flooding"/>
    <n v="3"/>
    <x v="60"/>
    <n v="1"/>
    <n v="0"/>
    <n v="0"/>
    <n v="74377"/>
    <x v="0"/>
  </r>
  <r>
    <x v="2"/>
    <s v="Flooding"/>
    <n v="2"/>
    <x v="60"/>
    <n v="1"/>
    <n v="0"/>
    <n v="0"/>
    <n v="71357"/>
    <x v="0"/>
  </r>
  <r>
    <x v="2"/>
    <s v="Flooding"/>
    <n v="2"/>
    <x v="60"/>
    <n v="1"/>
    <n v="0"/>
    <n v="0"/>
    <n v="51065"/>
    <x v="0"/>
  </r>
  <r>
    <x v="2"/>
    <s v="Flooding"/>
    <n v="3"/>
    <x v="60"/>
    <n v="1"/>
    <n v="0"/>
    <n v="0"/>
    <n v="33057"/>
    <x v="0"/>
  </r>
  <r>
    <x v="2"/>
    <s v="Flooding"/>
    <n v="2"/>
    <x v="60"/>
    <n v="1"/>
    <n v="0"/>
    <n v="0"/>
    <n v="32303"/>
    <x v="0"/>
  </r>
  <r>
    <x v="2"/>
    <s v="Flooding"/>
    <n v="4"/>
    <x v="60"/>
    <n v="1"/>
    <n v="0"/>
    <n v="0"/>
    <n v="16509"/>
    <x v="0"/>
  </r>
  <r>
    <x v="2"/>
    <s v="Flooding"/>
    <n v="3"/>
    <x v="60"/>
    <n v="1"/>
    <n v="0"/>
    <n v="0"/>
    <n v="8586"/>
    <x v="0"/>
  </r>
  <r>
    <x v="2"/>
    <s v="Flooding"/>
    <n v="2"/>
    <x v="60"/>
    <n v="1"/>
    <n v="0"/>
    <n v="0"/>
    <n v="1646"/>
    <x v="0"/>
  </r>
  <r>
    <x v="2"/>
    <s v="Flooding"/>
    <n v="2"/>
    <x v="60"/>
    <n v="1"/>
    <n v="0"/>
    <n v="0"/>
    <n v="1636"/>
    <x v="0"/>
  </r>
  <r>
    <x v="2"/>
    <s v="Flooding"/>
    <n v="2"/>
    <x v="60"/>
    <n v="1"/>
    <n v="0"/>
    <n v="0"/>
    <n v="1611"/>
    <x v="0"/>
  </r>
  <r>
    <x v="2"/>
    <s v="Flooding"/>
    <n v="2"/>
    <x v="60"/>
    <n v="1"/>
    <n v="0"/>
    <n v="0"/>
    <n v="1503"/>
    <x v="0"/>
  </r>
  <r>
    <x v="2"/>
    <s v="Flooding"/>
    <n v="2"/>
    <x v="60"/>
    <n v="1"/>
    <n v="0"/>
    <n v="0"/>
    <n v="1489"/>
    <x v="0"/>
  </r>
  <r>
    <x v="2"/>
    <s v="Flooding"/>
    <n v="2"/>
    <x v="60"/>
    <n v="1"/>
    <n v="0"/>
    <n v="0"/>
    <n v="1429"/>
    <x v="0"/>
  </r>
  <r>
    <x v="1"/>
    <s v="Flooding"/>
    <n v="4"/>
    <x v="60"/>
    <n v="1"/>
    <n v="0"/>
    <n v="0"/>
    <n v="16397"/>
    <x v="0"/>
  </r>
  <r>
    <x v="1"/>
    <s v="Flooding"/>
    <n v="3"/>
    <x v="60"/>
    <n v="1"/>
    <n v="0"/>
    <n v="0"/>
    <n v="15715"/>
    <x v="0"/>
  </r>
  <r>
    <x v="1"/>
    <s v="Flooding"/>
    <n v="3"/>
    <x v="60"/>
    <n v="1"/>
    <n v="0"/>
    <n v="0"/>
    <n v="8342"/>
    <x v="0"/>
  </r>
  <r>
    <x v="1"/>
    <s v="Flooding"/>
    <n v="3"/>
    <x v="60"/>
    <n v="1"/>
    <n v="0"/>
    <n v="0"/>
    <n v="7726"/>
    <x v="0"/>
  </r>
  <r>
    <x v="3"/>
    <s v="Flooding"/>
    <n v="3"/>
    <x v="60"/>
    <n v="1"/>
    <n v="0"/>
    <n v="0"/>
    <n v="29833"/>
    <x v="0"/>
  </r>
  <r>
    <x v="3"/>
    <s v="Flooding"/>
    <n v="3"/>
    <x v="60"/>
    <n v="1"/>
    <n v="0"/>
    <n v="0"/>
    <n v="8450"/>
    <x v="0"/>
  </r>
  <r>
    <x v="3"/>
    <s v="Flooding"/>
    <n v="3"/>
    <x v="60"/>
    <n v="1"/>
    <n v="0"/>
    <n v="0"/>
    <n v="7833"/>
    <x v="0"/>
  </r>
  <r>
    <x v="3"/>
    <s v="Flooding"/>
    <n v="3"/>
    <x v="60"/>
    <n v="1"/>
    <n v="0"/>
    <n v="0"/>
    <n v="7767"/>
    <x v="0"/>
  </r>
  <r>
    <x v="3"/>
    <s v="Flooding"/>
    <n v="2"/>
    <x v="60"/>
    <n v="1"/>
    <n v="0"/>
    <n v="0"/>
    <n v="1710"/>
    <x v="0"/>
  </r>
  <r>
    <x v="5"/>
    <s v="Flooding"/>
    <n v="3"/>
    <x v="60"/>
    <n v="1"/>
    <n v="0"/>
    <n v="0"/>
    <n v="167508"/>
    <x v="0"/>
  </r>
  <r>
    <x v="5"/>
    <s v="Flooding"/>
    <n v="3"/>
    <x v="60"/>
    <n v="1"/>
    <n v="0"/>
    <n v="0"/>
    <n v="163735"/>
    <x v="0"/>
  </r>
  <r>
    <x v="5"/>
    <s v="Flooding"/>
    <n v="3"/>
    <x v="60"/>
    <n v="1"/>
    <n v="0"/>
    <n v="0"/>
    <n v="161706"/>
    <x v="0"/>
  </r>
  <r>
    <x v="5"/>
    <s v="Flooding"/>
    <n v="3"/>
    <x v="60"/>
    <n v="1"/>
    <n v="0"/>
    <n v="0"/>
    <n v="85252"/>
    <x v="0"/>
  </r>
  <r>
    <x v="5"/>
    <s v="Flooding"/>
    <n v="3"/>
    <x v="60"/>
    <n v="1"/>
    <n v="0"/>
    <n v="0"/>
    <n v="81669"/>
    <x v="0"/>
  </r>
  <r>
    <x v="2"/>
    <s v="Hail"/>
    <n v="1"/>
    <x v="60"/>
    <n v="1"/>
    <n v="0"/>
    <n v="0"/>
    <n v="166"/>
    <x v="0"/>
  </r>
  <r>
    <x v="2"/>
    <s v="Hail"/>
    <n v="2"/>
    <x v="60"/>
    <n v="1"/>
    <n v="0"/>
    <n v="0"/>
    <n v="144"/>
    <x v="0"/>
  </r>
  <r>
    <x v="3"/>
    <s v="Hail"/>
    <n v="2"/>
    <x v="60"/>
    <n v="1"/>
    <n v="0"/>
    <n v="0"/>
    <n v="168"/>
    <x v="0"/>
  </r>
  <r>
    <x v="5"/>
    <s v="Hail"/>
    <n v="4"/>
    <x v="60"/>
    <n v="1"/>
    <n v="0"/>
    <n v="0"/>
    <n v="160"/>
    <x v="0"/>
  </r>
  <r>
    <x v="0"/>
    <s v="Hurricane/Tropical Storm"/>
    <n v="4"/>
    <x v="60"/>
    <n v="1"/>
    <n v="0"/>
    <n v="0"/>
    <n v="2145964"/>
    <x v="1"/>
  </r>
  <r>
    <x v="4"/>
    <s v="Lightning"/>
    <n v="3"/>
    <x v="60"/>
    <n v="1"/>
    <n v="0"/>
    <n v="0"/>
    <n v="81479"/>
    <x v="0"/>
  </r>
  <r>
    <x v="2"/>
    <s v="Lightning"/>
    <n v="1"/>
    <x v="60"/>
    <n v="1"/>
    <n v="0"/>
    <n v="0"/>
    <n v="81764"/>
    <x v="0"/>
  </r>
  <r>
    <x v="2"/>
    <s v="Lightning"/>
    <n v="3"/>
    <x v="60"/>
    <n v="1"/>
    <n v="0"/>
    <n v="0"/>
    <n v="166"/>
    <x v="0"/>
  </r>
  <r>
    <x v="2"/>
    <s v="Lightning"/>
    <n v="3"/>
    <x v="60"/>
    <n v="1"/>
    <n v="0"/>
    <n v="0"/>
    <n v="148"/>
    <x v="0"/>
  </r>
  <r>
    <x v="2"/>
    <s v="Lightning"/>
    <n v="3"/>
    <x v="60"/>
    <n v="1"/>
    <n v="0"/>
    <n v="12"/>
    <n v="0"/>
    <x v="0"/>
  </r>
  <r>
    <x v="0"/>
    <s v="Severe Storm/Thunder Storm/ Wind"/>
    <n v="2"/>
    <x v="60"/>
    <n v="1"/>
    <n v="0"/>
    <n v="0"/>
    <n v="163101"/>
    <x v="0"/>
  </r>
  <r>
    <x v="0"/>
    <s v="Severe Storm/Thunder Storm/ Wind"/>
    <n v="2"/>
    <x v="60"/>
    <n v="1"/>
    <n v="0"/>
    <n v="0"/>
    <n v="80092"/>
    <x v="0"/>
  </r>
  <r>
    <x v="0"/>
    <s v="Severe Storm/Thunder Storm/ Wind"/>
    <n v="2"/>
    <x v="60"/>
    <n v="1"/>
    <n v="0"/>
    <n v="0"/>
    <n v="29995"/>
    <x v="0"/>
  </r>
  <r>
    <x v="0"/>
    <s v="Severe Storm/Thunder Storm/ Wind"/>
    <n v="2"/>
    <x v="60"/>
    <n v="1"/>
    <n v="0"/>
    <n v="0"/>
    <n v="4312932"/>
    <x v="1"/>
  </r>
  <r>
    <x v="4"/>
    <s v="Severe Storm/Thunder Storm/ Wind"/>
    <n v="1"/>
    <x v="60"/>
    <n v="1"/>
    <n v="0"/>
    <n v="0"/>
    <n v="333716"/>
    <x v="0"/>
  </r>
  <r>
    <x v="4"/>
    <s v="Severe Storm/Thunder Storm/ Wind"/>
    <n v="2"/>
    <x v="60"/>
    <n v="1"/>
    <n v="0"/>
    <n v="0"/>
    <n v="171645"/>
    <x v="0"/>
  </r>
  <r>
    <x v="4"/>
    <s v="Severe Storm/Thunder Storm/ Wind"/>
    <n v="1"/>
    <x v="60"/>
    <n v="1"/>
    <n v="0"/>
    <n v="0"/>
    <n v="147788"/>
    <x v="0"/>
  </r>
  <r>
    <x v="4"/>
    <s v="Severe Storm/Thunder Storm/ Wind"/>
    <n v="4"/>
    <x v="60"/>
    <n v="1"/>
    <n v="0"/>
    <n v="0"/>
    <n v="87059"/>
    <x v="0"/>
  </r>
  <r>
    <x v="4"/>
    <s v="Severe Storm/Thunder Storm/ Wind"/>
    <n v="2"/>
    <x v="60"/>
    <n v="1"/>
    <n v="0"/>
    <n v="0"/>
    <n v="85640"/>
    <x v="0"/>
  </r>
  <r>
    <x v="4"/>
    <s v="Severe Storm/Thunder Storm/ Wind"/>
    <n v="2"/>
    <x v="60"/>
    <n v="1"/>
    <n v="0"/>
    <n v="0"/>
    <n v="32052"/>
    <x v="0"/>
  </r>
  <r>
    <x v="4"/>
    <s v="Severe Storm/Thunder Storm/ Wind"/>
    <n v="2"/>
    <x v="60"/>
    <n v="1"/>
    <n v="0"/>
    <n v="0"/>
    <n v="28980"/>
    <x v="0"/>
  </r>
  <r>
    <x v="2"/>
    <s v="Severe Storm/Thunder Storm/ Wind"/>
    <n v="1"/>
    <x v="60"/>
    <n v="1"/>
    <n v="0"/>
    <n v="0"/>
    <n v="168"/>
    <x v="0"/>
  </r>
  <r>
    <x v="2"/>
    <s v="Severe Storm/Thunder Storm/ Wind"/>
    <n v="1"/>
    <x v="60"/>
    <n v="1"/>
    <n v="0"/>
    <n v="0"/>
    <n v="148"/>
    <x v="0"/>
  </r>
  <r>
    <x v="1"/>
    <s v="Severe Storm/Thunder Storm/ Wind"/>
    <n v="2"/>
    <x v="60"/>
    <n v="1"/>
    <n v="0"/>
    <n v="0"/>
    <n v="1654"/>
    <x v="0"/>
  </r>
  <r>
    <x v="1"/>
    <s v="Severe Storm/Thunder Storm/ Wind"/>
    <n v="2"/>
    <x v="60"/>
    <n v="1"/>
    <n v="0"/>
    <n v="0"/>
    <n v="168"/>
    <x v="0"/>
  </r>
  <r>
    <x v="1"/>
    <s v="Severe Storm/Thunder Storm/ Wind"/>
    <n v="1"/>
    <x v="60"/>
    <n v="1"/>
    <n v="0"/>
    <n v="0"/>
    <n v="147"/>
    <x v="0"/>
  </r>
  <r>
    <x v="3"/>
    <s v="Severe Storm/Thunder Storm/ Wind"/>
    <n v="1"/>
    <x v="60"/>
    <n v="1"/>
    <n v="0"/>
    <n v="0"/>
    <n v="163"/>
    <x v="0"/>
  </r>
  <r>
    <x v="0"/>
    <s v="Tornado"/>
    <n v="2"/>
    <x v="60"/>
    <n v="1"/>
    <n v="0"/>
    <n v="0"/>
    <n v="333779"/>
    <x v="0"/>
  </r>
  <r>
    <x v="0"/>
    <s v="Tornado"/>
    <n v="2"/>
    <x v="60"/>
    <n v="1"/>
    <n v="0"/>
    <n v="0"/>
    <n v="1694261"/>
    <x v="1"/>
  </r>
  <r>
    <x v="0"/>
    <s v="Tornado"/>
    <n v="2"/>
    <x v="60"/>
    <n v="1"/>
    <n v="0"/>
    <n v="0"/>
    <n v="78110730"/>
    <x v="2"/>
  </r>
  <r>
    <x v="4"/>
    <s v="Tornado"/>
    <n v="4"/>
    <x v="60"/>
    <n v="1"/>
    <n v="0"/>
    <n v="0"/>
    <n v="300839"/>
    <x v="0"/>
  </r>
  <r>
    <x v="4"/>
    <s v="Tornado"/>
    <n v="3"/>
    <x v="60"/>
    <n v="1"/>
    <n v="0"/>
    <n v="0"/>
    <n v="50223"/>
    <x v="0"/>
  </r>
  <r>
    <x v="4"/>
    <s v="Tornado"/>
    <n v="1"/>
    <x v="60"/>
    <n v="1"/>
    <n v="0"/>
    <n v="0"/>
    <n v="3452565"/>
    <x v="1"/>
  </r>
  <r>
    <x v="4"/>
    <s v="Tornado"/>
    <n v="4"/>
    <x v="60"/>
    <n v="1"/>
    <n v="0"/>
    <n v="11"/>
    <n v="2285303"/>
    <x v="1"/>
  </r>
  <r>
    <x v="1"/>
    <s v="Tornado"/>
    <n v="2"/>
    <x v="60"/>
    <n v="8"/>
    <n v="23"/>
    <n v="83"/>
    <n v="0"/>
    <x v="0"/>
  </r>
  <r>
    <x v="4"/>
    <s v="Wind"/>
    <n v="4"/>
    <x v="60"/>
    <n v="1"/>
    <n v="0"/>
    <n v="0"/>
    <n v="34291"/>
    <x v="0"/>
  </r>
  <r>
    <x v="2"/>
    <s v="Wind"/>
    <n v="2"/>
    <x v="60"/>
    <n v="1"/>
    <n v="0"/>
    <n v="0"/>
    <n v="165"/>
    <x v="0"/>
  </r>
  <r>
    <x v="2"/>
    <s v="Wind"/>
    <n v="2"/>
    <x v="60"/>
    <n v="1"/>
    <n v="0"/>
    <n v="0"/>
    <n v="155"/>
    <x v="0"/>
  </r>
  <r>
    <x v="2"/>
    <s v="Wind"/>
    <n v="4"/>
    <x v="60"/>
    <n v="1"/>
    <n v="0"/>
    <n v="0"/>
    <n v="152"/>
    <x v="0"/>
  </r>
  <r>
    <x v="2"/>
    <s v="Wind"/>
    <n v="1"/>
    <x v="60"/>
    <n v="1"/>
    <n v="12"/>
    <n v="0"/>
    <n v="0"/>
    <x v="0"/>
  </r>
  <r>
    <x v="3"/>
    <s v="Wind"/>
    <n v="4"/>
    <x v="60"/>
    <n v="1"/>
    <n v="0"/>
    <n v="0"/>
    <n v="150"/>
    <x v="0"/>
  </r>
  <r>
    <x v="5"/>
    <s v="Wind"/>
    <n v="2"/>
    <x v="60"/>
    <n v="1"/>
    <n v="0"/>
    <n v="0"/>
    <n v="167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Freq tables 2" cacheId="10" applyNumberFormats="0" applyBorderFormats="0" applyFontFormats="0" applyPatternFormats="0" applyAlignmentFormats="0" applyWidthHeightFormats="0" dataCaption="" updatedVersion="8" compact="0" compactData="0">
  <location ref="A3:E66" firstHeaderRow="1" firstDataRow="2" firstDataCol="1"/>
  <pivotFields count="9">
    <pivotField name="Region" compact="0" outline="0" multipleItemSelectionAllowed="1" showAll="0"/>
    <pivotField name="Hazard Event" compact="0" outline="0" multipleItemSelectionAllowed="1" showAll="0"/>
    <pivotField name="Quarter" compact="0" outline="0" multipleItemSelectionAllowed="1" showAll="0"/>
    <pivotField name="Year" axis="axisRow" compact="0" outline="0" multipleItemSelectionAllowed="1" showAll="0" sortType="ascending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Duration" compact="0" outline="0" multipleItemSelectionAllowed="1" showAll="0"/>
    <pivotField name="Fatalities" compact="0" outline="0" multipleItemSelectionAllowed="1" showAll="0"/>
    <pivotField name="Injuries" compact="0" outline="0" multipleItemSelectionAllowed="1" showAll="0"/>
    <pivotField name="Property Damage" dataField="1" compact="0" numFmtId="3" outline="0" multipleItemSelectionAllowed="1" showAll="0"/>
    <pivotField name="Hazard Event Size" axis="axisCol" compact="0" outline="0" multipleItemSelectionAllowed="1" showAll="0" sortType="ascending">
      <items count="4">
        <item x="2"/>
        <item x="1"/>
        <item x="0"/>
        <item t="default"/>
      </items>
    </pivotField>
  </pivotFields>
  <rowFields count="1">
    <field x="3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Property Damage" fld="7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Damage table 2" cacheId="5" applyNumberFormats="0" applyBorderFormats="0" applyFontFormats="0" applyPatternFormats="0" applyAlignmentFormats="0" applyWidthHeightFormats="0" dataCaption="" updatedVersion="8" compact="0" compactData="0">
  <location ref="A3:E66" firstHeaderRow="1" firstDataRow="2" firstDataCol="1"/>
  <pivotFields count="12">
    <pivotField name="Region" compact="0" outline="0" multipleItemSelectionAllowed="1" showAll="0"/>
    <pivotField name="Hazard Event" compact="0" outline="0" multipleItemSelectionAllowed="1" showAll="0"/>
    <pivotField name="Quarter" compact="0" outline="0" multipleItemSelectionAllowed="1" showAll="0"/>
    <pivotField name="Year" axis="axisRow" compact="0" outline="0" multipleItemSelectionAllowed="1" showAll="0" sortType="ascending">
      <items count="62">
        <item x="60"/>
        <item x="55"/>
        <item x="59"/>
        <item x="57"/>
        <item x="47"/>
        <item x="51"/>
        <item x="56"/>
        <item x="53"/>
        <item x="54"/>
        <item x="50"/>
        <item x="48"/>
        <item x="45"/>
        <item x="52"/>
        <item x="42"/>
        <item x="58"/>
        <item x="38"/>
        <item x="27"/>
        <item x="32"/>
        <item x="35"/>
        <item x="30"/>
        <item x="37"/>
        <item x="41"/>
        <item x="24"/>
        <item x="44"/>
        <item x="46"/>
        <item x="25"/>
        <item x="26"/>
        <item x="10"/>
        <item x="31"/>
        <item x="0"/>
        <item x="34"/>
        <item x="33"/>
        <item x="43"/>
        <item x="7"/>
        <item x="36"/>
        <item x="6"/>
        <item x="22"/>
        <item x="28"/>
        <item x="12"/>
        <item x="14"/>
        <item x="13"/>
        <item x="8"/>
        <item x="4"/>
        <item x="20"/>
        <item x="11"/>
        <item x="18"/>
        <item x="15"/>
        <item x="19"/>
        <item x="29"/>
        <item x="2"/>
        <item x="39"/>
        <item x="21"/>
        <item x="17"/>
        <item x="5"/>
        <item x="16"/>
        <item x="3"/>
        <item x="1"/>
        <item x="23"/>
        <item x="49"/>
        <item x="40"/>
        <item x="9"/>
        <item t="default"/>
      </items>
    </pivotField>
    <pivotField name="Duration" compact="0" outline="0" multipleItemSelectionAllowed="1" showAll="0"/>
    <pivotField name="Fatalities" compact="0" outline="0" multipleItemSelectionAllowed="1" showAll="0"/>
    <pivotField name="Injuries" compact="0" outline="0" multipleItemSelectionAllowed="1" showAll="0"/>
    <pivotField name="Property Damage" compact="0" numFmtId="3" outline="0" multipleItemSelectionAllowed="1" showAll="0"/>
    <pivotField name="Inflation" compact="0" numFmtId="164" outline="0" multipleItemSelectionAllowed="1" showAll="0"/>
    <pivotField name="Inflated Property Damage" dataField="1" compact="0" numFmtId="3" outline="0" multipleItemSelectionAllowed="1" showAll="0"/>
    <pivotField name="Hazard Event Size_uninflated" compact="0" outline="0" multipleItemSelectionAllowed="1" showAll="0"/>
    <pivotField name="Hazard Event Size" axis="axisCol" compact="0" outline="0" multipleItemSelectionAllowed="1" showAll="0" sortType="ascending">
      <items count="4">
        <item x="0"/>
        <item x="1"/>
        <item x="2"/>
        <item t="default"/>
      </items>
    </pivotField>
  </pivotFields>
  <rowFields count="1">
    <field x="3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Fields count="1">
    <field x="11"/>
  </colFields>
  <colItems count="4">
    <i>
      <x/>
    </i>
    <i>
      <x v="1"/>
    </i>
    <i>
      <x v="2"/>
    </i>
    <i t="grand">
      <x/>
    </i>
  </colItems>
  <dataFields count="1">
    <dataField name="Sum of Inflated Property Damage" fld="9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Freq Input" cacheId="10" applyNumberFormats="0" applyBorderFormats="0" applyFontFormats="0" applyPatternFormats="0" applyAlignmentFormats="0" applyWidthHeightFormats="0" dataCaption="" updatedVersion="8" compact="0" compactData="0">
  <location ref="A13:E21" firstHeaderRow="1" firstDataRow="2" firstDataCol="1"/>
  <pivotFields count="9">
    <pivotField name="Region" axis="axisRow" compact="0" outline="0" multipleItemSelectionAllowed="1" showAll="0" sortType="ascending">
      <items count="7">
        <item x="0"/>
        <item x="4"/>
        <item x="2"/>
        <item x="1"/>
        <item x="3"/>
        <item x="5"/>
        <item t="default"/>
      </items>
    </pivotField>
    <pivotField name="Hazard Event" compact="0" outline="0" multipleItemSelectionAllowed="1" showAll="0"/>
    <pivotField name="Quarter" compact="0" outline="0" multipleItemSelectionAllowed="1" showAll="0"/>
    <pivotField name="Year" compact="0" outline="0" multipleItemSelectionAllowed="1" showAll="0"/>
    <pivotField name="Duration" compact="0" outline="0" multipleItemSelectionAllowed="1" showAll="0"/>
    <pivotField name="Fatalities" compact="0" outline="0" multipleItemSelectionAllowed="1" showAll="0"/>
    <pivotField name="Injuries" compact="0" outline="0" multipleItemSelectionAllowed="1" showAll="0"/>
    <pivotField name="Property Damage" dataField="1" compact="0" numFmtId="3" outline="0" multipleItemSelectionAllowed="1" showAll="0"/>
    <pivotField name="Hazard Event Size" axis="axisCol" compact="0" outline="0" multipleItemSelectionAllowed="1" showAll="0" sortType="ascending">
      <items count="4">
        <item x="2"/>
        <item x="1"/>
        <item x="0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Property Damage" fld="7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67"/>
  <sheetViews>
    <sheetView workbookViewId="0"/>
  </sheetViews>
  <sheetFormatPr baseColWidth="10" defaultColWidth="14.3984375" defaultRowHeight="15" customHeight="1" x14ac:dyDescent="0.2"/>
  <cols>
    <col min="1" max="1" width="13.796875" customWidth="1"/>
    <col min="2" max="2" width="67" customWidth="1"/>
    <col min="3" max="3" width="14.796875" customWidth="1"/>
    <col min="4" max="4" width="11.59765625" customWidth="1"/>
    <col min="5" max="5" width="15.59765625" customWidth="1"/>
    <col min="6" max="6" width="15.796875" customWidth="1"/>
    <col min="7" max="7" width="14.3984375" customWidth="1"/>
    <col min="8" max="8" width="17.59765625" customWidth="1"/>
    <col min="9" max="9" width="13.796875" customWidth="1"/>
    <col min="10" max="10" width="22.796875" customWidth="1"/>
    <col min="11" max="11" width="23" customWidth="1"/>
    <col min="12" max="12" width="16.59765625" customWidth="1"/>
    <col min="13" max="16" width="10.796875" customWidth="1"/>
  </cols>
  <sheetData>
    <row r="1" spans="1:16" ht="13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</row>
    <row r="2" spans="1:16" ht="13.5" customHeight="1" x14ac:dyDescent="0.2">
      <c r="A2" s="4">
        <v>2</v>
      </c>
      <c r="B2" s="5" t="s">
        <v>12</v>
      </c>
      <c r="C2" s="4">
        <v>3</v>
      </c>
      <c r="D2" s="4">
        <v>1989</v>
      </c>
      <c r="E2" s="4">
        <v>1</v>
      </c>
      <c r="F2" s="4">
        <v>0</v>
      </c>
      <c r="G2" s="4">
        <v>0</v>
      </c>
      <c r="H2" s="6">
        <v>7877651400</v>
      </c>
      <c r="I2" s="7">
        <f t="array" ref="I2">INDEX(Inflation!$F$2:$F$63,MATCH($D2,Inflation!$A$2:$A$63,0))</f>
        <v>2.1640413186988714</v>
      </c>
      <c r="J2" s="6">
        <f t="shared" ref="J2:J256" si="0">H2*I2</f>
        <v>17047563123.90601</v>
      </c>
      <c r="K2" s="8" t="str">
        <f>IF(H2&lt;Mapping!$B$1,Mapping!$A$1,IF(H2&lt;Mapping!$B$2,Mapping!$A$2,Mapping!$A$3))</f>
        <v>Major</v>
      </c>
      <c r="L2" s="8" t="str">
        <f>IF(J2&lt;Mapping!$B$1,Mapping!$A$1,IF(J2&lt;Mapping!$B$2,Mapping!$A$2,Mapping!$A$3))</f>
        <v>Major</v>
      </c>
      <c r="N2" s="9"/>
      <c r="O2" s="10"/>
    </row>
    <row r="3" spans="1:16" ht="13.5" customHeight="1" x14ac:dyDescent="0.2">
      <c r="A3" s="4">
        <v>5</v>
      </c>
      <c r="B3" s="5" t="s">
        <v>12</v>
      </c>
      <c r="C3" s="4">
        <v>3</v>
      </c>
      <c r="D3" s="4">
        <v>1989</v>
      </c>
      <c r="E3" s="4">
        <v>1</v>
      </c>
      <c r="F3" s="4">
        <v>11</v>
      </c>
      <c r="G3" s="4">
        <v>3831</v>
      </c>
      <c r="H3" s="6">
        <v>3086384400</v>
      </c>
      <c r="I3" s="7">
        <f t="array" ref="I3">INDEX(Inflation!$F$2:$F$63,MATCH($D3,Inflation!$A$2:$A$63,0))</f>
        <v>2.1640413186988714</v>
      </c>
      <c r="J3" s="6">
        <f t="shared" si="0"/>
        <v>6679063366.9876251</v>
      </c>
      <c r="K3" s="8" t="str">
        <f>IF(H3&lt;Mapping!$B$1,Mapping!$A$1,IF(H3&lt;Mapping!$B$2,Mapping!$A$2,Mapping!$A$3))</f>
        <v>Major</v>
      </c>
      <c r="L3" s="8" t="str">
        <f>IF(J3&lt;Mapping!$B$1,Mapping!$A$1,IF(J3&lt;Mapping!$B$2,Mapping!$A$2,Mapping!$A$3))</f>
        <v>Major</v>
      </c>
      <c r="N3" s="9"/>
      <c r="O3" s="9"/>
      <c r="P3" s="9"/>
    </row>
    <row r="4" spans="1:16" ht="13.5" customHeight="1" x14ac:dyDescent="0.2">
      <c r="A4" s="4">
        <v>2</v>
      </c>
      <c r="B4" s="5" t="s">
        <v>12</v>
      </c>
      <c r="C4" s="4">
        <v>4</v>
      </c>
      <c r="D4" s="4">
        <v>2016</v>
      </c>
      <c r="E4" s="4">
        <v>18</v>
      </c>
      <c r="F4" s="4">
        <v>0</v>
      </c>
      <c r="G4" s="4">
        <v>0</v>
      </c>
      <c r="H4" s="6">
        <v>1132181544</v>
      </c>
      <c r="I4" s="7">
        <f t="array" ref="I4">INDEX(Inflation!$F$2:$F$63,MATCH($D4,Inflation!$A$2:$A$63,0))</f>
        <v>1.0759409482613684</v>
      </c>
      <c r="J4" s="6">
        <f t="shared" si="0"/>
        <v>1218160484.0553803</v>
      </c>
      <c r="K4" s="8" t="str">
        <f>IF(H4&lt;Mapping!$B$1,Mapping!$A$1,IF(H4&lt;Mapping!$B$2,Mapping!$A$2,Mapping!$A$3))</f>
        <v>Major</v>
      </c>
      <c r="L4" s="8" t="str">
        <f>IF(J4&lt;Mapping!$B$1,Mapping!$A$1,IF(J4&lt;Mapping!$B$2,Mapping!$A$2,Mapping!$A$3))</f>
        <v>Major</v>
      </c>
      <c r="N4" s="9"/>
      <c r="O4" s="9"/>
      <c r="P4" s="9"/>
    </row>
    <row r="5" spans="1:16" ht="13.5" customHeight="1" x14ac:dyDescent="0.2">
      <c r="A5" s="4">
        <v>2</v>
      </c>
      <c r="B5" s="5" t="s">
        <v>12</v>
      </c>
      <c r="C5" s="4">
        <v>4</v>
      </c>
      <c r="D5" s="4">
        <v>2016</v>
      </c>
      <c r="E5" s="4">
        <v>18</v>
      </c>
      <c r="F5" s="4">
        <v>0</v>
      </c>
      <c r="G5" s="4">
        <v>0</v>
      </c>
      <c r="H5" s="6">
        <v>1120498620</v>
      </c>
      <c r="I5" s="7">
        <f t="array" ref="I5">INDEX(Inflation!$F$2:$F$63,MATCH($D5,Inflation!$A$2:$A$63,0))</f>
        <v>1.0759409482613684</v>
      </c>
      <c r="J5" s="6">
        <f t="shared" si="0"/>
        <v>1205590347.7283547</v>
      </c>
      <c r="K5" s="8" t="str">
        <f>IF(H5&lt;Mapping!$B$1,Mapping!$A$1,IF(H5&lt;Mapping!$B$2,Mapping!$A$2,Mapping!$A$3))</f>
        <v>Major</v>
      </c>
      <c r="L5" s="8" t="str">
        <f>IF(J5&lt;Mapping!$B$1,Mapping!$A$1,IF(J5&lt;Mapping!$B$2,Mapping!$A$2,Mapping!$A$3))</f>
        <v>Major</v>
      </c>
      <c r="N5" s="9"/>
      <c r="O5" s="9"/>
      <c r="P5" s="9"/>
    </row>
    <row r="6" spans="1:16" ht="13.5" customHeight="1" x14ac:dyDescent="0.2">
      <c r="A6" s="4">
        <v>2</v>
      </c>
      <c r="B6" s="5" t="s">
        <v>12</v>
      </c>
      <c r="C6" s="4">
        <v>3</v>
      </c>
      <c r="D6" s="4">
        <v>1989</v>
      </c>
      <c r="E6" s="4">
        <v>1</v>
      </c>
      <c r="F6" s="4">
        <v>0</v>
      </c>
      <c r="G6" s="4">
        <v>0</v>
      </c>
      <c r="H6" s="6">
        <v>743300280</v>
      </c>
      <c r="I6" s="7">
        <f t="array" ref="I6">INDEX(Inflation!$F$2:$F$63,MATCH($D6,Inflation!$A$2:$A$63,0))</f>
        <v>2.1640413186988714</v>
      </c>
      <c r="J6" s="6">
        <f t="shared" si="0"/>
        <v>1608532518.1204402</v>
      </c>
      <c r="K6" s="8" t="str">
        <f>IF(H6&lt;Mapping!$B$1,Mapping!$A$1,IF(H6&lt;Mapping!$B$2,Mapping!$A$2,Mapping!$A$3))</f>
        <v>Major</v>
      </c>
      <c r="L6" s="8" t="str">
        <f>IF(J6&lt;Mapping!$B$1,Mapping!$A$1,IF(J6&lt;Mapping!$B$2,Mapping!$A$2,Mapping!$A$3))</f>
        <v>Major</v>
      </c>
    </row>
    <row r="7" spans="1:16" ht="13.5" customHeight="1" x14ac:dyDescent="0.2">
      <c r="A7" s="4">
        <v>2</v>
      </c>
      <c r="B7" s="5" t="s">
        <v>13</v>
      </c>
      <c r="C7" s="4">
        <v>2</v>
      </c>
      <c r="D7" s="4">
        <v>2009</v>
      </c>
      <c r="E7" s="4">
        <v>7</v>
      </c>
      <c r="F7" s="4">
        <v>0</v>
      </c>
      <c r="G7" s="4">
        <v>0</v>
      </c>
      <c r="H7" s="6">
        <v>624505392</v>
      </c>
      <c r="I7" s="7">
        <f t="array" ref="I7">INDEX(Inflation!$F$2:$F$63,MATCH($D7,Inflation!$A$2:$A$63,0))</f>
        <v>1.1815641743967151</v>
      </c>
      <c r="J7" s="6">
        <f t="shared" si="0"/>
        <v>737893197.90477693</v>
      </c>
      <c r="K7" s="8" t="str">
        <f>IF(H7&lt;Mapping!$B$1,Mapping!$A$1,IF(H7&lt;Mapping!$B$2,Mapping!$A$2,Mapping!$A$3))</f>
        <v>Major</v>
      </c>
      <c r="L7" s="8" t="str">
        <f>IF(J7&lt;Mapping!$B$1,Mapping!$A$1,IF(J7&lt;Mapping!$B$2,Mapping!$A$2,Mapping!$A$3))</f>
        <v>Major</v>
      </c>
    </row>
    <row r="8" spans="1:16" ht="13.5" customHeight="1" x14ac:dyDescent="0.2">
      <c r="A8" s="4">
        <v>4</v>
      </c>
      <c r="B8" s="5" t="s">
        <v>12</v>
      </c>
      <c r="C8" s="4">
        <v>3</v>
      </c>
      <c r="D8" s="4">
        <v>1989</v>
      </c>
      <c r="E8" s="4">
        <v>1</v>
      </c>
      <c r="F8" s="4">
        <v>13</v>
      </c>
      <c r="G8" s="4">
        <v>260</v>
      </c>
      <c r="H8" s="6">
        <v>533869996</v>
      </c>
      <c r="I8" s="7">
        <f t="array" ref="I8">INDEX(Inflation!$F$2:$F$63,MATCH($D8,Inflation!$A$2:$A$63,0))</f>
        <v>2.1640413186988714</v>
      </c>
      <c r="J8" s="6">
        <f t="shared" si="0"/>
        <v>1155316730.1576011</v>
      </c>
      <c r="K8" s="8" t="str">
        <f>IF(H8&lt;Mapping!$B$1,Mapping!$A$1,IF(H8&lt;Mapping!$B$2,Mapping!$A$2,Mapping!$A$3))</f>
        <v>Major</v>
      </c>
      <c r="L8" s="8" t="str">
        <f>IF(J8&lt;Mapping!$B$1,Mapping!$A$1,IF(J8&lt;Mapping!$B$2,Mapping!$A$2,Mapping!$A$3))</f>
        <v>Major</v>
      </c>
    </row>
    <row r="9" spans="1:16" ht="13.5" customHeight="1" x14ac:dyDescent="0.2">
      <c r="A9" s="4">
        <v>3</v>
      </c>
      <c r="B9" s="5" t="s">
        <v>12</v>
      </c>
      <c r="C9" s="4">
        <v>3</v>
      </c>
      <c r="D9" s="4">
        <v>1989</v>
      </c>
      <c r="E9" s="4">
        <v>1</v>
      </c>
      <c r="F9" s="4">
        <v>11</v>
      </c>
      <c r="G9" s="4">
        <v>358</v>
      </c>
      <c r="H9" s="6">
        <v>426463185</v>
      </c>
      <c r="I9" s="7">
        <f t="array" ref="I9">INDEX(Inflation!$F$2:$F$63,MATCH($D9,Inflation!$A$2:$A$63,0))</f>
        <v>2.1640413186988714</v>
      </c>
      <c r="J9" s="6">
        <f t="shared" si="0"/>
        <v>922883953.2439208</v>
      </c>
      <c r="K9" s="8" t="str">
        <f>IF(H9&lt;Mapping!$B$1,Mapping!$A$1,IF(H9&lt;Mapping!$B$2,Mapping!$A$2,Mapping!$A$3))</f>
        <v>Major</v>
      </c>
      <c r="L9" s="8" t="str">
        <f>IF(J9&lt;Mapping!$B$1,Mapping!$A$1,IF(J9&lt;Mapping!$B$2,Mapping!$A$2,Mapping!$A$3))</f>
        <v>Major</v>
      </c>
    </row>
    <row r="10" spans="1:16" ht="13.5" customHeight="1" x14ac:dyDescent="0.2">
      <c r="A10" s="4">
        <v>4</v>
      </c>
      <c r="B10" s="5" t="s">
        <v>14</v>
      </c>
      <c r="C10" s="4">
        <v>4</v>
      </c>
      <c r="D10" s="4">
        <v>2015</v>
      </c>
      <c r="E10" s="4">
        <v>2</v>
      </c>
      <c r="F10" s="4">
        <v>0</v>
      </c>
      <c r="G10" s="4">
        <v>0</v>
      </c>
      <c r="H10" s="6">
        <v>305816784</v>
      </c>
      <c r="I10" s="7">
        <f t="array" ref="I10">INDEX(Inflation!$F$2:$F$63,MATCH($D10,Inflation!$A$2:$A$63,0))</f>
        <v>1.0774472655889344</v>
      </c>
      <c r="J10" s="6">
        <f t="shared" si="0"/>
        <v>329501457.69200182</v>
      </c>
      <c r="K10" s="8" t="str">
        <f>IF(H10&lt;Mapping!$B$1,Mapping!$A$1,IF(H10&lt;Mapping!$B$2,Mapping!$A$2,Mapping!$A$3))</f>
        <v>Major</v>
      </c>
      <c r="L10" s="8" t="str">
        <f>IF(J10&lt;Mapping!$B$1,Mapping!$A$1,IF(J10&lt;Mapping!$B$2,Mapping!$A$2,Mapping!$A$3))</f>
        <v>Major</v>
      </c>
    </row>
    <row r="11" spans="1:16" ht="13.5" customHeight="1" x14ac:dyDescent="0.2">
      <c r="A11" s="4">
        <v>1</v>
      </c>
      <c r="B11" s="5" t="s">
        <v>15</v>
      </c>
      <c r="C11" s="4">
        <v>4</v>
      </c>
      <c r="D11" s="4">
        <v>2002</v>
      </c>
      <c r="E11" s="4">
        <v>2</v>
      </c>
      <c r="F11" s="4">
        <v>0</v>
      </c>
      <c r="G11" s="4">
        <v>0</v>
      </c>
      <c r="H11" s="6">
        <v>183566160</v>
      </c>
      <c r="I11" s="7">
        <f t="array" ref="I11">INDEX(Inflation!$F$2:$F$63,MATCH($D11,Inflation!$A$2:$A$63,0))</f>
        <v>1.4141142434134983</v>
      </c>
      <c r="J11" s="6">
        <f t="shared" si="0"/>
        <v>259583521.46472117</v>
      </c>
      <c r="K11" s="8" t="str">
        <f>IF(H11&lt;Mapping!$B$1,Mapping!$A$1,IF(H11&lt;Mapping!$B$2,Mapping!$A$2,Mapping!$A$3))</f>
        <v>Major</v>
      </c>
      <c r="L11" s="8" t="str">
        <f>IF(J11&lt;Mapping!$B$1,Mapping!$A$1,IF(J11&lt;Mapping!$B$2,Mapping!$A$2,Mapping!$A$3))</f>
        <v>Major</v>
      </c>
    </row>
    <row r="12" spans="1:16" ht="13.5" customHeight="1" x14ac:dyDescent="0.2">
      <c r="A12" s="4">
        <v>2</v>
      </c>
      <c r="B12" s="5" t="s">
        <v>13</v>
      </c>
      <c r="C12" s="4">
        <v>1</v>
      </c>
      <c r="D12" s="4">
        <v>2013</v>
      </c>
      <c r="E12" s="4">
        <v>1</v>
      </c>
      <c r="F12" s="4">
        <v>0</v>
      </c>
      <c r="G12" s="4">
        <v>0</v>
      </c>
      <c r="H12" s="6">
        <v>177745305</v>
      </c>
      <c r="I12" s="7">
        <f t="array" ref="I12">INDEX(Inflation!$F$2:$F$63,MATCH($D12,Inflation!$A$2:$A$63,0))</f>
        <v>1.1046586272602894</v>
      </c>
      <c r="J12" s="6">
        <f t="shared" si="0"/>
        <v>196347884.62326145</v>
      </c>
      <c r="K12" s="8" t="str">
        <f>IF(H12&lt;Mapping!$B$1,Mapping!$A$1,IF(H12&lt;Mapping!$B$2,Mapping!$A$2,Mapping!$A$3))</f>
        <v>Major</v>
      </c>
      <c r="L12" s="8" t="str">
        <f>IF(J12&lt;Mapping!$B$1,Mapping!$A$1,IF(J12&lt;Mapping!$B$2,Mapping!$A$2,Mapping!$A$3))</f>
        <v>Major</v>
      </c>
    </row>
    <row r="13" spans="1:16" ht="13.5" customHeight="1" x14ac:dyDescent="0.2">
      <c r="A13" s="4">
        <v>3</v>
      </c>
      <c r="B13" s="5" t="s">
        <v>16</v>
      </c>
      <c r="C13" s="4">
        <v>1</v>
      </c>
      <c r="D13" s="4">
        <v>1995</v>
      </c>
      <c r="E13" s="4">
        <v>1</v>
      </c>
      <c r="F13" s="4">
        <v>0</v>
      </c>
      <c r="G13" s="4">
        <v>0</v>
      </c>
      <c r="H13" s="6">
        <v>164844948</v>
      </c>
      <c r="I13" s="7">
        <f t="array" ref="I13">INDEX(Inflation!$F$2:$F$63,MATCH($D13,Inflation!$A$2:$A$63,0))</f>
        <v>1.6835837284247066</v>
      </c>
      <c r="J13" s="6">
        <f t="shared" si="0"/>
        <v>277530272.1658169</v>
      </c>
      <c r="K13" s="8" t="str">
        <f>IF(H13&lt;Mapping!$B$1,Mapping!$A$1,IF(H13&lt;Mapping!$B$2,Mapping!$A$2,Mapping!$A$3))</f>
        <v>Major</v>
      </c>
      <c r="L13" s="8" t="str">
        <f>IF(J13&lt;Mapping!$B$1,Mapping!$A$1,IF(J13&lt;Mapping!$B$2,Mapping!$A$2,Mapping!$A$3))</f>
        <v>Major</v>
      </c>
    </row>
    <row r="14" spans="1:16" ht="13.5" customHeight="1" x14ac:dyDescent="0.2">
      <c r="A14" s="4">
        <v>2</v>
      </c>
      <c r="B14" s="5" t="s">
        <v>14</v>
      </c>
      <c r="C14" s="4">
        <v>4</v>
      </c>
      <c r="D14" s="4">
        <v>2015</v>
      </c>
      <c r="E14" s="4">
        <v>16</v>
      </c>
      <c r="F14" s="4">
        <v>0</v>
      </c>
      <c r="G14" s="4">
        <v>0</v>
      </c>
      <c r="H14" s="6">
        <v>158393184</v>
      </c>
      <c r="I14" s="7">
        <f t="array" ref="I14">INDEX(Inflation!$F$2:$F$63,MATCH($D14,Inflation!$A$2:$A$63,0))</f>
        <v>1.0774472655889344</v>
      </c>
      <c r="J14" s="6">
        <f t="shared" si="0"/>
        <v>170660302.98872495</v>
      </c>
      <c r="K14" s="8" t="str">
        <f>IF(H14&lt;Mapping!$B$1,Mapping!$A$1,IF(H14&lt;Mapping!$B$2,Mapping!$A$2,Mapping!$A$3))</f>
        <v>Major</v>
      </c>
      <c r="L14" s="8" t="str">
        <f>IF(J14&lt;Mapping!$B$1,Mapping!$A$1,IF(J14&lt;Mapping!$B$2,Mapping!$A$2,Mapping!$A$3))</f>
        <v>Major</v>
      </c>
    </row>
    <row r="15" spans="1:16" ht="13.5" customHeight="1" x14ac:dyDescent="0.2">
      <c r="A15" s="4">
        <v>3</v>
      </c>
      <c r="B15" s="5" t="s">
        <v>14</v>
      </c>
      <c r="C15" s="4">
        <v>4</v>
      </c>
      <c r="D15" s="4">
        <v>2015</v>
      </c>
      <c r="E15" s="4">
        <v>1</v>
      </c>
      <c r="F15" s="4">
        <v>21</v>
      </c>
      <c r="G15" s="4">
        <v>216</v>
      </c>
      <c r="H15" s="6">
        <v>142858224</v>
      </c>
      <c r="I15" s="7">
        <f t="array" ref="I15">INDEX(Inflation!$F$2:$F$63,MATCH($D15,Inflation!$A$2:$A$63,0))</f>
        <v>1.0774472655889344</v>
      </c>
      <c r="J15" s="6">
        <f t="shared" si="0"/>
        <v>153922202.8156915</v>
      </c>
      <c r="K15" s="8" t="str">
        <f>IF(H15&lt;Mapping!$B$1,Mapping!$A$1,IF(H15&lt;Mapping!$B$2,Mapping!$A$2,Mapping!$A$3))</f>
        <v>Major</v>
      </c>
      <c r="L15" s="8" t="str">
        <f>IF(J15&lt;Mapping!$B$1,Mapping!$A$1,IF(J15&lt;Mapping!$B$2,Mapping!$A$2,Mapping!$A$3))</f>
        <v>Major</v>
      </c>
    </row>
    <row r="16" spans="1:16" ht="13.5" customHeight="1" x14ac:dyDescent="0.2">
      <c r="A16" s="4">
        <v>2</v>
      </c>
      <c r="B16" s="5" t="s">
        <v>17</v>
      </c>
      <c r="C16" s="4">
        <v>1</v>
      </c>
      <c r="D16" s="4">
        <v>1993</v>
      </c>
      <c r="E16" s="4">
        <v>1</v>
      </c>
      <c r="F16" s="4">
        <v>0</v>
      </c>
      <c r="G16" s="4">
        <v>3</v>
      </c>
      <c r="H16" s="6">
        <v>130098949</v>
      </c>
      <c r="I16" s="7">
        <f t="array" ref="I16">INDEX(Inflation!$F$2:$F$63,MATCH($D16,Inflation!$A$2:$A$63,0))</f>
        <v>1.8022646972075733</v>
      </c>
      <c r="J16" s="6">
        <f t="shared" si="0"/>
        <v>234472742.92650852</v>
      </c>
      <c r="K16" s="8" t="str">
        <f>IF(H16&lt;Mapping!$B$1,Mapping!$A$1,IF(H16&lt;Mapping!$B$2,Mapping!$A$2,Mapping!$A$3))</f>
        <v>Major</v>
      </c>
      <c r="L16" s="8" t="str">
        <f>IF(J16&lt;Mapping!$B$1,Mapping!$A$1,IF(J16&lt;Mapping!$B$2,Mapping!$A$2,Mapping!$A$3))</f>
        <v>Major</v>
      </c>
    </row>
    <row r="17" spans="1:12" ht="13.5" customHeight="1" x14ac:dyDescent="0.2">
      <c r="A17" s="4">
        <v>2</v>
      </c>
      <c r="B17" s="5" t="s">
        <v>16</v>
      </c>
      <c r="C17" s="4">
        <v>3</v>
      </c>
      <c r="D17" s="4">
        <v>2001</v>
      </c>
      <c r="E17" s="4">
        <v>1</v>
      </c>
      <c r="F17" s="4">
        <v>0</v>
      </c>
      <c r="G17" s="4">
        <v>471</v>
      </c>
      <c r="H17" s="6">
        <v>127652985</v>
      </c>
      <c r="I17" s="7">
        <f t="array" ref="I17">INDEX(Inflation!$F$2:$F$63,MATCH($D17,Inflation!$A$2:$A$63,0))</f>
        <v>1.453992265077759</v>
      </c>
      <c r="J17" s="6">
        <f t="shared" si="0"/>
        <v>185606452.80408719</v>
      </c>
      <c r="K17" s="8" t="str">
        <f>IF(H17&lt;Mapping!$B$1,Mapping!$A$1,IF(H17&lt;Mapping!$B$2,Mapping!$A$2,Mapping!$A$3))</f>
        <v>Major</v>
      </c>
      <c r="L17" s="8" t="str">
        <f>IF(J17&lt;Mapping!$B$1,Mapping!$A$1,IF(J17&lt;Mapping!$B$2,Mapping!$A$2,Mapping!$A$3))</f>
        <v>Major</v>
      </c>
    </row>
    <row r="18" spans="1:12" ht="13.5" customHeight="1" x14ac:dyDescent="0.2">
      <c r="A18" s="4">
        <v>2</v>
      </c>
      <c r="B18" s="5" t="s">
        <v>18</v>
      </c>
      <c r="C18" s="4">
        <v>3</v>
      </c>
      <c r="D18" s="4">
        <v>1993</v>
      </c>
      <c r="E18" s="4">
        <v>31</v>
      </c>
      <c r="F18" s="4">
        <v>0</v>
      </c>
      <c r="G18" s="4">
        <v>0</v>
      </c>
      <c r="H18" s="6">
        <v>98937152</v>
      </c>
      <c r="I18" s="7">
        <f t="array" ref="I18">INDEX(Inflation!$F$2:$F$63,MATCH($D18,Inflation!$A$2:$A$63,0))</f>
        <v>1.8022646972075733</v>
      </c>
      <c r="J18" s="6">
        <f t="shared" si="0"/>
        <v>178310936.29185966</v>
      </c>
      <c r="K18" s="8" t="str">
        <f>IF(H18&lt;Mapping!$B$1,Mapping!$A$1,IF(H18&lt;Mapping!$B$2,Mapping!$A$2,Mapping!$A$3))</f>
        <v>Major</v>
      </c>
      <c r="L18" s="8" t="str">
        <f>IF(J18&lt;Mapping!$B$1,Mapping!$A$1,IF(J18&lt;Mapping!$B$2,Mapping!$A$2,Mapping!$A$3))</f>
        <v>Major</v>
      </c>
    </row>
    <row r="19" spans="1:12" ht="13.5" customHeight="1" x14ac:dyDescent="0.2">
      <c r="A19" s="4">
        <v>6</v>
      </c>
      <c r="B19" s="5" t="s">
        <v>18</v>
      </c>
      <c r="C19" s="4">
        <v>3</v>
      </c>
      <c r="D19" s="4">
        <v>1993</v>
      </c>
      <c r="E19" s="4">
        <v>31</v>
      </c>
      <c r="F19" s="4">
        <v>0</v>
      </c>
      <c r="G19" s="4">
        <v>0</v>
      </c>
      <c r="H19" s="6">
        <v>95598307</v>
      </c>
      <c r="I19" s="7">
        <f t="array" ref="I19">INDEX(Inflation!$F$2:$F$63,MATCH($D19,Inflation!$A$2:$A$63,0))</f>
        <v>1.8022646972075733</v>
      </c>
      <c r="J19" s="6">
        <f t="shared" si="0"/>
        <v>172293453.81891164</v>
      </c>
      <c r="K19" s="8" t="str">
        <f>IF(H19&lt;Mapping!$B$1,Mapping!$A$1,IF(H19&lt;Mapping!$B$2,Mapping!$A$2,Mapping!$A$3))</f>
        <v>Major</v>
      </c>
      <c r="L19" s="8" t="str">
        <f>IF(J19&lt;Mapping!$B$1,Mapping!$A$1,IF(J19&lt;Mapping!$B$2,Mapping!$A$2,Mapping!$A$3))</f>
        <v>Major</v>
      </c>
    </row>
    <row r="20" spans="1:12" ht="13.5" customHeight="1" x14ac:dyDescent="0.2">
      <c r="A20" s="4">
        <v>3</v>
      </c>
      <c r="B20" s="5" t="s">
        <v>18</v>
      </c>
      <c r="C20" s="4">
        <v>3</v>
      </c>
      <c r="D20" s="4">
        <v>1993</v>
      </c>
      <c r="E20" s="4">
        <v>31</v>
      </c>
      <c r="F20" s="4">
        <v>0</v>
      </c>
      <c r="G20" s="4">
        <v>0</v>
      </c>
      <c r="H20" s="6">
        <v>91558942</v>
      </c>
      <c r="I20" s="7">
        <f t="array" ref="I20">INDEX(Inflation!$F$2:$F$63,MATCH($D20,Inflation!$A$2:$A$63,0))</f>
        <v>1.8022646972075733</v>
      </c>
      <c r="J20" s="6">
        <f t="shared" si="0"/>
        <v>165013448.88027576</v>
      </c>
      <c r="K20" s="8" t="str">
        <f>IF(H20&lt;Mapping!$B$1,Mapping!$A$1,IF(H20&lt;Mapping!$B$2,Mapping!$A$2,Mapping!$A$3))</f>
        <v>Major</v>
      </c>
      <c r="L20" s="8" t="str">
        <f>IF(J20&lt;Mapping!$B$1,Mapping!$A$1,IF(J20&lt;Mapping!$B$2,Mapping!$A$2,Mapping!$A$3))</f>
        <v>Major</v>
      </c>
    </row>
    <row r="21" spans="1:12" ht="13.5" customHeight="1" x14ac:dyDescent="0.2">
      <c r="A21" s="4">
        <v>1</v>
      </c>
      <c r="B21" s="5" t="s">
        <v>18</v>
      </c>
      <c r="C21" s="4">
        <v>3</v>
      </c>
      <c r="D21" s="4">
        <v>1993</v>
      </c>
      <c r="E21" s="4">
        <v>31</v>
      </c>
      <c r="F21" s="4">
        <v>0</v>
      </c>
      <c r="G21" s="4">
        <v>0</v>
      </c>
      <c r="H21" s="6">
        <v>90630980</v>
      </c>
      <c r="I21" s="7">
        <f t="array" ref="I21">INDEX(Inflation!$F$2:$F$63,MATCH($D21,Inflation!$A$2:$A$63,0))</f>
        <v>1.8022646972075733</v>
      </c>
      <c r="J21" s="6">
        <f t="shared" si="0"/>
        <v>163341015.72732565</v>
      </c>
      <c r="K21" s="8" t="str">
        <f>IF(H21&lt;Mapping!$B$1,Mapping!$A$1,IF(H21&lt;Mapping!$B$2,Mapping!$A$2,Mapping!$A$3))</f>
        <v>Major</v>
      </c>
      <c r="L21" s="8" t="str">
        <f>IF(J21&lt;Mapping!$B$1,Mapping!$A$1,IF(J21&lt;Mapping!$B$2,Mapping!$A$2,Mapping!$A$3))</f>
        <v>Major</v>
      </c>
    </row>
    <row r="22" spans="1:12" ht="13.5" customHeight="1" x14ac:dyDescent="0.2">
      <c r="A22" s="4">
        <v>5</v>
      </c>
      <c r="B22" s="5" t="s">
        <v>18</v>
      </c>
      <c r="C22" s="4">
        <v>3</v>
      </c>
      <c r="D22" s="4">
        <v>1993</v>
      </c>
      <c r="E22" s="4">
        <v>31</v>
      </c>
      <c r="F22" s="4">
        <v>0</v>
      </c>
      <c r="G22" s="4">
        <v>0</v>
      </c>
      <c r="H22" s="6">
        <v>89584748</v>
      </c>
      <c r="I22" s="7">
        <f t="array" ref="I22">INDEX(Inflation!$F$2:$F$63,MATCH($D22,Inflation!$A$2:$A$63,0))</f>
        <v>1.8022646972075733</v>
      </c>
      <c r="J22" s="6">
        <f t="shared" si="0"/>
        <v>161455428.72863677</v>
      </c>
      <c r="K22" s="8" t="str">
        <f>IF(H22&lt;Mapping!$B$1,Mapping!$A$1,IF(H22&lt;Mapping!$B$2,Mapping!$A$2,Mapping!$A$3))</f>
        <v>Major</v>
      </c>
      <c r="L22" s="8" t="str">
        <f>IF(J22&lt;Mapping!$B$1,Mapping!$A$1,IF(J22&lt;Mapping!$B$2,Mapping!$A$2,Mapping!$A$3))</f>
        <v>Major</v>
      </c>
    </row>
    <row r="23" spans="1:12" ht="13.5" customHeight="1" x14ac:dyDescent="0.2">
      <c r="A23" s="4">
        <v>4</v>
      </c>
      <c r="B23" s="5" t="s">
        <v>18</v>
      </c>
      <c r="C23" s="4">
        <v>3</v>
      </c>
      <c r="D23" s="4">
        <v>1993</v>
      </c>
      <c r="E23" s="4">
        <v>31</v>
      </c>
      <c r="F23" s="4">
        <v>0</v>
      </c>
      <c r="G23" s="4">
        <v>0</v>
      </c>
      <c r="H23" s="6">
        <v>84389979</v>
      </c>
      <c r="I23" s="7">
        <f t="array" ref="I23">INDEX(Inflation!$F$2:$F$63,MATCH($D23,Inflation!$A$2:$A$63,0))</f>
        <v>1.8022646972075733</v>
      </c>
      <c r="J23" s="6">
        <f t="shared" si="0"/>
        <v>152093079.94978848</v>
      </c>
      <c r="K23" s="8" t="str">
        <f>IF(H23&lt;Mapping!$B$1,Mapping!$A$1,IF(H23&lt;Mapping!$B$2,Mapping!$A$2,Mapping!$A$3))</f>
        <v>Major</v>
      </c>
      <c r="L23" s="8" t="str">
        <f>IF(J23&lt;Mapping!$B$1,Mapping!$A$1,IF(J23&lt;Mapping!$B$2,Mapping!$A$2,Mapping!$A$3))</f>
        <v>Major</v>
      </c>
    </row>
    <row r="24" spans="1:12" ht="13.5" customHeight="1" x14ac:dyDescent="0.2">
      <c r="A24" s="4">
        <v>1</v>
      </c>
      <c r="B24" s="5" t="s">
        <v>14</v>
      </c>
      <c r="C24" s="4">
        <v>3</v>
      </c>
      <c r="D24" s="4">
        <v>1995</v>
      </c>
      <c r="E24" s="4">
        <v>1</v>
      </c>
      <c r="F24" s="4">
        <v>11</v>
      </c>
      <c r="G24" s="4">
        <v>59</v>
      </c>
      <c r="H24" s="6">
        <v>78721032</v>
      </c>
      <c r="I24" s="7">
        <f t="array" ref="I24">INDEX(Inflation!$F$2:$F$63,MATCH($D24,Inflation!$A$2:$A$63,0))</f>
        <v>1.6835837284247066</v>
      </c>
      <c r="J24" s="6">
        <f t="shared" si="0"/>
        <v>132533448.56000064</v>
      </c>
      <c r="K24" s="8" t="str">
        <f>IF(H24&lt;Mapping!$B$1,Mapping!$A$1,IF(H24&lt;Mapping!$B$2,Mapping!$A$2,Mapping!$A$3))</f>
        <v>Major</v>
      </c>
      <c r="L24" s="8" t="str">
        <f>IF(J24&lt;Mapping!$B$1,Mapping!$A$1,IF(J24&lt;Mapping!$B$2,Mapping!$A$2,Mapping!$A$3))</f>
        <v>Major</v>
      </c>
    </row>
    <row r="25" spans="1:12" ht="13.5" customHeight="1" x14ac:dyDescent="0.2">
      <c r="A25" s="4">
        <v>1</v>
      </c>
      <c r="B25" s="5" t="s">
        <v>16</v>
      </c>
      <c r="C25" s="4">
        <v>2</v>
      </c>
      <c r="D25" s="4">
        <v>2020</v>
      </c>
      <c r="E25" s="4">
        <v>1</v>
      </c>
      <c r="F25" s="4">
        <v>0</v>
      </c>
      <c r="G25" s="4">
        <v>0</v>
      </c>
      <c r="H25" s="6">
        <v>78110730</v>
      </c>
      <c r="I25" s="7">
        <f t="array" ref="I25">INDEX(Inflation!$F$2:$F$63,MATCH($D25,Inflation!$A$2:$A$63,0))</f>
        <v>1.0089999999999999</v>
      </c>
      <c r="J25" s="6">
        <f t="shared" si="0"/>
        <v>78813726.569999993</v>
      </c>
      <c r="K25" s="8" t="str">
        <f>IF(H25&lt;Mapping!$B$1,Mapping!$A$1,IF(H25&lt;Mapping!$B$2,Mapping!$A$2,Mapping!$A$3))</f>
        <v>Major</v>
      </c>
      <c r="L25" s="8" t="str">
        <f>IF(J25&lt;Mapping!$B$1,Mapping!$A$1,IF(J25&lt;Mapping!$B$2,Mapping!$A$2,Mapping!$A$3))</f>
        <v>Major</v>
      </c>
    </row>
    <row r="26" spans="1:12" ht="13.5" customHeight="1" x14ac:dyDescent="0.2">
      <c r="A26" s="4">
        <v>3</v>
      </c>
      <c r="B26" s="5" t="s">
        <v>19</v>
      </c>
      <c r="C26" s="4">
        <v>2</v>
      </c>
      <c r="D26" s="4">
        <v>1989</v>
      </c>
      <c r="E26" s="4">
        <v>1</v>
      </c>
      <c r="F26" s="4">
        <v>11</v>
      </c>
      <c r="G26" s="4">
        <v>0</v>
      </c>
      <c r="H26" s="6">
        <v>76993164</v>
      </c>
      <c r="I26" s="7">
        <f t="array" ref="I26">INDEX(Inflation!$F$2:$F$63,MATCH($D26,Inflation!$A$2:$A$63,0))</f>
        <v>2.1640413186988714</v>
      </c>
      <c r="J26" s="6">
        <f t="shared" si="0"/>
        <v>166616388.15335846</v>
      </c>
      <c r="K26" s="8" t="str">
        <f>IF(H26&lt;Mapping!$B$1,Mapping!$A$1,IF(H26&lt;Mapping!$B$2,Mapping!$A$2,Mapping!$A$3))</f>
        <v>Major</v>
      </c>
      <c r="L26" s="8" t="str">
        <f>IF(J26&lt;Mapping!$B$1,Mapping!$A$1,IF(J26&lt;Mapping!$B$2,Mapping!$A$2,Mapping!$A$3))</f>
        <v>Major</v>
      </c>
    </row>
    <row r="27" spans="1:12" ht="13.5" customHeight="1" x14ac:dyDescent="0.2">
      <c r="A27" s="4">
        <v>2</v>
      </c>
      <c r="B27" s="5" t="s">
        <v>14</v>
      </c>
      <c r="C27" s="4">
        <v>1</v>
      </c>
      <c r="D27" s="4">
        <v>1987</v>
      </c>
      <c r="E27" s="4">
        <v>1</v>
      </c>
      <c r="F27" s="4">
        <v>0</v>
      </c>
      <c r="G27" s="4">
        <v>0</v>
      </c>
      <c r="H27" s="6">
        <v>73149054</v>
      </c>
      <c r="I27" s="7">
        <f t="array" ref="I27">INDEX(Inflation!$F$2:$F$63,MATCH($D27,Inflation!$A$2:$A$63,0))</f>
        <v>2.3139051618547946</v>
      </c>
      <c r="J27" s="6">
        <f t="shared" si="0"/>
        <v>169259973.63539511</v>
      </c>
      <c r="K27" s="8" t="str">
        <f>IF(H27&lt;Mapping!$B$1,Mapping!$A$1,IF(H27&lt;Mapping!$B$2,Mapping!$A$2,Mapping!$A$3))</f>
        <v>Major</v>
      </c>
      <c r="L27" s="8" t="str">
        <f>IF(J27&lt;Mapping!$B$1,Mapping!$A$1,IF(J27&lt;Mapping!$B$2,Mapping!$A$2,Mapping!$A$3))</f>
        <v>Major</v>
      </c>
    </row>
    <row r="28" spans="1:12" ht="13.5" customHeight="1" x14ac:dyDescent="0.2">
      <c r="A28" s="4">
        <v>3</v>
      </c>
      <c r="B28" s="5" t="s">
        <v>14</v>
      </c>
      <c r="C28" s="4">
        <v>4</v>
      </c>
      <c r="D28" s="4">
        <v>2015</v>
      </c>
      <c r="E28" s="4">
        <v>1</v>
      </c>
      <c r="F28" s="4">
        <v>0</v>
      </c>
      <c r="G28" s="4">
        <v>0</v>
      </c>
      <c r="H28" s="6">
        <v>72903348</v>
      </c>
      <c r="I28" s="7">
        <f t="array" ref="I28">INDEX(Inflation!$F$2:$F$63,MATCH($D28,Inflation!$A$2:$A$63,0))</f>
        <v>1.0774472655889344</v>
      </c>
      <c r="J28" s="6">
        <f t="shared" si="0"/>
        <v>78549512.954878509</v>
      </c>
      <c r="K28" s="8" t="str">
        <f>IF(H28&lt;Mapping!$B$1,Mapping!$A$1,IF(H28&lt;Mapping!$B$2,Mapping!$A$2,Mapping!$A$3))</f>
        <v>Major</v>
      </c>
      <c r="L28" s="8" t="str">
        <f>IF(J28&lt;Mapping!$B$1,Mapping!$A$1,IF(J28&lt;Mapping!$B$2,Mapping!$A$2,Mapping!$A$3))</f>
        <v>Major</v>
      </c>
    </row>
    <row r="29" spans="1:12" ht="13.5" customHeight="1" x14ac:dyDescent="0.2">
      <c r="A29" s="4">
        <v>2</v>
      </c>
      <c r="B29" s="5" t="s">
        <v>12</v>
      </c>
      <c r="C29" s="4">
        <v>3</v>
      </c>
      <c r="D29" s="4">
        <v>2004</v>
      </c>
      <c r="E29" s="4">
        <v>1</v>
      </c>
      <c r="F29" s="4">
        <v>0</v>
      </c>
      <c r="G29" s="4">
        <v>38</v>
      </c>
      <c r="H29" s="6">
        <v>68683545</v>
      </c>
      <c r="I29" s="7">
        <f t="array" ref="I29">INDEX(Inflation!$F$2:$F$63,MATCH($D29,Inflation!$A$2:$A$63,0))</f>
        <v>1.360939584739755</v>
      </c>
      <c r="J29" s="6">
        <f t="shared" si="0"/>
        <v>93474155.210754275</v>
      </c>
      <c r="K29" s="8" t="str">
        <f>IF(H29&lt;Mapping!$B$1,Mapping!$A$1,IF(H29&lt;Mapping!$B$2,Mapping!$A$2,Mapping!$A$3))</f>
        <v>Major</v>
      </c>
      <c r="L29" s="8" t="str">
        <f>IF(J29&lt;Mapping!$B$1,Mapping!$A$1,IF(J29&lt;Mapping!$B$2,Mapping!$A$2,Mapping!$A$3))</f>
        <v>Major</v>
      </c>
    </row>
    <row r="30" spans="1:12" ht="13.5" customHeight="1" x14ac:dyDescent="0.2">
      <c r="A30" s="4">
        <v>1</v>
      </c>
      <c r="B30" s="5" t="s">
        <v>14</v>
      </c>
      <c r="C30" s="4">
        <v>3</v>
      </c>
      <c r="D30" s="4">
        <v>2004</v>
      </c>
      <c r="E30" s="4">
        <v>1</v>
      </c>
      <c r="F30" s="4">
        <v>0</v>
      </c>
      <c r="G30" s="4">
        <v>0</v>
      </c>
      <c r="H30" s="6">
        <v>56691507</v>
      </c>
      <c r="I30" s="7">
        <f t="array" ref="I30">INDEX(Inflation!$F$2:$F$63,MATCH($D30,Inflation!$A$2:$A$63,0))</f>
        <v>1.360939584739755</v>
      </c>
      <c r="J30" s="6">
        <f t="shared" si="0"/>
        <v>77153715.994850919</v>
      </c>
      <c r="K30" s="8" t="str">
        <f>IF(H30&lt;Mapping!$B$1,Mapping!$A$1,IF(H30&lt;Mapping!$B$2,Mapping!$A$2,Mapping!$A$3))</f>
        <v>Major</v>
      </c>
      <c r="L30" s="8" t="str">
        <f>IF(J30&lt;Mapping!$B$1,Mapping!$A$1,IF(J30&lt;Mapping!$B$2,Mapping!$A$2,Mapping!$A$3))</f>
        <v>Major</v>
      </c>
    </row>
    <row r="31" spans="1:12" ht="13.5" customHeight="1" x14ac:dyDescent="0.2">
      <c r="A31" s="4">
        <v>2</v>
      </c>
      <c r="B31" s="5" t="s">
        <v>12</v>
      </c>
      <c r="C31" s="4">
        <v>3</v>
      </c>
      <c r="D31" s="4">
        <v>1998</v>
      </c>
      <c r="E31" s="4">
        <v>1</v>
      </c>
      <c r="F31" s="4">
        <v>0</v>
      </c>
      <c r="G31" s="4">
        <v>0</v>
      </c>
      <c r="H31" s="6">
        <v>55436663</v>
      </c>
      <c r="I31" s="7">
        <f t="array" ref="I31">INDEX(Inflation!$F$2:$F$63,MATCH($D31,Inflation!$A$2:$A$63,0))</f>
        <v>1.5506446949354942</v>
      </c>
      <c r="J31" s="6">
        <f t="shared" si="0"/>
        <v>85962567.385876805</v>
      </c>
      <c r="K31" s="8" t="str">
        <f>IF(H31&lt;Mapping!$B$1,Mapping!$A$1,IF(H31&lt;Mapping!$B$2,Mapping!$A$2,Mapping!$A$3))</f>
        <v>Major</v>
      </c>
      <c r="L31" s="8" t="str">
        <f>IF(J31&lt;Mapping!$B$1,Mapping!$A$1,IF(J31&lt;Mapping!$B$2,Mapping!$A$2,Mapping!$A$3))</f>
        <v>Major</v>
      </c>
    </row>
    <row r="32" spans="1:12" ht="13.5" customHeight="1" x14ac:dyDescent="0.2">
      <c r="A32" s="4">
        <v>2</v>
      </c>
      <c r="B32" s="5" t="s">
        <v>15</v>
      </c>
      <c r="C32" s="4">
        <v>1</v>
      </c>
      <c r="D32" s="4">
        <v>2004</v>
      </c>
      <c r="E32" s="4">
        <v>2</v>
      </c>
      <c r="F32" s="4">
        <v>0</v>
      </c>
      <c r="G32" s="4">
        <v>0</v>
      </c>
      <c r="H32" s="6">
        <v>52567926</v>
      </c>
      <c r="I32" s="7">
        <f t="array" ref="I32">INDEX(Inflation!$F$2:$F$63,MATCH($D32,Inflation!$A$2:$A$63,0))</f>
        <v>1.360939584739755</v>
      </c>
      <c r="J32" s="6">
        <f t="shared" si="0"/>
        <v>71541771.381070167</v>
      </c>
      <c r="K32" s="8" t="str">
        <f>IF(H32&lt;Mapping!$B$1,Mapping!$A$1,IF(H32&lt;Mapping!$B$2,Mapping!$A$2,Mapping!$A$3))</f>
        <v>Major</v>
      </c>
      <c r="L32" s="8" t="str">
        <f>IF(J32&lt;Mapping!$B$1,Mapping!$A$1,IF(J32&lt;Mapping!$B$2,Mapping!$A$2,Mapping!$A$3))</f>
        <v>Major</v>
      </c>
    </row>
    <row r="33" spans="1:12" ht="13.5" customHeight="1" x14ac:dyDescent="0.2">
      <c r="A33" s="4">
        <v>1</v>
      </c>
      <c r="B33" s="5" t="s">
        <v>14</v>
      </c>
      <c r="C33" s="4">
        <v>3</v>
      </c>
      <c r="D33" s="4">
        <v>1995</v>
      </c>
      <c r="E33" s="4">
        <v>1</v>
      </c>
      <c r="F33" s="4">
        <v>0</v>
      </c>
      <c r="G33" s="4">
        <v>0</v>
      </c>
      <c r="H33" s="6">
        <v>33346267</v>
      </c>
      <c r="I33" s="7">
        <f t="array" ref="I33">INDEX(Inflation!$F$2:$F$63,MATCH($D33,Inflation!$A$2:$A$63,0))</f>
        <v>1.6835837284247066</v>
      </c>
      <c r="J33" s="6">
        <f t="shared" si="0"/>
        <v>56141232.524905756</v>
      </c>
      <c r="K33" s="8" t="str">
        <f>IF(H33&lt;Mapping!$B$1,Mapping!$A$1,IF(H33&lt;Mapping!$B$2,Mapping!$A$2,Mapping!$A$3))</f>
        <v>Major</v>
      </c>
      <c r="L33" s="8" t="str">
        <f>IF(J33&lt;Mapping!$B$1,Mapping!$A$1,IF(J33&lt;Mapping!$B$2,Mapping!$A$2,Mapping!$A$3))</f>
        <v>Major</v>
      </c>
    </row>
    <row r="34" spans="1:12" ht="13.5" customHeight="1" x14ac:dyDescent="0.2">
      <c r="A34" s="4">
        <v>2</v>
      </c>
      <c r="B34" s="5" t="s">
        <v>14</v>
      </c>
      <c r="C34" s="4">
        <v>3</v>
      </c>
      <c r="D34" s="4">
        <v>2000</v>
      </c>
      <c r="E34" s="4">
        <v>1</v>
      </c>
      <c r="F34" s="4">
        <v>0</v>
      </c>
      <c r="G34" s="4">
        <v>0</v>
      </c>
      <c r="H34" s="6">
        <v>30762391</v>
      </c>
      <c r="I34" s="7">
        <f t="array" ref="I34">INDEX(Inflation!$F$2:$F$63,MATCH($D34,Inflation!$A$2:$A$63,0))</f>
        <v>1.4970304361240607</v>
      </c>
      <c r="J34" s="6">
        <f t="shared" si="0"/>
        <v>46052235.614948884</v>
      </c>
      <c r="K34" s="8" t="str">
        <f>IF(H34&lt;Mapping!$B$1,Mapping!$A$1,IF(H34&lt;Mapping!$B$2,Mapping!$A$2,Mapping!$A$3))</f>
        <v>Major</v>
      </c>
      <c r="L34" s="8" t="str">
        <f>IF(J34&lt;Mapping!$B$1,Mapping!$A$1,IF(J34&lt;Mapping!$B$2,Mapping!$A$2,Mapping!$A$3))</f>
        <v>Major</v>
      </c>
    </row>
    <row r="35" spans="1:12" ht="13.5" customHeight="1" x14ac:dyDescent="0.2">
      <c r="A35" s="4">
        <v>1</v>
      </c>
      <c r="B35" s="5" t="s">
        <v>15</v>
      </c>
      <c r="C35" s="4">
        <v>1</v>
      </c>
      <c r="D35" s="4">
        <v>1999</v>
      </c>
      <c r="E35" s="4">
        <v>2</v>
      </c>
      <c r="F35" s="4">
        <v>0</v>
      </c>
      <c r="G35" s="4">
        <v>0</v>
      </c>
      <c r="H35" s="6">
        <v>30432669</v>
      </c>
      <c r="I35" s="7">
        <f t="array" ref="I35">INDEX(Inflation!$F$2:$F$63,MATCH($D35,Inflation!$A$2:$A$63,0))</f>
        <v>1.5253243113668054</v>
      </c>
      <c r="J35" s="6">
        <f t="shared" si="0"/>
        <v>46419689.885478921</v>
      </c>
      <c r="K35" s="8" t="str">
        <f>IF(H35&lt;Mapping!$B$1,Mapping!$A$1,IF(H35&lt;Mapping!$B$2,Mapping!$A$2,Mapping!$A$3))</f>
        <v>Major</v>
      </c>
      <c r="L35" s="8" t="str">
        <f>IF(J35&lt;Mapping!$B$1,Mapping!$A$1,IF(J35&lt;Mapping!$B$2,Mapping!$A$2,Mapping!$A$3))</f>
        <v>Major</v>
      </c>
    </row>
    <row r="36" spans="1:12" ht="13.5" customHeight="1" x14ac:dyDescent="0.2">
      <c r="A36" s="4">
        <v>3</v>
      </c>
      <c r="B36" s="5" t="s">
        <v>14</v>
      </c>
      <c r="C36" s="4">
        <v>4</v>
      </c>
      <c r="D36" s="4">
        <v>2015</v>
      </c>
      <c r="E36" s="4">
        <v>1</v>
      </c>
      <c r="F36" s="4">
        <v>0</v>
      </c>
      <c r="G36" s="4">
        <v>0</v>
      </c>
      <c r="H36" s="6">
        <v>28917218</v>
      </c>
      <c r="I36" s="7">
        <f t="array" ref="I36">INDEX(Inflation!$F$2:$F$63,MATCH($D36,Inflation!$A$2:$A$63,0))</f>
        <v>1.0774472655889344</v>
      </c>
      <c r="J36" s="6">
        <f t="shared" si="0"/>
        <v>31156777.462539114</v>
      </c>
      <c r="K36" s="8" t="str">
        <f>IF(H36&lt;Mapping!$B$1,Mapping!$A$1,IF(H36&lt;Mapping!$B$2,Mapping!$A$2,Mapping!$A$3))</f>
        <v>Major</v>
      </c>
      <c r="L36" s="8" t="str">
        <f>IF(J36&lt;Mapping!$B$1,Mapping!$A$1,IF(J36&lt;Mapping!$B$2,Mapping!$A$2,Mapping!$A$3))</f>
        <v>Major</v>
      </c>
    </row>
    <row r="37" spans="1:12" ht="13.5" customHeight="1" x14ac:dyDescent="0.2">
      <c r="A37" s="4">
        <v>3</v>
      </c>
      <c r="B37" s="5" t="s">
        <v>14</v>
      </c>
      <c r="C37" s="4">
        <v>4</v>
      </c>
      <c r="D37" s="4">
        <v>2015</v>
      </c>
      <c r="E37" s="4">
        <v>1</v>
      </c>
      <c r="F37" s="4">
        <v>0</v>
      </c>
      <c r="G37" s="4">
        <v>0</v>
      </c>
      <c r="H37" s="6">
        <v>28803084</v>
      </c>
      <c r="I37" s="7">
        <f t="array" ref="I37">INDEX(Inflation!$F$2:$F$63,MATCH($D37,Inflation!$A$2:$A$63,0))</f>
        <v>1.0774472655889344</v>
      </c>
      <c r="J37" s="6">
        <f t="shared" si="0"/>
        <v>31033804.096328389</v>
      </c>
      <c r="K37" s="8" t="str">
        <f>IF(H37&lt;Mapping!$B$1,Mapping!$A$1,IF(H37&lt;Mapping!$B$2,Mapping!$A$2,Mapping!$A$3))</f>
        <v>Major</v>
      </c>
      <c r="L37" s="8" t="str">
        <f>IF(J37&lt;Mapping!$B$1,Mapping!$A$1,IF(J37&lt;Mapping!$B$2,Mapping!$A$2,Mapping!$A$3))</f>
        <v>Major</v>
      </c>
    </row>
    <row r="38" spans="1:12" ht="13.5" customHeight="1" x14ac:dyDescent="0.2">
      <c r="A38" s="4">
        <v>5</v>
      </c>
      <c r="B38" s="5" t="s">
        <v>16</v>
      </c>
      <c r="C38" s="4">
        <v>3</v>
      </c>
      <c r="D38" s="4">
        <v>2004</v>
      </c>
      <c r="E38" s="4">
        <v>1</v>
      </c>
      <c r="F38" s="4">
        <v>0</v>
      </c>
      <c r="G38" s="4">
        <v>37</v>
      </c>
      <c r="H38" s="6">
        <v>28198805</v>
      </c>
      <c r="I38" s="7">
        <f t="array" ref="I38">INDEX(Inflation!$F$2:$F$63,MATCH($D38,Inflation!$A$2:$A$63,0))</f>
        <v>1.360939584739755</v>
      </c>
      <c r="J38" s="6">
        <f t="shared" si="0"/>
        <v>38376869.966857329</v>
      </c>
      <c r="K38" s="8" t="str">
        <f>IF(H38&lt;Mapping!$B$1,Mapping!$A$1,IF(H38&lt;Mapping!$B$2,Mapping!$A$2,Mapping!$A$3))</f>
        <v>Major</v>
      </c>
      <c r="L38" s="8" t="str">
        <f>IF(J38&lt;Mapping!$B$1,Mapping!$A$1,IF(J38&lt;Mapping!$B$2,Mapping!$A$2,Mapping!$A$3))</f>
        <v>Major</v>
      </c>
    </row>
    <row r="39" spans="1:12" ht="13.5" customHeight="1" x14ac:dyDescent="0.2">
      <c r="A39" s="4">
        <v>3</v>
      </c>
      <c r="B39" s="5" t="s">
        <v>20</v>
      </c>
      <c r="C39" s="4">
        <v>2</v>
      </c>
      <c r="D39" s="4">
        <v>2006</v>
      </c>
      <c r="E39" s="4">
        <v>1</v>
      </c>
      <c r="F39" s="4">
        <v>0</v>
      </c>
      <c r="G39" s="4">
        <v>0</v>
      </c>
      <c r="H39" s="6">
        <v>25342592</v>
      </c>
      <c r="I39" s="7">
        <f t="array" ref="I39">INDEX(Inflation!$F$2:$F$63,MATCH($D39,Inflation!$A$2:$A$63,0))</f>
        <v>1.2928434638762836</v>
      </c>
      <c r="J39" s="6">
        <f t="shared" si="0"/>
        <v>32764004.424883392</v>
      </c>
      <c r="K39" s="8" t="str">
        <f>IF(H39&lt;Mapping!$B$1,Mapping!$A$1,IF(H39&lt;Mapping!$B$2,Mapping!$A$2,Mapping!$A$3))</f>
        <v>Major</v>
      </c>
      <c r="L39" s="8" t="str">
        <f>IF(J39&lt;Mapping!$B$1,Mapping!$A$1,IF(J39&lt;Mapping!$B$2,Mapping!$A$2,Mapping!$A$3))</f>
        <v>Major</v>
      </c>
    </row>
    <row r="40" spans="1:12" ht="13.5" customHeight="1" x14ac:dyDescent="0.2">
      <c r="A40" s="4">
        <v>2</v>
      </c>
      <c r="B40" s="5" t="s">
        <v>16</v>
      </c>
      <c r="C40" s="4">
        <v>4</v>
      </c>
      <c r="D40" s="4">
        <v>1995</v>
      </c>
      <c r="E40" s="4">
        <v>1</v>
      </c>
      <c r="F40" s="4">
        <v>0</v>
      </c>
      <c r="G40" s="4">
        <v>0</v>
      </c>
      <c r="H40" s="6">
        <v>22876813</v>
      </c>
      <c r="I40" s="7">
        <f t="array" ref="I40">INDEX(Inflation!$F$2:$F$63,MATCH($D40,Inflation!$A$2:$A$63,0))</f>
        <v>1.6835837284247066</v>
      </c>
      <c r="J40" s="6">
        <f t="shared" si="0"/>
        <v>38515030.125014797</v>
      </c>
      <c r="K40" s="8" t="str">
        <f>IF(H40&lt;Mapping!$B$1,Mapping!$A$1,IF(H40&lt;Mapping!$B$2,Mapping!$A$2,Mapping!$A$3))</f>
        <v>Major</v>
      </c>
      <c r="L40" s="8" t="str">
        <f>IF(J40&lt;Mapping!$B$1,Mapping!$A$1,IF(J40&lt;Mapping!$B$2,Mapping!$A$2,Mapping!$A$3))</f>
        <v>Major</v>
      </c>
    </row>
    <row r="41" spans="1:12" ht="13.5" customHeight="1" x14ac:dyDescent="0.2">
      <c r="A41" s="4">
        <v>1</v>
      </c>
      <c r="B41" s="5" t="s">
        <v>14</v>
      </c>
      <c r="C41" s="4">
        <v>3</v>
      </c>
      <c r="D41" s="4">
        <v>2014</v>
      </c>
      <c r="E41" s="4">
        <v>2</v>
      </c>
      <c r="F41" s="4">
        <v>22</v>
      </c>
      <c r="G41" s="4">
        <v>0</v>
      </c>
      <c r="H41" s="6">
        <v>22598611</v>
      </c>
      <c r="I41" s="7">
        <f t="array" ref="I41">INDEX(Inflation!$F$2:$F$63,MATCH($D41,Inflation!$A$2:$A$63,0))</f>
        <v>1.0894069302369718</v>
      </c>
      <c r="J41" s="6">
        <f t="shared" si="0"/>
        <v>24619083.437129464</v>
      </c>
      <c r="K41" s="8" t="str">
        <f>IF(H41&lt;Mapping!$B$1,Mapping!$A$1,IF(H41&lt;Mapping!$B$2,Mapping!$A$2,Mapping!$A$3))</f>
        <v>Major</v>
      </c>
      <c r="L41" s="8" t="str">
        <f>IF(J41&lt;Mapping!$B$1,Mapping!$A$1,IF(J41&lt;Mapping!$B$2,Mapping!$A$2,Mapping!$A$3))</f>
        <v>Major</v>
      </c>
    </row>
    <row r="42" spans="1:12" ht="13.5" customHeight="1" x14ac:dyDescent="0.2">
      <c r="A42" s="4">
        <v>5</v>
      </c>
      <c r="B42" s="5" t="s">
        <v>21</v>
      </c>
      <c r="C42" s="4">
        <v>4</v>
      </c>
      <c r="D42" s="4">
        <v>2016</v>
      </c>
      <c r="E42" s="4">
        <v>1</v>
      </c>
      <c r="F42" s="4">
        <v>0</v>
      </c>
      <c r="G42" s="4">
        <v>0</v>
      </c>
      <c r="H42" s="6">
        <v>21849604</v>
      </c>
      <c r="I42" s="7">
        <f t="array" ref="I42">INDEX(Inflation!$F$2:$F$63,MATCH($D42,Inflation!$A$2:$A$63,0))</f>
        <v>1.0759409482613684</v>
      </c>
      <c r="J42" s="6">
        <f t="shared" si="0"/>
        <v>23508883.64689539</v>
      </c>
      <c r="K42" s="8" t="str">
        <f>IF(H42&lt;Mapping!$B$1,Mapping!$A$1,IF(H42&lt;Mapping!$B$2,Mapping!$A$2,Mapping!$A$3))</f>
        <v>Major</v>
      </c>
      <c r="L42" s="8" t="str">
        <f>IF(J42&lt;Mapping!$B$1,Mapping!$A$1,IF(J42&lt;Mapping!$B$2,Mapping!$A$2,Mapping!$A$3))</f>
        <v>Major</v>
      </c>
    </row>
    <row r="43" spans="1:12" ht="13.5" customHeight="1" x14ac:dyDescent="0.2">
      <c r="A43" s="4">
        <v>5</v>
      </c>
      <c r="B43" s="5" t="s">
        <v>20</v>
      </c>
      <c r="C43" s="4">
        <v>3</v>
      </c>
      <c r="D43" s="4">
        <v>2012</v>
      </c>
      <c r="E43" s="4">
        <v>1</v>
      </c>
      <c r="F43" s="4">
        <v>0</v>
      </c>
      <c r="G43" s="4">
        <v>0</v>
      </c>
      <c r="H43" s="6">
        <v>20329397</v>
      </c>
      <c r="I43" s="7">
        <f t="array" ref="I43">INDEX(Inflation!$F$2:$F$63,MATCH($D43,Inflation!$A$2:$A$63,0))</f>
        <v>1.1291820487854678</v>
      </c>
      <c r="J43" s="6">
        <f t="shared" si="0"/>
        <v>22955590.155033141</v>
      </c>
      <c r="K43" s="8" t="str">
        <f>IF(H43&lt;Mapping!$B$1,Mapping!$A$1,IF(H43&lt;Mapping!$B$2,Mapping!$A$2,Mapping!$A$3))</f>
        <v>Major</v>
      </c>
      <c r="L43" s="8" t="str">
        <f>IF(J43&lt;Mapping!$B$1,Mapping!$A$1,IF(J43&lt;Mapping!$B$2,Mapping!$A$2,Mapping!$A$3))</f>
        <v>Major</v>
      </c>
    </row>
    <row r="44" spans="1:12" ht="13.5" customHeight="1" x14ac:dyDescent="0.2">
      <c r="A44" s="4">
        <v>2</v>
      </c>
      <c r="B44" s="5" t="s">
        <v>19</v>
      </c>
      <c r="C44" s="4">
        <v>2</v>
      </c>
      <c r="D44" s="4">
        <v>2005</v>
      </c>
      <c r="E44" s="4">
        <v>1</v>
      </c>
      <c r="F44" s="4">
        <v>0</v>
      </c>
      <c r="G44" s="4">
        <v>0</v>
      </c>
      <c r="H44" s="6">
        <v>19581658</v>
      </c>
      <c r="I44" s="7">
        <f t="array" ref="I44">INDEX(Inflation!$F$2:$F$63,MATCH($D44,Inflation!$A$2:$A$63,0))</f>
        <v>1.3291723652112071</v>
      </c>
      <c r="J44" s="6">
        <f t="shared" si="0"/>
        <v>26027398.678616956</v>
      </c>
      <c r="K44" s="8" t="str">
        <f>IF(H44&lt;Mapping!$B$1,Mapping!$A$1,IF(H44&lt;Mapping!$B$2,Mapping!$A$2,Mapping!$A$3))</f>
        <v>Major</v>
      </c>
      <c r="L44" s="8" t="str">
        <f>IF(J44&lt;Mapping!$B$1,Mapping!$A$1,IF(J44&lt;Mapping!$B$2,Mapping!$A$2,Mapping!$A$3))</f>
        <v>Major</v>
      </c>
    </row>
    <row r="45" spans="1:12" ht="13.5" customHeight="1" x14ac:dyDescent="0.2">
      <c r="A45" s="4">
        <v>3</v>
      </c>
      <c r="B45" s="5" t="s">
        <v>14</v>
      </c>
      <c r="C45" s="4">
        <v>4</v>
      </c>
      <c r="D45" s="4">
        <v>2015</v>
      </c>
      <c r="E45" s="4">
        <v>1</v>
      </c>
      <c r="F45" s="4">
        <v>0</v>
      </c>
      <c r="G45" s="4">
        <v>0</v>
      </c>
      <c r="H45" s="6">
        <v>17265998</v>
      </c>
      <c r="I45" s="7">
        <f t="array" ref="I45">INDEX(Inflation!$F$2:$F$63,MATCH($D45,Inflation!$A$2:$A$63,0))</f>
        <v>1.0774472655889344</v>
      </c>
      <c r="J45" s="6">
        <f t="shared" si="0"/>
        <v>18603202.332764011</v>
      </c>
      <c r="K45" s="8" t="str">
        <f>IF(H45&lt;Mapping!$B$1,Mapping!$A$1,IF(H45&lt;Mapping!$B$2,Mapping!$A$2,Mapping!$A$3))</f>
        <v>Major</v>
      </c>
      <c r="L45" s="8" t="str">
        <f>IF(J45&lt;Mapping!$B$1,Mapping!$A$1,IF(J45&lt;Mapping!$B$2,Mapping!$A$2,Mapping!$A$3))</f>
        <v>Major</v>
      </c>
    </row>
    <row r="46" spans="1:12" ht="13.5" customHeight="1" x14ac:dyDescent="0.2">
      <c r="A46" s="4">
        <v>2</v>
      </c>
      <c r="B46" s="5" t="s">
        <v>19</v>
      </c>
      <c r="C46" s="4">
        <v>3</v>
      </c>
      <c r="D46" s="4">
        <v>2007</v>
      </c>
      <c r="E46" s="4">
        <v>1</v>
      </c>
      <c r="F46" s="4">
        <v>0</v>
      </c>
      <c r="G46" s="4">
        <v>90</v>
      </c>
      <c r="H46" s="6">
        <v>17131256</v>
      </c>
      <c r="I46" s="7">
        <f t="array" ref="I46">INDEX(Inflation!$F$2:$F$63,MATCH($D46,Inflation!$A$2:$A$63,0))</f>
        <v>1.2578745513487872</v>
      </c>
      <c r="J46" s="6">
        <f t="shared" si="0"/>
        <v>21548970.955041219</v>
      </c>
      <c r="K46" s="8" t="str">
        <f>IF(H46&lt;Mapping!$B$1,Mapping!$A$1,IF(H46&lt;Mapping!$B$2,Mapping!$A$2,Mapping!$A$3))</f>
        <v>Major</v>
      </c>
      <c r="L46" s="8" t="str">
        <f>IF(J46&lt;Mapping!$B$1,Mapping!$A$1,IF(J46&lt;Mapping!$B$2,Mapping!$A$2,Mapping!$A$3))</f>
        <v>Major</v>
      </c>
    </row>
    <row r="47" spans="1:12" ht="13.5" customHeight="1" x14ac:dyDescent="0.2">
      <c r="A47" s="4">
        <v>3</v>
      </c>
      <c r="B47" s="5" t="s">
        <v>14</v>
      </c>
      <c r="C47" s="4">
        <v>4</v>
      </c>
      <c r="D47" s="4">
        <v>2015</v>
      </c>
      <c r="E47" s="4">
        <v>1</v>
      </c>
      <c r="F47" s="4">
        <v>0</v>
      </c>
      <c r="G47" s="4">
        <v>0</v>
      </c>
      <c r="H47" s="6">
        <v>16803120</v>
      </c>
      <c r="I47" s="7">
        <f t="array" ref="I47">INDEX(Inflation!$F$2:$F$63,MATCH($D47,Inflation!$A$2:$A$63,0))</f>
        <v>1.0774472655889344</v>
      </c>
      <c r="J47" s="6">
        <f t="shared" si="0"/>
        <v>18104475.697362736</v>
      </c>
      <c r="K47" s="8" t="str">
        <f>IF(H47&lt;Mapping!$B$1,Mapping!$A$1,IF(H47&lt;Mapping!$B$2,Mapping!$A$2,Mapping!$A$3))</f>
        <v>Major</v>
      </c>
      <c r="L47" s="8" t="str">
        <f>IF(J47&lt;Mapping!$B$1,Mapping!$A$1,IF(J47&lt;Mapping!$B$2,Mapping!$A$2,Mapping!$A$3))</f>
        <v>Major</v>
      </c>
    </row>
    <row r="48" spans="1:12" ht="13.5" customHeight="1" x14ac:dyDescent="0.2">
      <c r="A48" s="4">
        <v>2</v>
      </c>
      <c r="B48" s="5" t="s">
        <v>14</v>
      </c>
      <c r="C48" s="4">
        <v>4</v>
      </c>
      <c r="D48" s="4">
        <v>2016</v>
      </c>
      <c r="E48" s="4">
        <v>2</v>
      </c>
      <c r="F48" s="4">
        <v>0</v>
      </c>
      <c r="G48" s="4">
        <v>0</v>
      </c>
      <c r="H48" s="6">
        <v>16463887</v>
      </c>
      <c r="I48" s="7">
        <f t="array" ref="I48">INDEX(Inflation!$F$2:$F$63,MATCH($D48,Inflation!$A$2:$A$63,0))</f>
        <v>1.0759409482613684</v>
      </c>
      <c r="J48" s="6">
        <f t="shared" si="0"/>
        <v>17714170.190848015</v>
      </c>
      <c r="K48" s="8" t="str">
        <f>IF(H48&lt;Mapping!$B$1,Mapping!$A$1,IF(H48&lt;Mapping!$B$2,Mapping!$A$2,Mapping!$A$3))</f>
        <v>Major</v>
      </c>
      <c r="L48" s="8" t="str">
        <f>IF(J48&lt;Mapping!$B$1,Mapping!$A$1,IF(J48&lt;Mapping!$B$2,Mapping!$A$2,Mapping!$A$3))</f>
        <v>Major</v>
      </c>
    </row>
    <row r="49" spans="1:12" ht="13.5" customHeight="1" x14ac:dyDescent="0.2">
      <c r="A49" s="4">
        <v>1</v>
      </c>
      <c r="B49" s="5" t="s">
        <v>14</v>
      </c>
      <c r="C49" s="4">
        <v>1</v>
      </c>
      <c r="D49" s="4">
        <v>2003</v>
      </c>
      <c r="E49" s="4">
        <v>1</v>
      </c>
      <c r="F49" s="4">
        <v>0</v>
      </c>
      <c r="G49" s="4">
        <v>0</v>
      </c>
      <c r="H49" s="6">
        <v>16417916</v>
      </c>
      <c r="I49" s="7">
        <f t="array" ref="I49">INDEX(Inflation!$F$2:$F$63,MATCH($D49,Inflation!$A$2:$A$63,0))</f>
        <v>1.3893832220608158</v>
      </c>
      <c r="J49" s="6">
        <f t="shared" si="0"/>
        <v>22810777.031603821</v>
      </c>
      <c r="K49" s="8" t="str">
        <f>IF(H49&lt;Mapping!$B$1,Mapping!$A$1,IF(H49&lt;Mapping!$B$2,Mapping!$A$2,Mapping!$A$3))</f>
        <v>Major</v>
      </c>
      <c r="L49" s="8" t="str">
        <f>IF(J49&lt;Mapping!$B$1,Mapping!$A$1,IF(J49&lt;Mapping!$B$2,Mapping!$A$2,Mapping!$A$3))</f>
        <v>Major</v>
      </c>
    </row>
    <row r="50" spans="1:12" ht="13.5" customHeight="1" x14ac:dyDescent="0.2">
      <c r="A50" s="4">
        <v>3</v>
      </c>
      <c r="B50" s="5" t="s">
        <v>14</v>
      </c>
      <c r="C50" s="4">
        <v>4</v>
      </c>
      <c r="D50" s="4">
        <v>2015</v>
      </c>
      <c r="E50" s="4">
        <v>1</v>
      </c>
      <c r="F50" s="4">
        <v>0</v>
      </c>
      <c r="G50" s="4">
        <v>0</v>
      </c>
      <c r="H50" s="6">
        <v>16324389</v>
      </c>
      <c r="I50" s="7">
        <f t="array" ref="I50">INDEX(Inflation!$F$2:$F$63,MATCH($D50,Inflation!$A$2:$A$63,0))</f>
        <v>1.0774472655889344</v>
      </c>
      <c r="J50" s="6">
        <f t="shared" si="0"/>
        <v>17588668.29046008</v>
      </c>
      <c r="K50" s="8" t="str">
        <f>IF(H50&lt;Mapping!$B$1,Mapping!$A$1,IF(H50&lt;Mapping!$B$2,Mapping!$A$2,Mapping!$A$3))</f>
        <v>Major</v>
      </c>
      <c r="L50" s="8" t="str">
        <f>IF(J50&lt;Mapping!$B$1,Mapping!$A$1,IF(J50&lt;Mapping!$B$2,Mapping!$A$2,Mapping!$A$3))</f>
        <v>Major</v>
      </c>
    </row>
    <row r="51" spans="1:12" ht="13.5" customHeight="1" x14ac:dyDescent="0.2">
      <c r="A51" s="4">
        <v>6</v>
      </c>
      <c r="B51" s="5" t="s">
        <v>16</v>
      </c>
      <c r="C51" s="4">
        <v>2</v>
      </c>
      <c r="D51" s="4">
        <v>1998</v>
      </c>
      <c r="E51" s="4">
        <v>1</v>
      </c>
      <c r="F51" s="4">
        <v>12</v>
      </c>
      <c r="G51" s="4">
        <v>110</v>
      </c>
      <c r="H51" s="6">
        <v>16162699</v>
      </c>
      <c r="I51" s="7">
        <f t="array" ref="I51">INDEX(Inflation!$F$2:$F$63,MATCH($D51,Inflation!$A$2:$A$63,0))</f>
        <v>1.5506446949354942</v>
      </c>
      <c r="J51" s="6">
        <f t="shared" si="0"/>
        <v>25062603.460189216</v>
      </c>
      <c r="K51" s="8" t="str">
        <f>IF(H51&lt;Mapping!$B$1,Mapping!$A$1,IF(H51&lt;Mapping!$B$2,Mapping!$A$2,Mapping!$A$3))</f>
        <v>Major</v>
      </c>
      <c r="L51" s="8" t="str">
        <f>IF(J51&lt;Mapping!$B$1,Mapping!$A$1,IF(J51&lt;Mapping!$B$2,Mapping!$A$2,Mapping!$A$3))</f>
        <v>Major</v>
      </c>
    </row>
    <row r="52" spans="1:12" ht="13.5" customHeight="1" x14ac:dyDescent="0.2">
      <c r="A52" s="4">
        <v>2</v>
      </c>
      <c r="B52" s="5" t="s">
        <v>14</v>
      </c>
      <c r="C52" s="4">
        <v>4</v>
      </c>
      <c r="D52" s="4">
        <v>2016</v>
      </c>
      <c r="E52" s="4">
        <v>1</v>
      </c>
      <c r="F52" s="4">
        <v>0</v>
      </c>
      <c r="G52" s="4">
        <v>0</v>
      </c>
      <c r="H52" s="6">
        <v>16075513</v>
      </c>
      <c r="I52" s="7">
        <f t="array" ref="I52">INDEX(Inflation!$F$2:$F$63,MATCH($D52,Inflation!$A$2:$A$63,0))</f>
        <v>1.0759409482613684</v>
      </c>
      <c r="J52" s="6">
        <f t="shared" si="0"/>
        <v>17296302.701007955</v>
      </c>
      <c r="K52" s="8" t="str">
        <f>IF(H52&lt;Mapping!$B$1,Mapping!$A$1,IF(H52&lt;Mapping!$B$2,Mapping!$A$2,Mapping!$A$3))</f>
        <v>Major</v>
      </c>
      <c r="L52" s="8" t="str">
        <f>IF(J52&lt;Mapping!$B$1,Mapping!$A$1,IF(J52&lt;Mapping!$B$2,Mapping!$A$2,Mapping!$A$3))</f>
        <v>Major</v>
      </c>
    </row>
    <row r="53" spans="1:12" ht="13.5" customHeight="1" x14ac:dyDescent="0.2">
      <c r="A53" s="4">
        <v>2</v>
      </c>
      <c r="B53" s="5" t="s">
        <v>14</v>
      </c>
      <c r="C53" s="4">
        <v>4</v>
      </c>
      <c r="D53" s="4">
        <v>2016</v>
      </c>
      <c r="E53" s="4">
        <v>1</v>
      </c>
      <c r="F53" s="4">
        <v>0</v>
      </c>
      <c r="G53" s="4">
        <v>0</v>
      </c>
      <c r="H53" s="6">
        <v>15899556</v>
      </c>
      <c r="I53" s="7">
        <f t="array" ref="I53">INDEX(Inflation!$F$2:$F$63,MATCH($D53,Inflation!$A$2:$A$63,0))</f>
        <v>1.0759409482613684</v>
      </c>
      <c r="J53" s="6">
        <f t="shared" si="0"/>
        <v>17106983.359574731</v>
      </c>
      <c r="K53" s="8" t="str">
        <f>IF(H53&lt;Mapping!$B$1,Mapping!$A$1,IF(H53&lt;Mapping!$B$2,Mapping!$A$2,Mapping!$A$3))</f>
        <v>Major</v>
      </c>
      <c r="L53" s="8" t="str">
        <f>IF(J53&lt;Mapping!$B$1,Mapping!$A$1,IF(J53&lt;Mapping!$B$2,Mapping!$A$2,Mapping!$A$3))</f>
        <v>Major</v>
      </c>
    </row>
    <row r="54" spans="1:12" ht="13.5" customHeight="1" x14ac:dyDescent="0.2">
      <c r="A54" s="4">
        <v>3</v>
      </c>
      <c r="B54" s="5" t="s">
        <v>22</v>
      </c>
      <c r="C54" s="4">
        <v>3</v>
      </c>
      <c r="D54" s="4">
        <v>2016</v>
      </c>
      <c r="E54" s="4">
        <v>1</v>
      </c>
      <c r="F54" s="4">
        <v>0</v>
      </c>
      <c r="G54" s="4">
        <v>0</v>
      </c>
      <c r="H54" s="6">
        <v>15813955</v>
      </c>
      <c r="I54" s="7">
        <f t="array" ref="I54">INDEX(Inflation!$F$2:$F$63,MATCH($D54,Inflation!$A$2:$A$63,0))</f>
        <v>1.0759409482613684</v>
      </c>
      <c r="J54" s="6">
        <f t="shared" si="0"/>
        <v>17014881.738462608</v>
      </c>
      <c r="K54" s="8" t="str">
        <f>IF(H54&lt;Mapping!$B$1,Mapping!$A$1,IF(H54&lt;Mapping!$B$2,Mapping!$A$2,Mapping!$A$3))</f>
        <v>Major</v>
      </c>
      <c r="L54" s="8" t="str">
        <f>IF(J54&lt;Mapping!$B$1,Mapping!$A$1,IF(J54&lt;Mapping!$B$2,Mapping!$A$2,Mapping!$A$3))</f>
        <v>Major</v>
      </c>
    </row>
    <row r="55" spans="1:12" ht="13.5" customHeight="1" x14ac:dyDescent="0.2">
      <c r="A55" s="4">
        <v>4</v>
      </c>
      <c r="B55" s="5" t="s">
        <v>21</v>
      </c>
      <c r="C55" s="4">
        <v>4</v>
      </c>
      <c r="D55" s="4">
        <v>2016</v>
      </c>
      <c r="E55" s="4">
        <v>1</v>
      </c>
      <c r="F55" s="4">
        <v>0</v>
      </c>
      <c r="G55" s="4">
        <v>0</v>
      </c>
      <c r="H55" s="6">
        <v>15802858</v>
      </c>
      <c r="I55" s="7">
        <f t="array" ref="I55">INDEX(Inflation!$F$2:$F$63,MATCH($D55,Inflation!$A$2:$A$63,0))</f>
        <v>1.0759409482613684</v>
      </c>
      <c r="J55" s="6">
        <f t="shared" si="0"/>
        <v>17002942.021759752</v>
      </c>
      <c r="K55" s="8" t="str">
        <f>IF(H55&lt;Mapping!$B$1,Mapping!$A$1,IF(H55&lt;Mapping!$B$2,Mapping!$A$2,Mapping!$A$3))</f>
        <v>Major</v>
      </c>
      <c r="L55" s="8" t="str">
        <f>IF(J55&lt;Mapping!$B$1,Mapping!$A$1,IF(J55&lt;Mapping!$B$2,Mapping!$A$2,Mapping!$A$3))</f>
        <v>Major</v>
      </c>
    </row>
    <row r="56" spans="1:12" ht="13.5" customHeight="1" x14ac:dyDescent="0.2">
      <c r="A56" s="4">
        <v>3</v>
      </c>
      <c r="B56" s="5" t="s">
        <v>19</v>
      </c>
      <c r="C56" s="4">
        <v>2</v>
      </c>
      <c r="D56" s="4">
        <v>2011</v>
      </c>
      <c r="E56" s="4">
        <v>1</v>
      </c>
      <c r="F56" s="4">
        <v>0</v>
      </c>
      <c r="G56" s="4">
        <v>0</v>
      </c>
      <c r="H56" s="6">
        <v>15682066</v>
      </c>
      <c r="I56" s="7">
        <f t="array" ref="I56">INDEX(Inflation!$F$2:$F$63,MATCH($D56,Inflation!$A$2:$A$63,0))</f>
        <v>1.1630575102490319</v>
      </c>
      <c r="J56" s="6">
        <f t="shared" si="0"/>
        <v>18239144.637520995</v>
      </c>
      <c r="K56" s="8" t="str">
        <f>IF(H56&lt;Mapping!$B$1,Mapping!$A$1,IF(H56&lt;Mapping!$B$2,Mapping!$A$2,Mapping!$A$3))</f>
        <v>Major</v>
      </c>
      <c r="L56" s="8" t="str">
        <f>IF(J56&lt;Mapping!$B$1,Mapping!$A$1,IF(J56&lt;Mapping!$B$2,Mapping!$A$2,Mapping!$A$3))</f>
        <v>Major</v>
      </c>
    </row>
    <row r="57" spans="1:12" ht="13.5" customHeight="1" x14ac:dyDescent="0.2">
      <c r="A57" s="4">
        <v>2</v>
      </c>
      <c r="B57" s="5" t="s">
        <v>14</v>
      </c>
      <c r="C57" s="4">
        <v>4</v>
      </c>
      <c r="D57" s="4">
        <v>2016</v>
      </c>
      <c r="E57" s="4">
        <v>2</v>
      </c>
      <c r="F57" s="4">
        <v>0</v>
      </c>
      <c r="G57" s="4">
        <v>0</v>
      </c>
      <c r="H57" s="6">
        <v>15403388</v>
      </c>
      <c r="I57" s="7">
        <f t="array" ref="I57">INDEX(Inflation!$F$2:$F$63,MATCH($D57,Inflation!$A$2:$A$63,0))</f>
        <v>1.0759409482613684</v>
      </c>
      <c r="J57" s="6">
        <f t="shared" si="0"/>
        <v>16573135.891157784</v>
      </c>
      <c r="K57" s="8" t="str">
        <f>IF(H57&lt;Mapping!$B$1,Mapping!$A$1,IF(H57&lt;Mapping!$B$2,Mapping!$A$2,Mapping!$A$3))</f>
        <v>Major</v>
      </c>
      <c r="L57" s="8" t="str">
        <f>IF(J57&lt;Mapping!$B$1,Mapping!$A$1,IF(J57&lt;Mapping!$B$2,Mapping!$A$2,Mapping!$A$3))</f>
        <v>Major</v>
      </c>
    </row>
    <row r="58" spans="1:12" ht="13.5" customHeight="1" x14ac:dyDescent="0.2">
      <c r="A58" s="4">
        <v>2</v>
      </c>
      <c r="B58" s="5" t="s">
        <v>14</v>
      </c>
      <c r="C58" s="4">
        <v>4</v>
      </c>
      <c r="D58" s="4">
        <v>2016</v>
      </c>
      <c r="E58" s="4">
        <v>2</v>
      </c>
      <c r="F58" s="4">
        <v>0</v>
      </c>
      <c r="G58" s="4">
        <v>0</v>
      </c>
      <c r="H58" s="6">
        <v>15390706</v>
      </c>
      <c r="I58" s="7">
        <f t="array" ref="I58">INDEX(Inflation!$F$2:$F$63,MATCH($D58,Inflation!$A$2:$A$63,0))</f>
        <v>1.0759409482613684</v>
      </c>
      <c r="J58" s="6">
        <f t="shared" si="0"/>
        <v>16559490.808051933</v>
      </c>
      <c r="K58" s="8" t="str">
        <f>IF(H58&lt;Mapping!$B$1,Mapping!$A$1,IF(H58&lt;Mapping!$B$2,Mapping!$A$2,Mapping!$A$3))</f>
        <v>Major</v>
      </c>
      <c r="L58" s="8" t="str">
        <f>IF(J58&lt;Mapping!$B$1,Mapping!$A$1,IF(J58&lt;Mapping!$B$2,Mapping!$A$2,Mapping!$A$3))</f>
        <v>Major</v>
      </c>
    </row>
    <row r="59" spans="1:12" ht="13.5" customHeight="1" x14ac:dyDescent="0.2">
      <c r="A59" s="4">
        <v>1</v>
      </c>
      <c r="B59" s="5" t="s">
        <v>14</v>
      </c>
      <c r="C59" s="4">
        <v>1</v>
      </c>
      <c r="D59" s="4">
        <v>2020</v>
      </c>
      <c r="E59" s="4">
        <v>2</v>
      </c>
      <c r="F59" s="4">
        <v>0</v>
      </c>
      <c r="G59" s="4">
        <v>0</v>
      </c>
      <c r="H59" s="6">
        <v>15038792</v>
      </c>
      <c r="I59" s="7">
        <f t="array" ref="I59">INDEX(Inflation!$F$2:$F$63,MATCH($D59,Inflation!$A$2:$A$63,0))</f>
        <v>1.0089999999999999</v>
      </c>
      <c r="J59" s="6">
        <f t="shared" si="0"/>
        <v>15174141.127999999</v>
      </c>
      <c r="K59" s="8" t="str">
        <f>IF(H59&lt;Mapping!$B$1,Mapping!$A$1,IF(H59&lt;Mapping!$B$2,Mapping!$A$2,Mapping!$A$3))</f>
        <v>Major</v>
      </c>
      <c r="L59" s="8" t="str">
        <f>IF(J59&lt;Mapping!$B$1,Mapping!$A$1,IF(J59&lt;Mapping!$B$2,Mapping!$A$2,Mapping!$A$3))</f>
        <v>Major</v>
      </c>
    </row>
    <row r="60" spans="1:12" ht="13.5" customHeight="1" x14ac:dyDescent="0.2">
      <c r="A60" s="4">
        <v>3</v>
      </c>
      <c r="B60" s="5" t="s">
        <v>21</v>
      </c>
      <c r="C60" s="4">
        <v>4</v>
      </c>
      <c r="D60" s="4">
        <v>2016</v>
      </c>
      <c r="E60" s="4">
        <v>1</v>
      </c>
      <c r="F60" s="4">
        <v>0</v>
      </c>
      <c r="G60" s="4">
        <v>0</v>
      </c>
      <c r="H60" s="6">
        <v>14980140</v>
      </c>
      <c r="I60" s="7">
        <f t="array" ref="I60">INDEX(Inflation!$F$2:$F$63,MATCH($D60,Inflation!$A$2:$A$63,0))</f>
        <v>1.0759409482613684</v>
      </c>
      <c r="J60" s="6">
        <f t="shared" si="0"/>
        <v>16117746.036688056</v>
      </c>
      <c r="K60" s="8" t="str">
        <f>IF(H60&lt;Mapping!$B$1,Mapping!$A$1,IF(H60&lt;Mapping!$B$2,Mapping!$A$2,Mapping!$A$3))</f>
        <v>Major</v>
      </c>
      <c r="L60" s="8" t="str">
        <f>IF(J60&lt;Mapping!$B$1,Mapping!$A$1,IF(J60&lt;Mapping!$B$2,Mapping!$A$2,Mapping!$A$3))</f>
        <v>Major</v>
      </c>
    </row>
    <row r="61" spans="1:12" ht="13.5" customHeight="1" x14ac:dyDescent="0.2">
      <c r="A61" s="4">
        <v>3</v>
      </c>
      <c r="B61" s="5" t="s">
        <v>14</v>
      </c>
      <c r="C61" s="4">
        <v>4</v>
      </c>
      <c r="D61" s="4">
        <v>2015</v>
      </c>
      <c r="E61" s="4">
        <v>1</v>
      </c>
      <c r="F61" s="4">
        <v>0</v>
      </c>
      <c r="G61" s="4">
        <v>0</v>
      </c>
      <c r="H61" s="6">
        <v>14900880</v>
      </c>
      <c r="I61" s="7">
        <f t="array" ref="I61">INDEX(Inflation!$F$2:$F$63,MATCH($D61,Inflation!$A$2:$A$63,0))</f>
        <v>1.0774472655889344</v>
      </c>
      <c r="J61" s="6">
        <f t="shared" si="0"/>
        <v>16054912.410868842</v>
      </c>
      <c r="K61" s="8" t="str">
        <f>IF(H61&lt;Mapping!$B$1,Mapping!$A$1,IF(H61&lt;Mapping!$B$2,Mapping!$A$2,Mapping!$A$3))</f>
        <v>Major</v>
      </c>
      <c r="L61" s="8" t="str">
        <f>IF(J61&lt;Mapping!$B$1,Mapping!$A$1,IF(J61&lt;Mapping!$B$2,Mapping!$A$2,Mapping!$A$3))</f>
        <v>Major</v>
      </c>
    </row>
    <row r="62" spans="1:12" ht="13.5" customHeight="1" x14ac:dyDescent="0.2">
      <c r="A62" s="4">
        <v>3</v>
      </c>
      <c r="B62" s="5" t="s">
        <v>14</v>
      </c>
      <c r="C62" s="4">
        <v>3</v>
      </c>
      <c r="D62" s="4">
        <v>2016</v>
      </c>
      <c r="E62" s="4">
        <v>1</v>
      </c>
      <c r="F62" s="4">
        <v>0</v>
      </c>
      <c r="G62" s="4">
        <v>0</v>
      </c>
      <c r="H62" s="6">
        <v>14628225</v>
      </c>
      <c r="I62" s="7">
        <f t="array" ref="I62">INDEX(Inflation!$F$2:$F$63,MATCH($D62,Inflation!$A$2:$A$63,0))</f>
        <v>1.0759409482613684</v>
      </c>
      <c r="J62" s="6">
        <f t="shared" si="0"/>
        <v>15739106.277880656</v>
      </c>
      <c r="K62" s="8" t="str">
        <f>IF(H62&lt;Mapping!$B$1,Mapping!$A$1,IF(H62&lt;Mapping!$B$2,Mapping!$A$2,Mapping!$A$3))</f>
        <v>Major</v>
      </c>
      <c r="L62" s="8" t="str">
        <f>IF(J62&lt;Mapping!$B$1,Mapping!$A$1,IF(J62&lt;Mapping!$B$2,Mapping!$A$2,Mapping!$A$3))</f>
        <v>Major</v>
      </c>
    </row>
    <row r="63" spans="1:12" ht="13.5" customHeight="1" x14ac:dyDescent="0.2">
      <c r="A63" s="4">
        <v>2</v>
      </c>
      <c r="B63" s="5" t="s">
        <v>14</v>
      </c>
      <c r="C63" s="4">
        <v>4</v>
      </c>
      <c r="D63" s="4">
        <v>2016</v>
      </c>
      <c r="E63" s="4">
        <v>1</v>
      </c>
      <c r="F63" s="4">
        <v>0</v>
      </c>
      <c r="G63" s="4">
        <v>0</v>
      </c>
      <c r="H63" s="6">
        <v>14529943</v>
      </c>
      <c r="I63" s="7">
        <f t="array" ref="I63">INDEX(Inflation!$F$2:$F$63,MATCH($D63,Inflation!$A$2:$A$63,0))</f>
        <v>1.0759409482613684</v>
      </c>
      <c r="J63" s="6">
        <f t="shared" si="0"/>
        <v>15633360.649603633</v>
      </c>
      <c r="K63" s="8" t="str">
        <f>IF(H63&lt;Mapping!$B$1,Mapping!$A$1,IF(H63&lt;Mapping!$B$2,Mapping!$A$2,Mapping!$A$3))</f>
        <v>Major</v>
      </c>
      <c r="L63" s="8" t="str">
        <f>IF(J63&lt;Mapping!$B$1,Mapping!$A$1,IF(J63&lt;Mapping!$B$2,Mapping!$A$2,Mapping!$A$3))</f>
        <v>Major</v>
      </c>
    </row>
    <row r="64" spans="1:12" ht="13.5" customHeight="1" x14ac:dyDescent="0.2">
      <c r="A64" s="4">
        <v>3</v>
      </c>
      <c r="B64" s="5" t="s">
        <v>14</v>
      </c>
      <c r="C64" s="4">
        <v>4</v>
      </c>
      <c r="D64" s="4">
        <v>2015</v>
      </c>
      <c r="E64" s="4">
        <v>1</v>
      </c>
      <c r="F64" s="4">
        <v>0</v>
      </c>
      <c r="G64" s="4">
        <v>0</v>
      </c>
      <c r="H64" s="6">
        <v>14450683</v>
      </c>
      <c r="I64" s="7">
        <f t="array" ref="I64">INDEX(Inflation!$F$2:$F$63,MATCH($D64,Inflation!$A$2:$A$63,0))</f>
        <v>1.0774472655889344</v>
      </c>
      <c r="J64" s="6">
        <f t="shared" si="0"/>
        <v>15569848.884242499</v>
      </c>
      <c r="K64" s="8" t="str">
        <f>IF(H64&lt;Mapping!$B$1,Mapping!$A$1,IF(H64&lt;Mapping!$B$2,Mapping!$A$2,Mapping!$A$3))</f>
        <v>Major</v>
      </c>
      <c r="L64" s="8" t="str">
        <f>IF(J64&lt;Mapping!$B$1,Mapping!$A$1,IF(J64&lt;Mapping!$B$2,Mapping!$A$2,Mapping!$A$3))</f>
        <v>Major</v>
      </c>
    </row>
    <row r="65" spans="1:12" ht="13.5" customHeight="1" x14ac:dyDescent="0.2">
      <c r="A65" s="4">
        <v>2</v>
      </c>
      <c r="B65" s="5" t="s">
        <v>12</v>
      </c>
      <c r="C65" s="4">
        <v>3</v>
      </c>
      <c r="D65" s="4">
        <v>1996</v>
      </c>
      <c r="E65" s="4">
        <v>1</v>
      </c>
      <c r="F65" s="4">
        <v>10</v>
      </c>
      <c r="G65" s="4">
        <v>0</v>
      </c>
      <c r="H65" s="6">
        <v>14333378</v>
      </c>
      <c r="I65" s="7">
        <f t="array" ref="I65">INDEX(Inflation!$F$2:$F$63,MATCH($D65,Inflation!$A$2:$A$63,0))</f>
        <v>1.6339127799152822</v>
      </c>
      <c r="J65" s="6">
        <f t="shared" si="0"/>
        <v>23419489.493556548</v>
      </c>
      <c r="K65" s="8" t="str">
        <f>IF(H65&lt;Mapping!$B$1,Mapping!$A$1,IF(H65&lt;Mapping!$B$2,Mapping!$A$2,Mapping!$A$3))</f>
        <v>Major</v>
      </c>
      <c r="L65" s="8" t="str">
        <f>IF(J65&lt;Mapping!$B$1,Mapping!$A$1,IF(J65&lt;Mapping!$B$2,Mapping!$A$2,Mapping!$A$3))</f>
        <v>Major</v>
      </c>
    </row>
    <row r="66" spans="1:12" ht="13.5" customHeight="1" x14ac:dyDescent="0.2">
      <c r="A66" s="4">
        <v>2</v>
      </c>
      <c r="B66" s="5" t="s">
        <v>14</v>
      </c>
      <c r="C66" s="4">
        <v>4</v>
      </c>
      <c r="D66" s="4">
        <v>2016</v>
      </c>
      <c r="E66" s="4">
        <v>1</v>
      </c>
      <c r="F66" s="4">
        <v>0</v>
      </c>
      <c r="G66" s="4">
        <v>0</v>
      </c>
      <c r="H66" s="6">
        <v>14333378</v>
      </c>
      <c r="I66" s="7">
        <f t="array" ref="I66">INDEX(Inflation!$F$2:$F$63,MATCH($D66,Inflation!$A$2:$A$63,0))</f>
        <v>1.0759409482613684</v>
      </c>
      <c r="J66" s="6">
        <f t="shared" si="0"/>
        <v>15421868.317108637</v>
      </c>
      <c r="K66" s="8" t="str">
        <f>IF(H66&lt;Mapping!$B$1,Mapping!$A$1,IF(H66&lt;Mapping!$B$2,Mapping!$A$2,Mapping!$A$3))</f>
        <v>Major</v>
      </c>
      <c r="L66" s="8" t="str">
        <f>IF(J66&lt;Mapping!$B$1,Mapping!$A$1,IF(J66&lt;Mapping!$B$2,Mapping!$A$2,Mapping!$A$3))</f>
        <v>Major</v>
      </c>
    </row>
    <row r="67" spans="1:12" ht="13.5" customHeight="1" x14ac:dyDescent="0.2">
      <c r="A67" s="4">
        <v>2</v>
      </c>
      <c r="B67" s="5" t="s">
        <v>16</v>
      </c>
      <c r="C67" s="4">
        <v>1</v>
      </c>
      <c r="D67" s="4">
        <v>2017</v>
      </c>
      <c r="E67" s="4">
        <v>1</v>
      </c>
      <c r="F67" s="4">
        <v>0</v>
      </c>
      <c r="G67" s="4">
        <v>0</v>
      </c>
      <c r="H67" s="6">
        <v>14288797</v>
      </c>
      <c r="I67" s="7">
        <f t="array" ref="I67">INDEX(Inflation!$F$2:$F$63,MATCH($D67,Inflation!$A$2:$A$63,0))</f>
        <v>1.06708414981788</v>
      </c>
      <c r="J67" s="6">
        <f t="shared" si="0"/>
        <v>15247348.798665274</v>
      </c>
      <c r="K67" s="8" t="str">
        <f>IF(H67&lt;Mapping!$B$1,Mapping!$A$1,IF(H67&lt;Mapping!$B$2,Mapping!$A$2,Mapping!$A$3))</f>
        <v>Major</v>
      </c>
      <c r="L67" s="8" t="str">
        <f>IF(J67&lt;Mapping!$B$1,Mapping!$A$1,IF(J67&lt;Mapping!$B$2,Mapping!$A$2,Mapping!$A$3))</f>
        <v>Major</v>
      </c>
    </row>
    <row r="68" spans="1:12" ht="13.5" customHeight="1" x14ac:dyDescent="0.2">
      <c r="A68" s="4">
        <v>3</v>
      </c>
      <c r="B68" s="5" t="s">
        <v>14</v>
      </c>
      <c r="C68" s="4">
        <v>4</v>
      </c>
      <c r="D68" s="4">
        <v>2015</v>
      </c>
      <c r="E68" s="4">
        <v>1</v>
      </c>
      <c r="F68" s="4">
        <v>13</v>
      </c>
      <c r="G68" s="4">
        <v>13</v>
      </c>
      <c r="H68" s="6">
        <v>13855916</v>
      </c>
      <c r="I68" s="7">
        <f t="array" ref="I68">INDEX(Inflation!$F$2:$F$63,MATCH($D68,Inflation!$A$2:$A$63,0))</f>
        <v>1.0774472655889344</v>
      </c>
      <c r="J68" s="6">
        <f t="shared" si="0"/>
        <v>14929018.806429965</v>
      </c>
      <c r="K68" s="8" t="str">
        <f>IF(H68&lt;Mapping!$B$1,Mapping!$A$1,IF(H68&lt;Mapping!$B$2,Mapping!$A$2,Mapping!$A$3))</f>
        <v>Major</v>
      </c>
      <c r="L68" s="8" t="str">
        <f>IF(J68&lt;Mapping!$B$1,Mapping!$A$1,IF(J68&lt;Mapping!$B$2,Mapping!$A$2,Mapping!$A$3))</f>
        <v>Major</v>
      </c>
    </row>
    <row r="69" spans="1:12" ht="13.5" customHeight="1" x14ac:dyDescent="0.2">
      <c r="A69" s="4">
        <v>1</v>
      </c>
      <c r="B69" s="5" t="s">
        <v>14</v>
      </c>
      <c r="C69" s="4">
        <v>1</v>
      </c>
      <c r="D69" s="4">
        <v>2020</v>
      </c>
      <c r="E69" s="4">
        <v>1</v>
      </c>
      <c r="F69" s="4">
        <v>0</v>
      </c>
      <c r="G69" s="4">
        <v>0</v>
      </c>
      <c r="H69" s="6">
        <v>13494490</v>
      </c>
      <c r="I69" s="7">
        <f t="array" ref="I69">INDEX(Inflation!$F$2:$F$63,MATCH($D69,Inflation!$A$2:$A$63,0))</f>
        <v>1.0089999999999999</v>
      </c>
      <c r="J69" s="6">
        <f t="shared" si="0"/>
        <v>13615940.409999998</v>
      </c>
      <c r="K69" s="8" t="str">
        <f>IF(H69&lt;Mapping!$B$1,Mapping!$A$1,IF(H69&lt;Mapping!$B$2,Mapping!$A$2,Mapping!$A$3))</f>
        <v>Major</v>
      </c>
      <c r="L69" s="8" t="str">
        <f>IF(J69&lt;Mapping!$B$1,Mapping!$A$1,IF(J69&lt;Mapping!$B$2,Mapping!$A$2,Mapping!$A$3))</f>
        <v>Major</v>
      </c>
    </row>
    <row r="70" spans="1:12" ht="13.5" customHeight="1" x14ac:dyDescent="0.2">
      <c r="A70" s="4">
        <v>3</v>
      </c>
      <c r="B70" s="5" t="s">
        <v>23</v>
      </c>
      <c r="C70" s="4">
        <v>3</v>
      </c>
      <c r="D70" s="4">
        <v>2013</v>
      </c>
      <c r="E70" s="4">
        <v>1</v>
      </c>
      <c r="F70" s="4">
        <v>0</v>
      </c>
      <c r="G70" s="4">
        <v>0</v>
      </c>
      <c r="H70" s="6">
        <v>13384699</v>
      </c>
      <c r="I70" s="7">
        <f t="array" ref="I70">INDEX(Inflation!$F$2:$F$63,MATCH($D70,Inflation!$A$2:$A$63,0))</f>
        <v>1.1046586272602894</v>
      </c>
      <c r="J70" s="6">
        <f t="shared" si="0"/>
        <v>14785523.223632168</v>
      </c>
      <c r="K70" s="8" t="str">
        <f>IF(H70&lt;Mapping!$B$1,Mapping!$A$1,IF(H70&lt;Mapping!$B$2,Mapping!$A$2,Mapping!$A$3))</f>
        <v>Major</v>
      </c>
      <c r="L70" s="8" t="str">
        <f>IF(J70&lt;Mapping!$B$1,Mapping!$A$1,IF(J70&lt;Mapping!$B$2,Mapping!$A$2,Mapping!$A$3))</f>
        <v>Major</v>
      </c>
    </row>
    <row r="71" spans="1:12" ht="13.5" customHeight="1" x14ac:dyDescent="0.2">
      <c r="A71" s="4">
        <v>2</v>
      </c>
      <c r="B71" s="5" t="s">
        <v>12</v>
      </c>
      <c r="C71" s="4">
        <v>3</v>
      </c>
      <c r="D71" s="4">
        <v>1996</v>
      </c>
      <c r="E71" s="4">
        <v>1</v>
      </c>
      <c r="F71" s="4">
        <v>0</v>
      </c>
      <c r="G71" s="4">
        <v>0</v>
      </c>
      <c r="H71" s="6">
        <v>13037192</v>
      </c>
      <c r="I71" s="7">
        <f t="array" ref="I71">INDEX(Inflation!$F$2:$F$63,MATCH($D71,Inflation!$A$2:$A$63,0))</f>
        <v>1.6339127799152822</v>
      </c>
      <c r="J71" s="6">
        <f t="shared" si="0"/>
        <v>21301634.623009276</v>
      </c>
      <c r="K71" s="8" t="str">
        <f>IF(H71&lt;Mapping!$B$1,Mapping!$A$1,IF(H71&lt;Mapping!$B$2,Mapping!$A$2,Mapping!$A$3))</f>
        <v>Major</v>
      </c>
      <c r="L71" s="8" t="str">
        <f>IF(J71&lt;Mapping!$B$1,Mapping!$A$1,IF(J71&lt;Mapping!$B$2,Mapping!$A$2,Mapping!$A$3))</f>
        <v>Major</v>
      </c>
    </row>
    <row r="72" spans="1:12" ht="13.5" customHeight="1" x14ac:dyDescent="0.2">
      <c r="A72" s="4">
        <v>3</v>
      </c>
      <c r="B72" s="5" t="s">
        <v>14</v>
      </c>
      <c r="C72" s="4">
        <v>4</v>
      </c>
      <c r="D72" s="4">
        <v>2015</v>
      </c>
      <c r="E72" s="4">
        <v>1</v>
      </c>
      <c r="F72" s="4">
        <v>0</v>
      </c>
      <c r="G72" s="4">
        <v>0</v>
      </c>
      <c r="H72" s="6">
        <v>12933963</v>
      </c>
      <c r="I72" s="7">
        <f t="array" ref="I72">INDEX(Inflation!$F$2:$F$63,MATCH($D72,Inflation!$A$2:$A$63,0))</f>
        <v>1.0774472655889344</v>
      </c>
      <c r="J72" s="6">
        <f t="shared" si="0"/>
        <v>13935663.067578452</v>
      </c>
      <c r="K72" s="8" t="str">
        <f>IF(H72&lt;Mapping!$B$1,Mapping!$A$1,IF(H72&lt;Mapping!$B$2,Mapping!$A$2,Mapping!$A$3))</f>
        <v>Major</v>
      </c>
      <c r="L72" s="8" t="str">
        <f>IF(J72&lt;Mapping!$B$1,Mapping!$A$1,IF(J72&lt;Mapping!$B$2,Mapping!$A$2,Mapping!$A$3))</f>
        <v>Major</v>
      </c>
    </row>
    <row r="73" spans="1:12" ht="13.5" customHeight="1" x14ac:dyDescent="0.2">
      <c r="A73" s="4">
        <v>3</v>
      </c>
      <c r="B73" s="5" t="s">
        <v>14</v>
      </c>
      <c r="C73" s="4">
        <v>4</v>
      </c>
      <c r="D73" s="4">
        <v>2015</v>
      </c>
      <c r="E73" s="4">
        <v>1</v>
      </c>
      <c r="F73" s="4">
        <v>0</v>
      </c>
      <c r="G73" s="4">
        <v>0</v>
      </c>
      <c r="H73" s="6">
        <v>12506593</v>
      </c>
      <c r="I73" s="7">
        <f t="array" ref="I73">INDEX(Inflation!$F$2:$F$63,MATCH($D73,Inflation!$A$2:$A$63,0))</f>
        <v>1.0774472655889344</v>
      </c>
      <c r="J73" s="6">
        <f t="shared" si="0"/>
        <v>13475194.429683708</v>
      </c>
      <c r="K73" s="8" t="str">
        <f>IF(H73&lt;Mapping!$B$1,Mapping!$A$1,IF(H73&lt;Mapping!$B$2,Mapping!$A$2,Mapping!$A$3))</f>
        <v>Major</v>
      </c>
      <c r="L73" s="8" t="str">
        <f>IF(J73&lt;Mapping!$B$1,Mapping!$A$1,IF(J73&lt;Mapping!$B$2,Mapping!$A$2,Mapping!$A$3))</f>
        <v>Major</v>
      </c>
    </row>
    <row r="74" spans="1:12" ht="13.5" customHeight="1" x14ac:dyDescent="0.2">
      <c r="A74" s="4">
        <v>2</v>
      </c>
      <c r="B74" s="5" t="s">
        <v>14</v>
      </c>
      <c r="C74" s="4">
        <v>4</v>
      </c>
      <c r="D74" s="4">
        <v>2016</v>
      </c>
      <c r="E74" s="4">
        <v>1</v>
      </c>
      <c r="F74" s="4">
        <v>0</v>
      </c>
      <c r="G74" s="4">
        <v>0</v>
      </c>
      <c r="H74" s="6">
        <v>12433516</v>
      </c>
      <c r="I74" s="7">
        <f t="array" ref="I74">INDEX(Inflation!$F$2:$F$63,MATCH($D74,Inflation!$A$2:$A$63,0))</f>
        <v>1.0759409482613684</v>
      </c>
      <c r="J74" s="6">
        <f t="shared" si="0"/>
        <v>13377728.995262897</v>
      </c>
      <c r="K74" s="8" t="str">
        <f>IF(H74&lt;Mapping!$B$1,Mapping!$A$1,IF(H74&lt;Mapping!$B$2,Mapping!$A$2,Mapping!$A$3))</f>
        <v>Major</v>
      </c>
      <c r="L74" s="8" t="str">
        <f>IF(J74&lt;Mapping!$B$1,Mapping!$A$1,IF(J74&lt;Mapping!$B$2,Mapping!$A$2,Mapping!$A$3))</f>
        <v>Major</v>
      </c>
    </row>
    <row r="75" spans="1:12" ht="13.5" customHeight="1" x14ac:dyDescent="0.2">
      <c r="A75" s="4">
        <v>2</v>
      </c>
      <c r="B75" s="5" t="s">
        <v>12</v>
      </c>
      <c r="C75" s="4">
        <v>3</v>
      </c>
      <c r="D75" s="4">
        <v>1996</v>
      </c>
      <c r="E75" s="4">
        <v>1</v>
      </c>
      <c r="F75" s="4">
        <v>0</v>
      </c>
      <c r="G75" s="4">
        <v>0</v>
      </c>
      <c r="H75" s="6">
        <v>12367096</v>
      </c>
      <c r="I75" s="7">
        <f t="array" ref="I75">INDEX(Inflation!$F$2:$F$63,MATCH($D75,Inflation!$A$2:$A$63,0))</f>
        <v>1.6339127799152822</v>
      </c>
      <c r="J75" s="6">
        <f t="shared" si="0"/>
        <v>20206756.204839166</v>
      </c>
      <c r="K75" s="8" t="str">
        <f>IF(H75&lt;Mapping!$B$1,Mapping!$A$1,IF(H75&lt;Mapping!$B$2,Mapping!$A$2,Mapping!$A$3))</f>
        <v>Major</v>
      </c>
      <c r="L75" s="8" t="str">
        <f>IF(J75&lt;Mapping!$B$1,Mapping!$A$1,IF(J75&lt;Mapping!$B$2,Mapping!$A$2,Mapping!$A$3))</f>
        <v>Major</v>
      </c>
    </row>
    <row r="76" spans="1:12" ht="13.5" customHeight="1" x14ac:dyDescent="0.2">
      <c r="A76" s="4">
        <v>5</v>
      </c>
      <c r="B76" s="5" t="s">
        <v>19</v>
      </c>
      <c r="C76" s="4">
        <v>3</v>
      </c>
      <c r="D76" s="4">
        <v>1999</v>
      </c>
      <c r="E76" s="4">
        <v>1</v>
      </c>
      <c r="F76" s="4">
        <v>0</v>
      </c>
      <c r="G76" s="4">
        <v>0</v>
      </c>
      <c r="H76" s="6">
        <v>12000604</v>
      </c>
      <c r="I76" s="7">
        <f t="array" ref="I76">INDEX(Inflation!$F$2:$F$63,MATCH($D76,Inflation!$A$2:$A$63,0))</f>
        <v>1.5253243113668054</v>
      </c>
      <c r="J76" s="6">
        <f t="shared" si="0"/>
        <v>18304813.032285731</v>
      </c>
      <c r="K76" s="8" t="str">
        <f>IF(H76&lt;Mapping!$B$1,Mapping!$A$1,IF(H76&lt;Mapping!$B$2,Mapping!$A$2,Mapping!$A$3))</f>
        <v>Major</v>
      </c>
      <c r="L76" s="8" t="str">
        <f>IF(J76&lt;Mapping!$B$1,Mapping!$A$1,IF(J76&lt;Mapping!$B$2,Mapping!$A$2,Mapping!$A$3))</f>
        <v>Major</v>
      </c>
    </row>
    <row r="77" spans="1:12" ht="13.5" customHeight="1" x14ac:dyDescent="0.2">
      <c r="A77" s="4">
        <v>2</v>
      </c>
      <c r="B77" s="5" t="s">
        <v>16</v>
      </c>
      <c r="C77" s="4">
        <v>3</v>
      </c>
      <c r="D77" s="4">
        <v>2001</v>
      </c>
      <c r="E77" s="4">
        <v>1</v>
      </c>
      <c r="F77" s="4">
        <v>0</v>
      </c>
      <c r="G77" s="4">
        <v>0</v>
      </c>
      <c r="H77" s="6">
        <v>11943530</v>
      </c>
      <c r="I77" s="7">
        <f t="array" ref="I77">INDEX(Inflation!$F$2:$F$63,MATCH($D77,Inflation!$A$2:$A$63,0))</f>
        <v>1.453992265077759</v>
      </c>
      <c r="J77" s="6">
        <f t="shared" si="0"/>
        <v>17365800.237724166</v>
      </c>
      <c r="K77" s="8" t="str">
        <f>IF(H77&lt;Mapping!$B$1,Mapping!$A$1,IF(H77&lt;Mapping!$B$2,Mapping!$A$2,Mapping!$A$3))</f>
        <v>Major</v>
      </c>
      <c r="L77" s="8" t="str">
        <f>IF(J77&lt;Mapping!$B$1,Mapping!$A$1,IF(J77&lt;Mapping!$B$2,Mapping!$A$2,Mapping!$A$3))</f>
        <v>Major</v>
      </c>
    </row>
    <row r="78" spans="1:12" ht="13.5" customHeight="1" x14ac:dyDescent="0.2">
      <c r="A78" s="4">
        <v>3</v>
      </c>
      <c r="B78" s="5" t="s">
        <v>20</v>
      </c>
      <c r="C78" s="4">
        <v>2</v>
      </c>
      <c r="D78" s="4">
        <v>2005</v>
      </c>
      <c r="E78" s="4">
        <v>1</v>
      </c>
      <c r="F78" s="4">
        <v>0</v>
      </c>
      <c r="G78" s="4">
        <v>0</v>
      </c>
      <c r="H78" s="6">
        <v>11421809</v>
      </c>
      <c r="I78" s="7">
        <f t="array" ref="I78">INDEX(Inflation!$F$2:$F$63,MATCH($D78,Inflation!$A$2:$A$63,0))</f>
        <v>1.3291723652112071</v>
      </c>
      <c r="J78" s="6">
        <f t="shared" si="0"/>
        <v>15181552.883520652</v>
      </c>
      <c r="K78" s="8" t="str">
        <f>IF(H78&lt;Mapping!$B$1,Mapping!$A$1,IF(H78&lt;Mapping!$B$2,Mapping!$A$2,Mapping!$A$3))</f>
        <v>Major</v>
      </c>
      <c r="L78" s="8" t="str">
        <f>IF(J78&lt;Mapping!$B$1,Mapping!$A$1,IF(J78&lt;Mapping!$B$2,Mapping!$A$2,Mapping!$A$3))</f>
        <v>Major</v>
      </c>
    </row>
    <row r="79" spans="1:12" ht="13.5" customHeight="1" x14ac:dyDescent="0.2">
      <c r="A79" s="4">
        <v>2</v>
      </c>
      <c r="B79" s="5" t="s">
        <v>24</v>
      </c>
      <c r="C79" s="4">
        <v>2</v>
      </c>
      <c r="D79" s="4">
        <v>1982</v>
      </c>
      <c r="E79" s="4">
        <v>2</v>
      </c>
      <c r="F79" s="4">
        <v>0</v>
      </c>
      <c r="G79" s="4">
        <v>0</v>
      </c>
      <c r="H79" s="6">
        <v>10714814</v>
      </c>
      <c r="I79" s="7">
        <f t="array" ref="I79">INDEX(Inflation!$F$2:$F$63,MATCH($D79,Inflation!$A$2:$A$63,0))</f>
        <v>2.8736128370511089</v>
      </c>
      <c r="J79" s="6">
        <f t="shared" si="0"/>
        <v>30790227.057014942</v>
      </c>
      <c r="K79" s="8" t="str">
        <f>IF(H79&lt;Mapping!$B$1,Mapping!$A$1,IF(H79&lt;Mapping!$B$2,Mapping!$A$2,Mapping!$A$3))</f>
        <v>Major</v>
      </c>
      <c r="L79" s="8" t="str">
        <f>IF(J79&lt;Mapping!$B$1,Mapping!$A$1,IF(J79&lt;Mapping!$B$2,Mapping!$A$2,Mapping!$A$3))</f>
        <v>Major</v>
      </c>
    </row>
    <row r="80" spans="1:12" ht="13.5" customHeight="1" x14ac:dyDescent="0.2">
      <c r="A80" s="4">
        <v>2</v>
      </c>
      <c r="B80" s="5" t="s">
        <v>25</v>
      </c>
      <c r="C80" s="4">
        <v>3</v>
      </c>
      <c r="D80" s="4">
        <v>1985</v>
      </c>
      <c r="E80" s="4">
        <v>2</v>
      </c>
      <c r="F80" s="4">
        <v>0</v>
      </c>
      <c r="G80" s="4">
        <v>0</v>
      </c>
      <c r="H80" s="6">
        <v>9541131</v>
      </c>
      <c r="I80" s="7">
        <f t="array" ref="I80">INDEX(Inflation!$F$2:$F$63,MATCH($D80,Inflation!$A$2:$A$63,0))</f>
        <v>2.4491621741858549</v>
      </c>
      <c r="J80" s="6">
        <f t="shared" si="0"/>
        <v>23367777.14415206</v>
      </c>
      <c r="K80" s="8" t="str">
        <f>IF(H80&lt;Mapping!$B$1,Mapping!$A$1,IF(H80&lt;Mapping!$B$2,Mapping!$A$2,Mapping!$A$3))</f>
        <v>Major</v>
      </c>
      <c r="L80" s="8" t="str">
        <f>IF(J80&lt;Mapping!$B$1,Mapping!$A$1,IF(J80&lt;Mapping!$B$2,Mapping!$A$2,Mapping!$A$3))</f>
        <v>Major</v>
      </c>
    </row>
    <row r="81" spans="1:12" ht="13.5" customHeight="1" x14ac:dyDescent="0.2">
      <c r="A81" s="4">
        <v>2</v>
      </c>
      <c r="B81" s="5" t="s">
        <v>26</v>
      </c>
      <c r="C81" s="4">
        <v>4</v>
      </c>
      <c r="D81" s="4">
        <v>1986</v>
      </c>
      <c r="E81" s="4">
        <v>2</v>
      </c>
      <c r="F81" s="4">
        <v>0</v>
      </c>
      <c r="G81" s="4">
        <v>0</v>
      </c>
      <c r="H81" s="6">
        <v>8675007</v>
      </c>
      <c r="I81" s="7">
        <f t="array" ref="I81">INDEX(Inflation!$F$2:$F$63,MATCH($D81,Inflation!$A$2:$A$63,0))</f>
        <v>2.3601832650918904</v>
      </c>
      <c r="J81" s="6">
        <f t="shared" si="0"/>
        <v>20474606.345955003</v>
      </c>
      <c r="K81" s="8" t="str">
        <f>IF(H81&lt;Mapping!$B$1,Mapping!$A$1,IF(H81&lt;Mapping!$B$2,Mapping!$A$2,Mapping!$A$3))</f>
        <v>Major</v>
      </c>
      <c r="L81" s="8" t="str">
        <f>IF(J81&lt;Mapping!$B$1,Mapping!$A$1,IF(J81&lt;Mapping!$B$2,Mapping!$A$2,Mapping!$A$3))</f>
        <v>Major</v>
      </c>
    </row>
    <row r="82" spans="1:12" ht="13.5" customHeight="1" x14ac:dyDescent="0.2">
      <c r="A82" s="4">
        <v>6</v>
      </c>
      <c r="B82" s="5" t="s">
        <v>19</v>
      </c>
      <c r="C82" s="4">
        <v>2</v>
      </c>
      <c r="D82" s="4">
        <v>2011</v>
      </c>
      <c r="E82" s="4">
        <v>1</v>
      </c>
      <c r="F82" s="4">
        <v>0</v>
      </c>
      <c r="G82" s="4">
        <v>0</v>
      </c>
      <c r="H82" s="6">
        <v>8652814</v>
      </c>
      <c r="I82" s="7">
        <f t="array" ref="I82">INDEX(Inflation!$F$2:$F$63,MATCH($D82,Inflation!$A$2:$A$63,0))</f>
        <v>1.1630575102490319</v>
      </c>
      <c r="J82" s="6">
        <f t="shared" si="0"/>
        <v>10063720.307487966</v>
      </c>
      <c r="K82" s="8" t="str">
        <f>IF(H82&lt;Mapping!$B$1,Mapping!$A$1,IF(H82&lt;Mapping!$B$2,Mapping!$A$2,Mapping!$A$3))</f>
        <v>Major</v>
      </c>
      <c r="L82" s="8" t="str">
        <f>IF(J82&lt;Mapping!$B$1,Mapping!$A$1,IF(J82&lt;Mapping!$B$2,Mapping!$A$2,Mapping!$A$3))</f>
        <v>Major</v>
      </c>
    </row>
    <row r="83" spans="1:12" ht="13.5" customHeight="1" x14ac:dyDescent="0.2">
      <c r="A83" s="4">
        <v>2</v>
      </c>
      <c r="B83" s="5" t="s">
        <v>15</v>
      </c>
      <c r="C83" s="4">
        <v>4</v>
      </c>
      <c r="D83" s="4">
        <v>1989</v>
      </c>
      <c r="E83" s="4">
        <v>5</v>
      </c>
      <c r="F83" s="4">
        <v>13</v>
      </c>
      <c r="G83" s="4">
        <v>0</v>
      </c>
      <c r="H83" s="6">
        <v>8641717</v>
      </c>
      <c r="I83" s="7">
        <f t="array" ref="I83">INDEX(Inflation!$F$2:$F$63,MATCH($D83,Inflation!$A$2:$A$63,0))</f>
        <v>2.1640413186988714</v>
      </c>
      <c r="J83" s="6">
        <f t="shared" si="0"/>
        <v>18701032.652502455</v>
      </c>
      <c r="K83" s="8" t="str">
        <f>IF(H83&lt;Mapping!$B$1,Mapping!$A$1,IF(H83&lt;Mapping!$B$2,Mapping!$A$2,Mapping!$A$3))</f>
        <v>Major</v>
      </c>
      <c r="L83" s="8" t="str">
        <f>IF(J83&lt;Mapping!$B$1,Mapping!$A$1,IF(J83&lt;Mapping!$B$2,Mapping!$A$2,Mapping!$A$3))</f>
        <v>Major</v>
      </c>
    </row>
    <row r="84" spans="1:12" ht="13.5" customHeight="1" x14ac:dyDescent="0.2">
      <c r="A84" s="4">
        <v>3</v>
      </c>
      <c r="B84" s="5" t="s">
        <v>20</v>
      </c>
      <c r="C84" s="4">
        <v>2</v>
      </c>
      <c r="D84" s="4">
        <v>2009</v>
      </c>
      <c r="E84" s="4">
        <v>1</v>
      </c>
      <c r="F84" s="4">
        <v>0</v>
      </c>
      <c r="G84" s="4">
        <v>0</v>
      </c>
      <c r="H84" s="6">
        <v>8583065</v>
      </c>
      <c r="I84" s="7">
        <f t="array" ref="I84">INDEX(Inflation!$F$2:$F$63,MATCH($D84,Inflation!$A$2:$A$63,0))</f>
        <v>1.1815641743967151</v>
      </c>
      <c r="J84" s="6">
        <f t="shared" si="0"/>
        <v>10141442.110518342</v>
      </c>
      <c r="K84" s="8" t="str">
        <f>IF(H84&lt;Mapping!$B$1,Mapping!$A$1,IF(H84&lt;Mapping!$B$2,Mapping!$A$2,Mapping!$A$3))</f>
        <v>Major</v>
      </c>
      <c r="L84" s="8" t="str">
        <f>IF(J84&lt;Mapping!$B$1,Mapping!$A$1,IF(J84&lt;Mapping!$B$2,Mapping!$A$2,Mapping!$A$3))</f>
        <v>Major</v>
      </c>
    </row>
    <row r="85" spans="1:12" ht="13.5" customHeight="1" x14ac:dyDescent="0.2">
      <c r="A85" s="4">
        <v>1</v>
      </c>
      <c r="B85" s="5" t="s">
        <v>14</v>
      </c>
      <c r="C85" s="4">
        <v>3</v>
      </c>
      <c r="D85" s="4">
        <v>1995</v>
      </c>
      <c r="E85" s="4">
        <v>1</v>
      </c>
      <c r="F85" s="4">
        <v>0</v>
      </c>
      <c r="G85" s="4">
        <v>0</v>
      </c>
      <c r="H85" s="6">
        <v>8520450</v>
      </c>
      <c r="I85" s="7">
        <f t="array" ref="I85">INDEX(Inflation!$F$2:$F$63,MATCH($D85,Inflation!$A$2:$A$63,0))</f>
        <v>1.6835837284247066</v>
      </c>
      <c r="J85" s="6">
        <f t="shared" si="0"/>
        <v>14344890.978856292</v>
      </c>
      <c r="K85" s="8" t="str">
        <f>IF(H85&lt;Mapping!$B$1,Mapping!$A$1,IF(H85&lt;Mapping!$B$2,Mapping!$A$2,Mapping!$A$3))</f>
        <v>Major</v>
      </c>
      <c r="L85" s="8" t="str">
        <f>IF(J85&lt;Mapping!$B$1,Mapping!$A$1,IF(J85&lt;Mapping!$B$2,Mapping!$A$2,Mapping!$A$3))</f>
        <v>Major</v>
      </c>
    </row>
    <row r="86" spans="1:12" ht="13.5" customHeight="1" x14ac:dyDescent="0.2">
      <c r="A86" s="4">
        <v>2</v>
      </c>
      <c r="B86" s="5" t="s">
        <v>16</v>
      </c>
      <c r="C86" s="4">
        <v>1</v>
      </c>
      <c r="D86" s="4">
        <v>1976</v>
      </c>
      <c r="E86" s="4">
        <v>1</v>
      </c>
      <c r="F86" s="4">
        <v>0</v>
      </c>
      <c r="G86" s="4">
        <v>38</v>
      </c>
      <c r="H86" s="6">
        <v>8490331</v>
      </c>
      <c r="I86" s="7">
        <f t="array" ref="I86">INDEX(Inflation!$F$2:$F$63,MATCH($D86,Inflation!$A$2:$A$63,0))</f>
        <v>4.6843224337111486</v>
      </c>
      <c r="J86" s="6">
        <f t="shared" si="0"/>
        <v>39771447.97293321</v>
      </c>
      <c r="K86" s="8" t="str">
        <f>IF(H86&lt;Mapping!$B$1,Mapping!$A$1,IF(H86&lt;Mapping!$B$2,Mapping!$A$2,Mapping!$A$3))</f>
        <v>Major</v>
      </c>
      <c r="L86" s="8" t="str">
        <f>IF(J86&lt;Mapping!$B$1,Mapping!$A$1,IF(J86&lt;Mapping!$B$2,Mapping!$A$2,Mapping!$A$3))</f>
        <v>Major</v>
      </c>
    </row>
    <row r="87" spans="1:12" ht="13.5" customHeight="1" x14ac:dyDescent="0.2">
      <c r="A87" s="4">
        <v>3</v>
      </c>
      <c r="B87" s="5" t="s">
        <v>14</v>
      </c>
      <c r="C87" s="4">
        <v>4</v>
      </c>
      <c r="D87" s="4">
        <v>2015</v>
      </c>
      <c r="E87" s="4">
        <v>1</v>
      </c>
      <c r="F87" s="4">
        <v>0</v>
      </c>
      <c r="G87" s="4">
        <v>0</v>
      </c>
      <c r="H87" s="6">
        <v>8277121</v>
      </c>
      <c r="I87" s="7">
        <f t="array" ref="I87">INDEX(Inflation!$F$2:$F$63,MATCH($D87,Inflation!$A$2:$A$63,0))</f>
        <v>1.0774472655889344</v>
      </c>
      <c r="J87" s="6">
        <f t="shared" si="0"/>
        <v>8918161.388398746</v>
      </c>
      <c r="K87" s="8" t="str">
        <f>IF(H87&lt;Mapping!$B$1,Mapping!$A$1,IF(H87&lt;Mapping!$B$2,Mapping!$A$2,Mapping!$A$3))</f>
        <v>Major</v>
      </c>
      <c r="L87" s="8" t="str">
        <f>IF(J87&lt;Mapping!$B$1,Mapping!$A$1,IF(J87&lt;Mapping!$B$2,Mapping!$A$2,Mapping!$A$3))</f>
        <v>Major</v>
      </c>
    </row>
    <row r="88" spans="1:12" ht="13.5" customHeight="1" x14ac:dyDescent="0.2">
      <c r="A88" s="4">
        <v>2</v>
      </c>
      <c r="B88" s="5" t="s">
        <v>19</v>
      </c>
      <c r="C88" s="4">
        <v>3</v>
      </c>
      <c r="D88" s="4">
        <v>1997</v>
      </c>
      <c r="E88" s="4">
        <v>1</v>
      </c>
      <c r="F88" s="4">
        <v>0</v>
      </c>
      <c r="G88" s="4">
        <v>25</v>
      </c>
      <c r="H88" s="6">
        <v>8266818</v>
      </c>
      <c r="I88" s="7">
        <f t="array" ref="I88">INDEX(Inflation!$F$2:$F$63,MATCH($D88,Inflation!$A$2:$A$63,0))</f>
        <v>1.5889456189004008</v>
      </c>
      <c r="J88" s="6">
        <f t="shared" si="0"/>
        <v>13135524.243346972</v>
      </c>
      <c r="K88" s="8" t="str">
        <f>IF(H88&lt;Mapping!$B$1,Mapping!$A$1,IF(H88&lt;Mapping!$B$2,Mapping!$A$2,Mapping!$A$3))</f>
        <v>Major</v>
      </c>
      <c r="L88" s="8" t="str">
        <f>IF(J88&lt;Mapping!$B$1,Mapping!$A$1,IF(J88&lt;Mapping!$B$2,Mapping!$A$2,Mapping!$A$3))</f>
        <v>Major</v>
      </c>
    </row>
    <row r="89" spans="1:12" ht="13.5" customHeight="1" x14ac:dyDescent="0.2">
      <c r="A89" s="4">
        <v>4</v>
      </c>
      <c r="B89" s="5" t="s">
        <v>14</v>
      </c>
      <c r="C89" s="4">
        <v>4</v>
      </c>
      <c r="D89" s="4">
        <v>2015</v>
      </c>
      <c r="E89" s="4">
        <v>1</v>
      </c>
      <c r="F89" s="4">
        <v>0</v>
      </c>
      <c r="G89" s="4">
        <v>0</v>
      </c>
      <c r="H89" s="6">
        <v>8239869</v>
      </c>
      <c r="I89" s="7">
        <f t="array" ref="I89">INDEX(Inflation!$F$2:$F$63,MATCH($D89,Inflation!$A$2:$A$63,0))</f>
        <v>1.0774472655889344</v>
      </c>
      <c r="J89" s="6">
        <f t="shared" si="0"/>
        <v>8878024.322861027</v>
      </c>
      <c r="K89" s="8" t="str">
        <f>IF(H89&lt;Mapping!$B$1,Mapping!$A$1,IF(H89&lt;Mapping!$B$2,Mapping!$A$2,Mapping!$A$3))</f>
        <v>Major</v>
      </c>
      <c r="L89" s="8" t="str">
        <f>IF(J89&lt;Mapping!$B$1,Mapping!$A$1,IF(J89&lt;Mapping!$B$2,Mapping!$A$2,Mapping!$A$3))</f>
        <v>Major</v>
      </c>
    </row>
    <row r="90" spans="1:12" ht="13.5" customHeight="1" x14ac:dyDescent="0.2">
      <c r="A90" s="4">
        <v>1</v>
      </c>
      <c r="B90" s="5" t="s">
        <v>14</v>
      </c>
      <c r="C90" s="4">
        <v>3</v>
      </c>
      <c r="D90" s="4">
        <v>2013</v>
      </c>
      <c r="E90" s="4">
        <v>1</v>
      </c>
      <c r="F90" s="4">
        <v>0</v>
      </c>
      <c r="G90" s="4">
        <v>0</v>
      </c>
      <c r="H90" s="6">
        <v>8238284</v>
      </c>
      <c r="I90" s="7">
        <f t="array" ref="I90">INDEX(Inflation!$F$2:$F$63,MATCH($D90,Inflation!$A$2:$A$63,0))</f>
        <v>1.1046586272602894</v>
      </c>
      <c r="J90" s="6">
        <f t="shared" si="0"/>
        <v>9100491.4944204055</v>
      </c>
      <c r="K90" s="8" t="str">
        <f>IF(H90&lt;Mapping!$B$1,Mapping!$A$1,IF(H90&lt;Mapping!$B$2,Mapping!$A$2,Mapping!$A$3))</f>
        <v>Major</v>
      </c>
      <c r="L90" s="8" t="str">
        <f>IF(J90&lt;Mapping!$B$1,Mapping!$A$1,IF(J90&lt;Mapping!$B$2,Mapping!$A$2,Mapping!$A$3))</f>
        <v>Major</v>
      </c>
    </row>
    <row r="91" spans="1:12" ht="13.5" customHeight="1" x14ac:dyDescent="0.2">
      <c r="A91" s="4">
        <v>1</v>
      </c>
      <c r="B91" s="5" t="s">
        <v>19</v>
      </c>
      <c r="C91" s="4">
        <v>3</v>
      </c>
      <c r="D91" s="4">
        <v>2008</v>
      </c>
      <c r="E91" s="4">
        <v>1</v>
      </c>
      <c r="F91" s="4">
        <v>0</v>
      </c>
      <c r="G91" s="4">
        <v>0</v>
      </c>
      <c r="H91" s="6">
        <v>8193106</v>
      </c>
      <c r="I91" s="7">
        <f t="array" ref="I91">INDEX(Inflation!$F$2:$F$63,MATCH($D91,Inflation!$A$2:$A$63,0))</f>
        <v>1.2252820488493934</v>
      </c>
      <c r="J91" s="6">
        <f t="shared" si="0"/>
        <v>10038865.706120258</v>
      </c>
      <c r="K91" s="8" t="str">
        <f>IF(H91&lt;Mapping!$B$1,Mapping!$A$1,IF(H91&lt;Mapping!$B$2,Mapping!$A$2,Mapping!$A$3))</f>
        <v>Major</v>
      </c>
      <c r="L91" s="8" t="str">
        <f>IF(J91&lt;Mapping!$B$1,Mapping!$A$1,IF(J91&lt;Mapping!$B$2,Mapping!$A$2,Mapping!$A$3))</f>
        <v>Major</v>
      </c>
    </row>
    <row r="92" spans="1:12" ht="13.5" customHeight="1" x14ac:dyDescent="0.2">
      <c r="A92" s="4">
        <v>1</v>
      </c>
      <c r="B92" s="5" t="s">
        <v>16</v>
      </c>
      <c r="C92" s="4">
        <v>1</v>
      </c>
      <c r="D92" s="4">
        <v>1979</v>
      </c>
      <c r="E92" s="4">
        <v>1</v>
      </c>
      <c r="F92" s="4">
        <v>0</v>
      </c>
      <c r="G92" s="4">
        <v>24</v>
      </c>
      <c r="H92" s="6">
        <v>8174876</v>
      </c>
      <c r="I92" s="7">
        <f t="array" ref="I92">INDEX(Inflation!$F$2:$F$63,MATCH($D92,Inflation!$A$2:$A$63,0))</f>
        <v>3.8579712232274312</v>
      </c>
      <c r="J92" s="6">
        <f t="shared" si="0"/>
        <v>31538436.361452572</v>
      </c>
      <c r="K92" s="8" t="str">
        <f>IF(H92&lt;Mapping!$B$1,Mapping!$A$1,IF(H92&lt;Mapping!$B$2,Mapping!$A$2,Mapping!$A$3))</f>
        <v>Major</v>
      </c>
      <c r="L92" s="8" t="str">
        <f>IF(J92&lt;Mapping!$B$1,Mapping!$A$1,IF(J92&lt;Mapping!$B$2,Mapping!$A$2,Mapping!$A$3))</f>
        <v>Major</v>
      </c>
    </row>
    <row r="93" spans="1:12" ht="13.5" customHeight="1" x14ac:dyDescent="0.2">
      <c r="A93" s="4">
        <v>3</v>
      </c>
      <c r="B93" s="5" t="s">
        <v>19</v>
      </c>
      <c r="C93" s="4">
        <v>1</v>
      </c>
      <c r="D93" s="4">
        <v>1986</v>
      </c>
      <c r="E93" s="4">
        <v>1</v>
      </c>
      <c r="F93" s="4">
        <v>0</v>
      </c>
      <c r="G93" s="4">
        <v>0</v>
      </c>
      <c r="H93" s="6">
        <v>8037756</v>
      </c>
      <c r="I93" s="7">
        <f t="array" ref="I93">INDEX(Inflation!$F$2:$F$63,MATCH($D93,Inflation!$A$2:$A$63,0))</f>
        <v>2.3601832650918904</v>
      </c>
      <c r="J93" s="6">
        <f t="shared" si="0"/>
        <v>18970577.200091932</v>
      </c>
      <c r="K93" s="8" t="str">
        <f>IF(H93&lt;Mapping!$B$1,Mapping!$A$1,IF(H93&lt;Mapping!$B$2,Mapping!$A$2,Mapping!$A$3))</f>
        <v>Major</v>
      </c>
      <c r="L93" s="8" t="str">
        <f>IF(J93&lt;Mapping!$B$1,Mapping!$A$1,IF(J93&lt;Mapping!$B$2,Mapping!$A$2,Mapping!$A$3))</f>
        <v>Major</v>
      </c>
    </row>
    <row r="94" spans="1:12" ht="13.5" customHeight="1" x14ac:dyDescent="0.2">
      <c r="A94" s="4">
        <v>1</v>
      </c>
      <c r="B94" s="5" t="s">
        <v>27</v>
      </c>
      <c r="C94" s="4">
        <v>2</v>
      </c>
      <c r="D94" s="4">
        <v>1989</v>
      </c>
      <c r="E94" s="4">
        <v>1</v>
      </c>
      <c r="F94" s="4">
        <v>0</v>
      </c>
      <c r="G94" s="4">
        <v>0</v>
      </c>
      <c r="H94" s="6">
        <v>8027452</v>
      </c>
      <c r="I94" s="7">
        <f t="array" ref="I94">INDEX(Inflation!$F$2:$F$63,MATCH($D94,Inflation!$A$2:$A$63,0))</f>
        <v>2.1640413186988714</v>
      </c>
      <c r="J94" s="6">
        <f t="shared" si="0"/>
        <v>17371737.811871894</v>
      </c>
      <c r="K94" s="8" t="str">
        <f>IF(H94&lt;Mapping!$B$1,Mapping!$A$1,IF(H94&lt;Mapping!$B$2,Mapping!$A$2,Mapping!$A$3))</f>
        <v>Major</v>
      </c>
      <c r="L94" s="8" t="str">
        <f>IF(J94&lt;Mapping!$B$1,Mapping!$A$1,IF(J94&lt;Mapping!$B$2,Mapping!$A$2,Mapping!$A$3))</f>
        <v>Major</v>
      </c>
    </row>
    <row r="95" spans="1:12" ht="13.5" customHeight="1" x14ac:dyDescent="0.2">
      <c r="A95" s="4">
        <v>4</v>
      </c>
      <c r="B95" s="5" t="s">
        <v>19</v>
      </c>
      <c r="C95" s="4">
        <v>2</v>
      </c>
      <c r="D95" s="4">
        <v>1989</v>
      </c>
      <c r="E95" s="4">
        <v>1</v>
      </c>
      <c r="F95" s="4">
        <v>0</v>
      </c>
      <c r="G95" s="4">
        <v>12</v>
      </c>
      <c r="H95" s="6">
        <v>7997334</v>
      </c>
      <c r="I95" s="7">
        <f t="array" ref="I95">INDEX(Inflation!$F$2:$F$63,MATCH($D95,Inflation!$A$2:$A$63,0))</f>
        <v>2.1640413186988714</v>
      </c>
      <c r="J95" s="6">
        <f t="shared" si="0"/>
        <v>17306561.215435319</v>
      </c>
      <c r="K95" s="8" t="str">
        <f>IF(H95&lt;Mapping!$B$1,Mapping!$A$1,IF(H95&lt;Mapping!$B$2,Mapping!$A$2,Mapping!$A$3))</f>
        <v>Major</v>
      </c>
      <c r="L95" s="8" t="str">
        <f>IF(J95&lt;Mapping!$B$1,Mapping!$A$1,IF(J95&lt;Mapping!$B$2,Mapping!$A$2,Mapping!$A$3))</f>
        <v>Major</v>
      </c>
    </row>
    <row r="96" spans="1:12" ht="13.5" customHeight="1" x14ac:dyDescent="0.2">
      <c r="A96" s="4">
        <v>1</v>
      </c>
      <c r="B96" s="5" t="s">
        <v>20</v>
      </c>
      <c r="C96" s="4">
        <v>2</v>
      </c>
      <c r="D96" s="4">
        <v>1988</v>
      </c>
      <c r="E96" s="4">
        <v>1</v>
      </c>
      <c r="F96" s="4">
        <v>0</v>
      </c>
      <c r="G96" s="4">
        <v>0</v>
      </c>
      <c r="H96" s="6">
        <v>7904599</v>
      </c>
      <c r="I96" s="7">
        <f t="array" ref="I96">INDEX(Inflation!$F$2:$F$63,MATCH($D96,Inflation!$A$2:$A$63,0))</f>
        <v>2.2436780392269897</v>
      </c>
      <c r="J96" s="6">
        <f t="shared" si="0"/>
        <v>17735375.185195625</v>
      </c>
      <c r="K96" s="8" t="str">
        <f>IF(H96&lt;Mapping!$B$1,Mapping!$A$1,IF(H96&lt;Mapping!$B$2,Mapping!$A$2,Mapping!$A$3))</f>
        <v>Major</v>
      </c>
      <c r="L96" s="8" t="str">
        <f>IF(J96&lt;Mapping!$B$1,Mapping!$A$1,IF(J96&lt;Mapping!$B$2,Mapping!$A$2,Mapping!$A$3))</f>
        <v>Major</v>
      </c>
    </row>
    <row r="97" spans="1:12" ht="13.5" customHeight="1" x14ac:dyDescent="0.2">
      <c r="A97" s="4">
        <v>4</v>
      </c>
      <c r="B97" s="5" t="s">
        <v>14</v>
      </c>
      <c r="C97" s="4">
        <v>4</v>
      </c>
      <c r="D97" s="4">
        <v>2015</v>
      </c>
      <c r="E97" s="4">
        <v>1</v>
      </c>
      <c r="F97" s="4">
        <v>0</v>
      </c>
      <c r="G97" s="4">
        <v>0</v>
      </c>
      <c r="H97" s="6">
        <v>7771443</v>
      </c>
      <c r="I97" s="7">
        <f t="array" ref="I97">INDEX(Inflation!$F$2:$F$63,MATCH($D97,Inflation!$A$2:$A$63,0))</f>
        <v>1.0774472655889344</v>
      </c>
      <c r="J97" s="6">
        <f t="shared" si="0"/>
        <v>8373320.0100302659</v>
      </c>
      <c r="K97" s="8" t="str">
        <f>IF(H97&lt;Mapping!$B$1,Mapping!$A$1,IF(H97&lt;Mapping!$B$2,Mapping!$A$2,Mapping!$A$3))</f>
        <v>Major</v>
      </c>
      <c r="L97" s="8" t="str">
        <f>IF(J97&lt;Mapping!$B$1,Mapping!$A$1,IF(J97&lt;Mapping!$B$2,Mapping!$A$2,Mapping!$A$3))</f>
        <v>Major</v>
      </c>
    </row>
    <row r="98" spans="1:12" ht="13.5" customHeight="1" x14ac:dyDescent="0.2">
      <c r="A98" s="4">
        <v>1</v>
      </c>
      <c r="B98" s="5" t="s">
        <v>28</v>
      </c>
      <c r="C98" s="4">
        <v>3</v>
      </c>
      <c r="D98" s="4">
        <v>1993</v>
      </c>
      <c r="E98" s="4">
        <v>1</v>
      </c>
      <c r="F98" s="4">
        <v>0</v>
      </c>
      <c r="G98" s="4">
        <v>0</v>
      </c>
      <c r="H98" s="6">
        <v>7700901</v>
      </c>
      <c r="I98" s="7">
        <f t="array" ref="I98">INDEX(Inflation!$F$2:$F$63,MATCH($D98,Inflation!$A$2:$A$63,0))</f>
        <v>1.8022646972075733</v>
      </c>
      <c r="J98" s="6">
        <f t="shared" si="0"/>
        <v>13879062.008990498</v>
      </c>
      <c r="K98" s="8" t="str">
        <f>IF(H98&lt;Mapping!$B$1,Mapping!$A$1,IF(H98&lt;Mapping!$B$2,Mapping!$A$2,Mapping!$A$3))</f>
        <v>Major</v>
      </c>
      <c r="L98" s="8" t="str">
        <f>IF(J98&lt;Mapping!$B$1,Mapping!$A$1,IF(J98&lt;Mapping!$B$2,Mapping!$A$2,Mapping!$A$3))</f>
        <v>Major</v>
      </c>
    </row>
    <row r="99" spans="1:12" ht="13.5" customHeight="1" x14ac:dyDescent="0.2">
      <c r="A99" s="4">
        <v>5</v>
      </c>
      <c r="B99" s="5" t="s">
        <v>16</v>
      </c>
      <c r="C99" s="4">
        <v>3</v>
      </c>
      <c r="D99" s="4">
        <v>1989</v>
      </c>
      <c r="E99" s="4">
        <v>1</v>
      </c>
      <c r="F99" s="4">
        <v>0</v>
      </c>
      <c r="G99" s="4">
        <v>0</v>
      </c>
      <c r="H99" s="6">
        <v>7661271</v>
      </c>
      <c r="I99" s="7">
        <f t="array" ref="I99">INDEX(Inflation!$F$2:$F$63,MATCH($D99,Inflation!$A$2:$A$63,0))</f>
        <v>2.1640413186988714</v>
      </c>
      <c r="J99" s="6">
        <f t="shared" si="0"/>
        <v>16579306.997749422</v>
      </c>
      <c r="K99" s="8" t="str">
        <f>IF(H99&lt;Mapping!$B$1,Mapping!$A$1,IF(H99&lt;Mapping!$B$2,Mapping!$A$2,Mapping!$A$3))</f>
        <v>Major</v>
      </c>
      <c r="L99" s="8" t="str">
        <f>IF(J99&lt;Mapping!$B$1,Mapping!$A$1,IF(J99&lt;Mapping!$B$2,Mapping!$A$2,Mapping!$A$3))</f>
        <v>Major</v>
      </c>
    </row>
    <row r="100" spans="1:12" ht="13.5" customHeight="1" x14ac:dyDescent="0.2">
      <c r="A100" s="4">
        <v>1</v>
      </c>
      <c r="B100" s="5" t="s">
        <v>21</v>
      </c>
      <c r="C100" s="4">
        <v>2</v>
      </c>
      <c r="D100" s="4">
        <v>2007</v>
      </c>
      <c r="E100" s="4">
        <v>1</v>
      </c>
      <c r="F100" s="4">
        <v>0</v>
      </c>
      <c r="G100" s="4">
        <v>0</v>
      </c>
      <c r="H100" s="6">
        <v>7606582</v>
      </c>
      <c r="I100" s="7">
        <f t="array" ref="I100">INDEX(Inflation!$F$2:$F$63,MATCH($D100,Inflation!$A$2:$A$63,0))</f>
        <v>1.2578745513487872</v>
      </c>
      <c r="J100" s="6">
        <f t="shared" si="0"/>
        <v>9568125.920547761</v>
      </c>
      <c r="K100" s="8" t="str">
        <f>IF(H100&lt;Mapping!$B$1,Mapping!$A$1,IF(H100&lt;Mapping!$B$2,Mapping!$A$2,Mapping!$A$3))</f>
        <v>Major</v>
      </c>
      <c r="L100" s="8" t="str">
        <f>IF(J100&lt;Mapping!$B$1,Mapping!$A$1,IF(J100&lt;Mapping!$B$2,Mapping!$A$2,Mapping!$A$3))</f>
        <v>Major</v>
      </c>
    </row>
    <row r="101" spans="1:12" ht="13.5" customHeight="1" x14ac:dyDescent="0.2">
      <c r="A101" s="4">
        <v>6</v>
      </c>
      <c r="B101" s="5" t="s">
        <v>16</v>
      </c>
      <c r="C101" s="4">
        <v>2</v>
      </c>
      <c r="D101" s="4">
        <v>1998</v>
      </c>
      <c r="E101" s="4">
        <v>1</v>
      </c>
      <c r="F101" s="4">
        <v>0</v>
      </c>
      <c r="G101" s="4">
        <v>23</v>
      </c>
      <c r="H101" s="6">
        <v>7597863</v>
      </c>
      <c r="I101" s="7">
        <f t="array" ref="I101">INDEX(Inflation!$F$2:$F$63,MATCH($D101,Inflation!$A$2:$A$63,0))</f>
        <v>1.5506446949354942</v>
      </c>
      <c r="J101" s="6">
        <f t="shared" si="0"/>
        <v>11781585.953796679</v>
      </c>
      <c r="K101" s="8" t="str">
        <f>IF(H101&lt;Mapping!$B$1,Mapping!$A$1,IF(H101&lt;Mapping!$B$2,Mapping!$A$2,Mapping!$A$3))</f>
        <v>Major</v>
      </c>
      <c r="L101" s="8" t="str">
        <f>IF(J101&lt;Mapping!$B$1,Mapping!$A$1,IF(J101&lt;Mapping!$B$2,Mapping!$A$2,Mapping!$A$3))</f>
        <v>Major</v>
      </c>
    </row>
    <row r="102" spans="1:12" ht="13.5" customHeight="1" x14ac:dyDescent="0.2">
      <c r="A102" s="4">
        <v>2</v>
      </c>
      <c r="B102" s="5" t="s">
        <v>22</v>
      </c>
      <c r="C102" s="4">
        <v>4</v>
      </c>
      <c r="D102" s="4">
        <v>2005</v>
      </c>
      <c r="E102" s="4">
        <v>3</v>
      </c>
      <c r="F102" s="4">
        <v>0</v>
      </c>
      <c r="G102" s="4">
        <v>0</v>
      </c>
      <c r="H102" s="6">
        <v>7582011</v>
      </c>
      <c r="I102" s="7">
        <f t="array" ref="I102">INDEX(Inflation!$F$2:$F$63,MATCH($D102,Inflation!$A$2:$A$63,0))</f>
        <v>1.3291723652112071</v>
      </c>
      <c r="J102" s="6">
        <f t="shared" si="0"/>
        <v>10077799.493927389</v>
      </c>
      <c r="K102" s="8" t="str">
        <f>IF(H102&lt;Mapping!$B$1,Mapping!$A$1,IF(H102&lt;Mapping!$B$2,Mapping!$A$2,Mapping!$A$3))</f>
        <v>Major</v>
      </c>
      <c r="L102" s="8" t="str">
        <f>IF(J102&lt;Mapping!$B$1,Mapping!$A$1,IF(J102&lt;Mapping!$B$2,Mapping!$A$2,Mapping!$A$3))</f>
        <v>Major</v>
      </c>
    </row>
    <row r="103" spans="1:12" ht="13.5" customHeight="1" x14ac:dyDescent="0.2">
      <c r="A103" s="4">
        <v>3</v>
      </c>
      <c r="B103" s="5" t="s">
        <v>14</v>
      </c>
      <c r="C103" s="4">
        <v>4</v>
      </c>
      <c r="D103" s="4">
        <v>2015</v>
      </c>
      <c r="E103" s="4">
        <v>1</v>
      </c>
      <c r="F103" s="4">
        <v>0</v>
      </c>
      <c r="G103" s="4">
        <v>0</v>
      </c>
      <c r="H103" s="6">
        <v>7513848</v>
      </c>
      <c r="I103" s="7">
        <f t="array" ref="I103">INDEX(Inflation!$F$2:$F$63,MATCH($D103,Inflation!$A$2:$A$63,0))</f>
        <v>1.0774472655889344</v>
      </c>
      <c r="J103" s="6">
        <f t="shared" si="0"/>
        <v>8095774.9816508843</v>
      </c>
      <c r="K103" s="8" t="str">
        <f>IF(H103&lt;Mapping!$B$1,Mapping!$A$1,IF(H103&lt;Mapping!$B$2,Mapping!$A$2,Mapping!$A$3))</f>
        <v>Major</v>
      </c>
      <c r="L103" s="8" t="str">
        <f>IF(J103&lt;Mapping!$B$1,Mapping!$A$1,IF(J103&lt;Mapping!$B$2,Mapping!$A$2,Mapping!$A$3))</f>
        <v>Major</v>
      </c>
    </row>
    <row r="104" spans="1:12" ht="13.5" customHeight="1" x14ac:dyDescent="0.2">
      <c r="A104" s="4">
        <v>2</v>
      </c>
      <c r="B104" s="5" t="s">
        <v>16</v>
      </c>
      <c r="C104" s="4">
        <v>3</v>
      </c>
      <c r="D104" s="4">
        <v>1979</v>
      </c>
      <c r="E104" s="4">
        <v>1</v>
      </c>
      <c r="F104" s="4">
        <v>0</v>
      </c>
      <c r="G104" s="4">
        <v>0</v>
      </c>
      <c r="H104" s="6">
        <v>7436965</v>
      </c>
      <c r="I104" s="7">
        <f t="array" ref="I104">INDEX(Inflation!$F$2:$F$63,MATCH($D104,Inflation!$A$2:$A$63,0))</f>
        <v>3.8579712232274312</v>
      </c>
      <c r="J104" s="6">
        <f t="shared" si="0"/>
        <v>28691596.958149593</v>
      </c>
      <c r="K104" s="8" t="str">
        <f>IF(H104&lt;Mapping!$B$1,Mapping!$A$1,IF(H104&lt;Mapping!$B$2,Mapping!$A$2,Mapping!$A$3))</f>
        <v>Major</v>
      </c>
      <c r="L104" s="8" t="str">
        <f>IF(J104&lt;Mapping!$B$1,Mapping!$A$1,IF(J104&lt;Mapping!$B$2,Mapping!$A$2,Mapping!$A$3))</f>
        <v>Major</v>
      </c>
    </row>
    <row r="105" spans="1:12" ht="13.5" customHeight="1" x14ac:dyDescent="0.2">
      <c r="A105" s="4">
        <v>4</v>
      </c>
      <c r="B105" s="5" t="s">
        <v>16</v>
      </c>
      <c r="C105" s="4">
        <v>4</v>
      </c>
      <c r="D105" s="4">
        <v>1977</v>
      </c>
      <c r="E105" s="4">
        <v>1</v>
      </c>
      <c r="F105" s="4">
        <v>0</v>
      </c>
      <c r="G105" s="4">
        <v>78</v>
      </c>
      <c r="H105" s="6">
        <v>7364839</v>
      </c>
      <c r="I105" s="7">
        <f t="array" ref="I105">INDEX(Inflation!$F$2:$F$63,MATCH($D105,Inflation!$A$2:$A$63,0))</f>
        <v>4.4013177052627537</v>
      </c>
      <c r="J105" s="6">
        <f t="shared" si="0"/>
        <v>32414996.287109632</v>
      </c>
      <c r="K105" s="8" t="str">
        <f>IF(H105&lt;Mapping!$B$1,Mapping!$A$1,IF(H105&lt;Mapping!$B$2,Mapping!$A$2,Mapping!$A$3))</f>
        <v>Major</v>
      </c>
      <c r="L105" s="8" t="str">
        <f>IF(J105&lt;Mapping!$B$1,Mapping!$A$1,IF(J105&lt;Mapping!$B$2,Mapping!$A$2,Mapping!$A$3))</f>
        <v>Major</v>
      </c>
    </row>
    <row r="106" spans="1:12" ht="13.5" customHeight="1" x14ac:dyDescent="0.2">
      <c r="A106" s="4">
        <v>1</v>
      </c>
      <c r="B106" s="5" t="s">
        <v>16</v>
      </c>
      <c r="C106" s="4">
        <v>4</v>
      </c>
      <c r="D106" s="4">
        <v>2016</v>
      </c>
      <c r="E106" s="4">
        <v>1</v>
      </c>
      <c r="F106" s="4">
        <v>0</v>
      </c>
      <c r="G106" s="4">
        <v>0</v>
      </c>
      <c r="H106" s="6">
        <v>7163518</v>
      </c>
      <c r="I106" s="7">
        <f t="array" ref="I106">INDEX(Inflation!$F$2:$F$63,MATCH($D106,Inflation!$A$2:$A$63,0))</f>
        <v>1.0759409482613684</v>
      </c>
      <c r="J106" s="6">
        <f t="shared" si="0"/>
        <v>7707522.3498073816</v>
      </c>
      <c r="K106" s="8" t="str">
        <f>IF(H106&lt;Mapping!$B$1,Mapping!$A$1,IF(H106&lt;Mapping!$B$2,Mapping!$A$2,Mapping!$A$3))</f>
        <v>Major</v>
      </c>
      <c r="L106" s="8" t="str">
        <f>IF(J106&lt;Mapping!$B$1,Mapping!$A$1,IF(J106&lt;Mapping!$B$2,Mapping!$A$2,Mapping!$A$3))</f>
        <v>Major</v>
      </c>
    </row>
    <row r="107" spans="1:12" ht="13.5" customHeight="1" x14ac:dyDescent="0.2">
      <c r="A107" s="4">
        <v>2</v>
      </c>
      <c r="B107" s="5" t="s">
        <v>20</v>
      </c>
      <c r="C107" s="4">
        <v>2</v>
      </c>
      <c r="D107" s="4">
        <v>2009</v>
      </c>
      <c r="E107" s="4">
        <v>1</v>
      </c>
      <c r="F107" s="4">
        <v>0</v>
      </c>
      <c r="G107" s="4">
        <v>0</v>
      </c>
      <c r="H107" s="6">
        <v>6733929</v>
      </c>
      <c r="I107" s="7">
        <f t="array" ref="I107">INDEX(Inflation!$F$2:$F$63,MATCH($D107,Inflation!$A$2:$A$63,0))</f>
        <v>1.1815641743967151</v>
      </c>
      <c r="J107" s="6">
        <f t="shared" si="0"/>
        <v>7956569.2593310978</v>
      </c>
      <c r="K107" s="8" t="str">
        <f>IF(H107&lt;Mapping!$B$1,Mapping!$A$1,IF(H107&lt;Mapping!$B$2,Mapping!$A$2,Mapping!$A$3))</f>
        <v>Major</v>
      </c>
      <c r="L107" s="8" t="str">
        <f>IF(J107&lt;Mapping!$B$1,Mapping!$A$1,IF(J107&lt;Mapping!$B$2,Mapping!$A$2,Mapping!$A$3))</f>
        <v>Major</v>
      </c>
    </row>
    <row r="108" spans="1:12" ht="13.5" customHeight="1" x14ac:dyDescent="0.2">
      <c r="A108" s="4">
        <v>1</v>
      </c>
      <c r="B108" s="5" t="s">
        <v>20</v>
      </c>
      <c r="C108" s="4">
        <v>2</v>
      </c>
      <c r="D108" s="4">
        <v>2000</v>
      </c>
      <c r="E108" s="4">
        <v>1</v>
      </c>
      <c r="F108" s="4">
        <v>0</v>
      </c>
      <c r="G108" s="4">
        <v>0</v>
      </c>
      <c r="H108" s="6">
        <v>6622331</v>
      </c>
      <c r="I108" s="7">
        <f t="array" ref="I108">INDEX(Inflation!$F$2:$F$63,MATCH($D108,Inflation!$A$2:$A$63,0))</f>
        <v>1.4970304361240607</v>
      </c>
      <c r="J108" s="6">
        <f t="shared" si="0"/>
        <v>9913831.0650878865</v>
      </c>
      <c r="K108" s="8" t="str">
        <f>IF(H108&lt;Mapping!$B$1,Mapping!$A$1,IF(H108&lt;Mapping!$B$2,Mapping!$A$2,Mapping!$A$3))</f>
        <v>Major</v>
      </c>
      <c r="L108" s="8" t="str">
        <f>IF(J108&lt;Mapping!$B$1,Mapping!$A$1,IF(J108&lt;Mapping!$B$2,Mapping!$A$2,Mapping!$A$3))</f>
        <v>Major</v>
      </c>
    </row>
    <row r="109" spans="1:12" ht="13.5" customHeight="1" x14ac:dyDescent="0.2">
      <c r="A109" s="4">
        <v>4</v>
      </c>
      <c r="B109" s="5" t="s">
        <v>19</v>
      </c>
      <c r="C109" s="4">
        <v>2</v>
      </c>
      <c r="D109" s="4">
        <v>2013</v>
      </c>
      <c r="E109" s="4">
        <v>1</v>
      </c>
      <c r="F109" s="4">
        <v>0</v>
      </c>
      <c r="G109" s="4">
        <v>0</v>
      </c>
      <c r="H109" s="6">
        <v>6480361</v>
      </c>
      <c r="I109" s="7">
        <f t="array" ref="I109">INDEX(Inflation!$F$2:$F$63,MATCH($D109,Inflation!$A$2:$A$63,0))</f>
        <v>1.1046586272602894</v>
      </c>
      <c r="J109" s="6">
        <f t="shared" si="0"/>
        <v>7158586.6864111163</v>
      </c>
      <c r="K109" s="8" t="str">
        <f>IF(H109&lt;Mapping!$B$1,Mapping!$A$1,IF(H109&lt;Mapping!$B$2,Mapping!$A$2,Mapping!$A$3))</f>
        <v>Major</v>
      </c>
      <c r="L109" s="8" t="str">
        <f>IF(J109&lt;Mapping!$B$1,Mapping!$A$1,IF(J109&lt;Mapping!$B$2,Mapping!$A$2,Mapping!$A$3))</f>
        <v>Major</v>
      </c>
    </row>
    <row r="110" spans="1:12" ht="13.5" customHeight="1" x14ac:dyDescent="0.2">
      <c r="A110" s="4">
        <v>4</v>
      </c>
      <c r="B110" s="5" t="s">
        <v>14</v>
      </c>
      <c r="C110" s="4">
        <v>3</v>
      </c>
      <c r="D110" s="4">
        <v>2016</v>
      </c>
      <c r="E110" s="4">
        <v>1</v>
      </c>
      <c r="F110" s="4">
        <v>0</v>
      </c>
      <c r="G110" s="4">
        <v>0</v>
      </c>
      <c r="H110" s="6">
        <v>6413085</v>
      </c>
      <c r="I110" s="7">
        <f t="array" ref="I110">INDEX(Inflation!$F$2:$F$63,MATCH($D110,Inflation!$A$2:$A$63,0))</f>
        <v>1.0759409482613684</v>
      </c>
      <c r="J110" s="6">
        <f t="shared" si="0"/>
        <v>6900100.7561807577</v>
      </c>
      <c r="K110" s="8" t="str">
        <f>IF(H110&lt;Mapping!$B$1,Mapping!$A$1,IF(H110&lt;Mapping!$B$2,Mapping!$A$2,Mapping!$A$3))</f>
        <v>Major</v>
      </c>
      <c r="L110" s="8" t="str">
        <f>IF(J110&lt;Mapping!$B$1,Mapping!$A$1,IF(J110&lt;Mapping!$B$2,Mapping!$A$2,Mapping!$A$3))</f>
        <v>Major</v>
      </c>
    </row>
    <row r="111" spans="1:12" ht="13.5" customHeight="1" x14ac:dyDescent="0.2">
      <c r="A111" s="4">
        <v>1</v>
      </c>
      <c r="B111" s="5" t="s">
        <v>19</v>
      </c>
      <c r="C111" s="4">
        <v>1</v>
      </c>
      <c r="D111" s="4">
        <v>1996</v>
      </c>
      <c r="E111" s="4">
        <v>1</v>
      </c>
      <c r="F111" s="4">
        <v>0</v>
      </c>
      <c r="G111" s="4">
        <v>0</v>
      </c>
      <c r="H111" s="6">
        <v>6042782</v>
      </c>
      <c r="I111" s="7">
        <f t="array" ref="I111">INDEX(Inflation!$F$2:$F$63,MATCH($D111,Inflation!$A$2:$A$63,0))</f>
        <v>1.6339127799152822</v>
      </c>
      <c r="J111" s="6">
        <f t="shared" si="0"/>
        <v>9873378.7360420283</v>
      </c>
      <c r="K111" s="8" t="str">
        <f>IF(H111&lt;Mapping!$B$1,Mapping!$A$1,IF(H111&lt;Mapping!$B$2,Mapping!$A$2,Mapping!$A$3))</f>
        <v>Major</v>
      </c>
      <c r="L111" s="8" t="str">
        <f>IF(J111&lt;Mapping!$B$1,Mapping!$A$1,IF(J111&lt;Mapping!$B$2,Mapping!$A$2,Mapping!$A$3))</f>
        <v>Major</v>
      </c>
    </row>
    <row r="112" spans="1:12" ht="13.5" customHeight="1" x14ac:dyDescent="0.2">
      <c r="A112" s="4">
        <v>3</v>
      </c>
      <c r="B112" s="5" t="s">
        <v>14</v>
      </c>
      <c r="C112" s="4">
        <v>2</v>
      </c>
      <c r="D112" s="4">
        <v>1991</v>
      </c>
      <c r="E112" s="4">
        <v>1</v>
      </c>
      <c r="F112" s="4">
        <v>0</v>
      </c>
      <c r="G112" s="4">
        <v>0</v>
      </c>
      <c r="H112" s="6">
        <v>5905504</v>
      </c>
      <c r="I112" s="7">
        <f t="array" ref="I112">INDEX(Inflation!$F$2:$F$63,MATCH($D112,Inflation!$A$2:$A$63,0))</f>
        <v>1.964161738459496</v>
      </c>
      <c r="J112" s="6">
        <f t="shared" si="0"/>
        <v>11599365.003119508</v>
      </c>
      <c r="K112" s="8" t="str">
        <f>IF(H112&lt;Mapping!$B$1,Mapping!$A$1,IF(H112&lt;Mapping!$B$2,Mapping!$A$2,Mapping!$A$3))</f>
        <v>Major</v>
      </c>
      <c r="L112" s="8" t="str">
        <f>IF(J112&lt;Mapping!$B$1,Mapping!$A$1,IF(J112&lt;Mapping!$B$2,Mapping!$A$2,Mapping!$A$3))</f>
        <v>Major</v>
      </c>
    </row>
    <row r="113" spans="1:12" ht="13.5" customHeight="1" x14ac:dyDescent="0.2">
      <c r="A113" s="4">
        <v>3</v>
      </c>
      <c r="B113" s="5" t="s">
        <v>20</v>
      </c>
      <c r="C113" s="4">
        <v>3</v>
      </c>
      <c r="D113" s="4">
        <v>1991</v>
      </c>
      <c r="E113" s="4">
        <v>1</v>
      </c>
      <c r="F113" s="4">
        <v>0</v>
      </c>
      <c r="G113" s="4">
        <v>0</v>
      </c>
      <c r="H113" s="6">
        <v>5801197</v>
      </c>
      <c r="I113" s="7">
        <f t="array" ref="I113">INDEX(Inflation!$F$2:$F$63,MATCH($D113,Inflation!$A$2:$A$63,0))</f>
        <v>1.964161738459496</v>
      </c>
      <c r="J113" s="6">
        <f t="shared" si="0"/>
        <v>11394489.184666013</v>
      </c>
      <c r="K113" s="8" t="str">
        <f>IF(H113&lt;Mapping!$B$1,Mapping!$A$1,IF(H113&lt;Mapping!$B$2,Mapping!$A$2,Mapping!$A$3))</f>
        <v>Major</v>
      </c>
      <c r="L113" s="8" t="str">
        <f>IF(J113&lt;Mapping!$B$1,Mapping!$A$1,IF(J113&lt;Mapping!$B$2,Mapping!$A$2,Mapping!$A$3))</f>
        <v>Major</v>
      </c>
    </row>
    <row r="114" spans="1:12" ht="13.5" customHeight="1" x14ac:dyDescent="0.2">
      <c r="A114" s="4">
        <v>1</v>
      </c>
      <c r="B114" s="5" t="s">
        <v>15</v>
      </c>
      <c r="C114" s="4">
        <v>4</v>
      </c>
      <c r="D114" s="4">
        <v>2005</v>
      </c>
      <c r="E114" s="4">
        <v>1</v>
      </c>
      <c r="F114" s="4">
        <v>0</v>
      </c>
      <c r="G114" s="4">
        <v>0</v>
      </c>
      <c r="H114" s="6">
        <v>5093723</v>
      </c>
      <c r="I114" s="7">
        <f t="array" ref="I114">INDEX(Inflation!$F$2:$F$63,MATCH($D114,Inflation!$A$2:$A$63,0))</f>
        <v>1.3291723652112071</v>
      </c>
      <c r="J114" s="6">
        <f t="shared" si="0"/>
        <v>6770435.8476407258</v>
      </c>
      <c r="K114" s="8" t="str">
        <f>IF(H114&lt;Mapping!$B$1,Mapping!$A$1,IF(H114&lt;Mapping!$B$2,Mapping!$A$2,Mapping!$A$3))</f>
        <v>Major</v>
      </c>
      <c r="L114" s="8" t="str">
        <f>IF(J114&lt;Mapping!$B$1,Mapping!$A$1,IF(J114&lt;Mapping!$B$2,Mapping!$A$2,Mapping!$A$3))</f>
        <v>Major</v>
      </c>
    </row>
    <row r="115" spans="1:12" ht="13.5" customHeight="1" x14ac:dyDescent="0.2">
      <c r="A115" s="4">
        <v>3</v>
      </c>
      <c r="B115" s="5" t="s">
        <v>16</v>
      </c>
      <c r="C115" s="4">
        <v>3</v>
      </c>
      <c r="D115" s="4">
        <v>2004</v>
      </c>
      <c r="E115" s="4">
        <v>1</v>
      </c>
      <c r="F115" s="4">
        <v>0</v>
      </c>
      <c r="G115" s="4">
        <v>0</v>
      </c>
      <c r="H115" s="6">
        <v>5049020</v>
      </c>
      <c r="I115" s="7">
        <f t="array" ref="I115">INDEX(Inflation!$F$2:$F$63,MATCH($D115,Inflation!$A$2:$A$63,0))</f>
        <v>1.360939584739755</v>
      </c>
      <c r="J115" s="6">
        <f t="shared" si="0"/>
        <v>6871411.1821427178</v>
      </c>
      <c r="K115" s="8" t="str">
        <f>IF(H115&lt;Mapping!$B$1,Mapping!$A$1,IF(H115&lt;Mapping!$B$2,Mapping!$A$2,Mapping!$A$3))</f>
        <v>Major</v>
      </c>
      <c r="L115" s="8" t="str">
        <f>IF(J115&lt;Mapping!$B$1,Mapping!$A$1,IF(J115&lt;Mapping!$B$2,Mapping!$A$2,Mapping!$A$3))</f>
        <v>Major</v>
      </c>
    </row>
    <row r="116" spans="1:12" ht="13.5" customHeight="1" x14ac:dyDescent="0.2">
      <c r="A116" s="4">
        <v>2</v>
      </c>
      <c r="B116" s="5" t="s">
        <v>20</v>
      </c>
      <c r="C116" s="4">
        <v>2</v>
      </c>
      <c r="D116" s="4">
        <v>2009</v>
      </c>
      <c r="E116" s="4">
        <v>1</v>
      </c>
      <c r="F116" s="4">
        <v>0</v>
      </c>
      <c r="G116" s="4">
        <v>0</v>
      </c>
      <c r="H116" s="6">
        <v>5045216</v>
      </c>
      <c r="I116" s="7">
        <f t="array" ref="I116">INDEX(Inflation!$F$2:$F$63,MATCH($D116,Inflation!$A$2:$A$63,0))</f>
        <v>1.1815641743967151</v>
      </c>
      <c r="J116" s="6">
        <f t="shared" si="0"/>
        <v>5961246.4776930977</v>
      </c>
      <c r="K116" s="8" t="str">
        <f>IF(H116&lt;Mapping!$B$1,Mapping!$A$1,IF(H116&lt;Mapping!$B$2,Mapping!$A$2,Mapping!$A$3))</f>
        <v>Major</v>
      </c>
      <c r="L116" s="8" t="str">
        <f>IF(J116&lt;Mapping!$B$1,Mapping!$A$1,IF(J116&lt;Mapping!$B$2,Mapping!$A$2,Mapping!$A$3))</f>
        <v>Major</v>
      </c>
    </row>
    <row r="117" spans="1:12" ht="13.5" customHeight="1" x14ac:dyDescent="0.2">
      <c r="A117" s="4">
        <v>3</v>
      </c>
      <c r="B117" s="5" t="s">
        <v>20</v>
      </c>
      <c r="C117" s="4">
        <v>3</v>
      </c>
      <c r="D117" s="4">
        <v>2005</v>
      </c>
      <c r="E117" s="4">
        <v>1</v>
      </c>
      <c r="F117" s="4">
        <v>0</v>
      </c>
      <c r="G117" s="4">
        <v>0</v>
      </c>
      <c r="H117" s="6">
        <v>4921570</v>
      </c>
      <c r="I117" s="7">
        <f t="array" ref="I117">INDEX(Inflation!$F$2:$F$63,MATCH($D117,Inflation!$A$2:$A$63,0))</f>
        <v>1.3291723652112071</v>
      </c>
      <c r="J117" s="6">
        <f t="shared" si="0"/>
        <v>6541614.8374525206</v>
      </c>
      <c r="K117" s="8" t="str">
        <f>IF(H117&lt;Mapping!$B$1,Mapping!$A$1,IF(H117&lt;Mapping!$B$2,Mapping!$A$2,Mapping!$A$3))</f>
        <v>Medium</v>
      </c>
      <c r="L117" s="8" t="str">
        <f>IF(J117&lt;Mapping!$B$1,Mapping!$A$1,IF(J117&lt;Mapping!$B$2,Mapping!$A$2,Mapping!$A$3))</f>
        <v>Major</v>
      </c>
    </row>
    <row r="118" spans="1:12" ht="13.5" customHeight="1" x14ac:dyDescent="0.2">
      <c r="A118" s="4">
        <v>3</v>
      </c>
      <c r="B118" s="5" t="s">
        <v>14</v>
      </c>
      <c r="C118" s="4">
        <v>4</v>
      </c>
      <c r="D118" s="4">
        <v>2015</v>
      </c>
      <c r="E118" s="4">
        <v>1</v>
      </c>
      <c r="F118" s="4">
        <v>0</v>
      </c>
      <c r="G118" s="4">
        <v>0</v>
      </c>
      <c r="H118" s="6">
        <v>4921570</v>
      </c>
      <c r="I118" s="7">
        <f t="array" ref="I118">INDEX(Inflation!$F$2:$F$63,MATCH($D118,Inflation!$A$2:$A$63,0))</f>
        <v>1.0774472655889344</v>
      </c>
      <c r="J118" s="6">
        <f t="shared" si="0"/>
        <v>5302732.1389045324</v>
      </c>
      <c r="K118" s="8" t="str">
        <f>IF(H118&lt;Mapping!$B$1,Mapping!$A$1,IF(H118&lt;Mapping!$B$2,Mapping!$A$2,Mapping!$A$3))</f>
        <v>Medium</v>
      </c>
      <c r="L118" s="8" t="str">
        <f>IF(J118&lt;Mapping!$B$1,Mapping!$A$1,IF(J118&lt;Mapping!$B$2,Mapping!$A$2,Mapping!$A$3))</f>
        <v>Major</v>
      </c>
    </row>
    <row r="119" spans="1:12" ht="13.5" customHeight="1" x14ac:dyDescent="0.2">
      <c r="A119" s="4">
        <v>4</v>
      </c>
      <c r="B119" s="5" t="s">
        <v>16</v>
      </c>
      <c r="C119" s="4">
        <v>2</v>
      </c>
      <c r="D119" s="4">
        <v>2013</v>
      </c>
      <c r="E119" s="4">
        <v>1</v>
      </c>
      <c r="F119" s="4">
        <v>0</v>
      </c>
      <c r="G119" s="4">
        <v>0</v>
      </c>
      <c r="H119" s="6">
        <v>4881972</v>
      </c>
      <c r="I119" s="7">
        <f t="array" ref="I119">INDEX(Inflation!$F$2:$F$63,MATCH($D119,Inflation!$A$2:$A$63,0))</f>
        <v>1.1046586272602894</v>
      </c>
      <c r="J119" s="6">
        <f t="shared" si="0"/>
        <v>5392912.4878431698</v>
      </c>
      <c r="K119" s="8" t="str">
        <f>IF(H119&lt;Mapping!$B$1,Mapping!$A$1,IF(H119&lt;Mapping!$B$2,Mapping!$A$2,Mapping!$A$3))</f>
        <v>Medium</v>
      </c>
      <c r="L119" s="8" t="str">
        <f>IF(J119&lt;Mapping!$B$1,Mapping!$A$1,IF(J119&lt;Mapping!$B$2,Mapping!$A$2,Mapping!$A$3))</f>
        <v>Major</v>
      </c>
    </row>
    <row r="120" spans="1:12" ht="13.5" customHeight="1" x14ac:dyDescent="0.2">
      <c r="A120" s="4">
        <v>1</v>
      </c>
      <c r="B120" s="5" t="s">
        <v>19</v>
      </c>
      <c r="C120" s="4">
        <v>3</v>
      </c>
      <c r="D120" s="4">
        <v>2003</v>
      </c>
      <c r="E120" s="4">
        <v>1</v>
      </c>
      <c r="F120" s="4">
        <v>0</v>
      </c>
      <c r="G120" s="4">
        <v>0</v>
      </c>
      <c r="H120" s="6">
        <v>4704239</v>
      </c>
      <c r="I120" s="7">
        <f t="array" ref="I120">INDEX(Inflation!$F$2:$F$63,MATCH($D120,Inflation!$A$2:$A$63,0))</f>
        <v>1.3893832220608158</v>
      </c>
      <c r="J120" s="6">
        <f t="shared" si="0"/>
        <v>6535990.7391641503</v>
      </c>
      <c r="K120" s="8" t="str">
        <f>IF(H120&lt;Mapping!$B$1,Mapping!$A$1,IF(H120&lt;Mapping!$B$2,Mapping!$A$2,Mapping!$A$3))</f>
        <v>Medium</v>
      </c>
      <c r="L120" s="8" t="str">
        <f>IF(J120&lt;Mapping!$B$1,Mapping!$A$1,IF(J120&lt;Mapping!$B$2,Mapping!$A$2,Mapping!$A$3))</f>
        <v>Major</v>
      </c>
    </row>
    <row r="121" spans="1:12" ht="13.5" customHeight="1" x14ac:dyDescent="0.2">
      <c r="A121" s="4">
        <v>4</v>
      </c>
      <c r="B121" s="5" t="s">
        <v>14</v>
      </c>
      <c r="C121" s="4">
        <v>4</v>
      </c>
      <c r="D121" s="4">
        <v>1990</v>
      </c>
      <c r="E121" s="4">
        <v>21</v>
      </c>
      <c r="F121" s="4">
        <v>0</v>
      </c>
      <c r="G121" s="4">
        <v>0</v>
      </c>
      <c r="H121" s="6">
        <v>4679357</v>
      </c>
      <c r="I121" s="7">
        <f t="array" ref="I121">INDEX(Inflation!$F$2:$F$63,MATCH($D121,Inflation!$A$2:$A$63,0))</f>
        <v>2.0643339871209303</v>
      </c>
      <c r="J121" s="6">
        <f t="shared" si="0"/>
        <v>9659755.6929722354</v>
      </c>
      <c r="K121" s="8" t="str">
        <f>IF(H121&lt;Mapping!$B$1,Mapping!$A$1,IF(H121&lt;Mapping!$B$2,Mapping!$A$2,Mapping!$A$3))</f>
        <v>Medium</v>
      </c>
      <c r="L121" s="8" t="str">
        <f>IF(J121&lt;Mapping!$B$1,Mapping!$A$1,IF(J121&lt;Mapping!$B$2,Mapping!$A$2,Mapping!$A$3))</f>
        <v>Major</v>
      </c>
    </row>
    <row r="122" spans="1:12" ht="13.5" customHeight="1" x14ac:dyDescent="0.2">
      <c r="A122" s="4">
        <v>3</v>
      </c>
      <c r="B122" s="5" t="s">
        <v>14</v>
      </c>
      <c r="C122" s="4">
        <v>3</v>
      </c>
      <c r="D122" s="4">
        <v>2009</v>
      </c>
      <c r="E122" s="4">
        <v>2</v>
      </c>
      <c r="F122" s="4">
        <v>0</v>
      </c>
      <c r="G122" s="4">
        <v>0</v>
      </c>
      <c r="H122" s="6">
        <v>4653830</v>
      </c>
      <c r="I122" s="7">
        <f t="array" ref="I122">INDEX(Inflation!$F$2:$F$63,MATCH($D122,Inflation!$A$2:$A$63,0))</f>
        <v>1.1815641743967151</v>
      </c>
      <c r="J122" s="6">
        <f t="shared" si="0"/>
        <v>5498798.8017326649</v>
      </c>
      <c r="K122" s="8" t="str">
        <f>IF(H122&lt;Mapping!$B$1,Mapping!$A$1,IF(H122&lt;Mapping!$B$2,Mapping!$A$2,Mapping!$A$3))</f>
        <v>Medium</v>
      </c>
      <c r="L122" s="8" t="str">
        <f>IF(J122&lt;Mapping!$B$1,Mapping!$A$1,IF(J122&lt;Mapping!$B$2,Mapping!$A$2,Mapping!$A$3))</f>
        <v>Major</v>
      </c>
    </row>
    <row r="123" spans="1:12" ht="13.5" customHeight="1" x14ac:dyDescent="0.2">
      <c r="A123" s="4">
        <v>4</v>
      </c>
      <c r="B123" s="5" t="s">
        <v>20</v>
      </c>
      <c r="C123" s="4">
        <v>3</v>
      </c>
      <c r="D123" s="4">
        <v>1997</v>
      </c>
      <c r="E123" s="4">
        <v>1</v>
      </c>
      <c r="F123" s="4">
        <v>0</v>
      </c>
      <c r="G123" s="4">
        <v>0</v>
      </c>
      <c r="H123" s="6">
        <v>4648123</v>
      </c>
      <c r="I123" s="7">
        <f t="array" ref="I123">INDEX(Inflation!$F$2:$F$63,MATCH($D123,Inflation!$A$2:$A$63,0))</f>
        <v>1.5889456189004008</v>
      </c>
      <c r="J123" s="6">
        <f t="shared" si="0"/>
        <v>7385614.676960187</v>
      </c>
      <c r="K123" s="8" t="str">
        <f>IF(H123&lt;Mapping!$B$1,Mapping!$A$1,IF(H123&lt;Mapping!$B$2,Mapping!$A$2,Mapping!$A$3))</f>
        <v>Medium</v>
      </c>
      <c r="L123" s="8" t="str">
        <f>IF(J123&lt;Mapping!$B$1,Mapping!$A$1,IF(J123&lt;Mapping!$B$2,Mapping!$A$2,Mapping!$A$3))</f>
        <v>Major</v>
      </c>
    </row>
    <row r="124" spans="1:12" ht="13.5" customHeight="1" x14ac:dyDescent="0.2">
      <c r="A124" s="4">
        <v>1</v>
      </c>
      <c r="B124" s="5" t="s">
        <v>14</v>
      </c>
      <c r="C124" s="4">
        <v>3</v>
      </c>
      <c r="D124" s="4">
        <v>2005</v>
      </c>
      <c r="E124" s="4">
        <v>1</v>
      </c>
      <c r="F124" s="4">
        <v>0</v>
      </c>
      <c r="G124" s="4">
        <v>0</v>
      </c>
      <c r="H124" s="6">
        <v>4574887</v>
      </c>
      <c r="I124" s="7">
        <f t="array" ref="I124">INDEX(Inflation!$F$2:$F$63,MATCH($D124,Inflation!$A$2:$A$63,0))</f>
        <v>1.3291723652112071</v>
      </c>
      <c r="J124" s="6">
        <f t="shared" si="0"/>
        <v>6080813.3743640035</v>
      </c>
      <c r="K124" s="8" t="str">
        <f>IF(H124&lt;Mapping!$B$1,Mapping!$A$1,IF(H124&lt;Mapping!$B$2,Mapping!$A$2,Mapping!$A$3))</f>
        <v>Medium</v>
      </c>
      <c r="L124" s="8" t="str">
        <f>IF(J124&lt;Mapping!$B$1,Mapping!$A$1,IF(J124&lt;Mapping!$B$2,Mapping!$A$2,Mapping!$A$3))</f>
        <v>Major</v>
      </c>
    </row>
    <row r="125" spans="1:12" ht="13.5" customHeight="1" x14ac:dyDescent="0.2">
      <c r="A125" s="4">
        <v>6</v>
      </c>
      <c r="B125" s="5" t="s">
        <v>16</v>
      </c>
      <c r="C125" s="4">
        <v>2</v>
      </c>
      <c r="D125" s="4">
        <v>1998</v>
      </c>
      <c r="E125" s="4">
        <v>1</v>
      </c>
      <c r="F125" s="4">
        <v>0</v>
      </c>
      <c r="G125" s="4">
        <v>0</v>
      </c>
      <c r="H125" s="6">
        <v>4453619</v>
      </c>
      <c r="I125" s="7">
        <f t="array" ref="I125">INDEX(Inflation!$F$2:$F$63,MATCH($D125,Inflation!$A$2:$A$63,0))</f>
        <v>1.5506446949354942</v>
      </c>
      <c r="J125" s="6">
        <f t="shared" si="0"/>
        <v>6905980.6756139202</v>
      </c>
      <c r="K125" s="8" t="str">
        <f>IF(H125&lt;Mapping!$B$1,Mapping!$A$1,IF(H125&lt;Mapping!$B$2,Mapping!$A$2,Mapping!$A$3))</f>
        <v>Medium</v>
      </c>
      <c r="L125" s="8" t="str">
        <f>IF(J125&lt;Mapping!$B$1,Mapping!$A$1,IF(J125&lt;Mapping!$B$2,Mapping!$A$2,Mapping!$A$3))</f>
        <v>Major</v>
      </c>
    </row>
    <row r="126" spans="1:12" ht="13.5" customHeight="1" x14ac:dyDescent="0.2">
      <c r="A126" s="4">
        <v>3</v>
      </c>
      <c r="B126" s="5" t="s">
        <v>19</v>
      </c>
      <c r="C126" s="4">
        <v>3</v>
      </c>
      <c r="D126" s="4">
        <v>2004</v>
      </c>
      <c r="E126" s="4">
        <v>1</v>
      </c>
      <c r="F126" s="4">
        <v>0</v>
      </c>
      <c r="G126" s="4">
        <v>33</v>
      </c>
      <c r="H126" s="6">
        <v>4387992</v>
      </c>
      <c r="I126" s="7">
        <f t="array" ref="I126">INDEX(Inflation!$F$2:$F$63,MATCH($D126,Inflation!$A$2:$A$63,0))</f>
        <v>1.360939584739755</v>
      </c>
      <c r="J126" s="6">
        <f t="shared" si="0"/>
        <v>5971792.0103213666</v>
      </c>
      <c r="K126" s="8" t="str">
        <f>IF(H126&lt;Mapping!$B$1,Mapping!$A$1,IF(H126&lt;Mapping!$B$2,Mapping!$A$2,Mapping!$A$3))</f>
        <v>Medium</v>
      </c>
      <c r="L126" s="8" t="str">
        <f>IF(J126&lt;Mapping!$B$1,Mapping!$A$1,IF(J126&lt;Mapping!$B$2,Mapping!$A$2,Mapping!$A$3))</f>
        <v>Major</v>
      </c>
    </row>
    <row r="127" spans="1:12" ht="13.5" customHeight="1" x14ac:dyDescent="0.2">
      <c r="A127" s="4">
        <v>6</v>
      </c>
      <c r="B127" s="5" t="s">
        <v>14</v>
      </c>
      <c r="C127" s="4">
        <v>4</v>
      </c>
      <c r="D127" s="4">
        <v>1990</v>
      </c>
      <c r="E127" s="4">
        <v>21</v>
      </c>
      <c r="F127" s="4">
        <v>0</v>
      </c>
      <c r="G127" s="4">
        <v>0</v>
      </c>
      <c r="H127" s="6">
        <v>4339585</v>
      </c>
      <c r="I127" s="7">
        <f t="array" ref="I127">INDEX(Inflation!$F$2:$F$63,MATCH($D127,Inflation!$A$2:$A$63,0))</f>
        <v>2.0643339871209303</v>
      </c>
      <c r="J127" s="6">
        <f t="shared" si="0"/>
        <v>8958352.8055001833</v>
      </c>
      <c r="K127" s="8" t="str">
        <f>IF(H127&lt;Mapping!$B$1,Mapping!$A$1,IF(H127&lt;Mapping!$B$2,Mapping!$A$2,Mapping!$A$3))</f>
        <v>Medium</v>
      </c>
      <c r="L127" s="8" t="str">
        <f>IF(J127&lt;Mapping!$B$1,Mapping!$A$1,IF(J127&lt;Mapping!$B$2,Mapping!$A$2,Mapping!$A$3))</f>
        <v>Major</v>
      </c>
    </row>
    <row r="128" spans="1:12" ht="13.5" customHeight="1" x14ac:dyDescent="0.2">
      <c r="A128" s="4">
        <v>1</v>
      </c>
      <c r="B128" s="5" t="s">
        <v>19</v>
      </c>
      <c r="C128" s="4">
        <v>2</v>
      </c>
      <c r="D128" s="4">
        <v>2020</v>
      </c>
      <c r="E128" s="4">
        <v>1</v>
      </c>
      <c r="F128" s="4">
        <v>0</v>
      </c>
      <c r="G128" s="4">
        <v>0</v>
      </c>
      <c r="H128" s="6">
        <v>4312932</v>
      </c>
      <c r="I128" s="7">
        <f t="array" ref="I128">INDEX(Inflation!$F$2:$F$63,MATCH($D128,Inflation!$A$2:$A$63,0))</f>
        <v>1.0089999999999999</v>
      </c>
      <c r="J128" s="6">
        <f t="shared" si="0"/>
        <v>4351748.3879999993</v>
      </c>
      <c r="K128" s="8" t="str">
        <f>IF(H128&lt;Mapping!$B$1,Mapping!$A$1,IF(H128&lt;Mapping!$B$2,Mapping!$A$2,Mapping!$A$3))</f>
        <v>Medium</v>
      </c>
      <c r="L128" s="8" t="str">
        <f>IF(J128&lt;Mapping!$B$1,Mapping!$A$1,IF(J128&lt;Mapping!$B$2,Mapping!$A$2,Mapping!$A$3))</f>
        <v>Medium</v>
      </c>
    </row>
    <row r="129" spans="1:12" ht="13.5" customHeight="1" x14ac:dyDescent="0.2">
      <c r="A129" s="4">
        <v>5</v>
      </c>
      <c r="B129" s="5" t="s">
        <v>14</v>
      </c>
      <c r="C129" s="4">
        <v>4</v>
      </c>
      <c r="D129" s="4">
        <v>1990</v>
      </c>
      <c r="E129" s="4">
        <v>21</v>
      </c>
      <c r="F129" s="4">
        <v>0</v>
      </c>
      <c r="G129" s="4">
        <v>0</v>
      </c>
      <c r="H129" s="6">
        <v>4305779</v>
      </c>
      <c r="I129" s="7">
        <f t="array" ref="I129">INDEX(Inflation!$F$2:$F$63,MATCH($D129,Inflation!$A$2:$A$63,0))</f>
        <v>2.0643339871209303</v>
      </c>
      <c r="J129" s="6">
        <f t="shared" si="0"/>
        <v>8888565.9307315722</v>
      </c>
      <c r="K129" s="8" t="str">
        <f>IF(H129&lt;Mapping!$B$1,Mapping!$A$1,IF(H129&lt;Mapping!$B$2,Mapping!$A$2,Mapping!$A$3))</f>
        <v>Medium</v>
      </c>
      <c r="L129" s="8" t="str">
        <f>IF(J129&lt;Mapping!$B$1,Mapping!$A$1,IF(J129&lt;Mapping!$B$2,Mapping!$A$2,Mapping!$A$3))</f>
        <v>Major</v>
      </c>
    </row>
    <row r="130" spans="1:12" ht="13.5" customHeight="1" x14ac:dyDescent="0.2">
      <c r="A130" s="4">
        <v>2</v>
      </c>
      <c r="B130" s="5" t="s">
        <v>14</v>
      </c>
      <c r="C130" s="4">
        <v>4</v>
      </c>
      <c r="D130" s="4">
        <v>2016</v>
      </c>
      <c r="E130" s="4">
        <v>1</v>
      </c>
      <c r="F130" s="4">
        <v>0</v>
      </c>
      <c r="G130" s="4">
        <v>0</v>
      </c>
      <c r="H130" s="6">
        <v>4188891</v>
      </c>
      <c r="I130" s="7">
        <f t="array" ref="I130">INDEX(Inflation!$F$2:$F$63,MATCH($D130,Inflation!$A$2:$A$63,0))</f>
        <v>1.0759409482613684</v>
      </c>
      <c r="J130" s="6">
        <f t="shared" si="0"/>
        <v>4506999.354703512</v>
      </c>
      <c r="K130" s="8" t="str">
        <f>IF(H130&lt;Mapping!$B$1,Mapping!$A$1,IF(H130&lt;Mapping!$B$2,Mapping!$A$2,Mapping!$A$3))</f>
        <v>Medium</v>
      </c>
      <c r="L130" s="8" t="str">
        <f>IF(J130&lt;Mapping!$B$1,Mapping!$A$1,IF(J130&lt;Mapping!$B$2,Mapping!$A$2,Mapping!$A$3))</f>
        <v>Medium</v>
      </c>
    </row>
    <row r="131" spans="1:12" ht="13.5" customHeight="1" x14ac:dyDescent="0.2">
      <c r="A131" s="4">
        <v>3</v>
      </c>
      <c r="B131" s="5" t="s">
        <v>14</v>
      </c>
      <c r="C131" s="4">
        <v>4</v>
      </c>
      <c r="D131" s="4">
        <v>2015</v>
      </c>
      <c r="E131" s="4">
        <v>1</v>
      </c>
      <c r="F131" s="4">
        <v>0</v>
      </c>
      <c r="G131" s="4">
        <v>0</v>
      </c>
      <c r="H131" s="6">
        <v>4176209</v>
      </c>
      <c r="I131" s="7">
        <f t="array" ref="I131">INDEX(Inflation!$F$2:$F$63,MATCH($D131,Inflation!$A$2:$A$63,0))</f>
        <v>1.0774472655889344</v>
      </c>
      <c r="J131" s="6">
        <f t="shared" si="0"/>
        <v>4499644.9675778979</v>
      </c>
      <c r="K131" s="8" t="str">
        <f>IF(H131&lt;Mapping!$B$1,Mapping!$A$1,IF(H131&lt;Mapping!$B$2,Mapping!$A$2,Mapping!$A$3))</f>
        <v>Medium</v>
      </c>
      <c r="L131" s="8" t="str">
        <f>IF(J131&lt;Mapping!$B$1,Mapping!$A$1,IF(J131&lt;Mapping!$B$2,Mapping!$A$2,Mapping!$A$3))</f>
        <v>Medium</v>
      </c>
    </row>
    <row r="132" spans="1:12" ht="13.5" customHeight="1" x14ac:dyDescent="0.2">
      <c r="A132" s="4">
        <v>6</v>
      </c>
      <c r="B132" s="5" t="s">
        <v>16</v>
      </c>
      <c r="C132" s="4">
        <v>2</v>
      </c>
      <c r="D132" s="4">
        <v>1978</v>
      </c>
      <c r="E132" s="4">
        <v>1</v>
      </c>
      <c r="F132" s="4">
        <v>0</v>
      </c>
      <c r="G132" s="4">
        <v>0</v>
      </c>
      <c r="H132" s="6">
        <v>4160753</v>
      </c>
      <c r="I132" s="7">
        <f t="array" ref="I132">INDEX(Inflation!$F$2:$F$63,MATCH($D132,Inflation!$A$2:$A$63,0))</f>
        <v>4.1187700779176062</v>
      </c>
      <c r="J132" s="6">
        <f t="shared" si="0"/>
        <v>17137184.958005913</v>
      </c>
      <c r="K132" s="8" t="str">
        <f>IF(H132&lt;Mapping!$B$1,Mapping!$A$1,IF(H132&lt;Mapping!$B$2,Mapping!$A$2,Mapping!$A$3))</f>
        <v>Medium</v>
      </c>
      <c r="L132" s="8" t="str">
        <f>IF(J132&lt;Mapping!$B$1,Mapping!$A$1,IF(J132&lt;Mapping!$B$2,Mapping!$A$2,Mapping!$A$3))</f>
        <v>Major</v>
      </c>
    </row>
    <row r="133" spans="1:12" ht="13.5" customHeight="1" x14ac:dyDescent="0.2">
      <c r="A133" s="4">
        <v>6</v>
      </c>
      <c r="B133" s="5" t="s">
        <v>19</v>
      </c>
      <c r="C133" s="4">
        <v>1</v>
      </c>
      <c r="D133" s="4">
        <v>1990</v>
      </c>
      <c r="E133" s="4">
        <v>1</v>
      </c>
      <c r="F133" s="4">
        <v>0</v>
      </c>
      <c r="G133" s="4">
        <v>0</v>
      </c>
      <c r="H133" s="6">
        <v>4095493</v>
      </c>
      <c r="I133" s="7">
        <f t="array" ref="I133">INDEX(Inflation!$F$2:$F$63,MATCH($D133,Inflation!$A$2:$A$63,0))</f>
        <v>2.0643339871209303</v>
      </c>
      <c r="J133" s="6">
        <f t="shared" si="0"/>
        <v>8454465.39391586</v>
      </c>
      <c r="K133" s="8" t="str">
        <f>IF(H133&lt;Mapping!$B$1,Mapping!$A$1,IF(H133&lt;Mapping!$B$2,Mapping!$A$2,Mapping!$A$3))</f>
        <v>Medium</v>
      </c>
      <c r="L133" s="8" t="str">
        <f>IF(J133&lt;Mapping!$B$1,Mapping!$A$1,IF(J133&lt;Mapping!$B$2,Mapping!$A$2,Mapping!$A$3))</f>
        <v>Major</v>
      </c>
    </row>
    <row r="134" spans="1:12" ht="13.5" customHeight="1" x14ac:dyDescent="0.2">
      <c r="A134" s="4">
        <v>2</v>
      </c>
      <c r="B134" s="5" t="s">
        <v>14</v>
      </c>
      <c r="C134" s="4">
        <v>4</v>
      </c>
      <c r="D134" s="4">
        <v>1994</v>
      </c>
      <c r="E134" s="4">
        <v>1</v>
      </c>
      <c r="F134" s="4">
        <v>0</v>
      </c>
      <c r="G134" s="4">
        <v>0</v>
      </c>
      <c r="H134" s="6">
        <v>4088230</v>
      </c>
      <c r="I134" s="7">
        <f t="array" ref="I134">INDEX(Inflation!$F$2:$F$63,MATCH($D134,Inflation!$A$2:$A$63,0))</f>
        <v>1.7372900493614547</v>
      </c>
      <c r="J134" s="6">
        <f t="shared" si="0"/>
        <v>7102441.2985009803</v>
      </c>
      <c r="K134" s="8" t="str">
        <f>IF(H134&lt;Mapping!$B$1,Mapping!$A$1,IF(H134&lt;Mapping!$B$2,Mapping!$A$2,Mapping!$A$3))</f>
        <v>Medium</v>
      </c>
      <c r="L134" s="8" t="str">
        <f>IF(J134&lt;Mapping!$B$1,Mapping!$A$1,IF(J134&lt;Mapping!$B$2,Mapping!$A$2,Mapping!$A$3))</f>
        <v>Major</v>
      </c>
    </row>
    <row r="135" spans="1:12" ht="13.5" customHeight="1" x14ac:dyDescent="0.2">
      <c r="A135" s="4">
        <v>1</v>
      </c>
      <c r="B135" s="5" t="s">
        <v>16</v>
      </c>
      <c r="C135" s="4">
        <v>2</v>
      </c>
      <c r="D135" s="4">
        <v>1980</v>
      </c>
      <c r="E135" s="4">
        <v>1</v>
      </c>
      <c r="F135" s="4">
        <v>0</v>
      </c>
      <c r="G135" s="4">
        <v>30</v>
      </c>
      <c r="H135" s="6">
        <v>4047411</v>
      </c>
      <c r="I135" s="7">
        <f t="array" ref="I135">INDEX(Inflation!$F$2:$F$63,MATCH($D135,Inflation!$A$2:$A$63,0))</f>
        <v>3.5358548466936406</v>
      </c>
      <c r="J135" s="6">
        <f t="shared" si="0"/>
        <v>14311057.800911155</v>
      </c>
      <c r="K135" s="8" t="str">
        <f>IF(H135&lt;Mapping!$B$1,Mapping!$A$1,IF(H135&lt;Mapping!$B$2,Mapping!$A$2,Mapping!$A$3))</f>
        <v>Medium</v>
      </c>
      <c r="L135" s="8" t="str">
        <f>IF(J135&lt;Mapping!$B$1,Mapping!$A$1,IF(J135&lt;Mapping!$B$2,Mapping!$A$2,Mapping!$A$3))</f>
        <v>Major</v>
      </c>
    </row>
    <row r="136" spans="1:12" ht="13.5" customHeight="1" x14ac:dyDescent="0.2">
      <c r="A136" s="4">
        <v>2</v>
      </c>
      <c r="B136" s="5" t="s">
        <v>14</v>
      </c>
      <c r="C136" s="4">
        <v>4</v>
      </c>
      <c r="D136" s="4">
        <v>2015</v>
      </c>
      <c r="E136" s="4">
        <v>1</v>
      </c>
      <c r="F136" s="4">
        <v>0</v>
      </c>
      <c r="G136" s="4">
        <v>0</v>
      </c>
      <c r="H136" s="6">
        <v>4031163</v>
      </c>
      <c r="I136" s="7">
        <f t="array" ref="I136">INDEX(Inflation!$F$2:$F$63,MATCH($D136,Inflation!$A$2:$A$63,0))</f>
        <v>1.0774472655889344</v>
      </c>
      <c r="J136" s="6">
        <f t="shared" si="0"/>
        <v>4343365.5514932862</v>
      </c>
      <c r="K136" s="8" t="str">
        <f>IF(H136&lt;Mapping!$B$1,Mapping!$A$1,IF(H136&lt;Mapping!$B$2,Mapping!$A$2,Mapping!$A$3))</f>
        <v>Medium</v>
      </c>
      <c r="L136" s="8" t="str">
        <f>IF(J136&lt;Mapping!$B$1,Mapping!$A$1,IF(J136&lt;Mapping!$B$2,Mapping!$A$2,Mapping!$A$3))</f>
        <v>Medium</v>
      </c>
    </row>
    <row r="137" spans="1:12" ht="13.5" customHeight="1" x14ac:dyDescent="0.2">
      <c r="A137" s="4">
        <v>1</v>
      </c>
      <c r="B137" s="5" t="s">
        <v>16</v>
      </c>
      <c r="C137" s="4">
        <v>4</v>
      </c>
      <c r="D137" s="4">
        <v>2002</v>
      </c>
      <c r="E137" s="4">
        <v>1</v>
      </c>
      <c r="F137" s="4">
        <v>0</v>
      </c>
      <c r="G137" s="4">
        <v>0</v>
      </c>
      <c r="H137" s="6">
        <v>4018482</v>
      </c>
      <c r="I137" s="7">
        <f t="array" ref="I137">INDEX(Inflation!$F$2:$F$63,MATCH($D137,Inflation!$A$2:$A$63,0))</f>
        <v>1.4141142434134983</v>
      </c>
      <c r="J137" s="6">
        <f t="shared" si="0"/>
        <v>5682592.633100762</v>
      </c>
      <c r="K137" s="8" t="str">
        <f>IF(H137&lt;Mapping!$B$1,Mapping!$A$1,IF(H137&lt;Mapping!$B$2,Mapping!$A$2,Mapping!$A$3))</f>
        <v>Medium</v>
      </c>
      <c r="L137" s="8" t="str">
        <f>IF(J137&lt;Mapping!$B$1,Mapping!$A$1,IF(J137&lt;Mapping!$B$2,Mapping!$A$2,Mapping!$A$3))</f>
        <v>Major</v>
      </c>
    </row>
    <row r="138" spans="1:12" ht="13.5" customHeight="1" x14ac:dyDescent="0.2">
      <c r="A138" s="4">
        <v>2</v>
      </c>
      <c r="B138" s="5" t="s">
        <v>16</v>
      </c>
      <c r="C138" s="4">
        <v>4</v>
      </c>
      <c r="D138" s="4">
        <v>1996</v>
      </c>
      <c r="E138" s="4">
        <v>1</v>
      </c>
      <c r="F138" s="4">
        <v>0</v>
      </c>
      <c r="G138" s="4">
        <v>0</v>
      </c>
      <c r="H138" s="6">
        <v>3916236</v>
      </c>
      <c r="I138" s="7">
        <f t="array" ref="I138">INDEX(Inflation!$F$2:$F$63,MATCH($D138,Inflation!$A$2:$A$63,0))</f>
        <v>1.6339127799152822</v>
      </c>
      <c r="J138" s="6">
        <f t="shared" si="0"/>
        <v>6398788.0495643048</v>
      </c>
      <c r="K138" s="8" t="str">
        <f>IF(H138&lt;Mapping!$B$1,Mapping!$A$1,IF(H138&lt;Mapping!$B$2,Mapping!$A$2,Mapping!$A$3))</f>
        <v>Medium</v>
      </c>
      <c r="L138" s="8" t="str">
        <f>IF(J138&lt;Mapping!$B$1,Mapping!$A$1,IF(J138&lt;Mapping!$B$2,Mapping!$A$2,Mapping!$A$3))</f>
        <v>Major</v>
      </c>
    </row>
    <row r="139" spans="1:12" ht="13.5" customHeight="1" x14ac:dyDescent="0.2">
      <c r="A139" s="4">
        <v>2</v>
      </c>
      <c r="B139" s="5" t="s">
        <v>16</v>
      </c>
      <c r="C139" s="4">
        <v>2</v>
      </c>
      <c r="D139" s="4">
        <v>1982</v>
      </c>
      <c r="E139" s="4">
        <v>1</v>
      </c>
      <c r="F139" s="4">
        <v>0</v>
      </c>
      <c r="G139" s="4">
        <v>93</v>
      </c>
      <c r="H139" s="6">
        <v>3844506</v>
      </c>
      <c r="I139" s="7">
        <f t="array" ref="I139">INDEX(Inflation!$F$2:$F$63,MATCH($D139,Inflation!$A$2:$A$63,0))</f>
        <v>2.8736128370511089</v>
      </c>
      <c r="J139" s="6">
        <f t="shared" si="0"/>
        <v>11047621.793720011</v>
      </c>
      <c r="K139" s="8" t="str">
        <f>IF(H139&lt;Mapping!$B$1,Mapping!$A$1,IF(H139&lt;Mapping!$B$2,Mapping!$A$2,Mapping!$A$3))</f>
        <v>Medium</v>
      </c>
      <c r="L139" s="8" t="str">
        <f>IF(J139&lt;Mapping!$B$1,Mapping!$A$1,IF(J139&lt;Mapping!$B$2,Mapping!$A$2,Mapping!$A$3))</f>
        <v>Major</v>
      </c>
    </row>
    <row r="140" spans="1:12" ht="13.5" customHeight="1" x14ac:dyDescent="0.2">
      <c r="A140" s="4">
        <v>1</v>
      </c>
      <c r="B140" s="5" t="s">
        <v>29</v>
      </c>
      <c r="C140" s="4">
        <v>3</v>
      </c>
      <c r="D140" s="4">
        <v>1975</v>
      </c>
      <c r="E140" s="4">
        <v>1</v>
      </c>
      <c r="F140" s="4">
        <v>5</v>
      </c>
      <c r="G140" s="4">
        <v>17</v>
      </c>
      <c r="H140" s="6">
        <v>3774757</v>
      </c>
      <c r="I140" s="7">
        <f t="array" ref="I140">INDEX(Inflation!$F$2:$F$63,MATCH($D140,Inflation!$A$2:$A$63,0))</f>
        <v>5.1012271303114405</v>
      </c>
      <c r="J140" s="6">
        <f t="shared" si="0"/>
        <v>19255892.818733022</v>
      </c>
      <c r="K140" s="8" t="str">
        <f>IF(H140&lt;Mapping!$B$1,Mapping!$A$1,IF(H140&lt;Mapping!$B$2,Mapping!$A$2,Mapping!$A$3))</f>
        <v>Medium</v>
      </c>
      <c r="L140" s="8" t="str">
        <f>IF(J140&lt;Mapping!$B$1,Mapping!$A$1,IF(J140&lt;Mapping!$B$2,Mapping!$A$2,Mapping!$A$3))</f>
        <v>Major</v>
      </c>
    </row>
    <row r="141" spans="1:12" ht="13.5" customHeight="1" x14ac:dyDescent="0.2">
      <c r="A141" s="4">
        <v>5</v>
      </c>
      <c r="B141" s="5" t="s">
        <v>12</v>
      </c>
      <c r="C141" s="4">
        <v>3</v>
      </c>
      <c r="D141" s="4">
        <v>1979</v>
      </c>
      <c r="E141" s="4">
        <v>2</v>
      </c>
      <c r="F141" s="4">
        <v>0</v>
      </c>
      <c r="G141" s="4">
        <v>0</v>
      </c>
      <c r="H141" s="6">
        <v>3774487</v>
      </c>
      <c r="I141" s="7">
        <f t="array" ref="I141">INDEX(Inflation!$F$2:$F$63,MATCH($D141,Inflation!$A$2:$A$63,0))</f>
        <v>3.8579712232274312</v>
      </c>
      <c r="J141" s="6">
        <f t="shared" si="0"/>
        <v>14561862.228446037</v>
      </c>
      <c r="K141" s="8" t="str">
        <f>IF(H141&lt;Mapping!$B$1,Mapping!$A$1,IF(H141&lt;Mapping!$B$2,Mapping!$A$2,Mapping!$A$3))</f>
        <v>Medium</v>
      </c>
      <c r="L141" s="8" t="str">
        <f>IF(J141&lt;Mapping!$B$1,Mapping!$A$1,IF(J141&lt;Mapping!$B$2,Mapping!$A$2,Mapping!$A$3))</f>
        <v>Major</v>
      </c>
    </row>
    <row r="142" spans="1:12" ht="13.5" customHeight="1" x14ac:dyDescent="0.2">
      <c r="A142" s="4">
        <v>3</v>
      </c>
      <c r="B142" s="5" t="s">
        <v>12</v>
      </c>
      <c r="C142" s="4">
        <v>3</v>
      </c>
      <c r="D142" s="4">
        <v>1995</v>
      </c>
      <c r="E142" s="4">
        <v>6</v>
      </c>
      <c r="F142" s="4">
        <v>0</v>
      </c>
      <c r="G142" s="4">
        <v>0</v>
      </c>
      <c r="H142" s="6">
        <v>3771040</v>
      </c>
      <c r="I142" s="7">
        <f t="array" ref="I142">INDEX(Inflation!$F$2:$F$63,MATCH($D142,Inflation!$A$2:$A$63,0))</f>
        <v>1.6835837284247066</v>
      </c>
      <c r="J142" s="6">
        <f t="shared" si="0"/>
        <v>6348861.583238706</v>
      </c>
      <c r="K142" s="8" t="str">
        <f>IF(H142&lt;Mapping!$B$1,Mapping!$A$1,IF(H142&lt;Mapping!$B$2,Mapping!$A$2,Mapping!$A$3))</f>
        <v>Medium</v>
      </c>
      <c r="L142" s="8" t="str">
        <f>IF(J142&lt;Mapping!$B$1,Mapping!$A$1,IF(J142&lt;Mapping!$B$2,Mapping!$A$2,Mapping!$A$3))</f>
        <v>Major</v>
      </c>
    </row>
    <row r="143" spans="1:12" ht="13.5" customHeight="1" x14ac:dyDescent="0.2">
      <c r="A143" s="4">
        <v>5</v>
      </c>
      <c r="B143" s="5" t="s">
        <v>12</v>
      </c>
      <c r="C143" s="4">
        <v>3</v>
      </c>
      <c r="D143" s="4">
        <v>1995</v>
      </c>
      <c r="E143" s="4">
        <v>6</v>
      </c>
      <c r="F143" s="4">
        <v>0</v>
      </c>
      <c r="G143" s="4">
        <v>0</v>
      </c>
      <c r="H143" s="6">
        <v>3748296</v>
      </c>
      <c r="I143" s="7">
        <f t="array" ref="I143">INDEX(Inflation!$F$2:$F$63,MATCH($D143,Inflation!$A$2:$A$63,0))</f>
        <v>1.6835837284247066</v>
      </c>
      <c r="J143" s="6">
        <f t="shared" si="0"/>
        <v>6310570.1549194138</v>
      </c>
      <c r="K143" s="8" t="str">
        <f>IF(H143&lt;Mapping!$B$1,Mapping!$A$1,IF(H143&lt;Mapping!$B$2,Mapping!$A$2,Mapping!$A$3))</f>
        <v>Medium</v>
      </c>
      <c r="L143" s="8" t="str">
        <f>IF(J143&lt;Mapping!$B$1,Mapping!$A$1,IF(J143&lt;Mapping!$B$2,Mapping!$A$2,Mapping!$A$3))</f>
        <v>Major</v>
      </c>
    </row>
    <row r="144" spans="1:12" ht="13.5" customHeight="1" x14ac:dyDescent="0.2">
      <c r="A144" s="4">
        <v>6</v>
      </c>
      <c r="B144" s="5" t="s">
        <v>16</v>
      </c>
      <c r="C144" s="4">
        <v>1</v>
      </c>
      <c r="D144" s="4">
        <v>2010</v>
      </c>
      <c r="E144" s="4">
        <v>1</v>
      </c>
      <c r="F144" s="4">
        <v>0</v>
      </c>
      <c r="G144" s="4">
        <v>0</v>
      </c>
      <c r="H144" s="6">
        <v>3746223</v>
      </c>
      <c r="I144" s="7">
        <f t="array" ref="I144">INDEX(Inflation!$F$2:$F$63,MATCH($D144,Inflation!$A$2:$A$63,0))</f>
        <v>1.1806196786537921</v>
      </c>
      <c r="J144" s="6">
        <f t="shared" si="0"/>
        <v>4422864.5944254454</v>
      </c>
      <c r="K144" s="8" t="str">
        <f>IF(H144&lt;Mapping!$B$1,Mapping!$A$1,IF(H144&lt;Mapping!$B$2,Mapping!$A$2,Mapping!$A$3))</f>
        <v>Medium</v>
      </c>
      <c r="L144" s="8" t="str">
        <f>IF(J144&lt;Mapping!$B$1,Mapping!$A$1,IF(J144&lt;Mapping!$B$2,Mapping!$A$2,Mapping!$A$3))</f>
        <v>Medium</v>
      </c>
    </row>
    <row r="145" spans="1:12" ht="13.5" customHeight="1" x14ac:dyDescent="0.2">
      <c r="A145" s="4">
        <v>3</v>
      </c>
      <c r="B145" s="5" t="s">
        <v>20</v>
      </c>
      <c r="C145" s="4">
        <v>2</v>
      </c>
      <c r="D145" s="4">
        <v>2009</v>
      </c>
      <c r="E145" s="4">
        <v>1</v>
      </c>
      <c r="F145" s="4">
        <v>0</v>
      </c>
      <c r="G145" s="4">
        <v>0</v>
      </c>
      <c r="H145" s="6">
        <v>3722493</v>
      </c>
      <c r="I145" s="7">
        <f t="array" ref="I145">INDEX(Inflation!$F$2:$F$63,MATCH($D145,Inflation!$A$2:$A$63,0))</f>
        <v>1.1815641743967151</v>
      </c>
      <c r="J145" s="6">
        <f t="shared" si="0"/>
        <v>4398364.3682425516</v>
      </c>
      <c r="K145" s="8" t="str">
        <f>IF(H145&lt;Mapping!$B$1,Mapping!$A$1,IF(H145&lt;Mapping!$B$2,Mapping!$A$2,Mapping!$A$3))</f>
        <v>Medium</v>
      </c>
      <c r="L145" s="8" t="str">
        <f>IF(J145&lt;Mapping!$B$1,Mapping!$A$1,IF(J145&lt;Mapping!$B$2,Mapping!$A$2,Mapping!$A$3))</f>
        <v>Medium</v>
      </c>
    </row>
    <row r="146" spans="1:12" ht="13.5" customHeight="1" x14ac:dyDescent="0.2">
      <c r="A146" s="4">
        <v>2</v>
      </c>
      <c r="B146" s="5" t="s">
        <v>14</v>
      </c>
      <c r="C146" s="4">
        <v>4</v>
      </c>
      <c r="D146" s="4">
        <v>2016</v>
      </c>
      <c r="E146" s="4">
        <v>1</v>
      </c>
      <c r="F146" s="4">
        <v>0</v>
      </c>
      <c r="G146" s="4">
        <v>0</v>
      </c>
      <c r="H146" s="6">
        <v>3712934</v>
      </c>
      <c r="I146" s="7">
        <f t="array" ref="I146">INDEX(Inflation!$F$2:$F$63,MATCH($D146,Inflation!$A$2:$A$63,0))</f>
        <v>1.0759409482613684</v>
      </c>
      <c r="J146" s="6">
        <f t="shared" si="0"/>
        <v>3994897.7287918758</v>
      </c>
      <c r="K146" s="8" t="str">
        <f>IF(H146&lt;Mapping!$B$1,Mapping!$A$1,IF(H146&lt;Mapping!$B$2,Mapping!$A$2,Mapping!$A$3))</f>
        <v>Medium</v>
      </c>
      <c r="L146" s="8" t="str">
        <f>IF(J146&lt;Mapping!$B$1,Mapping!$A$1,IF(J146&lt;Mapping!$B$2,Mapping!$A$2,Mapping!$A$3))</f>
        <v>Medium</v>
      </c>
    </row>
    <row r="147" spans="1:12" ht="13.5" customHeight="1" x14ac:dyDescent="0.2">
      <c r="A147" s="4">
        <v>2</v>
      </c>
      <c r="B147" s="5" t="s">
        <v>12</v>
      </c>
      <c r="C147" s="4">
        <v>3</v>
      </c>
      <c r="D147" s="4">
        <v>1979</v>
      </c>
      <c r="E147" s="4">
        <v>2</v>
      </c>
      <c r="F147" s="4">
        <v>0</v>
      </c>
      <c r="G147" s="4">
        <v>0</v>
      </c>
      <c r="H147" s="6">
        <v>3696605</v>
      </c>
      <c r="I147" s="7">
        <f t="array" ref="I147">INDEX(Inflation!$F$2:$F$63,MATCH($D147,Inflation!$A$2:$A$63,0))</f>
        <v>3.8579712232274312</v>
      </c>
      <c r="J147" s="6">
        <f t="shared" si="0"/>
        <v>14261395.713638639</v>
      </c>
      <c r="K147" s="8" t="str">
        <f>IF(H147&lt;Mapping!$B$1,Mapping!$A$1,IF(H147&lt;Mapping!$B$2,Mapping!$A$2,Mapping!$A$3))</f>
        <v>Medium</v>
      </c>
      <c r="L147" s="8" t="str">
        <f>IF(J147&lt;Mapping!$B$1,Mapping!$A$1,IF(J147&lt;Mapping!$B$2,Mapping!$A$2,Mapping!$A$3))</f>
        <v>Major</v>
      </c>
    </row>
    <row r="148" spans="1:12" ht="13.5" customHeight="1" x14ac:dyDescent="0.2">
      <c r="A148" s="4">
        <v>2</v>
      </c>
      <c r="B148" s="5" t="s">
        <v>14</v>
      </c>
      <c r="C148" s="4">
        <v>4</v>
      </c>
      <c r="D148" s="4">
        <v>2015</v>
      </c>
      <c r="E148" s="4">
        <v>1</v>
      </c>
      <c r="F148" s="4">
        <v>0</v>
      </c>
      <c r="G148" s="4">
        <v>0</v>
      </c>
      <c r="H148" s="6">
        <v>3661812</v>
      </c>
      <c r="I148" s="7">
        <f t="array" ref="I148">INDEX(Inflation!$F$2:$F$63,MATCH($D148,Inflation!$A$2:$A$63,0))</f>
        <v>1.0774472655889344</v>
      </c>
      <c r="J148" s="6">
        <f t="shared" si="0"/>
        <v>3945409.3265007474</v>
      </c>
      <c r="K148" s="8" t="str">
        <f>IF(H148&lt;Mapping!$B$1,Mapping!$A$1,IF(H148&lt;Mapping!$B$2,Mapping!$A$2,Mapping!$A$3))</f>
        <v>Medium</v>
      </c>
      <c r="L148" s="8" t="str">
        <f>IF(J148&lt;Mapping!$B$1,Mapping!$A$1,IF(J148&lt;Mapping!$B$2,Mapping!$A$2,Mapping!$A$3))</f>
        <v>Medium</v>
      </c>
    </row>
    <row r="149" spans="1:12" ht="13.5" customHeight="1" x14ac:dyDescent="0.2">
      <c r="A149" s="4">
        <v>3</v>
      </c>
      <c r="B149" s="5" t="s">
        <v>20</v>
      </c>
      <c r="C149" s="4">
        <v>3</v>
      </c>
      <c r="D149" s="4">
        <v>2010</v>
      </c>
      <c r="E149" s="4">
        <v>1</v>
      </c>
      <c r="F149" s="4">
        <v>0</v>
      </c>
      <c r="G149" s="4">
        <v>0</v>
      </c>
      <c r="H149" s="6">
        <v>3542414</v>
      </c>
      <c r="I149" s="7">
        <f t="array" ref="I149">INDEX(Inflation!$F$2:$F$63,MATCH($D149,Inflation!$A$2:$A$63,0))</f>
        <v>1.1806196786537921</v>
      </c>
      <c r="J149" s="6">
        <f t="shared" si="0"/>
        <v>4182243.6783386944</v>
      </c>
      <c r="K149" s="8" t="str">
        <f>IF(H149&lt;Mapping!$B$1,Mapping!$A$1,IF(H149&lt;Mapping!$B$2,Mapping!$A$2,Mapping!$A$3))</f>
        <v>Medium</v>
      </c>
      <c r="L149" s="8" t="str">
        <f>IF(J149&lt;Mapping!$B$1,Mapping!$A$1,IF(J149&lt;Mapping!$B$2,Mapping!$A$2,Mapping!$A$3))</f>
        <v>Medium</v>
      </c>
    </row>
    <row r="150" spans="1:12" ht="13.5" customHeight="1" x14ac:dyDescent="0.2">
      <c r="A150" s="4">
        <v>4</v>
      </c>
      <c r="B150" s="5" t="s">
        <v>12</v>
      </c>
      <c r="C150" s="4">
        <v>3</v>
      </c>
      <c r="D150" s="4">
        <v>1979</v>
      </c>
      <c r="E150" s="4">
        <v>2</v>
      </c>
      <c r="F150" s="4">
        <v>0</v>
      </c>
      <c r="G150" s="4">
        <v>0</v>
      </c>
      <c r="H150" s="6">
        <v>3515342</v>
      </c>
      <c r="I150" s="7">
        <f t="array" ref="I150">INDEX(Inflation!$F$2:$F$63,MATCH($D150,Inflation!$A$2:$A$63,0))</f>
        <v>3.8579712232274312</v>
      </c>
      <c r="J150" s="6">
        <f t="shared" si="0"/>
        <v>13562088.275802765</v>
      </c>
      <c r="K150" s="8" t="str">
        <f>IF(H150&lt;Mapping!$B$1,Mapping!$A$1,IF(H150&lt;Mapping!$B$2,Mapping!$A$2,Mapping!$A$3))</f>
        <v>Medium</v>
      </c>
      <c r="L150" s="8" t="str">
        <f>IF(J150&lt;Mapping!$B$1,Mapping!$A$1,IF(J150&lt;Mapping!$B$2,Mapping!$A$2,Mapping!$A$3))</f>
        <v>Major</v>
      </c>
    </row>
    <row r="151" spans="1:12" ht="13.5" customHeight="1" x14ac:dyDescent="0.2">
      <c r="A151" s="4">
        <v>6</v>
      </c>
      <c r="B151" s="5" t="s">
        <v>12</v>
      </c>
      <c r="C151" s="4">
        <v>3</v>
      </c>
      <c r="D151" s="4">
        <v>1995</v>
      </c>
      <c r="E151" s="4">
        <v>6</v>
      </c>
      <c r="F151" s="4">
        <v>0</v>
      </c>
      <c r="G151" s="4">
        <v>0</v>
      </c>
      <c r="H151" s="6">
        <v>3486739</v>
      </c>
      <c r="I151" s="7">
        <f t="array" ref="I151">INDEX(Inflation!$F$2:$F$63,MATCH($D151,Inflation!$A$2:$A$63,0))</f>
        <v>1.6835837284247066</v>
      </c>
      <c r="J151" s="6">
        <f t="shared" si="0"/>
        <v>5870217.0456638327</v>
      </c>
      <c r="K151" s="8" t="str">
        <f>IF(H151&lt;Mapping!$B$1,Mapping!$A$1,IF(H151&lt;Mapping!$B$2,Mapping!$A$2,Mapping!$A$3))</f>
        <v>Medium</v>
      </c>
      <c r="L151" s="8" t="str">
        <f>IF(J151&lt;Mapping!$B$1,Mapping!$A$1,IF(J151&lt;Mapping!$B$2,Mapping!$A$2,Mapping!$A$3))</f>
        <v>Major</v>
      </c>
    </row>
    <row r="152" spans="1:12" ht="13.5" customHeight="1" x14ac:dyDescent="0.2">
      <c r="A152" s="4">
        <v>2</v>
      </c>
      <c r="B152" s="5" t="s">
        <v>16</v>
      </c>
      <c r="C152" s="4">
        <v>1</v>
      </c>
      <c r="D152" s="4">
        <v>2020</v>
      </c>
      <c r="E152" s="4">
        <v>1</v>
      </c>
      <c r="F152" s="4">
        <v>0</v>
      </c>
      <c r="G152" s="4">
        <v>0</v>
      </c>
      <c r="H152" s="6">
        <v>3452565</v>
      </c>
      <c r="I152" s="7">
        <f t="array" ref="I152">INDEX(Inflation!$F$2:$F$63,MATCH($D152,Inflation!$A$2:$A$63,0))</f>
        <v>1.0089999999999999</v>
      </c>
      <c r="J152" s="6">
        <f t="shared" si="0"/>
        <v>3483638.0849999995</v>
      </c>
      <c r="K152" s="8" t="str">
        <f>IF(H152&lt;Mapping!$B$1,Mapping!$A$1,IF(H152&lt;Mapping!$B$2,Mapping!$A$2,Mapping!$A$3))</f>
        <v>Medium</v>
      </c>
      <c r="L152" s="8" t="str">
        <f>IF(J152&lt;Mapping!$B$1,Mapping!$A$1,IF(J152&lt;Mapping!$B$2,Mapping!$A$2,Mapping!$A$3))</f>
        <v>Medium</v>
      </c>
    </row>
    <row r="153" spans="1:12" ht="13.5" customHeight="1" x14ac:dyDescent="0.2">
      <c r="A153" s="4">
        <v>2</v>
      </c>
      <c r="B153" s="5" t="s">
        <v>12</v>
      </c>
      <c r="C153" s="4">
        <v>3</v>
      </c>
      <c r="D153" s="4">
        <v>1995</v>
      </c>
      <c r="E153" s="4">
        <v>6</v>
      </c>
      <c r="F153" s="4">
        <v>0</v>
      </c>
      <c r="G153" s="4">
        <v>0</v>
      </c>
      <c r="H153" s="6">
        <v>3423676</v>
      </c>
      <c r="I153" s="7">
        <f t="array" ref="I153">INDEX(Inflation!$F$2:$F$63,MATCH($D153,Inflation!$A$2:$A$63,0))</f>
        <v>1.6835837284247066</v>
      </c>
      <c r="J153" s="6">
        <f t="shared" si="0"/>
        <v>5764045.2049981859</v>
      </c>
      <c r="K153" s="8" t="str">
        <f>IF(H153&lt;Mapping!$B$1,Mapping!$A$1,IF(H153&lt;Mapping!$B$2,Mapping!$A$2,Mapping!$A$3))</f>
        <v>Medium</v>
      </c>
      <c r="L153" s="8" t="str">
        <f>IF(J153&lt;Mapping!$B$1,Mapping!$A$1,IF(J153&lt;Mapping!$B$2,Mapping!$A$2,Mapping!$A$3))</f>
        <v>Major</v>
      </c>
    </row>
    <row r="154" spans="1:12" ht="13.5" customHeight="1" x14ac:dyDescent="0.2">
      <c r="A154" s="4">
        <v>4</v>
      </c>
      <c r="B154" s="5" t="s">
        <v>16</v>
      </c>
      <c r="C154" s="4">
        <v>1</v>
      </c>
      <c r="D154" s="4">
        <v>1998</v>
      </c>
      <c r="E154" s="4">
        <v>1</v>
      </c>
      <c r="F154" s="4">
        <v>0</v>
      </c>
      <c r="G154" s="4">
        <v>0</v>
      </c>
      <c r="H154" s="6">
        <v>3393627</v>
      </c>
      <c r="I154" s="7">
        <f t="array" ref="I154">INDEX(Inflation!$F$2:$F$63,MATCH($D154,Inflation!$A$2:$A$63,0))</f>
        <v>1.5506446949354942</v>
      </c>
      <c r="J154" s="6">
        <f t="shared" si="0"/>
        <v>5262309.7041398566</v>
      </c>
      <c r="K154" s="8" t="str">
        <f>IF(H154&lt;Mapping!$B$1,Mapping!$A$1,IF(H154&lt;Mapping!$B$2,Mapping!$A$2,Mapping!$A$3))</f>
        <v>Medium</v>
      </c>
      <c r="L154" s="8" t="str">
        <f>IF(J154&lt;Mapping!$B$1,Mapping!$A$1,IF(J154&lt;Mapping!$B$2,Mapping!$A$2,Mapping!$A$3))</f>
        <v>Major</v>
      </c>
    </row>
    <row r="155" spans="1:12" ht="13.5" customHeight="1" x14ac:dyDescent="0.2">
      <c r="A155" s="4">
        <v>4</v>
      </c>
      <c r="B155" s="5" t="s">
        <v>12</v>
      </c>
      <c r="C155" s="4">
        <v>3</v>
      </c>
      <c r="D155" s="4">
        <v>1995</v>
      </c>
      <c r="E155" s="4">
        <v>6</v>
      </c>
      <c r="F155" s="4">
        <v>0</v>
      </c>
      <c r="G155" s="4">
        <v>0</v>
      </c>
      <c r="H155" s="6">
        <v>3392317</v>
      </c>
      <c r="I155" s="7">
        <f t="array" ref="I155">INDEX(Inflation!$F$2:$F$63,MATCH($D155,Inflation!$A$2:$A$63,0))</f>
        <v>1.6835837284247066</v>
      </c>
      <c r="J155" s="6">
        <f t="shared" si="0"/>
        <v>5711249.7028585151</v>
      </c>
      <c r="K155" s="8" t="str">
        <f>IF(H155&lt;Mapping!$B$1,Mapping!$A$1,IF(H155&lt;Mapping!$B$2,Mapping!$A$2,Mapping!$A$3))</f>
        <v>Medium</v>
      </c>
      <c r="L155" s="8" t="str">
        <f>IF(J155&lt;Mapping!$B$1,Mapping!$A$1,IF(J155&lt;Mapping!$B$2,Mapping!$A$2,Mapping!$A$3))</f>
        <v>Major</v>
      </c>
    </row>
    <row r="156" spans="1:12" ht="13.5" customHeight="1" x14ac:dyDescent="0.2">
      <c r="A156" s="4">
        <v>1</v>
      </c>
      <c r="B156" s="5" t="s">
        <v>14</v>
      </c>
      <c r="C156" s="4">
        <v>1</v>
      </c>
      <c r="D156" s="4">
        <v>2020</v>
      </c>
      <c r="E156" s="4">
        <v>1</v>
      </c>
      <c r="F156" s="4">
        <v>0</v>
      </c>
      <c r="G156" s="4">
        <v>0</v>
      </c>
      <c r="H156" s="6">
        <v>3386304</v>
      </c>
      <c r="I156" s="7">
        <f t="array" ref="I156">INDEX(Inflation!$F$2:$F$63,MATCH($D156,Inflation!$A$2:$A$63,0))</f>
        <v>1.0089999999999999</v>
      </c>
      <c r="J156" s="6">
        <f t="shared" si="0"/>
        <v>3416780.7359999996</v>
      </c>
      <c r="K156" s="8" t="str">
        <f>IF(H156&lt;Mapping!$B$1,Mapping!$A$1,IF(H156&lt;Mapping!$B$2,Mapping!$A$2,Mapping!$A$3))</f>
        <v>Medium</v>
      </c>
      <c r="L156" s="8" t="str">
        <f>IF(J156&lt;Mapping!$B$1,Mapping!$A$1,IF(J156&lt;Mapping!$B$2,Mapping!$A$2,Mapping!$A$3))</f>
        <v>Medium</v>
      </c>
    </row>
    <row r="157" spans="1:12" ht="13.5" customHeight="1" x14ac:dyDescent="0.2">
      <c r="A157" s="4">
        <v>2</v>
      </c>
      <c r="B157" s="5" t="s">
        <v>14</v>
      </c>
      <c r="C157" s="4">
        <v>4</v>
      </c>
      <c r="D157" s="4">
        <v>2015</v>
      </c>
      <c r="E157" s="4">
        <v>1</v>
      </c>
      <c r="F157" s="4">
        <v>0</v>
      </c>
      <c r="G157" s="4">
        <v>0</v>
      </c>
      <c r="H157" s="6">
        <v>3374573</v>
      </c>
      <c r="I157" s="7">
        <f t="array" ref="I157">INDEX(Inflation!$F$2:$F$63,MATCH($D157,Inflation!$A$2:$A$63,0))</f>
        <v>1.0774472655889344</v>
      </c>
      <c r="J157" s="6">
        <f t="shared" si="0"/>
        <v>3635924.4513802473</v>
      </c>
      <c r="K157" s="8" t="str">
        <f>IF(H157&lt;Mapping!$B$1,Mapping!$A$1,IF(H157&lt;Mapping!$B$2,Mapping!$A$2,Mapping!$A$3))</f>
        <v>Medium</v>
      </c>
      <c r="L157" s="8" t="str">
        <f>IF(J157&lt;Mapping!$B$1,Mapping!$A$1,IF(J157&lt;Mapping!$B$2,Mapping!$A$2,Mapping!$A$3))</f>
        <v>Medium</v>
      </c>
    </row>
    <row r="158" spans="1:12" ht="13.5" customHeight="1" x14ac:dyDescent="0.2">
      <c r="A158" s="4">
        <v>5</v>
      </c>
      <c r="B158" s="5" t="s">
        <v>20</v>
      </c>
      <c r="C158" s="4">
        <v>3</v>
      </c>
      <c r="D158" s="4">
        <v>1997</v>
      </c>
      <c r="E158" s="4">
        <v>1</v>
      </c>
      <c r="F158" s="4">
        <v>0</v>
      </c>
      <c r="G158" s="4">
        <v>0</v>
      </c>
      <c r="H158" s="6">
        <v>3360901</v>
      </c>
      <c r="I158" s="7">
        <f t="array" ref="I158">INDEX(Inflation!$F$2:$F$63,MATCH($D158,Inflation!$A$2:$A$63,0))</f>
        <v>1.5889456189004008</v>
      </c>
      <c r="J158" s="6">
        <f t="shared" si="0"/>
        <v>5340288.9195079757</v>
      </c>
      <c r="K158" s="8" t="str">
        <f>IF(H158&lt;Mapping!$B$1,Mapping!$A$1,IF(H158&lt;Mapping!$B$2,Mapping!$A$2,Mapping!$A$3))</f>
        <v>Medium</v>
      </c>
      <c r="L158" s="8" t="str">
        <f>IF(J158&lt;Mapping!$B$1,Mapping!$A$1,IF(J158&lt;Mapping!$B$2,Mapping!$A$2,Mapping!$A$3))</f>
        <v>Major</v>
      </c>
    </row>
    <row r="159" spans="1:12" ht="13.5" customHeight="1" x14ac:dyDescent="0.2">
      <c r="A159" s="4">
        <v>2</v>
      </c>
      <c r="B159" s="5" t="s">
        <v>16</v>
      </c>
      <c r="C159" s="4">
        <v>3</v>
      </c>
      <c r="D159" s="4">
        <v>2019</v>
      </c>
      <c r="E159" s="4">
        <v>1</v>
      </c>
      <c r="F159" s="4">
        <v>0</v>
      </c>
      <c r="G159" s="4">
        <v>0</v>
      </c>
      <c r="H159" s="6">
        <v>3353649</v>
      </c>
      <c r="I159" s="7">
        <f t="array" ref="I159">INDEX(Inflation!$F$2:$F$63,MATCH($D159,Inflation!$A$2:$A$63,0))</f>
        <v>1.0261529999999999</v>
      </c>
      <c r="J159" s="6">
        <f t="shared" si="0"/>
        <v>3441356.9822969995</v>
      </c>
      <c r="K159" s="8" t="str">
        <f>IF(H159&lt;Mapping!$B$1,Mapping!$A$1,IF(H159&lt;Mapping!$B$2,Mapping!$A$2,Mapping!$A$3))</f>
        <v>Medium</v>
      </c>
      <c r="L159" s="8" t="str">
        <f>IF(J159&lt;Mapping!$B$1,Mapping!$A$1,IF(J159&lt;Mapping!$B$2,Mapping!$A$2,Mapping!$A$3))</f>
        <v>Medium</v>
      </c>
    </row>
    <row r="160" spans="1:12" ht="13.5" customHeight="1" x14ac:dyDescent="0.2">
      <c r="A160" s="4">
        <v>3</v>
      </c>
      <c r="B160" s="5" t="s">
        <v>19</v>
      </c>
      <c r="C160" s="4">
        <v>3</v>
      </c>
      <c r="D160" s="4">
        <v>2015</v>
      </c>
      <c r="E160" s="4">
        <v>1</v>
      </c>
      <c r="F160" s="4">
        <v>0</v>
      </c>
      <c r="G160" s="4">
        <v>0</v>
      </c>
      <c r="H160" s="6">
        <v>3316602</v>
      </c>
      <c r="I160" s="7">
        <f t="array" ref="I160">INDEX(Inflation!$F$2:$F$63,MATCH($D160,Inflation!$A$2:$A$63,0))</f>
        <v>1.0774472655889344</v>
      </c>
      <c r="J160" s="6">
        <f t="shared" si="0"/>
        <v>3573463.7559467913</v>
      </c>
      <c r="K160" s="8" t="str">
        <f>IF(H160&lt;Mapping!$B$1,Mapping!$A$1,IF(H160&lt;Mapping!$B$2,Mapping!$A$2,Mapping!$A$3))</f>
        <v>Medium</v>
      </c>
      <c r="L160" s="8" t="str">
        <f>IF(J160&lt;Mapping!$B$1,Mapping!$A$1,IF(J160&lt;Mapping!$B$2,Mapping!$A$2,Mapping!$A$3))</f>
        <v>Medium</v>
      </c>
    </row>
    <row r="161" spans="1:12" ht="13.5" customHeight="1" x14ac:dyDescent="0.2">
      <c r="A161" s="4">
        <v>1</v>
      </c>
      <c r="B161" s="5" t="s">
        <v>14</v>
      </c>
      <c r="C161" s="4">
        <v>2</v>
      </c>
      <c r="D161" s="4">
        <v>2020</v>
      </c>
      <c r="E161" s="4">
        <v>1</v>
      </c>
      <c r="F161" s="4">
        <v>0</v>
      </c>
      <c r="G161" s="4">
        <v>0</v>
      </c>
      <c r="H161" s="6">
        <v>3302605</v>
      </c>
      <c r="I161" s="7">
        <f t="array" ref="I161">INDEX(Inflation!$F$2:$F$63,MATCH($D161,Inflation!$A$2:$A$63,0))</f>
        <v>1.0089999999999999</v>
      </c>
      <c r="J161" s="6">
        <f t="shared" si="0"/>
        <v>3332328.4449999998</v>
      </c>
      <c r="K161" s="8" t="str">
        <f>IF(H161&lt;Mapping!$B$1,Mapping!$A$1,IF(H161&lt;Mapping!$B$2,Mapping!$A$2,Mapping!$A$3))</f>
        <v>Medium</v>
      </c>
      <c r="L161" s="8" t="str">
        <f>IF(J161&lt;Mapping!$B$1,Mapping!$A$1,IF(J161&lt;Mapping!$B$2,Mapping!$A$2,Mapping!$A$3))</f>
        <v>Medium</v>
      </c>
    </row>
    <row r="162" spans="1:12" ht="13.5" customHeight="1" x14ac:dyDescent="0.2">
      <c r="A162" s="4">
        <v>1</v>
      </c>
      <c r="B162" s="5" t="s">
        <v>20</v>
      </c>
      <c r="C162" s="4">
        <v>3</v>
      </c>
      <c r="D162" s="4">
        <v>2009</v>
      </c>
      <c r="E162" s="4">
        <v>1</v>
      </c>
      <c r="F162" s="4">
        <v>0</v>
      </c>
      <c r="G162" s="4">
        <v>0</v>
      </c>
      <c r="H162" s="6">
        <v>3265512</v>
      </c>
      <c r="I162" s="7">
        <f t="array" ref="I162">INDEX(Inflation!$F$2:$F$63,MATCH($D162,Inflation!$A$2:$A$63,0))</f>
        <v>1.1815641743967151</v>
      </c>
      <c r="J162" s="6">
        <f t="shared" si="0"/>
        <v>3858411.9902625661</v>
      </c>
      <c r="K162" s="8" t="str">
        <f>IF(H162&lt;Mapping!$B$1,Mapping!$A$1,IF(H162&lt;Mapping!$B$2,Mapping!$A$2,Mapping!$A$3))</f>
        <v>Medium</v>
      </c>
      <c r="L162" s="8" t="str">
        <f>IF(J162&lt;Mapping!$B$1,Mapping!$A$1,IF(J162&lt;Mapping!$B$2,Mapping!$A$2,Mapping!$A$3))</f>
        <v>Medium</v>
      </c>
    </row>
    <row r="163" spans="1:12" ht="13.5" customHeight="1" x14ac:dyDescent="0.2">
      <c r="A163" s="4">
        <v>2</v>
      </c>
      <c r="B163" s="5" t="s">
        <v>16</v>
      </c>
      <c r="C163" s="4">
        <v>3</v>
      </c>
      <c r="D163" s="4">
        <v>2019</v>
      </c>
      <c r="E163" s="4">
        <v>1</v>
      </c>
      <c r="F163" s="4">
        <v>0</v>
      </c>
      <c r="G163" s="4">
        <v>0</v>
      </c>
      <c r="H163" s="6">
        <v>3178326</v>
      </c>
      <c r="I163" s="7">
        <f t="array" ref="I163">INDEX(Inflation!$F$2:$F$63,MATCH($D163,Inflation!$A$2:$A$63,0))</f>
        <v>1.0261529999999999</v>
      </c>
      <c r="J163" s="6">
        <f t="shared" si="0"/>
        <v>3261448.7598779998</v>
      </c>
      <c r="K163" s="8" t="str">
        <f>IF(H163&lt;Mapping!$B$1,Mapping!$A$1,IF(H163&lt;Mapping!$B$2,Mapping!$A$2,Mapping!$A$3))</f>
        <v>Medium</v>
      </c>
      <c r="L163" s="8" t="str">
        <f>IF(J163&lt;Mapping!$B$1,Mapping!$A$1,IF(J163&lt;Mapping!$B$2,Mapping!$A$2,Mapping!$A$3))</f>
        <v>Medium</v>
      </c>
    </row>
    <row r="164" spans="1:12" ht="13.5" customHeight="1" x14ac:dyDescent="0.2">
      <c r="A164" s="4">
        <v>4</v>
      </c>
      <c r="B164" s="5" t="s">
        <v>16</v>
      </c>
      <c r="C164" s="4">
        <v>4</v>
      </c>
      <c r="D164" s="4">
        <v>1995</v>
      </c>
      <c r="E164" s="4">
        <v>1</v>
      </c>
      <c r="F164" s="4">
        <v>0</v>
      </c>
      <c r="G164" s="4">
        <v>36</v>
      </c>
      <c r="H164" s="6">
        <v>3170717</v>
      </c>
      <c r="I164" s="7">
        <f t="array" ref="I164">INDEX(Inflation!$F$2:$F$63,MATCH($D164,Inflation!$A$2:$A$63,0))</f>
        <v>1.6835837284247066</v>
      </c>
      <c r="J164" s="6">
        <f t="shared" si="0"/>
        <v>5338167.5486396002</v>
      </c>
      <c r="K164" s="8" t="str">
        <f>IF(H164&lt;Mapping!$B$1,Mapping!$A$1,IF(H164&lt;Mapping!$B$2,Mapping!$A$2,Mapping!$A$3))</f>
        <v>Medium</v>
      </c>
      <c r="L164" s="8" t="str">
        <f>IF(J164&lt;Mapping!$B$1,Mapping!$A$1,IF(J164&lt;Mapping!$B$2,Mapping!$A$2,Mapping!$A$3))</f>
        <v>Major</v>
      </c>
    </row>
    <row r="165" spans="1:12" ht="13.5" customHeight="1" x14ac:dyDescent="0.2">
      <c r="A165" s="4">
        <v>1</v>
      </c>
      <c r="B165" s="5" t="s">
        <v>14</v>
      </c>
      <c r="C165" s="4">
        <v>3</v>
      </c>
      <c r="D165" s="4">
        <v>2014</v>
      </c>
      <c r="E165" s="4">
        <v>2</v>
      </c>
      <c r="F165" s="4">
        <v>0</v>
      </c>
      <c r="G165" s="4">
        <v>0</v>
      </c>
      <c r="H165" s="6">
        <v>3169448</v>
      </c>
      <c r="I165" s="7">
        <f t="array" ref="I165">INDEX(Inflation!$F$2:$F$63,MATCH($D165,Inflation!$A$2:$A$63,0))</f>
        <v>1.0894069302369718</v>
      </c>
      <c r="J165" s="6">
        <f t="shared" si="0"/>
        <v>3452818.6162257097</v>
      </c>
      <c r="K165" s="8" t="str">
        <f>IF(H165&lt;Mapping!$B$1,Mapping!$A$1,IF(H165&lt;Mapping!$B$2,Mapping!$A$2,Mapping!$A$3))</f>
        <v>Medium</v>
      </c>
      <c r="L165" s="8" t="str">
        <f>IF(J165&lt;Mapping!$B$1,Mapping!$A$1,IF(J165&lt;Mapping!$B$2,Mapping!$A$2,Mapping!$A$3))</f>
        <v>Medium</v>
      </c>
    </row>
    <row r="166" spans="1:12" ht="13.5" customHeight="1" x14ac:dyDescent="0.2">
      <c r="A166" s="4">
        <v>1</v>
      </c>
      <c r="B166" s="5" t="s">
        <v>12</v>
      </c>
      <c r="C166" s="4">
        <v>3</v>
      </c>
      <c r="D166" s="4">
        <v>1995</v>
      </c>
      <c r="E166" s="4">
        <v>6</v>
      </c>
      <c r="F166" s="4">
        <v>0</v>
      </c>
      <c r="G166" s="4">
        <v>0</v>
      </c>
      <c r="H166" s="6">
        <v>3163153</v>
      </c>
      <c r="I166" s="7">
        <f t="array" ref="I166">INDEX(Inflation!$F$2:$F$63,MATCH($D166,Inflation!$A$2:$A$63,0))</f>
        <v>1.6835837284247066</v>
      </c>
      <c r="J166" s="6">
        <f t="shared" si="0"/>
        <v>5325432.9213177962</v>
      </c>
      <c r="K166" s="8" t="str">
        <f>IF(H166&lt;Mapping!$B$1,Mapping!$A$1,IF(H166&lt;Mapping!$B$2,Mapping!$A$2,Mapping!$A$3))</f>
        <v>Medium</v>
      </c>
      <c r="L166" s="8" t="str">
        <f>IF(J166&lt;Mapping!$B$1,Mapping!$A$1,IF(J166&lt;Mapping!$B$2,Mapping!$A$2,Mapping!$A$3))</f>
        <v>Major</v>
      </c>
    </row>
    <row r="167" spans="1:12" ht="13.5" customHeight="1" x14ac:dyDescent="0.2">
      <c r="A167" s="4">
        <v>3</v>
      </c>
      <c r="B167" s="5" t="s">
        <v>12</v>
      </c>
      <c r="C167" s="4">
        <v>3</v>
      </c>
      <c r="D167" s="4">
        <v>1979</v>
      </c>
      <c r="E167" s="4">
        <v>2</v>
      </c>
      <c r="F167" s="4">
        <v>0</v>
      </c>
      <c r="G167" s="4">
        <v>0</v>
      </c>
      <c r="H167" s="6">
        <v>3119732</v>
      </c>
      <c r="I167" s="7">
        <f t="array" ref="I167">INDEX(Inflation!$F$2:$F$63,MATCH($D167,Inflation!$A$2:$A$63,0))</f>
        <v>3.8579712232274312</v>
      </c>
      <c r="J167" s="6">
        <f t="shared" si="0"/>
        <v>12035836.28018176</v>
      </c>
      <c r="K167" s="8" t="str">
        <f>IF(H167&lt;Mapping!$B$1,Mapping!$A$1,IF(H167&lt;Mapping!$B$2,Mapping!$A$2,Mapping!$A$3))</f>
        <v>Medium</v>
      </c>
      <c r="L167" s="8" t="str">
        <f>IF(J167&lt;Mapping!$B$1,Mapping!$A$1,IF(J167&lt;Mapping!$B$2,Mapping!$A$2,Mapping!$A$3))</f>
        <v>Major</v>
      </c>
    </row>
    <row r="168" spans="1:12" ht="13.5" customHeight="1" x14ac:dyDescent="0.2">
      <c r="A168" s="4">
        <v>3</v>
      </c>
      <c r="B168" s="5" t="s">
        <v>16</v>
      </c>
      <c r="C168" s="4">
        <v>3</v>
      </c>
      <c r="D168" s="4">
        <v>1997</v>
      </c>
      <c r="E168" s="4">
        <v>1</v>
      </c>
      <c r="F168" s="4">
        <v>0</v>
      </c>
      <c r="G168" s="4">
        <v>11</v>
      </c>
      <c r="H168" s="6">
        <v>3107974</v>
      </c>
      <c r="I168" s="7">
        <f t="array" ref="I168">INDEX(Inflation!$F$2:$F$63,MATCH($D168,Inflation!$A$2:$A$63,0))</f>
        <v>1.5889456189004008</v>
      </c>
      <c r="J168" s="6">
        <f t="shared" si="0"/>
        <v>4938401.6709563546</v>
      </c>
      <c r="K168" s="8" t="str">
        <f>IF(H168&lt;Mapping!$B$1,Mapping!$A$1,IF(H168&lt;Mapping!$B$2,Mapping!$A$2,Mapping!$A$3))</f>
        <v>Medium</v>
      </c>
      <c r="L168" s="8" t="str">
        <f>IF(J168&lt;Mapping!$B$1,Mapping!$A$1,IF(J168&lt;Mapping!$B$2,Mapping!$A$2,Mapping!$A$3))</f>
        <v>Medium</v>
      </c>
    </row>
    <row r="169" spans="1:12" ht="13.5" customHeight="1" x14ac:dyDescent="0.2">
      <c r="A169" s="4">
        <v>4</v>
      </c>
      <c r="B169" s="5" t="s">
        <v>20</v>
      </c>
      <c r="C169" s="4">
        <v>3</v>
      </c>
      <c r="D169" s="4">
        <v>1996</v>
      </c>
      <c r="E169" s="4">
        <v>1</v>
      </c>
      <c r="F169" s="4">
        <v>0</v>
      </c>
      <c r="G169" s="4">
        <v>0</v>
      </c>
      <c r="H169" s="6">
        <v>3064508</v>
      </c>
      <c r="I169" s="7">
        <f t="array" ref="I169">INDEX(Inflation!$F$2:$F$63,MATCH($D169,Inflation!$A$2:$A$63,0))</f>
        <v>1.6339127799152822</v>
      </c>
      <c r="J169" s="6">
        <f t="shared" si="0"/>
        <v>5007138.7853526212</v>
      </c>
      <c r="K169" s="8" t="str">
        <f>IF(H169&lt;Mapping!$B$1,Mapping!$A$1,IF(H169&lt;Mapping!$B$2,Mapping!$A$2,Mapping!$A$3))</f>
        <v>Medium</v>
      </c>
      <c r="L169" s="8" t="str">
        <f>IF(J169&lt;Mapping!$B$1,Mapping!$A$1,IF(J169&lt;Mapping!$B$2,Mapping!$A$2,Mapping!$A$3))</f>
        <v>Major</v>
      </c>
    </row>
    <row r="170" spans="1:12" ht="13.5" customHeight="1" x14ac:dyDescent="0.2">
      <c r="A170" s="4">
        <v>1</v>
      </c>
      <c r="B170" s="5" t="s">
        <v>27</v>
      </c>
      <c r="C170" s="4">
        <v>3</v>
      </c>
      <c r="D170" s="4">
        <v>1993</v>
      </c>
      <c r="E170" s="4">
        <v>1</v>
      </c>
      <c r="F170" s="4">
        <v>0</v>
      </c>
      <c r="G170" s="4">
        <v>0</v>
      </c>
      <c r="H170" s="6">
        <v>2919938</v>
      </c>
      <c r="I170" s="7">
        <f t="array" ref="I170">INDEX(Inflation!$F$2:$F$63,MATCH($D170,Inflation!$A$2:$A$63,0))</f>
        <v>1.8022646972075733</v>
      </c>
      <c r="J170" s="6">
        <f t="shared" si="0"/>
        <v>5262501.1754348874</v>
      </c>
      <c r="K170" s="8" t="str">
        <f>IF(H170&lt;Mapping!$B$1,Mapping!$A$1,IF(H170&lt;Mapping!$B$2,Mapping!$A$2,Mapping!$A$3))</f>
        <v>Medium</v>
      </c>
      <c r="L170" s="8" t="str">
        <f>IF(J170&lt;Mapping!$B$1,Mapping!$A$1,IF(J170&lt;Mapping!$B$2,Mapping!$A$2,Mapping!$A$3))</f>
        <v>Major</v>
      </c>
    </row>
    <row r="171" spans="1:12" ht="13.5" customHeight="1" x14ac:dyDescent="0.2">
      <c r="A171" s="4">
        <v>2</v>
      </c>
      <c r="B171" s="5" t="s">
        <v>14</v>
      </c>
      <c r="C171" s="4">
        <v>3</v>
      </c>
      <c r="D171" s="4">
        <v>1996</v>
      </c>
      <c r="E171" s="4">
        <v>1</v>
      </c>
      <c r="F171" s="4">
        <v>0</v>
      </c>
      <c r="G171" s="4">
        <v>0</v>
      </c>
      <c r="H171" s="6">
        <v>2882844</v>
      </c>
      <c r="I171" s="7">
        <f t="array" ref="I171">INDEX(Inflation!$F$2:$F$63,MATCH($D171,Inflation!$A$2:$A$63,0))</f>
        <v>1.6339127799152822</v>
      </c>
      <c r="J171" s="6">
        <f t="shared" si="0"/>
        <v>4710315.6541020917</v>
      </c>
      <c r="K171" s="8" t="str">
        <f>IF(H171&lt;Mapping!$B$1,Mapping!$A$1,IF(H171&lt;Mapping!$B$2,Mapping!$A$2,Mapping!$A$3))</f>
        <v>Medium</v>
      </c>
      <c r="L171" s="8" t="str">
        <f>IF(J171&lt;Mapping!$B$1,Mapping!$A$1,IF(J171&lt;Mapping!$B$2,Mapping!$A$2,Mapping!$A$3))</f>
        <v>Medium</v>
      </c>
    </row>
    <row r="172" spans="1:12" ht="13.5" customHeight="1" x14ac:dyDescent="0.2">
      <c r="A172" s="4">
        <v>2</v>
      </c>
      <c r="B172" s="5" t="s">
        <v>20</v>
      </c>
      <c r="C172" s="4">
        <v>2</v>
      </c>
      <c r="D172" s="4">
        <v>2001</v>
      </c>
      <c r="E172" s="4">
        <v>1</v>
      </c>
      <c r="F172" s="4">
        <v>0</v>
      </c>
      <c r="G172" s="4">
        <v>0</v>
      </c>
      <c r="H172" s="6">
        <v>2863822</v>
      </c>
      <c r="I172" s="7">
        <f t="array" ref="I172">INDEX(Inflation!$F$2:$F$63,MATCH($D172,Inflation!$A$2:$A$63,0))</f>
        <v>1.453992265077759</v>
      </c>
      <c r="J172" s="6">
        <f t="shared" si="0"/>
        <v>4163975.036559518</v>
      </c>
      <c r="K172" s="8" t="str">
        <f>IF(H172&lt;Mapping!$B$1,Mapping!$A$1,IF(H172&lt;Mapping!$B$2,Mapping!$A$2,Mapping!$A$3))</f>
        <v>Medium</v>
      </c>
      <c r="L172" s="8" t="str">
        <f>IF(J172&lt;Mapping!$B$1,Mapping!$A$1,IF(J172&lt;Mapping!$B$2,Mapping!$A$2,Mapping!$A$3))</f>
        <v>Medium</v>
      </c>
    </row>
    <row r="173" spans="1:12" ht="13.5" customHeight="1" x14ac:dyDescent="0.2">
      <c r="A173" s="4">
        <v>2</v>
      </c>
      <c r="B173" s="5" t="s">
        <v>14</v>
      </c>
      <c r="C173" s="4">
        <v>2</v>
      </c>
      <c r="D173" s="4">
        <v>1993</v>
      </c>
      <c r="E173" s="4">
        <v>1</v>
      </c>
      <c r="F173" s="4">
        <v>0</v>
      </c>
      <c r="G173" s="4">
        <v>0</v>
      </c>
      <c r="H173" s="6">
        <v>2831951</v>
      </c>
      <c r="I173" s="7">
        <f t="array" ref="I173">INDEX(Inflation!$F$2:$F$63,MATCH($D173,Inflation!$A$2:$A$63,0))</f>
        <v>1.8022646972075733</v>
      </c>
      <c r="J173" s="6">
        <f t="shared" si="0"/>
        <v>5103925.3115216848</v>
      </c>
      <c r="K173" s="8" t="str">
        <f>IF(H173&lt;Mapping!$B$1,Mapping!$A$1,IF(H173&lt;Mapping!$B$2,Mapping!$A$2,Mapping!$A$3))</f>
        <v>Medium</v>
      </c>
      <c r="L173" s="8" t="str">
        <f>IF(J173&lt;Mapping!$B$1,Mapping!$A$1,IF(J173&lt;Mapping!$B$2,Mapping!$A$2,Mapping!$A$3))</f>
        <v>Major</v>
      </c>
    </row>
    <row r="174" spans="1:12" ht="13.5" customHeight="1" x14ac:dyDescent="0.2">
      <c r="A174" s="4">
        <v>2</v>
      </c>
      <c r="B174" s="5" t="s">
        <v>19</v>
      </c>
      <c r="C174" s="4">
        <v>1</v>
      </c>
      <c r="D174" s="4">
        <v>1999</v>
      </c>
      <c r="E174" s="4">
        <v>1</v>
      </c>
      <c r="F174" s="4">
        <v>0</v>
      </c>
      <c r="G174" s="4">
        <v>21</v>
      </c>
      <c r="H174" s="6">
        <v>2828393</v>
      </c>
      <c r="I174" s="7">
        <f t="array" ref="I174">INDEX(Inflation!$F$2:$F$63,MATCH($D174,Inflation!$A$2:$A$63,0))</f>
        <v>1.5253243113668054</v>
      </c>
      <c r="J174" s="6">
        <f t="shared" si="0"/>
        <v>4314216.6049996931</v>
      </c>
      <c r="K174" s="8" t="str">
        <f>IF(H174&lt;Mapping!$B$1,Mapping!$A$1,IF(H174&lt;Mapping!$B$2,Mapping!$A$2,Mapping!$A$3))</f>
        <v>Medium</v>
      </c>
      <c r="L174" s="8" t="str">
        <f>IF(J174&lt;Mapping!$B$1,Mapping!$A$1,IF(J174&lt;Mapping!$B$2,Mapping!$A$2,Mapping!$A$3))</f>
        <v>Medium</v>
      </c>
    </row>
    <row r="175" spans="1:12" ht="13.5" customHeight="1" x14ac:dyDescent="0.2">
      <c r="A175" s="4">
        <v>5</v>
      </c>
      <c r="B175" s="5" t="s">
        <v>15</v>
      </c>
      <c r="C175" s="4">
        <v>1</v>
      </c>
      <c r="D175" s="4">
        <v>1979</v>
      </c>
      <c r="E175" s="4">
        <v>1</v>
      </c>
      <c r="F175" s="4">
        <v>0</v>
      </c>
      <c r="G175" s="4">
        <v>0</v>
      </c>
      <c r="H175" s="6">
        <v>2790471</v>
      </c>
      <c r="I175" s="7">
        <f t="array" ref="I175">INDEX(Inflation!$F$2:$F$63,MATCH($D175,Inflation!$A$2:$A$63,0))</f>
        <v>3.8579712232274312</v>
      </c>
      <c r="J175" s="6">
        <f t="shared" si="0"/>
        <v>10765556.817250673</v>
      </c>
      <c r="K175" s="8" t="str">
        <f>IF(H175&lt;Mapping!$B$1,Mapping!$A$1,IF(H175&lt;Mapping!$B$2,Mapping!$A$2,Mapping!$A$3))</f>
        <v>Medium</v>
      </c>
      <c r="L175" s="8" t="str">
        <f>IF(J175&lt;Mapping!$B$1,Mapping!$A$1,IF(J175&lt;Mapping!$B$2,Mapping!$A$2,Mapping!$A$3))</f>
        <v>Major</v>
      </c>
    </row>
    <row r="176" spans="1:12" ht="13.5" customHeight="1" x14ac:dyDescent="0.2">
      <c r="A176" s="4">
        <v>3</v>
      </c>
      <c r="B176" s="5" t="s">
        <v>15</v>
      </c>
      <c r="C176" s="4">
        <v>1</v>
      </c>
      <c r="D176" s="4">
        <v>1979</v>
      </c>
      <c r="E176" s="4">
        <v>1</v>
      </c>
      <c r="F176" s="4">
        <v>0</v>
      </c>
      <c r="G176" s="4">
        <v>0</v>
      </c>
      <c r="H176" s="6">
        <v>2666034</v>
      </c>
      <c r="I176" s="7">
        <f t="array" ref="I176">INDEX(Inflation!$F$2:$F$63,MATCH($D176,Inflation!$A$2:$A$63,0))</f>
        <v>3.8579712232274312</v>
      </c>
      <c r="J176" s="6">
        <f t="shared" si="0"/>
        <v>10285482.452145921</v>
      </c>
      <c r="K176" s="8" t="str">
        <f>IF(H176&lt;Mapping!$B$1,Mapping!$A$1,IF(H176&lt;Mapping!$B$2,Mapping!$A$2,Mapping!$A$3))</f>
        <v>Medium</v>
      </c>
      <c r="L176" s="8" t="str">
        <f>IF(J176&lt;Mapping!$B$1,Mapping!$A$1,IF(J176&lt;Mapping!$B$2,Mapping!$A$2,Mapping!$A$3))</f>
        <v>Major</v>
      </c>
    </row>
    <row r="177" spans="1:12" ht="13.5" customHeight="1" x14ac:dyDescent="0.2">
      <c r="A177" s="4">
        <v>6</v>
      </c>
      <c r="B177" s="5" t="s">
        <v>15</v>
      </c>
      <c r="C177" s="4">
        <v>1</v>
      </c>
      <c r="D177" s="4">
        <v>1979</v>
      </c>
      <c r="E177" s="4">
        <v>1</v>
      </c>
      <c r="F177" s="4">
        <v>0</v>
      </c>
      <c r="G177" s="4">
        <v>0</v>
      </c>
      <c r="H177" s="6">
        <v>2648861</v>
      </c>
      <c r="I177" s="7">
        <f t="array" ref="I177">INDEX(Inflation!$F$2:$F$63,MATCH($D177,Inflation!$A$2:$A$63,0))</f>
        <v>3.8579712232274312</v>
      </c>
      <c r="J177" s="6">
        <f t="shared" si="0"/>
        <v>10219229.512329437</v>
      </c>
      <c r="K177" s="8" t="str">
        <f>IF(H177&lt;Mapping!$B$1,Mapping!$A$1,IF(H177&lt;Mapping!$B$2,Mapping!$A$2,Mapping!$A$3))</f>
        <v>Medium</v>
      </c>
      <c r="L177" s="8" t="str">
        <f>IF(J177&lt;Mapping!$B$1,Mapping!$A$1,IF(J177&lt;Mapping!$B$2,Mapping!$A$2,Mapping!$A$3))</f>
        <v>Major</v>
      </c>
    </row>
    <row r="178" spans="1:12" ht="13.5" customHeight="1" x14ac:dyDescent="0.2">
      <c r="A178" s="4">
        <v>1</v>
      </c>
      <c r="B178" s="5" t="s">
        <v>14</v>
      </c>
      <c r="C178" s="4">
        <v>2</v>
      </c>
      <c r="D178" s="4">
        <v>1976</v>
      </c>
      <c r="E178" s="4">
        <v>2</v>
      </c>
      <c r="F178" s="4">
        <v>7</v>
      </c>
      <c r="G178" s="4">
        <v>27</v>
      </c>
      <c r="H178" s="6">
        <v>2620856</v>
      </c>
      <c r="I178" s="7">
        <f t="array" ref="I178">INDEX(Inflation!$F$2:$F$63,MATCH($D178,Inflation!$A$2:$A$63,0))</f>
        <v>4.6843224337111486</v>
      </c>
      <c r="J178" s="6">
        <f t="shared" si="0"/>
        <v>12276934.556326466</v>
      </c>
      <c r="K178" s="8" t="str">
        <f>IF(H178&lt;Mapping!$B$1,Mapping!$A$1,IF(H178&lt;Mapping!$B$2,Mapping!$A$2,Mapping!$A$3))</f>
        <v>Medium</v>
      </c>
      <c r="L178" s="8" t="str">
        <f>IF(J178&lt;Mapping!$B$1,Mapping!$A$1,IF(J178&lt;Mapping!$B$2,Mapping!$A$2,Mapping!$A$3))</f>
        <v>Major</v>
      </c>
    </row>
    <row r="179" spans="1:12" ht="13.5" customHeight="1" x14ac:dyDescent="0.2">
      <c r="A179" s="4">
        <v>3</v>
      </c>
      <c r="B179" s="5" t="s">
        <v>20</v>
      </c>
      <c r="C179" s="4">
        <v>3</v>
      </c>
      <c r="D179" s="4">
        <v>2003</v>
      </c>
      <c r="E179" s="4">
        <v>1</v>
      </c>
      <c r="F179" s="4">
        <v>0</v>
      </c>
      <c r="G179" s="4">
        <v>0</v>
      </c>
      <c r="H179" s="6">
        <v>2551339</v>
      </c>
      <c r="I179" s="7">
        <f t="array" ref="I179">INDEX(Inflation!$F$2:$F$63,MATCH($D179,Inflation!$A$2:$A$63,0))</f>
        <v>1.3893832220608158</v>
      </c>
      <c r="J179" s="6">
        <f t="shared" si="0"/>
        <v>3544787.6003894196</v>
      </c>
      <c r="K179" s="8" t="str">
        <f>IF(H179&lt;Mapping!$B$1,Mapping!$A$1,IF(H179&lt;Mapping!$B$2,Mapping!$A$2,Mapping!$A$3))</f>
        <v>Medium</v>
      </c>
      <c r="L179" s="8" t="str">
        <f>IF(J179&lt;Mapping!$B$1,Mapping!$A$1,IF(J179&lt;Mapping!$B$2,Mapping!$A$2,Mapping!$A$3))</f>
        <v>Medium</v>
      </c>
    </row>
    <row r="180" spans="1:12" ht="13.5" customHeight="1" x14ac:dyDescent="0.2">
      <c r="A180" s="4">
        <v>1</v>
      </c>
      <c r="B180" s="5" t="s">
        <v>15</v>
      </c>
      <c r="C180" s="4">
        <v>1</v>
      </c>
      <c r="D180" s="4">
        <v>1979</v>
      </c>
      <c r="E180" s="4">
        <v>1</v>
      </c>
      <c r="F180" s="4">
        <v>0</v>
      </c>
      <c r="G180" s="4">
        <v>0</v>
      </c>
      <c r="H180" s="6">
        <v>2527329</v>
      </c>
      <c r="I180" s="7">
        <f t="array" ref="I180">INDEX(Inflation!$F$2:$F$63,MATCH($D180,Inflation!$A$2:$A$63,0))</f>
        <v>3.8579712232274312</v>
      </c>
      <c r="J180" s="6">
        <f t="shared" si="0"/>
        <v>9750362.5536281597</v>
      </c>
      <c r="K180" s="8" t="str">
        <f>IF(H180&lt;Mapping!$B$1,Mapping!$A$1,IF(H180&lt;Mapping!$B$2,Mapping!$A$2,Mapping!$A$3))</f>
        <v>Medium</v>
      </c>
      <c r="L180" s="8" t="str">
        <f>IF(J180&lt;Mapping!$B$1,Mapping!$A$1,IF(J180&lt;Mapping!$B$2,Mapping!$A$2,Mapping!$A$3))</f>
        <v>Major</v>
      </c>
    </row>
    <row r="181" spans="1:12" ht="13.5" customHeight="1" x14ac:dyDescent="0.2">
      <c r="A181" s="4">
        <v>4</v>
      </c>
      <c r="B181" s="5" t="s">
        <v>15</v>
      </c>
      <c r="C181" s="4">
        <v>1</v>
      </c>
      <c r="D181" s="4">
        <v>1979</v>
      </c>
      <c r="E181" s="4">
        <v>1</v>
      </c>
      <c r="F181" s="4">
        <v>0</v>
      </c>
      <c r="G181" s="4">
        <v>0</v>
      </c>
      <c r="H181" s="6">
        <v>2423499</v>
      </c>
      <c r="I181" s="7">
        <f t="array" ref="I181">INDEX(Inflation!$F$2:$F$63,MATCH($D181,Inflation!$A$2:$A$63,0))</f>
        <v>3.8579712232274312</v>
      </c>
      <c r="J181" s="6">
        <f t="shared" si="0"/>
        <v>9349789.4015204571</v>
      </c>
      <c r="K181" s="8" t="str">
        <f>IF(H181&lt;Mapping!$B$1,Mapping!$A$1,IF(H181&lt;Mapping!$B$2,Mapping!$A$2,Mapping!$A$3))</f>
        <v>Medium</v>
      </c>
      <c r="L181" s="8" t="str">
        <f>IF(J181&lt;Mapping!$B$1,Mapping!$A$1,IF(J181&lt;Mapping!$B$2,Mapping!$A$2,Mapping!$A$3))</f>
        <v>Major</v>
      </c>
    </row>
    <row r="182" spans="1:12" ht="13.5" customHeight="1" x14ac:dyDescent="0.2">
      <c r="A182" s="4">
        <v>4</v>
      </c>
      <c r="B182" s="5" t="s">
        <v>20</v>
      </c>
      <c r="C182" s="4">
        <v>3</v>
      </c>
      <c r="D182" s="4">
        <v>2004</v>
      </c>
      <c r="E182" s="4">
        <v>1</v>
      </c>
      <c r="F182" s="4">
        <v>0</v>
      </c>
      <c r="G182" s="4">
        <v>0</v>
      </c>
      <c r="H182" s="6">
        <v>2407522</v>
      </c>
      <c r="I182" s="7">
        <f t="array" ref="I182">INDEX(Inflation!$F$2:$F$63,MATCH($D182,Inflation!$A$2:$A$63,0))</f>
        <v>1.360939584739755</v>
      </c>
      <c r="J182" s="6">
        <f t="shared" si="0"/>
        <v>3276491.9909318243</v>
      </c>
      <c r="K182" s="8" t="str">
        <f>IF(H182&lt;Mapping!$B$1,Mapping!$A$1,IF(H182&lt;Mapping!$B$2,Mapping!$A$2,Mapping!$A$3))</f>
        <v>Medium</v>
      </c>
      <c r="L182" s="8" t="str">
        <f>IF(J182&lt;Mapping!$B$1,Mapping!$A$1,IF(J182&lt;Mapping!$B$2,Mapping!$A$2,Mapping!$A$3))</f>
        <v>Medium</v>
      </c>
    </row>
    <row r="183" spans="1:12" ht="13.5" customHeight="1" x14ac:dyDescent="0.2">
      <c r="A183" s="4">
        <v>2</v>
      </c>
      <c r="B183" s="5" t="s">
        <v>30</v>
      </c>
      <c r="C183" s="4">
        <v>3</v>
      </c>
      <c r="D183" s="4">
        <v>1981</v>
      </c>
      <c r="E183" s="4">
        <v>1</v>
      </c>
      <c r="F183" s="4">
        <v>0</v>
      </c>
      <c r="G183" s="4">
        <v>0</v>
      </c>
      <c r="H183" s="6">
        <v>2381419</v>
      </c>
      <c r="I183" s="7">
        <f t="array" ref="I183">INDEX(Inflation!$F$2:$F$63,MATCH($D183,Inflation!$A$2:$A$63,0))</f>
        <v>3.1603993981888099</v>
      </c>
      <c r="J183" s="6">
        <f t="shared" si="0"/>
        <v>7526235.1744353976</v>
      </c>
      <c r="K183" s="8" t="str">
        <f>IF(H183&lt;Mapping!$B$1,Mapping!$A$1,IF(H183&lt;Mapping!$B$2,Mapping!$A$2,Mapping!$A$3))</f>
        <v>Medium</v>
      </c>
      <c r="L183" s="8" t="str">
        <f>IF(J183&lt;Mapping!$B$1,Mapping!$A$1,IF(J183&lt;Mapping!$B$2,Mapping!$A$2,Mapping!$A$3))</f>
        <v>Major</v>
      </c>
    </row>
    <row r="184" spans="1:12" ht="13.5" customHeight="1" x14ac:dyDescent="0.2">
      <c r="A184" s="4">
        <v>1</v>
      </c>
      <c r="B184" s="5" t="s">
        <v>16</v>
      </c>
      <c r="C184" s="4">
        <v>2</v>
      </c>
      <c r="D184" s="4">
        <v>1973</v>
      </c>
      <c r="E184" s="4">
        <v>1</v>
      </c>
      <c r="F184" s="4">
        <v>0</v>
      </c>
      <c r="G184" s="4">
        <v>165</v>
      </c>
      <c r="H184" s="6">
        <v>2378056</v>
      </c>
      <c r="I184" s="7">
        <f t="array" ref="I184">INDEX(Inflation!$F$2:$F$63,MATCH($D184,Inflation!$A$2:$A$63,0))</f>
        <v>6.0375132954776998</v>
      </c>
      <c r="J184" s="6">
        <f t="shared" si="0"/>
        <v>14357544.717390517</v>
      </c>
      <c r="K184" s="8" t="str">
        <f>IF(H184&lt;Mapping!$B$1,Mapping!$A$1,IF(H184&lt;Mapping!$B$2,Mapping!$A$2,Mapping!$A$3))</f>
        <v>Medium</v>
      </c>
      <c r="L184" s="8" t="str">
        <f>IF(J184&lt;Mapping!$B$1,Mapping!$A$1,IF(J184&lt;Mapping!$B$2,Mapping!$A$2,Mapping!$A$3))</f>
        <v>Major</v>
      </c>
    </row>
    <row r="185" spans="1:12" ht="13.5" customHeight="1" x14ac:dyDescent="0.2">
      <c r="A185" s="4">
        <v>1</v>
      </c>
      <c r="B185" s="5" t="s">
        <v>16</v>
      </c>
      <c r="C185" s="4">
        <v>2</v>
      </c>
      <c r="D185" s="4">
        <v>2019</v>
      </c>
      <c r="E185" s="4">
        <v>1</v>
      </c>
      <c r="F185" s="4">
        <v>0</v>
      </c>
      <c r="G185" s="4">
        <v>0</v>
      </c>
      <c r="H185" s="6">
        <v>2289583</v>
      </c>
      <c r="I185" s="7">
        <f t="array" ref="I185">INDEX(Inflation!$F$2:$F$63,MATCH($D185,Inflation!$A$2:$A$63,0))</f>
        <v>1.0261529999999999</v>
      </c>
      <c r="J185" s="6">
        <f t="shared" si="0"/>
        <v>2349462.4641989996</v>
      </c>
      <c r="K185" s="8" t="str">
        <f>IF(H185&lt;Mapping!$B$1,Mapping!$A$1,IF(H185&lt;Mapping!$B$2,Mapping!$A$2,Mapping!$A$3))</f>
        <v>Medium</v>
      </c>
      <c r="L185" s="8" t="str">
        <f>IF(J185&lt;Mapping!$B$1,Mapping!$A$1,IF(J185&lt;Mapping!$B$2,Mapping!$A$2,Mapping!$A$3))</f>
        <v>Medium</v>
      </c>
    </row>
    <row r="186" spans="1:12" ht="13.5" customHeight="1" x14ac:dyDescent="0.2">
      <c r="A186" s="4">
        <v>2</v>
      </c>
      <c r="B186" s="5" t="s">
        <v>16</v>
      </c>
      <c r="C186" s="4">
        <v>4</v>
      </c>
      <c r="D186" s="4">
        <v>2020</v>
      </c>
      <c r="E186" s="4">
        <v>1</v>
      </c>
      <c r="F186" s="4">
        <v>0</v>
      </c>
      <c r="G186" s="4">
        <v>11</v>
      </c>
      <c r="H186" s="6">
        <v>2285303</v>
      </c>
      <c r="I186" s="7">
        <f t="array" ref="I186">INDEX(Inflation!$F$2:$F$63,MATCH($D186,Inflation!$A$2:$A$63,0))</f>
        <v>1.0089999999999999</v>
      </c>
      <c r="J186" s="6">
        <f t="shared" si="0"/>
        <v>2305870.727</v>
      </c>
      <c r="K186" s="8" t="str">
        <f>IF(H186&lt;Mapping!$B$1,Mapping!$A$1,IF(H186&lt;Mapping!$B$2,Mapping!$A$2,Mapping!$A$3))</f>
        <v>Medium</v>
      </c>
      <c r="L186" s="8" t="str">
        <f>IF(J186&lt;Mapping!$B$1,Mapping!$A$1,IF(J186&lt;Mapping!$B$2,Mapping!$A$2,Mapping!$A$3))</f>
        <v>Medium</v>
      </c>
    </row>
    <row r="187" spans="1:12" ht="13.5" customHeight="1" x14ac:dyDescent="0.2">
      <c r="A187" s="4">
        <v>2</v>
      </c>
      <c r="B187" s="5" t="s">
        <v>20</v>
      </c>
      <c r="C187" s="4">
        <v>3</v>
      </c>
      <c r="D187" s="4">
        <v>2019</v>
      </c>
      <c r="E187" s="4">
        <v>1</v>
      </c>
      <c r="F187" s="4">
        <v>0</v>
      </c>
      <c r="G187" s="4">
        <v>0</v>
      </c>
      <c r="H187" s="6">
        <v>2266281</v>
      </c>
      <c r="I187" s="7">
        <f t="array" ref="I187">INDEX(Inflation!$F$2:$F$63,MATCH($D187,Inflation!$A$2:$A$63,0))</f>
        <v>1.0261529999999999</v>
      </c>
      <c r="J187" s="6">
        <f t="shared" si="0"/>
        <v>2325551.0469929995</v>
      </c>
      <c r="K187" s="8" t="str">
        <f>IF(H187&lt;Mapping!$B$1,Mapping!$A$1,IF(H187&lt;Mapping!$B$2,Mapping!$A$2,Mapping!$A$3))</f>
        <v>Medium</v>
      </c>
      <c r="L187" s="8" t="str">
        <f>IF(J187&lt;Mapping!$B$1,Mapping!$A$1,IF(J187&lt;Mapping!$B$2,Mapping!$A$2,Mapping!$A$3))</f>
        <v>Medium</v>
      </c>
    </row>
    <row r="188" spans="1:12" ht="13.5" customHeight="1" x14ac:dyDescent="0.2">
      <c r="A188" s="4">
        <v>1</v>
      </c>
      <c r="B188" s="5" t="s">
        <v>19</v>
      </c>
      <c r="C188" s="4">
        <v>3</v>
      </c>
      <c r="D188" s="4">
        <v>2004</v>
      </c>
      <c r="E188" s="4">
        <v>1</v>
      </c>
      <c r="F188" s="4">
        <v>0</v>
      </c>
      <c r="G188" s="4">
        <v>0</v>
      </c>
      <c r="H188" s="6">
        <v>2158091</v>
      </c>
      <c r="I188" s="7">
        <f t="array" ref="I188">INDEX(Inflation!$F$2:$F$63,MATCH($D188,Inflation!$A$2:$A$63,0))</f>
        <v>1.360939584739755</v>
      </c>
      <c r="J188" s="6">
        <f t="shared" si="0"/>
        <v>2937031.4693706026</v>
      </c>
      <c r="K188" s="8" t="str">
        <f>IF(H188&lt;Mapping!$B$1,Mapping!$A$1,IF(H188&lt;Mapping!$B$2,Mapping!$A$2,Mapping!$A$3))</f>
        <v>Medium</v>
      </c>
      <c r="L188" s="8" t="str">
        <f>IF(J188&lt;Mapping!$B$1,Mapping!$A$1,IF(J188&lt;Mapping!$B$2,Mapping!$A$2,Mapping!$A$3))</f>
        <v>Medium</v>
      </c>
    </row>
    <row r="189" spans="1:12" ht="13.5" customHeight="1" x14ac:dyDescent="0.2">
      <c r="A189" s="4">
        <v>1</v>
      </c>
      <c r="B189" s="5" t="s">
        <v>12</v>
      </c>
      <c r="C189" s="4">
        <v>4</v>
      </c>
      <c r="D189" s="4">
        <v>2020</v>
      </c>
      <c r="E189" s="4">
        <v>1</v>
      </c>
      <c r="F189" s="4">
        <v>0</v>
      </c>
      <c r="G189" s="4">
        <v>0</v>
      </c>
      <c r="H189" s="6">
        <v>2145964</v>
      </c>
      <c r="I189" s="7">
        <f t="array" ref="I189">INDEX(Inflation!$F$2:$F$63,MATCH($D189,Inflation!$A$2:$A$63,0))</f>
        <v>1.0089999999999999</v>
      </c>
      <c r="J189" s="6">
        <f t="shared" si="0"/>
        <v>2165277.676</v>
      </c>
      <c r="K189" s="8" t="str">
        <f>IF(H189&lt;Mapping!$B$1,Mapping!$A$1,IF(H189&lt;Mapping!$B$2,Mapping!$A$2,Mapping!$A$3))</f>
        <v>Medium</v>
      </c>
      <c r="L189" s="8" t="str">
        <f>IF(J189&lt;Mapping!$B$1,Mapping!$A$1,IF(J189&lt;Mapping!$B$2,Mapping!$A$2,Mapping!$A$3))</f>
        <v>Medium</v>
      </c>
    </row>
    <row r="190" spans="1:12" ht="13.5" customHeight="1" x14ac:dyDescent="0.2">
      <c r="A190" s="4">
        <v>6</v>
      </c>
      <c r="B190" s="5" t="s">
        <v>31</v>
      </c>
      <c r="C190" s="4">
        <v>2</v>
      </c>
      <c r="D190" s="4">
        <v>1982</v>
      </c>
      <c r="E190" s="4">
        <v>1</v>
      </c>
      <c r="F190" s="4">
        <v>0</v>
      </c>
      <c r="G190" s="4">
        <v>2</v>
      </c>
      <c r="H190" s="6">
        <v>2111595</v>
      </c>
      <c r="I190" s="7">
        <f t="array" ref="I190">INDEX(Inflation!$F$2:$F$63,MATCH($D190,Inflation!$A$2:$A$63,0))</f>
        <v>2.8736128370511089</v>
      </c>
      <c r="J190" s="6">
        <f t="shared" si="0"/>
        <v>6067906.498652936</v>
      </c>
      <c r="K190" s="8" t="str">
        <f>IF(H190&lt;Mapping!$B$1,Mapping!$A$1,IF(H190&lt;Mapping!$B$2,Mapping!$A$2,Mapping!$A$3))</f>
        <v>Medium</v>
      </c>
      <c r="L190" s="8" t="str">
        <f>IF(J190&lt;Mapping!$B$1,Mapping!$A$1,IF(J190&lt;Mapping!$B$2,Mapping!$A$2,Mapping!$A$3))</f>
        <v>Major</v>
      </c>
    </row>
    <row r="191" spans="1:12" ht="13.5" customHeight="1" x14ac:dyDescent="0.2">
      <c r="A191" s="4">
        <v>6</v>
      </c>
      <c r="B191" s="5" t="s">
        <v>16</v>
      </c>
      <c r="C191" s="4">
        <v>4</v>
      </c>
      <c r="D191" s="4">
        <v>1992</v>
      </c>
      <c r="E191" s="4">
        <v>1</v>
      </c>
      <c r="F191" s="4">
        <v>0</v>
      </c>
      <c r="G191" s="4">
        <v>28</v>
      </c>
      <c r="H191" s="6">
        <v>2099993</v>
      </c>
      <c r="I191" s="7">
        <f t="array" ref="I191">INDEX(Inflation!$F$2:$F$63,MATCH($D191,Inflation!$A$2:$A$63,0))</f>
        <v>1.8790411733086159</v>
      </c>
      <c r="J191" s="6">
        <f t="shared" si="0"/>
        <v>3945973.3106598803</v>
      </c>
      <c r="K191" s="8" t="str">
        <f>IF(H191&lt;Mapping!$B$1,Mapping!$A$1,IF(H191&lt;Mapping!$B$2,Mapping!$A$2,Mapping!$A$3))</f>
        <v>Medium</v>
      </c>
      <c r="L191" s="8" t="str">
        <f>IF(J191&lt;Mapping!$B$1,Mapping!$A$1,IF(J191&lt;Mapping!$B$2,Mapping!$A$2,Mapping!$A$3))</f>
        <v>Medium</v>
      </c>
    </row>
    <row r="192" spans="1:12" ht="13.5" customHeight="1" x14ac:dyDescent="0.2">
      <c r="A192" s="4">
        <v>5</v>
      </c>
      <c r="B192" s="5" t="s">
        <v>31</v>
      </c>
      <c r="C192" s="4">
        <v>2</v>
      </c>
      <c r="D192" s="4">
        <v>1982</v>
      </c>
      <c r="E192" s="4">
        <v>1</v>
      </c>
      <c r="F192" s="4">
        <v>0</v>
      </c>
      <c r="G192" s="4">
        <v>2</v>
      </c>
      <c r="H192" s="6">
        <v>2086077</v>
      </c>
      <c r="I192" s="7">
        <f t="array" ref="I192">INDEX(Inflation!$F$2:$F$63,MATCH($D192,Inflation!$A$2:$A$63,0))</f>
        <v>2.8736128370511089</v>
      </c>
      <c r="J192" s="6">
        <f t="shared" si="0"/>
        <v>5994577.6462770663</v>
      </c>
      <c r="K192" s="8" t="str">
        <f>IF(H192&lt;Mapping!$B$1,Mapping!$A$1,IF(H192&lt;Mapping!$B$2,Mapping!$A$2,Mapping!$A$3))</f>
        <v>Medium</v>
      </c>
      <c r="L192" s="8" t="str">
        <f>IF(J192&lt;Mapping!$B$1,Mapping!$A$1,IF(J192&lt;Mapping!$B$2,Mapping!$A$2,Mapping!$A$3))</f>
        <v>Major</v>
      </c>
    </row>
    <row r="193" spans="1:12" ht="13.5" customHeight="1" x14ac:dyDescent="0.2">
      <c r="A193" s="4">
        <v>2</v>
      </c>
      <c r="B193" s="5" t="s">
        <v>31</v>
      </c>
      <c r="C193" s="4">
        <v>2</v>
      </c>
      <c r="D193" s="4">
        <v>1982</v>
      </c>
      <c r="E193" s="4">
        <v>1</v>
      </c>
      <c r="F193" s="4">
        <v>0</v>
      </c>
      <c r="G193" s="4">
        <v>2</v>
      </c>
      <c r="H193" s="6">
        <v>2072545</v>
      </c>
      <c r="I193" s="7">
        <f t="array" ref="I193">INDEX(Inflation!$F$2:$F$63,MATCH($D193,Inflation!$A$2:$A$63,0))</f>
        <v>2.8736128370511089</v>
      </c>
      <c r="J193" s="6">
        <f t="shared" si="0"/>
        <v>5955691.9173660902</v>
      </c>
      <c r="K193" s="8" t="str">
        <f>IF(H193&lt;Mapping!$B$1,Mapping!$A$1,IF(H193&lt;Mapping!$B$2,Mapping!$A$2,Mapping!$A$3))</f>
        <v>Medium</v>
      </c>
      <c r="L193" s="8" t="str">
        <f>IF(J193&lt;Mapping!$B$1,Mapping!$A$1,IF(J193&lt;Mapping!$B$2,Mapping!$A$2,Mapping!$A$3))</f>
        <v>Major</v>
      </c>
    </row>
    <row r="194" spans="1:12" ht="13.5" customHeight="1" x14ac:dyDescent="0.2">
      <c r="A194" s="4">
        <v>4</v>
      </c>
      <c r="B194" s="5" t="s">
        <v>31</v>
      </c>
      <c r="C194" s="4">
        <v>2</v>
      </c>
      <c r="D194" s="4">
        <v>1982</v>
      </c>
      <c r="E194" s="4">
        <v>1</v>
      </c>
      <c r="F194" s="4">
        <v>0</v>
      </c>
      <c r="G194" s="4">
        <v>3</v>
      </c>
      <c r="H194" s="6">
        <v>2040841</v>
      </c>
      <c r="I194" s="7">
        <f t="array" ref="I194">INDEX(Inflation!$F$2:$F$63,MATCH($D194,Inflation!$A$2:$A$63,0))</f>
        <v>2.8736128370511089</v>
      </c>
      <c r="J194" s="6">
        <f t="shared" si="0"/>
        <v>5864586.8959802222</v>
      </c>
      <c r="K194" s="8" t="str">
        <f>IF(H194&lt;Mapping!$B$1,Mapping!$A$1,IF(H194&lt;Mapping!$B$2,Mapping!$A$2,Mapping!$A$3))</f>
        <v>Medium</v>
      </c>
      <c r="L194" s="8" t="str">
        <f>IF(J194&lt;Mapping!$B$1,Mapping!$A$1,IF(J194&lt;Mapping!$B$2,Mapping!$A$2,Mapping!$A$3))</f>
        <v>Major</v>
      </c>
    </row>
    <row r="195" spans="1:12" ht="13.5" customHeight="1" x14ac:dyDescent="0.2">
      <c r="A195" s="4">
        <v>3</v>
      </c>
      <c r="B195" s="5" t="s">
        <v>22</v>
      </c>
      <c r="C195" s="4">
        <v>3</v>
      </c>
      <c r="D195" s="4">
        <v>2011</v>
      </c>
      <c r="E195" s="4">
        <v>1</v>
      </c>
      <c r="F195" s="4">
        <v>0</v>
      </c>
      <c r="G195" s="4">
        <v>0</v>
      </c>
      <c r="H195" s="6">
        <v>2037108</v>
      </c>
      <c r="I195" s="7">
        <f t="array" ref="I195">INDEX(Inflation!$F$2:$F$63,MATCH($D195,Inflation!$A$2:$A$63,0))</f>
        <v>1.1630575102490319</v>
      </c>
      <c r="J195" s="6">
        <f t="shared" si="0"/>
        <v>2369273.7585883848</v>
      </c>
      <c r="K195" s="8" t="str">
        <f>IF(H195&lt;Mapping!$B$1,Mapping!$A$1,IF(H195&lt;Mapping!$B$2,Mapping!$A$2,Mapping!$A$3))</f>
        <v>Medium</v>
      </c>
      <c r="L195" s="8" t="str">
        <f>IF(J195&lt;Mapping!$B$1,Mapping!$A$1,IF(J195&lt;Mapping!$B$2,Mapping!$A$2,Mapping!$A$3))</f>
        <v>Medium</v>
      </c>
    </row>
    <row r="196" spans="1:12" ht="13.5" customHeight="1" x14ac:dyDescent="0.2">
      <c r="A196" s="4">
        <v>1</v>
      </c>
      <c r="B196" s="5" t="s">
        <v>32</v>
      </c>
      <c r="C196" s="4">
        <v>3</v>
      </c>
      <c r="D196" s="4">
        <v>1978</v>
      </c>
      <c r="E196" s="4">
        <v>2</v>
      </c>
      <c r="F196" s="4">
        <v>0</v>
      </c>
      <c r="G196" s="4">
        <v>0</v>
      </c>
      <c r="H196" s="6">
        <v>2036585</v>
      </c>
      <c r="I196" s="7">
        <f t="array" ref="I196">INDEX(Inflation!$F$2:$F$63,MATCH($D196,Inflation!$A$2:$A$63,0))</f>
        <v>4.1187700779176062</v>
      </c>
      <c r="J196" s="6">
        <f t="shared" si="0"/>
        <v>8388225.359135828</v>
      </c>
      <c r="K196" s="8" t="str">
        <f>IF(H196&lt;Mapping!$B$1,Mapping!$A$1,IF(H196&lt;Mapping!$B$2,Mapping!$A$2,Mapping!$A$3))</f>
        <v>Medium</v>
      </c>
      <c r="L196" s="8" t="str">
        <f>IF(J196&lt;Mapping!$B$1,Mapping!$A$1,IF(J196&lt;Mapping!$B$2,Mapping!$A$2,Mapping!$A$3))</f>
        <v>Major</v>
      </c>
    </row>
    <row r="197" spans="1:12" ht="13.5" customHeight="1" x14ac:dyDescent="0.2">
      <c r="A197" s="4">
        <v>1</v>
      </c>
      <c r="B197" s="5" t="s">
        <v>19</v>
      </c>
      <c r="C197" s="4">
        <v>3</v>
      </c>
      <c r="D197" s="4">
        <v>2000</v>
      </c>
      <c r="E197" s="4">
        <v>1</v>
      </c>
      <c r="F197" s="4">
        <v>0</v>
      </c>
      <c r="G197" s="4">
        <v>0</v>
      </c>
      <c r="H197" s="6">
        <v>1968850</v>
      </c>
      <c r="I197" s="7">
        <f t="array" ref="I197">INDEX(Inflation!$F$2:$F$63,MATCH($D197,Inflation!$A$2:$A$63,0))</f>
        <v>1.4970304361240607</v>
      </c>
      <c r="J197" s="6">
        <f t="shared" si="0"/>
        <v>2947428.374162857</v>
      </c>
      <c r="K197" s="8" t="str">
        <f>IF(H197&lt;Mapping!$B$1,Mapping!$A$1,IF(H197&lt;Mapping!$B$2,Mapping!$A$2,Mapping!$A$3))</f>
        <v>Medium</v>
      </c>
      <c r="L197" s="8" t="str">
        <f>IF(J197&lt;Mapping!$B$1,Mapping!$A$1,IF(J197&lt;Mapping!$B$2,Mapping!$A$2,Mapping!$A$3))</f>
        <v>Medium</v>
      </c>
    </row>
    <row r="198" spans="1:12" ht="13.5" customHeight="1" x14ac:dyDescent="0.2">
      <c r="A198" s="4">
        <v>3</v>
      </c>
      <c r="B198" s="5" t="s">
        <v>14</v>
      </c>
      <c r="C198" s="4">
        <v>2</v>
      </c>
      <c r="D198" s="4">
        <v>2015</v>
      </c>
      <c r="E198" s="4">
        <v>1</v>
      </c>
      <c r="F198" s="4">
        <v>0</v>
      </c>
      <c r="G198" s="4">
        <v>0</v>
      </c>
      <c r="H198" s="6">
        <v>1942567</v>
      </c>
      <c r="I198" s="7">
        <f t="array" ref="I198">INDEX(Inflation!$F$2:$F$63,MATCH($D198,Inflation!$A$2:$A$63,0))</f>
        <v>1.0774472655889344</v>
      </c>
      <c r="J198" s="6">
        <f t="shared" si="0"/>
        <v>2093013.5023732996</v>
      </c>
      <c r="K198" s="8" t="str">
        <f>IF(H198&lt;Mapping!$B$1,Mapping!$A$1,IF(H198&lt;Mapping!$B$2,Mapping!$A$2,Mapping!$A$3))</f>
        <v>Medium</v>
      </c>
      <c r="L198" s="8" t="str">
        <f>IF(J198&lt;Mapping!$B$1,Mapping!$A$1,IF(J198&lt;Mapping!$B$2,Mapping!$A$2,Mapping!$A$3))</f>
        <v>Medium</v>
      </c>
    </row>
    <row r="199" spans="1:12" ht="13.5" customHeight="1" x14ac:dyDescent="0.2">
      <c r="A199" s="4">
        <v>4</v>
      </c>
      <c r="B199" s="5" t="s">
        <v>16</v>
      </c>
      <c r="C199" s="4">
        <v>2</v>
      </c>
      <c r="D199" s="4">
        <v>1983</v>
      </c>
      <c r="E199" s="4">
        <v>1</v>
      </c>
      <c r="F199" s="4">
        <v>0</v>
      </c>
      <c r="G199" s="4">
        <v>0</v>
      </c>
      <c r="H199" s="6">
        <v>1937312</v>
      </c>
      <c r="I199" s="7">
        <f t="array" ref="I199">INDEX(Inflation!$F$2:$F$63,MATCH($D199,Inflation!$A$2:$A$63,0))</f>
        <v>2.688383232342697</v>
      </c>
      <c r="J199" s="6">
        <f t="shared" si="0"/>
        <v>5208237.0966162952</v>
      </c>
      <c r="K199" s="8" t="str">
        <f>IF(H199&lt;Mapping!$B$1,Mapping!$A$1,IF(H199&lt;Mapping!$B$2,Mapping!$A$2,Mapping!$A$3))</f>
        <v>Medium</v>
      </c>
      <c r="L199" s="8" t="str">
        <f>IF(J199&lt;Mapping!$B$1,Mapping!$A$1,IF(J199&lt;Mapping!$B$2,Mapping!$A$2,Mapping!$A$3))</f>
        <v>Major</v>
      </c>
    </row>
    <row r="200" spans="1:12" ht="13.5" customHeight="1" x14ac:dyDescent="0.2">
      <c r="A200" s="4">
        <v>2</v>
      </c>
      <c r="B200" s="5" t="s">
        <v>19</v>
      </c>
      <c r="C200" s="4">
        <v>2</v>
      </c>
      <c r="D200" s="4">
        <v>2004</v>
      </c>
      <c r="E200" s="4">
        <v>1</v>
      </c>
      <c r="F200" s="4">
        <v>0</v>
      </c>
      <c r="G200" s="4">
        <v>0</v>
      </c>
      <c r="H200" s="6">
        <v>1934538</v>
      </c>
      <c r="I200" s="7">
        <f t="array" ref="I200">INDEX(Inflation!$F$2:$F$63,MATCH($D200,Inflation!$A$2:$A$63,0))</f>
        <v>1.360939584739755</v>
      </c>
      <c r="J200" s="6">
        <f t="shared" si="0"/>
        <v>2632789.3423832762</v>
      </c>
      <c r="K200" s="8" t="str">
        <f>IF(H200&lt;Mapping!$B$1,Mapping!$A$1,IF(H200&lt;Mapping!$B$2,Mapping!$A$2,Mapping!$A$3))</f>
        <v>Medium</v>
      </c>
      <c r="L200" s="8" t="str">
        <f>IF(J200&lt;Mapping!$B$1,Mapping!$A$1,IF(J200&lt;Mapping!$B$2,Mapping!$A$2,Mapping!$A$3))</f>
        <v>Medium</v>
      </c>
    </row>
    <row r="201" spans="1:12" ht="13.5" customHeight="1" x14ac:dyDescent="0.2">
      <c r="A201" s="4">
        <v>3</v>
      </c>
      <c r="B201" s="5" t="s">
        <v>33</v>
      </c>
      <c r="C201" s="4">
        <v>3</v>
      </c>
      <c r="D201" s="4">
        <v>1986</v>
      </c>
      <c r="E201" s="4">
        <v>31</v>
      </c>
      <c r="F201" s="4">
        <v>0</v>
      </c>
      <c r="G201" s="4">
        <v>0</v>
      </c>
      <c r="H201" s="6">
        <v>1885686</v>
      </c>
      <c r="I201" s="7">
        <f t="array" ref="I201">INDEX(Inflation!$F$2:$F$63,MATCH($D201,Inflation!$A$2:$A$63,0))</f>
        <v>2.3601832650918904</v>
      </c>
      <c r="J201" s="6">
        <f t="shared" si="0"/>
        <v>4450564.5404180661</v>
      </c>
      <c r="K201" s="8" t="str">
        <f>IF(H201&lt;Mapping!$B$1,Mapping!$A$1,IF(H201&lt;Mapping!$B$2,Mapping!$A$2,Mapping!$A$3))</f>
        <v>Medium</v>
      </c>
      <c r="L201" s="8" t="str">
        <f>IF(J201&lt;Mapping!$B$1,Mapping!$A$1,IF(J201&lt;Mapping!$B$2,Mapping!$A$2,Mapping!$A$3))</f>
        <v>Medium</v>
      </c>
    </row>
    <row r="202" spans="1:12" ht="13.5" customHeight="1" x14ac:dyDescent="0.2">
      <c r="A202" s="4">
        <v>6</v>
      </c>
      <c r="B202" s="5" t="s">
        <v>15</v>
      </c>
      <c r="C202" s="4">
        <v>1</v>
      </c>
      <c r="D202" s="4">
        <v>1973</v>
      </c>
      <c r="E202" s="4">
        <v>2</v>
      </c>
      <c r="F202" s="4">
        <v>3</v>
      </c>
      <c r="G202" s="4">
        <v>0</v>
      </c>
      <c r="H202" s="6">
        <v>1882757</v>
      </c>
      <c r="I202" s="7">
        <f t="array" ref="I202">INDEX(Inflation!$F$2:$F$63,MATCH($D202,Inflation!$A$2:$A$63,0))</f>
        <v>6.0375132954776998</v>
      </c>
      <c r="J202" s="6">
        <f t="shared" si="0"/>
        <v>11367170.419653708</v>
      </c>
      <c r="K202" s="8" t="str">
        <f>IF(H202&lt;Mapping!$B$1,Mapping!$A$1,IF(H202&lt;Mapping!$B$2,Mapping!$A$2,Mapping!$A$3))</f>
        <v>Medium</v>
      </c>
      <c r="L202" s="8" t="str">
        <f>IF(J202&lt;Mapping!$B$1,Mapping!$A$1,IF(J202&lt;Mapping!$B$2,Mapping!$A$2,Mapping!$A$3))</f>
        <v>Major</v>
      </c>
    </row>
    <row r="203" spans="1:12" ht="13.5" customHeight="1" x14ac:dyDescent="0.2">
      <c r="A203" s="4">
        <v>2</v>
      </c>
      <c r="B203" s="5" t="s">
        <v>33</v>
      </c>
      <c r="C203" s="4">
        <v>3</v>
      </c>
      <c r="D203" s="4">
        <v>1986</v>
      </c>
      <c r="E203" s="4">
        <v>31</v>
      </c>
      <c r="F203" s="4">
        <v>0</v>
      </c>
      <c r="G203" s="4">
        <v>0</v>
      </c>
      <c r="H203" s="6">
        <v>1854327</v>
      </c>
      <c r="I203" s="7">
        <f t="array" ref="I203">INDEX(Inflation!$F$2:$F$63,MATCH($D203,Inflation!$A$2:$A$63,0))</f>
        <v>2.3601832650918904</v>
      </c>
      <c r="J203" s="6">
        <f t="shared" si="0"/>
        <v>4376551.55340805</v>
      </c>
      <c r="K203" s="8" t="str">
        <f>IF(H203&lt;Mapping!$B$1,Mapping!$A$1,IF(H203&lt;Mapping!$B$2,Mapping!$A$2,Mapping!$A$3))</f>
        <v>Medium</v>
      </c>
      <c r="L203" s="8" t="str">
        <f>IF(J203&lt;Mapping!$B$1,Mapping!$A$1,IF(J203&lt;Mapping!$B$2,Mapping!$A$2,Mapping!$A$3))</f>
        <v>Medium</v>
      </c>
    </row>
    <row r="204" spans="1:12" ht="13.5" customHeight="1" x14ac:dyDescent="0.2">
      <c r="A204" s="4">
        <v>3</v>
      </c>
      <c r="B204" s="5" t="s">
        <v>31</v>
      </c>
      <c r="C204" s="4">
        <v>2</v>
      </c>
      <c r="D204" s="4">
        <v>1982</v>
      </c>
      <c r="E204" s="4">
        <v>1</v>
      </c>
      <c r="F204" s="4">
        <v>0</v>
      </c>
      <c r="G204" s="4">
        <v>2</v>
      </c>
      <c r="H204" s="6">
        <v>1802288</v>
      </c>
      <c r="I204" s="7">
        <f t="array" ref="I204">INDEX(Inflation!$F$2:$F$63,MATCH($D204,Inflation!$A$2:$A$63,0))</f>
        <v>2.8736128370511089</v>
      </c>
      <c r="J204" s="6">
        <f t="shared" si="0"/>
        <v>5179077.9328631693</v>
      </c>
      <c r="K204" s="8" t="str">
        <f>IF(H204&lt;Mapping!$B$1,Mapping!$A$1,IF(H204&lt;Mapping!$B$2,Mapping!$A$2,Mapping!$A$3))</f>
        <v>Medium</v>
      </c>
      <c r="L204" s="8" t="str">
        <f>IF(J204&lt;Mapping!$B$1,Mapping!$A$1,IF(J204&lt;Mapping!$B$2,Mapping!$A$2,Mapping!$A$3))</f>
        <v>Major</v>
      </c>
    </row>
    <row r="205" spans="1:12" ht="13.5" customHeight="1" x14ac:dyDescent="0.2">
      <c r="A205" s="4">
        <v>2</v>
      </c>
      <c r="B205" s="5" t="s">
        <v>15</v>
      </c>
      <c r="C205" s="4">
        <v>1</v>
      </c>
      <c r="D205" s="4">
        <v>1973</v>
      </c>
      <c r="E205" s="4">
        <v>2</v>
      </c>
      <c r="F205" s="4">
        <v>2</v>
      </c>
      <c r="G205" s="4">
        <v>0</v>
      </c>
      <c r="H205" s="6">
        <v>1778513</v>
      </c>
      <c r="I205" s="7">
        <f t="array" ref="I205">INDEX(Inflation!$F$2:$F$63,MATCH($D205,Inflation!$A$2:$A$63,0))</f>
        <v>6.0375132954776998</v>
      </c>
      <c r="J205" s="6">
        <f t="shared" si="0"/>
        <v>10737795.88367993</v>
      </c>
      <c r="K205" s="8" t="str">
        <f>IF(H205&lt;Mapping!$B$1,Mapping!$A$1,IF(H205&lt;Mapping!$B$2,Mapping!$A$2,Mapping!$A$3))</f>
        <v>Medium</v>
      </c>
      <c r="L205" s="8" t="str">
        <f>IF(J205&lt;Mapping!$B$1,Mapping!$A$1,IF(J205&lt;Mapping!$B$2,Mapping!$A$2,Mapping!$A$3))</f>
        <v>Major</v>
      </c>
    </row>
    <row r="206" spans="1:12" ht="13.5" customHeight="1" x14ac:dyDescent="0.2">
      <c r="A206" s="4">
        <v>4</v>
      </c>
      <c r="B206" s="5" t="s">
        <v>15</v>
      </c>
      <c r="C206" s="4">
        <v>1</v>
      </c>
      <c r="D206" s="4">
        <v>1973</v>
      </c>
      <c r="E206" s="4">
        <v>2</v>
      </c>
      <c r="F206" s="4">
        <v>2</v>
      </c>
      <c r="G206" s="4">
        <v>0</v>
      </c>
      <c r="H206" s="6">
        <v>1769898</v>
      </c>
      <c r="I206" s="7">
        <f t="array" ref="I206">INDEX(Inflation!$F$2:$F$63,MATCH($D206,Inflation!$A$2:$A$63,0))</f>
        <v>6.0375132954776998</v>
      </c>
      <c r="J206" s="6">
        <f t="shared" si="0"/>
        <v>10685782.70663939</v>
      </c>
      <c r="K206" s="8" t="str">
        <f>IF(H206&lt;Mapping!$B$1,Mapping!$A$1,IF(H206&lt;Mapping!$B$2,Mapping!$A$2,Mapping!$A$3))</f>
        <v>Medium</v>
      </c>
      <c r="L206" s="8" t="str">
        <f>IF(J206&lt;Mapping!$B$1,Mapping!$A$1,IF(J206&lt;Mapping!$B$2,Mapping!$A$2,Mapping!$A$3))</f>
        <v>Major</v>
      </c>
    </row>
    <row r="207" spans="1:12" ht="13.5" customHeight="1" x14ac:dyDescent="0.2">
      <c r="A207" s="4">
        <v>1</v>
      </c>
      <c r="B207" s="5" t="s">
        <v>31</v>
      </c>
      <c r="C207" s="4">
        <v>2</v>
      </c>
      <c r="D207" s="4">
        <v>1982</v>
      </c>
      <c r="E207" s="4">
        <v>1</v>
      </c>
      <c r="F207" s="4">
        <v>0</v>
      </c>
      <c r="G207" s="4">
        <v>2</v>
      </c>
      <c r="H207" s="6">
        <v>1749513</v>
      </c>
      <c r="I207" s="7">
        <f t="array" ref="I207">INDEX(Inflation!$F$2:$F$63,MATCH($D207,Inflation!$A$2:$A$63,0))</f>
        <v>2.8736128370511089</v>
      </c>
      <c r="J207" s="6">
        <f t="shared" si="0"/>
        <v>5027423.0153877968</v>
      </c>
      <c r="K207" s="8" t="str">
        <f>IF(H207&lt;Mapping!$B$1,Mapping!$A$1,IF(H207&lt;Mapping!$B$2,Mapping!$A$2,Mapping!$A$3))</f>
        <v>Medium</v>
      </c>
      <c r="L207" s="8" t="str">
        <f>IF(J207&lt;Mapping!$B$1,Mapping!$A$1,IF(J207&lt;Mapping!$B$2,Mapping!$A$2,Mapping!$A$3))</f>
        <v>Major</v>
      </c>
    </row>
    <row r="208" spans="1:12" ht="13.5" customHeight="1" x14ac:dyDescent="0.2">
      <c r="A208" s="4">
        <v>3</v>
      </c>
      <c r="B208" s="5" t="s">
        <v>14</v>
      </c>
      <c r="C208" s="4">
        <v>4</v>
      </c>
      <c r="D208" s="4">
        <v>2015</v>
      </c>
      <c r="E208" s="4">
        <v>1</v>
      </c>
      <c r="F208" s="4">
        <v>26</v>
      </c>
      <c r="G208" s="4">
        <v>65</v>
      </c>
      <c r="H208" s="6">
        <v>1743561</v>
      </c>
      <c r="I208" s="7">
        <f t="array" ref="I208">INDEX(Inflation!$F$2:$F$63,MATCH($D208,Inflation!$A$2:$A$63,0))</f>
        <v>1.0774472655889344</v>
      </c>
      <c r="J208" s="6">
        <f t="shared" si="0"/>
        <v>1878595.0318375081</v>
      </c>
      <c r="K208" s="8" t="str">
        <f>IF(H208&lt;Mapping!$B$1,Mapping!$A$1,IF(H208&lt;Mapping!$B$2,Mapping!$A$2,Mapping!$A$3))</f>
        <v>Medium</v>
      </c>
      <c r="L208" s="8" t="str">
        <f>IF(J208&lt;Mapping!$B$1,Mapping!$A$1,IF(J208&lt;Mapping!$B$2,Mapping!$A$2,Mapping!$A$3))</f>
        <v>Medium</v>
      </c>
    </row>
    <row r="209" spans="1:12" ht="13.5" customHeight="1" x14ac:dyDescent="0.2">
      <c r="A209" s="4">
        <v>3</v>
      </c>
      <c r="B209" s="5" t="s">
        <v>20</v>
      </c>
      <c r="C209" s="4">
        <v>3</v>
      </c>
      <c r="D209" s="4">
        <v>1996</v>
      </c>
      <c r="E209" s="4">
        <v>1</v>
      </c>
      <c r="F209" s="4">
        <v>0</v>
      </c>
      <c r="G209" s="4">
        <v>0</v>
      </c>
      <c r="H209" s="6">
        <v>1733016</v>
      </c>
      <c r="I209" s="7">
        <f t="array" ref="I209">INDEX(Inflation!$F$2:$F$63,MATCH($D209,Inflation!$A$2:$A$63,0))</f>
        <v>1.6339127799152822</v>
      </c>
      <c r="J209" s="6">
        <f t="shared" si="0"/>
        <v>2831596.9901976627</v>
      </c>
      <c r="K209" s="8" t="str">
        <f>IF(H209&lt;Mapping!$B$1,Mapping!$A$1,IF(H209&lt;Mapping!$B$2,Mapping!$A$2,Mapping!$A$3))</f>
        <v>Medium</v>
      </c>
      <c r="L209" s="8" t="str">
        <f>IF(J209&lt;Mapping!$B$1,Mapping!$A$1,IF(J209&lt;Mapping!$B$2,Mapping!$A$2,Mapping!$A$3))</f>
        <v>Medium</v>
      </c>
    </row>
    <row r="210" spans="1:12" ht="13.5" customHeight="1" x14ac:dyDescent="0.2">
      <c r="A210" s="4">
        <v>4</v>
      </c>
      <c r="B210" s="5" t="s">
        <v>14</v>
      </c>
      <c r="C210" s="4">
        <v>4</v>
      </c>
      <c r="D210" s="4">
        <v>2015</v>
      </c>
      <c r="E210" s="4">
        <v>2</v>
      </c>
      <c r="F210" s="4">
        <v>0</v>
      </c>
      <c r="G210" s="4">
        <v>0</v>
      </c>
      <c r="H210" s="6">
        <v>1722795</v>
      </c>
      <c r="I210" s="7">
        <f t="array" ref="I210">INDEX(Inflation!$F$2:$F$63,MATCH($D210,Inflation!$A$2:$A$63,0))</f>
        <v>1.0774472655889344</v>
      </c>
      <c r="J210" s="6">
        <f t="shared" si="0"/>
        <v>1856220.7619202882</v>
      </c>
      <c r="K210" s="8" t="str">
        <f>IF(H210&lt;Mapping!$B$1,Mapping!$A$1,IF(H210&lt;Mapping!$B$2,Mapping!$A$2,Mapping!$A$3))</f>
        <v>Medium</v>
      </c>
      <c r="L210" s="8" t="str">
        <f>IF(J210&lt;Mapping!$B$1,Mapping!$A$1,IF(J210&lt;Mapping!$B$2,Mapping!$A$2,Mapping!$A$3))</f>
        <v>Medium</v>
      </c>
    </row>
    <row r="211" spans="1:12" ht="13.5" customHeight="1" x14ac:dyDescent="0.2">
      <c r="A211" s="4">
        <v>2</v>
      </c>
      <c r="B211" s="5" t="s">
        <v>19</v>
      </c>
      <c r="C211" s="4">
        <v>3</v>
      </c>
      <c r="D211" s="4">
        <v>2003</v>
      </c>
      <c r="E211" s="4">
        <v>1</v>
      </c>
      <c r="F211" s="4">
        <v>0</v>
      </c>
      <c r="G211" s="4">
        <v>0</v>
      </c>
      <c r="H211" s="6">
        <v>1713125</v>
      </c>
      <c r="I211" s="7">
        <f t="array" ref="I211">INDEX(Inflation!$F$2:$F$63,MATCH($D211,Inflation!$A$2:$A$63,0))</f>
        <v>1.3893832220608158</v>
      </c>
      <c r="J211" s="6">
        <f t="shared" si="0"/>
        <v>2380187.1322929352</v>
      </c>
      <c r="K211" s="8" t="str">
        <f>IF(H211&lt;Mapping!$B$1,Mapping!$A$1,IF(H211&lt;Mapping!$B$2,Mapping!$A$2,Mapping!$A$3))</f>
        <v>Medium</v>
      </c>
      <c r="L211" s="8" t="str">
        <f>IF(J211&lt;Mapping!$B$1,Mapping!$A$1,IF(J211&lt;Mapping!$B$2,Mapping!$A$2,Mapping!$A$3))</f>
        <v>Medium</v>
      </c>
    </row>
    <row r="212" spans="1:12" ht="13.5" customHeight="1" x14ac:dyDescent="0.2">
      <c r="A212" s="4">
        <v>1</v>
      </c>
      <c r="B212" s="5" t="s">
        <v>33</v>
      </c>
      <c r="C212" s="4">
        <v>3</v>
      </c>
      <c r="D212" s="4">
        <v>1986</v>
      </c>
      <c r="E212" s="4">
        <v>31</v>
      </c>
      <c r="F212" s="4">
        <v>0</v>
      </c>
      <c r="G212" s="4">
        <v>0</v>
      </c>
      <c r="H212" s="6">
        <v>1709592</v>
      </c>
      <c r="I212" s="7">
        <f t="array" ref="I212">INDEX(Inflation!$F$2:$F$63,MATCH($D212,Inflation!$A$2:$A$63,0))</f>
        <v>2.3601832650918904</v>
      </c>
      <c r="J212" s="6">
        <f t="shared" si="0"/>
        <v>4034950.4285349748</v>
      </c>
      <c r="K212" s="8" t="str">
        <f>IF(H212&lt;Mapping!$B$1,Mapping!$A$1,IF(H212&lt;Mapping!$B$2,Mapping!$A$2,Mapping!$A$3))</f>
        <v>Medium</v>
      </c>
      <c r="L212" s="8" t="str">
        <f>IF(J212&lt;Mapping!$B$1,Mapping!$A$1,IF(J212&lt;Mapping!$B$2,Mapping!$A$2,Mapping!$A$3))</f>
        <v>Medium</v>
      </c>
    </row>
    <row r="213" spans="1:12" ht="13.5" customHeight="1" x14ac:dyDescent="0.2">
      <c r="A213" s="4">
        <v>3</v>
      </c>
      <c r="B213" s="5" t="s">
        <v>15</v>
      </c>
      <c r="C213" s="4">
        <v>1</v>
      </c>
      <c r="D213" s="4">
        <v>1973</v>
      </c>
      <c r="E213" s="4">
        <v>2</v>
      </c>
      <c r="F213" s="4">
        <v>3</v>
      </c>
      <c r="G213" s="4">
        <v>0</v>
      </c>
      <c r="H213" s="6">
        <v>1700977</v>
      </c>
      <c r="I213" s="7">
        <f t="array" ref="I213">INDEX(Inflation!$F$2:$F$63,MATCH($D213,Inflation!$A$2:$A$63,0))</f>
        <v>6.0375132954776998</v>
      </c>
      <c r="J213" s="6">
        <f t="shared" si="0"/>
        <v>10269671.252801772</v>
      </c>
      <c r="K213" s="8" t="str">
        <f>IF(H213&lt;Mapping!$B$1,Mapping!$A$1,IF(H213&lt;Mapping!$B$2,Mapping!$A$2,Mapping!$A$3))</f>
        <v>Medium</v>
      </c>
      <c r="L213" s="8" t="str">
        <f>IF(J213&lt;Mapping!$B$1,Mapping!$A$1,IF(J213&lt;Mapping!$B$2,Mapping!$A$2,Mapping!$A$3))</f>
        <v>Major</v>
      </c>
    </row>
    <row r="214" spans="1:12" ht="13.5" customHeight="1" x14ac:dyDescent="0.2">
      <c r="A214" s="4">
        <v>1</v>
      </c>
      <c r="B214" s="5" t="s">
        <v>16</v>
      </c>
      <c r="C214" s="4">
        <v>2</v>
      </c>
      <c r="D214" s="4">
        <v>2020</v>
      </c>
      <c r="E214" s="4">
        <v>1</v>
      </c>
      <c r="F214" s="4">
        <v>0</v>
      </c>
      <c r="G214" s="4">
        <v>0</v>
      </c>
      <c r="H214" s="6">
        <v>1694261</v>
      </c>
      <c r="I214" s="7">
        <f t="array" ref="I214">INDEX(Inflation!$F$2:$F$63,MATCH($D214,Inflation!$A$2:$A$63,0))</f>
        <v>1.0089999999999999</v>
      </c>
      <c r="J214" s="6">
        <f t="shared" si="0"/>
        <v>1709509.3489999999</v>
      </c>
      <c r="K214" s="8" t="str">
        <f>IF(H214&lt;Mapping!$B$1,Mapping!$A$1,IF(H214&lt;Mapping!$B$2,Mapping!$A$2,Mapping!$A$3))</f>
        <v>Medium</v>
      </c>
      <c r="L214" s="8" t="str">
        <f>IF(J214&lt;Mapping!$B$1,Mapping!$A$1,IF(J214&lt;Mapping!$B$2,Mapping!$A$2,Mapping!$A$3))</f>
        <v>Medium</v>
      </c>
    </row>
    <row r="215" spans="1:12" ht="13.5" customHeight="1" x14ac:dyDescent="0.2">
      <c r="A215" s="4">
        <v>1</v>
      </c>
      <c r="B215" s="5" t="s">
        <v>15</v>
      </c>
      <c r="C215" s="4">
        <v>1</v>
      </c>
      <c r="D215" s="4">
        <v>1973</v>
      </c>
      <c r="E215" s="4">
        <v>2</v>
      </c>
      <c r="F215" s="4">
        <v>2</v>
      </c>
      <c r="G215" s="4">
        <v>0</v>
      </c>
      <c r="H215" s="6">
        <v>1692878</v>
      </c>
      <c r="I215" s="7">
        <f t="array" ref="I215">INDEX(Inflation!$F$2:$F$63,MATCH($D215,Inflation!$A$2:$A$63,0))</f>
        <v>6.0375132954776998</v>
      </c>
      <c r="J215" s="6">
        <f t="shared" si="0"/>
        <v>10220773.432621697</v>
      </c>
      <c r="K215" s="8" t="str">
        <f>IF(H215&lt;Mapping!$B$1,Mapping!$A$1,IF(H215&lt;Mapping!$B$2,Mapping!$A$2,Mapping!$A$3))</f>
        <v>Medium</v>
      </c>
      <c r="L215" s="8" t="str">
        <f>IF(J215&lt;Mapping!$B$1,Mapping!$A$1,IF(J215&lt;Mapping!$B$2,Mapping!$A$2,Mapping!$A$3))</f>
        <v>Major</v>
      </c>
    </row>
    <row r="216" spans="1:12" ht="13.5" customHeight="1" x14ac:dyDescent="0.2">
      <c r="A216" s="4">
        <v>3</v>
      </c>
      <c r="B216" s="5" t="s">
        <v>14</v>
      </c>
      <c r="C216" s="4">
        <v>4</v>
      </c>
      <c r="D216" s="4">
        <v>2015</v>
      </c>
      <c r="E216" s="4">
        <v>1</v>
      </c>
      <c r="F216" s="4">
        <v>12</v>
      </c>
      <c r="G216" s="4">
        <v>12</v>
      </c>
      <c r="H216" s="6">
        <v>1689664</v>
      </c>
      <c r="I216" s="7">
        <f t="array" ref="I216">INDEX(Inflation!$F$2:$F$63,MATCH($D216,Inflation!$A$2:$A$63,0))</f>
        <v>1.0774472655889344</v>
      </c>
      <c r="J216" s="6">
        <f t="shared" si="0"/>
        <v>1820523.8565640613</v>
      </c>
      <c r="K216" s="8" t="str">
        <f>IF(H216&lt;Mapping!$B$1,Mapping!$A$1,IF(H216&lt;Mapping!$B$2,Mapping!$A$2,Mapping!$A$3))</f>
        <v>Medium</v>
      </c>
      <c r="L216" s="8" t="str">
        <f>IF(J216&lt;Mapping!$B$1,Mapping!$A$1,IF(J216&lt;Mapping!$B$2,Mapping!$A$2,Mapping!$A$3))</f>
        <v>Medium</v>
      </c>
    </row>
    <row r="217" spans="1:12" ht="13.5" customHeight="1" x14ac:dyDescent="0.2">
      <c r="A217" s="4">
        <v>5</v>
      </c>
      <c r="B217" s="5" t="s">
        <v>33</v>
      </c>
      <c r="C217" s="4">
        <v>3</v>
      </c>
      <c r="D217" s="4">
        <v>1986</v>
      </c>
      <c r="E217" s="4">
        <v>31</v>
      </c>
      <c r="F217" s="4">
        <v>0</v>
      </c>
      <c r="G217" s="4">
        <v>0</v>
      </c>
      <c r="H217" s="6">
        <v>1689260</v>
      </c>
      <c r="I217" s="7">
        <f t="array" ref="I217">INDEX(Inflation!$F$2:$F$63,MATCH($D217,Inflation!$A$2:$A$63,0))</f>
        <v>2.3601832650918904</v>
      </c>
      <c r="J217" s="6">
        <f t="shared" si="0"/>
        <v>3986963.1823891266</v>
      </c>
      <c r="K217" s="8" t="str">
        <f>IF(H217&lt;Mapping!$B$1,Mapping!$A$1,IF(H217&lt;Mapping!$B$2,Mapping!$A$2,Mapping!$A$3))</f>
        <v>Medium</v>
      </c>
      <c r="L217" s="8" t="str">
        <f>IF(J217&lt;Mapping!$B$1,Mapping!$A$1,IF(J217&lt;Mapping!$B$2,Mapping!$A$2,Mapping!$A$3))</f>
        <v>Medium</v>
      </c>
    </row>
    <row r="218" spans="1:12" ht="13.5" customHeight="1" x14ac:dyDescent="0.2">
      <c r="A218" s="4">
        <v>1</v>
      </c>
      <c r="B218" s="5" t="s">
        <v>14</v>
      </c>
      <c r="C218" s="4">
        <v>3</v>
      </c>
      <c r="D218" s="4">
        <v>1997</v>
      </c>
      <c r="E218" s="4">
        <v>1</v>
      </c>
      <c r="F218" s="4">
        <v>0</v>
      </c>
      <c r="G218" s="4">
        <v>0</v>
      </c>
      <c r="H218" s="6">
        <v>1678568</v>
      </c>
      <c r="I218" s="7">
        <f t="array" ref="I218">INDEX(Inflation!$F$2:$F$63,MATCH($D218,Inflation!$A$2:$A$63,0))</f>
        <v>1.5889456189004008</v>
      </c>
      <c r="J218" s="6">
        <f t="shared" si="0"/>
        <v>2667153.2696264079</v>
      </c>
      <c r="K218" s="8" t="str">
        <f>IF(H218&lt;Mapping!$B$1,Mapping!$A$1,IF(H218&lt;Mapping!$B$2,Mapping!$A$2,Mapping!$A$3))</f>
        <v>Medium</v>
      </c>
      <c r="L218" s="8" t="str">
        <f>IF(J218&lt;Mapping!$B$1,Mapping!$A$1,IF(J218&lt;Mapping!$B$2,Mapping!$A$2,Mapping!$A$3))</f>
        <v>Medium</v>
      </c>
    </row>
    <row r="219" spans="1:12" ht="13.5" customHeight="1" x14ac:dyDescent="0.2">
      <c r="A219" s="4">
        <v>5</v>
      </c>
      <c r="B219" s="5" t="s">
        <v>15</v>
      </c>
      <c r="C219" s="4">
        <v>1</v>
      </c>
      <c r="D219" s="4">
        <v>1973</v>
      </c>
      <c r="E219" s="4">
        <v>2</v>
      </c>
      <c r="F219" s="4">
        <v>3</v>
      </c>
      <c r="G219" s="4">
        <v>0</v>
      </c>
      <c r="H219" s="6">
        <v>1655144</v>
      </c>
      <c r="I219" s="7">
        <f t="array" ref="I219">INDEX(Inflation!$F$2:$F$63,MATCH($D219,Inflation!$A$2:$A$63,0))</f>
        <v>6.0375132954776998</v>
      </c>
      <c r="J219" s="6">
        <f t="shared" si="0"/>
        <v>9992953.905930141</v>
      </c>
      <c r="K219" s="8" t="str">
        <f>IF(H219&lt;Mapping!$B$1,Mapping!$A$1,IF(H219&lt;Mapping!$B$2,Mapping!$A$2,Mapping!$A$3))</f>
        <v>Medium</v>
      </c>
      <c r="L219" s="8" t="str">
        <f>IF(J219&lt;Mapping!$B$1,Mapping!$A$1,IF(J219&lt;Mapping!$B$2,Mapping!$A$2,Mapping!$A$3))</f>
        <v>Major</v>
      </c>
    </row>
    <row r="220" spans="1:12" ht="13.5" customHeight="1" x14ac:dyDescent="0.2">
      <c r="A220" s="4">
        <v>2</v>
      </c>
      <c r="B220" s="5" t="s">
        <v>20</v>
      </c>
      <c r="C220" s="4">
        <v>3</v>
      </c>
      <c r="D220" s="4">
        <v>2010</v>
      </c>
      <c r="E220" s="4">
        <v>1</v>
      </c>
      <c r="F220" s="4">
        <v>0</v>
      </c>
      <c r="G220" s="4">
        <v>0</v>
      </c>
      <c r="H220" s="6">
        <v>1630853</v>
      </c>
      <c r="I220" s="7">
        <f t="array" ref="I220">INDEX(Inflation!$F$2:$F$63,MATCH($D220,Inflation!$A$2:$A$63,0))</f>
        <v>1.1806196786537921</v>
      </c>
      <c r="J220" s="6">
        <f t="shared" si="0"/>
        <v>1925417.1447915728</v>
      </c>
      <c r="K220" s="8" t="str">
        <f>IF(H220&lt;Mapping!$B$1,Mapping!$A$1,IF(H220&lt;Mapping!$B$2,Mapping!$A$2,Mapping!$A$3))</f>
        <v>Medium</v>
      </c>
      <c r="L220" s="8" t="str">
        <f>IF(J220&lt;Mapping!$B$1,Mapping!$A$1,IF(J220&lt;Mapping!$B$2,Mapping!$A$2,Mapping!$A$3))</f>
        <v>Medium</v>
      </c>
    </row>
    <row r="221" spans="1:12" ht="13.5" customHeight="1" x14ac:dyDescent="0.2">
      <c r="A221" s="4">
        <v>1</v>
      </c>
      <c r="B221" s="5" t="s">
        <v>20</v>
      </c>
      <c r="C221" s="4">
        <v>3</v>
      </c>
      <c r="D221" s="4">
        <v>2003</v>
      </c>
      <c r="E221" s="4">
        <v>1</v>
      </c>
      <c r="F221" s="4">
        <v>0</v>
      </c>
      <c r="G221" s="4">
        <v>0</v>
      </c>
      <c r="H221" s="6">
        <v>1627366</v>
      </c>
      <c r="I221" s="7">
        <f t="array" ref="I221">INDEX(Inflation!$F$2:$F$63,MATCH($D221,Inflation!$A$2:$A$63,0))</f>
        <v>1.3893832220608158</v>
      </c>
      <c r="J221" s="6">
        <f t="shared" si="0"/>
        <v>2261035.0165522215</v>
      </c>
      <c r="K221" s="8" t="str">
        <f>IF(H221&lt;Mapping!$B$1,Mapping!$A$1,IF(H221&lt;Mapping!$B$2,Mapping!$A$2,Mapping!$A$3))</f>
        <v>Medium</v>
      </c>
      <c r="L221" s="8" t="str">
        <f>IF(J221&lt;Mapping!$B$1,Mapping!$A$1,IF(J221&lt;Mapping!$B$2,Mapping!$A$2,Mapping!$A$3))</f>
        <v>Medium</v>
      </c>
    </row>
    <row r="222" spans="1:12" ht="13.5" customHeight="1" x14ac:dyDescent="0.2">
      <c r="A222" s="4">
        <v>3</v>
      </c>
      <c r="B222" s="5" t="s">
        <v>16</v>
      </c>
      <c r="C222" s="4">
        <v>3</v>
      </c>
      <c r="D222" s="4">
        <v>2004</v>
      </c>
      <c r="E222" s="4">
        <v>1</v>
      </c>
      <c r="F222" s="4">
        <v>0</v>
      </c>
      <c r="G222" s="4">
        <v>36</v>
      </c>
      <c r="H222" s="6">
        <v>1622927</v>
      </c>
      <c r="I222" s="7">
        <f t="array" ref="I222">INDEX(Inflation!$F$2:$F$63,MATCH($D222,Inflation!$A$2:$A$63,0))</f>
        <v>1.360939584739755</v>
      </c>
      <c r="J222" s="6">
        <f t="shared" si="0"/>
        <v>2208705.5974429362</v>
      </c>
      <c r="K222" s="8" t="str">
        <f>IF(H222&lt;Mapping!$B$1,Mapping!$A$1,IF(H222&lt;Mapping!$B$2,Mapping!$A$2,Mapping!$A$3))</f>
        <v>Medium</v>
      </c>
      <c r="L222" s="8" t="str">
        <f>IF(J222&lt;Mapping!$B$1,Mapping!$A$1,IF(J222&lt;Mapping!$B$2,Mapping!$A$2,Mapping!$A$3))</f>
        <v>Medium</v>
      </c>
    </row>
    <row r="223" spans="1:12" ht="13.5" customHeight="1" x14ac:dyDescent="0.2">
      <c r="A223" s="4">
        <v>6</v>
      </c>
      <c r="B223" s="5" t="s">
        <v>33</v>
      </c>
      <c r="C223" s="4">
        <v>3</v>
      </c>
      <c r="D223" s="4">
        <v>1986</v>
      </c>
      <c r="E223" s="4">
        <v>31</v>
      </c>
      <c r="F223" s="4">
        <v>0</v>
      </c>
      <c r="G223" s="4">
        <v>0</v>
      </c>
      <c r="H223" s="6">
        <v>1618616</v>
      </c>
      <c r="I223" s="7">
        <f t="array" ref="I223">INDEX(Inflation!$F$2:$F$63,MATCH($D223,Inflation!$A$2:$A$63,0))</f>
        <v>2.3601832650918904</v>
      </c>
      <c r="J223" s="6">
        <f t="shared" si="0"/>
        <v>3820230.395809975</v>
      </c>
      <c r="K223" s="8" t="str">
        <f>IF(H223&lt;Mapping!$B$1,Mapping!$A$1,IF(H223&lt;Mapping!$B$2,Mapping!$A$2,Mapping!$A$3))</f>
        <v>Medium</v>
      </c>
      <c r="L223" s="8" t="str">
        <f>IF(J223&lt;Mapping!$B$1,Mapping!$A$1,IF(J223&lt;Mapping!$B$2,Mapping!$A$2,Mapping!$A$3))</f>
        <v>Medium</v>
      </c>
    </row>
    <row r="224" spans="1:12" ht="13.5" customHeight="1" x14ac:dyDescent="0.2">
      <c r="A224" s="4">
        <v>1</v>
      </c>
      <c r="B224" s="5" t="s">
        <v>19</v>
      </c>
      <c r="C224" s="4">
        <v>1</v>
      </c>
      <c r="D224" s="4">
        <v>1996</v>
      </c>
      <c r="E224" s="4">
        <v>1</v>
      </c>
      <c r="F224" s="4">
        <v>12</v>
      </c>
      <c r="G224" s="4">
        <v>36</v>
      </c>
      <c r="H224" s="6">
        <v>1618489</v>
      </c>
      <c r="I224" s="7">
        <f t="array" ref="I224">INDEX(Inflation!$F$2:$F$63,MATCH($D224,Inflation!$A$2:$A$63,0))</f>
        <v>1.6339127799152822</v>
      </c>
      <c r="J224" s="6">
        <f t="shared" si="0"/>
        <v>2644469.8612523051</v>
      </c>
      <c r="K224" s="8" t="str">
        <f>IF(H224&lt;Mapping!$B$1,Mapping!$A$1,IF(H224&lt;Mapping!$B$2,Mapping!$A$2,Mapping!$A$3))</f>
        <v>Medium</v>
      </c>
      <c r="L224" s="8" t="str">
        <f>IF(J224&lt;Mapping!$B$1,Mapping!$A$1,IF(J224&lt;Mapping!$B$2,Mapping!$A$2,Mapping!$A$3))</f>
        <v>Medium</v>
      </c>
    </row>
    <row r="225" spans="1:12" ht="13.5" customHeight="1" x14ac:dyDescent="0.2">
      <c r="A225" s="4">
        <v>1</v>
      </c>
      <c r="B225" s="5" t="s">
        <v>27</v>
      </c>
      <c r="C225" s="4">
        <v>2</v>
      </c>
      <c r="D225" s="4">
        <v>1991</v>
      </c>
      <c r="E225" s="4">
        <v>1</v>
      </c>
      <c r="F225" s="4">
        <v>12</v>
      </c>
      <c r="G225" s="4">
        <v>0</v>
      </c>
      <c r="H225" s="6">
        <v>1617696</v>
      </c>
      <c r="I225" s="7">
        <f t="array" ref="I225">INDEX(Inflation!$F$2:$F$63,MATCH($D225,Inflation!$A$2:$A$63,0))</f>
        <v>1.964161738459496</v>
      </c>
      <c r="J225" s="6">
        <f t="shared" si="0"/>
        <v>3177416.5876589729</v>
      </c>
      <c r="K225" s="8" t="str">
        <f>IF(H225&lt;Mapping!$B$1,Mapping!$A$1,IF(H225&lt;Mapping!$B$2,Mapping!$A$2,Mapping!$A$3))</f>
        <v>Medium</v>
      </c>
      <c r="L225" s="8" t="str">
        <f>IF(J225&lt;Mapping!$B$1,Mapping!$A$1,IF(J225&lt;Mapping!$B$2,Mapping!$A$2,Mapping!$A$3))</f>
        <v>Medium</v>
      </c>
    </row>
    <row r="226" spans="1:12" ht="13.5" customHeight="1" x14ac:dyDescent="0.2">
      <c r="A226" s="4">
        <v>1</v>
      </c>
      <c r="B226" s="5" t="s">
        <v>19</v>
      </c>
      <c r="C226" s="4">
        <v>3</v>
      </c>
      <c r="D226" s="4">
        <v>2015</v>
      </c>
      <c r="E226" s="4">
        <v>1</v>
      </c>
      <c r="F226" s="4">
        <v>0</v>
      </c>
      <c r="G226" s="4">
        <v>0</v>
      </c>
      <c r="H226" s="6">
        <v>1593601</v>
      </c>
      <c r="I226" s="7">
        <f t="array" ref="I226">INDEX(Inflation!$F$2:$F$63,MATCH($D226,Inflation!$A$2:$A$63,0))</f>
        <v>1.0774472655889344</v>
      </c>
      <c r="J226" s="6">
        <f t="shared" si="0"/>
        <v>1717021.0398897915</v>
      </c>
      <c r="K226" s="8" t="str">
        <f>IF(H226&lt;Mapping!$B$1,Mapping!$A$1,IF(H226&lt;Mapping!$B$2,Mapping!$A$2,Mapping!$A$3))</f>
        <v>Medium</v>
      </c>
      <c r="L226" s="8" t="str">
        <f>IF(J226&lt;Mapping!$B$1,Mapping!$A$1,IF(J226&lt;Mapping!$B$2,Mapping!$A$2,Mapping!$A$3))</f>
        <v>Medium</v>
      </c>
    </row>
    <row r="227" spans="1:12" ht="13.5" customHeight="1" x14ac:dyDescent="0.2">
      <c r="A227" s="4">
        <v>5</v>
      </c>
      <c r="B227" s="5" t="s">
        <v>22</v>
      </c>
      <c r="C227" s="4">
        <v>1</v>
      </c>
      <c r="D227" s="4">
        <v>1995</v>
      </c>
      <c r="E227" s="4">
        <v>1</v>
      </c>
      <c r="F227" s="4">
        <v>0</v>
      </c>
      <c r="G227" s="4">
        <v>0</v>
      </c>
      <c r="H227" s="6">
        <v>1589638</v>
      </c>
      <c r="I227" s="7">
        <f t="array" ref="I227">INDEX(Inflation!$F$2:$F$63,MATCH($D227,Inflation!$A$2:$A$63,0))</f>
        <v>1.6835837284247066</v>
      </c>
      <c r="J227" s="6">
        <f t="shared" si="0"/>
        <v>2676288.6708855936</v>
      </c>
      <c r="K227" s="8" t="str">
        <f>IF(H227&lt;Mapping!$B$1,Mapping!$A$1,IF(H227&lt;Mapping!$B$2,Mapping!$A$2,Mapping!$A$3))</f>
        <v>Medium</v>
      </c>
      <c r="L227" s="8" t="str">
        <f>IF(J227&lt;Mapping!$B$1,Mapping!$A$1,IF(J227&lt;Mapping!$B$2,Mapping!$A$2,Mapping!$A$3))</f>
        <v>Medium</v>
      </c>
    </row>
    <row r="228" spans="1:12" ht="13.5" customHeight="1" x14ac:dyDescent="0.2">
      <c r="A228" s="4">
        <v>4</v>
      </c>
      <c r="B228" s="5" t="s">
        <v>33</v>
      </c>
      <c r="C228" s="4">
        <v>3</v>
      </c>
      <c r="D228" s="4">
        <v>1986</v>
      </c>
      <c r="E228" s="4">
        <v>31</v>
      </c>
      <c r="F228" s="4">
        <v>0</v>
      </c>
      <c r="G228" s="4">
        <v>0</v>
      </c>
      <c r="H228" s="6">
        <v>1566236</v>
      </c>
      <c r="I228" s="7">
        <f t="array" ref="I228">INDEX(Inflation!$F$2:$F$63,MATCH($D228,Inflation!$A$2:$A$63,0))</f>
        <v>2.3601832650918904</v>
      </c>
      <c r="J228" s="6">
        <f t="shared" si="0"/>
        <v>3696603.9963844619</v>
      </c>
      <c r="K228" s="8" t="str">
        <f>IF(H228&lt;Mapping!$B$1,Mapping!$A$1,IF(H228&lt;Mapping!$B$2,Mapping!$A$2,Mapping!$A$3))</f>
        <v>Medium</v>
      </c>
      <c r="L228" s="8" t="str">
        <f>IF(J228&lt;Mapping!$B$1,Mapping!$A$1,IF(J228&lt;Mapping!$B$2,Mapping!$A$2,Mapping!$A$3))</f>
        <v>Medium</v>
      </c>
    </row>
    <row r="229" spans="1:12" ht="13.5" customHeight="1" x14ac:dyDescent="0.2">
      <c r="A229" s="4">
        <v>5</v>
      </c>
      <c r="B229" s="5" t="s">
        <v>34</v>
      </c>
      <c r="C229" s="4">
        <v>2</v>
      </c>
      <c r="D229" s="4">
        <v>2011</v>
      </c>
      <c r="E229" s="4">
        <v>1</v>
      </c>
      <c r="F229" s="4">
        <v>0</v>
      </c>
      <c r="G229" s="4">
        <v>0</v>
      </c>
      <c r="H229" s="6">
        <v>1561580</v>
      </c>
      <c r="I229" s="7">
        <f t="array" ref="I229">INDEX(Inflation!$F$2:$F$63,MATCH($D229,Inflation!$A$2:$A$63,0))</f>
        <v>1.1630575102490319</v>
      </c>
      <c r="J229" s="6">
        <f t="shared" si="0"/>
        <v>1816207.3468546832</v>
      </c>
      <c r="K229" s="8" t="str">
        <f>IF(H229&lt;Mapping!$B$1,Mapping!$A$1,IF(H229&lt;Mapping!$B$2,Mapping!$A$2,Mapping!$A$3))</f>
        <v>Medium</v>
      </c>
      <c r="L229" s="8" t="str">
        <f>IF(J229&lt;Mapping!$B$1,Mapping!$A$1,IF(J229&lt;Mapping!$B$2,Mapping!$A$2,Mapping!$A$3))</f>
        <v>Medium</v>
      </c>
    </row>
    <row r="230" spans="1:12" ht="13.5" customHeight="1" x14ac:dyDescent="0.2">
      <c r="A230" s="4">
        <v>1</v>
      </c>
      <c r="B230" s="5" t="s">
        <v>15</v>
      </c>
      <c r="C230" s="4">
        <v>4</v>
      </c>
      <c r="D230" s="4">
        <v>2005</v>
      </c>
      <c r="E230" s="4">
        <v>1</v>
      </c>
      <c r="F230" s="4">
        <v>0</v>
      </c>
      <c r="G230" s="4">
        <v>0</v>
      </c>
      <c r="H230" s="6">
        <v>1486600</v>
      </c>
      <c r="I230" s="7">
        <f t="array" ref="I230">INDEX(Inflation!$F$2:$F$63,MATCH($D230,Inflation!$A$2:$A$63,0))</f>
        <v>1.3291723652112071</v>
      </c>
      <c r="J230" s="6">
        <f t="shared" si="0"/>
        <v>1975947.6381229805</v>
      </c>
      <c r="K230" s="8" t="str">
        <f>IF(H230&lt;Mapping!$B$1,Mapping!$A$1,IF(H230&lt;Mapping!$B$2,Mapping!$A$2,Mapping!$A$3))</f>
        <v>Medium</v>
      </c>
      <c r="L230" s="8" t="str">
        <f>IF(J230&lt;Mapping!$B$1,Mapping!$A$1,IF(J230&lt;Mapping!$B$2,Mapping!$A$2,Mapping!$A$3))</f>
        <v>Medium</v>
      </c>
    </row>
    <row r="231" spans="1:12" ht="13.5" customHeight="1" x14ac:dyDescent="0.2">
      <c r="A231" s="4">
        <v>3</v>
      </c>
      <c r="B231" s="5" t="s">
        <v>14</v>
      </c>
      <c r="C231" s="4">
        <v>4</v>
      </c>
      <c r="D231" s="4">
        <v>2015</v>
      </c>
      <c r="E231" s="4">
        <v>1</v>
      </c>
      <c r="F231" s="4">
        <v>0</v>
      </c>
      <c r="G231" s="4">
        <v>0</v>
      </c>
      <c r="H231" s="6">
        <v>1478516</v>
      </c>
      <c r="I231" s="7">
        <f t="array" ref="I231">INDEX(Inflation!$F$2:$F$63,MATCH($D231,Inflation!$A$2:$A$63,0))</f>
        <v>1.0774472655889344</v>
      </c>
      <c r="J231" s="6">
        <f t="shared" si="0"/>
        <v>1593023.0213294891</v>
      </c>
      <c r="K231" s="8" t="str">
        <f>IF(H231&lt;Mapping!$B$1,Mapping!$A$1,IF(H231&lt;Mapping!$B$2,Mapping!$A$2,Mapping!$A$3))</f>
        <v>Medium</v>
      </c>
      <c r="L231" s="8" t="str">
        <f>IF(J231&lt;Mapping!$B$1,Mapping!$A$1,IF(J231&lt;Mapping!$B$2,Mapping!$A$2,Mapping!$A$3))</f>
        <v>Medium</v>
      </c>
    </row>
    <row r="232" spans="1:12" ht="13.5" customHeight="1" x14ac:dyDescent="0.2">
      <c r="A232" s="4">
        <v>3</v>
      </c>
      <c r="B232" s="5" t="s">
        <v>21</v>
      </c>
      <c r="C232" s="4">
        <v>4</v>
      </c>
      <c r="D232" s="4">
        <v>2008</v>
      </c>
      <c r="E232" s="4">
        <v>1</v>
      </c>
      <c r="F232" s="4">
        <v>0</v>
      </c>
      <c r="G232" s="4">
        <v>0</v>
      </c>
      <c r="H232" s="6">
        <v>1473284</v>
      </c>
      <c r="I232" s="7">
        <f t="array" ref="I232">INDEX(Inflation!$F$2:$F$63,MATCH($D232,Inflation!$A$2:$A$63,0))</f>
        <v>1.2252820488493934</v>
      </c>
      <c r="J232" s="6">
        <f t="shared" si="0"/>
        <v>1805188.4380570296</v>
      </c>
      <c r="K232" s="8" t="str">
        <f>IF(H232&lt;Mapping!$B$1,Mapping!$A$1,IF(H232&lt;Mapping!$B$2,Mapping!$A$2,Mapping!$A$3))</f>
        <v>Medium</v>
      </c>
      <c r="L232" s="8" t="str">
        <f>IF(J232&lt;Mapping!$B$1,Mapping!$A$1,IF(J232&lt;Mapping!$B$2,Mapping!$A$2,Mapping!$A$3))</f>
        <v>Medium</v>
      </c>
    </row>
    <row r="233" spans="1:12" ht="13.5" customHeight="1" x14ac:dyDescent="0.2">
      <c r="A233" s="4">
        <v>5</v>
      </c>
      <c r="B233" s="5" t="s">
        <v>20</v>
      </c>
      <c r="C233" s="4">
        <v>3</v>
      </c>
      <c r="D233" s="4">
        <v>2011</v>
      </c>
      <c r="E233" s="4">
        <v>1</v>
      </c>
      <c r="F233" s="4">
        <v>0</v>
      </c>
      <c r="G233" s="4">
        <v>0</v>
      </c>
      <c r="H233" s="6">
        <v>1422980</v>
      </c>
      <c r="I233" s="7">
        <f t="array" ref="I233">INDEX(Inflation!$F$2:$F$63,MATCH($D233,Inflation!$A$2:$A$63,0))</f>
        <v>1.1630575102490319</v>
      </c>
      <c r="J233" s="6">
        <f t="shared" si="0"/>
        <v>1655007.5759341675</v>
      </c>
      <c r="K233" s="8" t="str">
        <f>IF(H233&lt;Mapping!$B$1,Mapping!$A$1,IF(H233&lt;Mapping!$B$2,Mapping!$A$2,Mapping!$A$3))</f>
        <v>Medium</v>
      </c>
      <c r="L233" s="8" t="str">
        <f>IF(J233&lt;Mapping!$B$1,Mapping!$A$1,IF(J233&lt;Mapping!$B$2,Mapping!$A$2,Mapping!$A$3))</f>
        <v>Medium</v>
      </c>
    </row>
    <row r="234" spans="1:12" ht="13.5" customHeight="1" x14ac:dyDescent="0.2">
      <c r="A234" s="4">
        <v>3</v>
      </c>
      <c r="B234" s="5" t="s">
        <v>14</v>
      </c>
      <c r="C234" s="4">
        <v>3</v>
      </c>
      <c r="D234" s="4">
        <v>2011</v>
      </c>
      <c r="E234" s="4">
        <v>1</v>
      </c>
      <c r="F234" s="4">
        <v>0</v>
      </c>
      <c r="G234" s="4">
        <v>0</v>
      </c>
      <c r="H234" s="6">
        <v>1393707</v>
      </c>
      <c r="I234" s="7">
        <f t="array" ref="I234">INDEX(Inflation!$F$2:$F$63,MATCH($D234,Inflation!$A$2:$A$63,0))</f>
        <v>1.1630575102490319</v>
      </c>
      <c r="J234" s="6">
        <f t="shared" si="0"/>
        <v>1620961.3934366475</v>
      </c>
      <c r="K234" s="8" t="str">
        <f>IF(H234&lt;Mapping!$B$1,Mapping!$A$1,IF(H234&lt;Mapping!$B$2,Mapping!$A$2,Mapping!$A$3))</f>
        <v>Medium</v>
      </c>
      <c r="L234" s="8" t="str">
        <f>IF(J234&lt;Mapping!$B$1,Mapping!$A$1,IF(J234&lt;Mapping!$B$2,Mapping!$A$2,Mapping!$A$3))</f>
        <v>Medium</v>
      </c>
    </row>
    <row r="235" spans="1:12" ht="13.5" customHeight="1" x14ac:dyDescent="0.2">
      <c r="A235" s="4">
        <v>1</v>
      </c>
      <c r="B235" s="5" t="s">
        <v>20</v>
      </c>
      <c r="C235" s="4">
        <v>3</v>
      </c>
      <c r="D235" s="4">
        <v>1988</v>
      </c>
      <c r="E235" s="4">
        <v>1</v>
      </c>
      <c r="F235" s="4">
        <v>0</v>
      </c>
      <c r="G235" s="4">
        <v>0</v>
      </c>
      <c r="H235" s="6">
        <v>1383055</v>
      </c>
      <c r="I235" s="7">
        <f t="array" ref="I235">INDEX(Inflation!$F$2:$F$63,MATCH($D235,Inflation!$A$2:$A$63,0))</f>
        <v>2.2436780392269897</v>
      </c>
      <c r="J235" s="6">
        <f t="shared" si="0"/>
        <v>3103130.1305430843</v>
      </c>
      <c r="K235" s="8" t="str">
        <f>IF(H235&lt;Mapping!$B$1,Mapping!$A$1,IF(H235&lt;Mapping!$B$2,Mapping!$A$2,Mapping!$A$3))</f>
        <v>Medium</v>
      </c>
      <c r="L235" s="8" t="str">
        <f>IF(J235&lt;Mapping!$B$1,Mapping!$A$1,IF(J235&lt;Mapping!$B$2,Mapping!$A$2,Mapping!$A$3))</f>
        <v>Medium</v>
      </c>
    </row>
    <row r="236" spans="1:12" ht="13.5" customHeight="1" x14ac:dyDescent="0.2">
      <c r="A236" s="4">
        <v>5</v>
      </c>
      <c r="B236" s="5" t="s">
        <v>16</v>
      </c>
      <c r="C236" s="4">
        <v>3</v>
      </c>
      <c r="D236" s="4">
        <v>2010</v>
      </c>
      <c r="E236" s="4">
        <v>1</v>
      </c>
      <c r="F236" s="4">
        <v>0</v>
      </c>
      <c r="G236" s="4">
        <v>0</v>
      </c>
      <c r="H236" s="6">
        <v>1378997</v>
      </c>
      <c r="I236" s="7">
        <f t="array" ref="I236">INDEX(Inflation!$F$2:$F$63,MATCH($D236,Inflation!$A$2:$A$63,0))</f>
        <v>1.1806196786537921</v>
      </c>
      <c r="J236" s="6">
        <f t="shared" si="0"/>
        <v>1628070.9950045433</v>
      </c>
      <c r="K236" s="8" t="str">
        <f>IF(H236&lt;Mapping!$B$1,Mapping!$A$1,IF(H236&lt;Mapping!$B$2,Mapping!$A$2,Mapping!$A$3))</f>
        <v>Medium</v>
      </c>
      <c r="L236" s="8" t="str">
        <f>IF(J236&lt;Mapping!$B$1,Mapping!$A$1,IF(J236&lt;Mapping!$B$2,Mapping!$A$2,Mapping!$A$3))</f>
        <v>Medium</v>
      </c>
    </row>
    <row r="237" spans="1:12" ht="13.5" customHeight="1" x14ac:dyDescent="0.2">
      <c r="A237" s="4">
        <v>1</v>
      </c>
      <c r="B237" s="5" t="s">
        <v>32</v>
      </c>
      <c r="C237" s="4">
        <v>4</v>
      </c>
      <c r="D237" s="4">
        <v>1976</v>
      </c>
      <c r="E237" s="4">
        <v>2</v>
      </c>
      <c r="F237" s="4">
        <v>0</v>
      </c>
      <c r="G237" s="4">
        <v>4</v>
      </c>
      <c r="H237" s="6">
        <v>1375553</v>
      </c>
      <c r="I237" s="7">
        <f t="array" ref="I237">INDEX(Inflation!$F$2:$F$63,MATCH($D237,Inflation!$A$2:$A$63,0))</f>
        <v>4.6843224337111486</v>
      </c>
      <c r="J237" s="6">
        <f t="shared" si="0"/>
        <v>6443533.7766586719</v>
      </c>
      <c r="K237" s="8" t="str">
        <f>IF(H237&lt;Mapping!$B$1,Mapping!$A$1,IF(H237&lt;Mapping!$B$2,Mapping!$A$2,Mapping!$A$3))</f>
        <v>Medium</v>
      </c>
      <c r="L237" s="8" t="str">
        <f>IF(J237&lt;Mapping!$B$1,Mapping!$A$1,IF(J237&lt;Mapping!$B$2,Mapping!$A$2,Mapping!$A$3))</f>
        <v>Major</v>
      </c>
    </row>
    <row r="238" spans="1:12" ht="13.5" customHeight="1" x14ac:dyDescent="0.2">
      <c r="A238" s="4">
        <v>4</v>
      </c>
      <c r="B238" s="5" t="s">
        <v>27</v>
      </c>
      <c r="C238" s="4">
        <v>2</v>
      </c>
      <c r="D238" s="4">
        <v>1971</v>
      </c>
      <c r="E238" s="4">
        <v>1</v>
      </c>
      <c r="F238" s="4">
        <v>0</v>
      </c>
      <c r="G238" s="4">
        <v>0</v>
      </c>
      <c r="H238" s="6">
        <v>1348604</v>
      </c>
      <c r="I238" s="7">
        <f t="array" ref="I238">INDEX(Inflation!$F$2:$F$63,MATCH($D238,Inflation!$A$2:$A$63,0))</f>
        <v>6.6013054640296165</v>
      </c>
      <c r="J238" s="6">
        <f t="shared" si="0"/>
        <v>8902546.9540121965</v>
      </c>
      <c r="K238" s="8" t="str">
        <f>IF(H238&lt;Mapping!$B$1,Mapping!$A$1,IF(H238&lt;Mapping!$B$2,Mapping!$A$2,Mapping!$A$3))</f>
        <v>Medium</v>
      </c>
      <c r="L238" s="8" t="str">
        <f>IF(J238&lt;Mapping!$B$1,Mapping!$A$1,IF(J238&lt;Mapping!$B$2,Mapping!$A$2,Mapping!$A$3))</f>
        <v>Major</v>
      </c>
    </row>
    <row r="239" spans="1:12" ht="13.5" customHeight="1" x14ac:dyDescent="0.2">
      <c r="A239" s="4">
        <v>2</v>
      </c>
      <c r="B239" s="5" t="s">
        <v>12</v>
      </c>
      <c r="C239" s="4">
        <v>3</v>
      </c>
      <c r="D239" s="4">
        <v>1984</v>
      </c>
      <c r="E239" s="4">
        <v>5</v>
      </c>
      <c r="F239" s="4">
        <v>0</v>
      </c>
      <c r="G239" s="4">
        <v>0</v>
      </c>
      <c r="H239" s="6">
        <v>1335526</v>
      </c>
      <c r="I239" s="7">
        <f t="array" ref="I239">INDEX(Inflation!$F$2:$F$63,MATCH($D239,Inflation!$A$2:$A$63,0))</f>
        <v>2.5679465396338688</v>
      </c>
      <c r="J239" s="6">
        <f t="shared" si="0"/>
        <v>3429559.3702910622</v>
      </c>
      <c r="K239" s="8" t="str">
        <f>IF(H239&lt;Mapping!$B$1,Mapping!$A$1,IF(H239&lt;Mapping!$B$2,Mapping!$A$2,Mapping!$A$3))</f>
        <v>Medium</v>
      </c>
      <c r="L239" s="8" t="str">
        <f>IF(J239&lt;Mapping!$B$1,Mapping!$A$1,IF(J239&lt;Mapping!$B$2,Mapping!$A$2,Mapping!$A$3))</f>
        <v>Medium</v>
      </c>
    </row>
    <row r="240" spans="1:12" ht="13.5" customHeight="1" x14ac:dyDescent="0.2">
      <c r="A240" s="4">
        <v>5</v>
      </c>
      <c r="B240" s="5" t="s">
        <v>19</v>
      </c>
      <c r="C240" s="4">
        <v>2</v>
      </c>
      <c r="D240" s="4">
        <v>2010</v>
      </c>
      <c r="E240" s="4">
        <v>1</v>
      </c>
      <c r="F240" s="4">
        <v>0</v>
      </c>
      <c r="G240" s="4">
        <v>0</v>
      </c>
      <c r="H240" s="6">
        <v>1313648</v>
      </c>
      <c r="I240" s="7">
        <f t="array" ref="I240">INDEX(Inflation!$F$2:$F$63,MATCH($D240,Inflation!$A$2:$A$63,0))</f>
        <v>1.1806196786537921</v>
      </c>
      <c r="J240" s="6">
        <f t="shared" si="0"/>
        <v>1550918.6796241968</v>
      </c>
      <c r="K240" s="8" t="str">
        <f>IF(H240&lt;Mapping!$B$1,Mapping!$A$1,IF(H240&lt;Mapping!$B$2,Mapping!$A$2,Mapping!$A$3))</f>
        <v>Medium</v>
      </c>
      <c r="L240" s="8" t="str">
        <f>IF(J240&lt;Mapping!$B$1,Mapping!$A$1,IF(J240&lt;Mapping!$B$2,Mapping!$A$2,Mapping!$A$3))</f>
        <v>Medium</v>
      </c>
    </row>
    <row r="241" spans="1:12" ht="13.5" customHeight="1" x14ac:dyDescent="0.2">
      <c r="A241" s="4">
        <v>5</v>
      </c>
      <c r="B241" s="5" t="s">
        <v>34</v>
      </c>
      <c r="C241" s="4">
        <v>2</v>
      </c>
      <c r="D241" s="4">
        <v>2012</v>
      </c>
      <c r="E241" s="4">
        <v>1</v>
      </c>
      <c r="F241" s="4">
        <v>0</v>
      </c>
      <c r="G241" s="4">
        <v>0</v>
      </c>
      <c r="H241" s="6">
        <v>1307980</v>
      </c>
      <c r="I241" s="7">
        <f t="array" ref="I241">INDEX(Inflation!$F$2:$F$63,MATCH($D241,Inflation!$A$2:$A$63,0))</f>
        <v>1.1291820487854678</v>
      </c>
      <c r="J241" s="6">
        <f t="shared" si="0"/>
        <v>1476947.5361704163</v>
      </c>
      <c r="K241" s="8" t="str">
        <f>IF(H241&lt;Mapping!$B$1,Mapping!$A$1,IF(H241&lt;Mapping!$B$2,Mapping!$A$2,Mapping!$A$3))</f>
        <v>Medium</v>
      </c>
      <c r="L241" s="8" t="str">
        <f>IF(J241&lt;Mapping!$B$1,Mapping!$A$1,IF(J241&lt;Mapping!$B$2,Mapping!$A$2,Mapping!$A$3))</f>
        <v>Medium</v>
      </c>
    </row>
    <row r="242" spans="1:12" ht="13.5" customHeight="1" x14ac:dyDescent="0.2">
      <c r="A242" s="4">
        <v>2</v>
      </c>
      <c r="B242" s="5" t="s">
        <v>14</v>
      </c>
      <c r="C242" s="4">
        <v>4</v>
      </c>
      <c r="D242" s="4">
        <v>2015</v>
      </c>
      <c r="E242" s="4">
        <v>1</v>
      </c>
      <c r="F242" s="4">
        <v>0</v>
      </c>
      <c r="G242" s="4">
        <v>0</v>
      </c>
      <c r="H242" s="6">
        <v>1306006</v>
      </c>
      <c r="I242" s="7">
        <f t="array" ref="I242">INDEX(Inflation!$F$2:$F$63,MATCH($D242,Inflation!$A$2:$A$63,0))</f>
        <v>1.0774472655889344</v>
      </c>
      <c r="J242" s="6">
        <f t="shared" si="0"/>
        <v>1407152.5935427418</v>
      </c>
      <c r="K242" s="8" t="str">
        <f>IF(H242&lt;Mapping!$B$1,Mapping!$A$1,IF(H242&lt;Mapping!$B$2,Mapping!$A$2,Mapping!$A$3))</f>
        <v>Medium</v>
      </c>
      <c r="L242" s="8" t="str">
        <f>IF(J242&lt;Mapping!$B$1,Mapping!$A$1,IF(J242&lt;Mapping!$B$2,Mapping!$A$2,Mapping!$A$3))</f>
        <v>Medium</v>
      </c>
    </row>
    <row r="243" spans="1:12" ht="13.5" customHeight="1" x14ac:dyDescent="0.2">
      <c r="A243" s="4">
        <v>1</v>
      </c>
      <c r="B243" s="5" t="s">
        <v>16</v>
      </c>
      <c r="C243" s="4">
        <v>4</v>
      </c>
      <c r="D243" s="4">
        <v>1995</v>
      </c>
      <c r="E243" s="4">
        <v>1</v>
      </c>
      <c r="F243" s="4">
        <v>0</v>
      </c>
      <c r="G243" s="4">
        <v>0</v>
      </c>
      <c r="H243" s="6">
        <v>1285676</v>
      </c>
      <c r="I243" s="7">
        <f t="array" ref="I243">INDEX(Inflation!$F$2:$F$63,MATCH($D243,Inflation!$A$2:$A$63,0))</f>
        <v>1.6835837284247066</v>
      </c>
      <c r="J243" s="6">
        <f t="shared" si="0"/>
        <v>2164543.1936261631</v>
      </c>
      <c r="K243" s="8" t="str">
        <f>IF(H243&lt;Mapping!$B$1,Mapping!$A$1,IF(H243&lt;Mapping!$B$2,Mapping!$A$2,Mapping!$A$3))</f>
        <v>Medium</v>
      </c>
      <c r="L243" s="8" t="str">
        <f>IF(J243&lt;Mapping!$B$1,Mapping!$A$1,IF(J243&lt;Mapping!$B$2,Mapping!$A$2,Mapping!$A$3))</f>
        <v>Medium</v>
      </c>
    </row>
    <row r="244" spans="1:12" ht="13.5" customHeight="1" x14ac:dyDescent="0.2">
      <c r="A244" s="4">
        <v>2</v>
      </c>
      <c r="B244" s="5" t="s">
        <v>14</v>
      </c>
      <c r="C244" s="4">
        <v>4</v>
      </c>
      <c r="D244" s="4">
        <v>2015</v>
      </c>
      <c r="E244" s="4">
        <v>1</v>
      </c>
      <c r="F244" s="4">
        <v>0</v>
      </c>
      <c r="G244" s="4">
        <v>0</v>
      </c>
      <c r="H244" s="6">
        <v>1281871</v>
      </c>
      <c r="I244" s="7">
        <f t="array" ref="I244">INDEX(Inflation!$F$2:$F$63,MATCH($D244,Inflation!$A$2:$A$63,0))</f>
        <v>1.0774472655889344</v>
      </c>
      <c r="J244" s="6">
        <f t="shared" si="0"/>
        <v>1381148.4037877531</v>
      </c>
      <c r="K244" s="8" t="str">
        <f>IF(H244&lt;Mapping!$B$1,Mapping!$A$1,IF(H244&lt;Mapping!$B$2,Mapping!$A$2,Mapping!$A$3))</f>
        <v>Medium</v>
      </c>
      <c r="L244" s="8" t="str">
        <f>IF(J244&lt;Mapping!$B$1,Mapping!$A$1,IF(J244&lt;Mapping!$B$2,Mapping!$A$2,Mapping!$A$3))</f>
        <v>Medium</v>
      </c>
    </row>
    <row r="245" spans="1:12" ht="13.5" customHeight="1" x14ac:dyDescent="0.2">
      <c r="A245" s="4">
        <v>2</v>
      </c>
      <c r="B245" s="5" t="s">
        <v>20</v>
      </c>
      <c r="C245" s="4">
        <v>2</v>
      </c>
      <c r="D245" s="4">
        <v>2009</v>
      </c>
      <c r="E245" s="4">
        <v>1</v>
      </c>
      <c r="F245" s="4">
        <v>0</v>
      </c>
      <c r="G245" s="4">
        <v>0</v>
      </c>
      <c r="H245" s="6">
        <v>1277235</v>
      </c>
      <c r="I245" s="7">
        <f t="array" ref="I245">INDEX(Inflation!$F$2:$F$63,MATCH($D245,Inflation!$A$2:$A$63,0))</f>
        <v>1.1815641743967151</v>
      </c>
      <c r="J245" s="6">
        <f t="shared" si="0"/>
        <v>1509135.1182855885</v>
      </c>
      <c r="K245" s="8" t="str">
        <f>IF(H245&lt;Mapping!$B$1,Mapping!$A$1,IF(H245&lt;Mapping!$B$2,Mapping!$A$2,Mapping!$A$3))</f>
        <v>Medium</v>
      </c>
      <c r="L245" s="8" t="str">
        <f>IF(J245&lt;Mapping!$B$1,Mapping!$A$1,IF(J245&lt;Mapping!$B$2,Mapping!$A$2,Mapping!$A$3))</f>
        <v>Medium</v>
      </c>
    </row>
    <row r="246" spans="1:12" ht="13.5" customHeight="1" x14ac:dyDescent="0.2">
      <c r="A246" s="4">
        <v>4</v>
      </c>
      <c r="B246" s="5" t="s">
        <v>16</v>
      </c>
      <c r="C246" s="4">
        <v>1</v>
      </c>
      <c r="D246" s="4">
        <v>1998</v>
      </c>
      <c r="E246" s="4">
        <v>1</v>
      </c>
      <c r="F246" s="4">
        <v>0</v>
      </c>
      <c r="G246" s="4">
        <v>0</v>
      </c>
      <c r="H246" s="6">
        <v>1275642</v>
      </c>
      <c r="I246" s="7">
        <f t="array" ref="I246">INDEX(Inflation!$F$2:$F$63,MATCH($D246,Inflation!$A$2:$A$63,0))</f>
        <v>1.5506446949354942</v>
      </c>
      <c r="J246" s="6">
        <f t="shared" si="0"/>
        <v>1978067.4999369036</v>
      </c>
      <c r="K246" s="8" t="str">
        <f>IF(H246&lt;Mapping!$B$1,Mapping!$A$1,IF(H246&lt;Mapping!$B$2,Mapping!$A$2,Mapping!$A$3))</f>
        <v>Medium</v>
      </c>
      <c r="L246" s="8" t="str">
        <f>IF(J246&lt;Mapping!$B$1,Mapping!$A$1,IF(J246&lt;Mapping!$B$2,Mapping!$A$2,Mapping!$A$3))</f>
        <v>Medium</v>
      </c>
    </row>
    <row r="247" spans="1:12" ht="13.5" customHeight="1" x14ac:dyDescent="0.2">
      <c r="A247" s="4">
        <v>2</v>
      </c>
      <c r="B247" s="5" t="s">
        <v>20</v>
      </c>
      <c r="C247" s="4">
        <v>3</v>
      </c>
      <c r="D247" s="4">
        <v>1998</v>
      </c>
      <c r="E247" s="4">
        <v>1</v>
      </c>
      <c r="F247" s="4">
        <v>0</v>
      </c>
      <c r="G247" s="4">
        <v>0</v>
      </c>
      <c r="H247" s="6">
        <v>1223972</v>
      </c>
      <c r="I247" s="7">
        <f t="array" ref="I247">INDEX(Inflation!$F$2:$F$63,MATCH($D247,Inflation!$A$2:$A$63,0))</f>
        <v>1.5506446949354942</v>
      </c>
      <c r="J247" s="6">
        <f t="shared" si="0"/>
        <v>1897945.6885495866</v>
      </c>
      <c r="K247" s="8" t="str">
        <f>IF(H247&lt;Mapping!$B$1,Mapping!$A$1,IF(H247&lt;Mapping!$B$2,Mapping!$A$2,Mapping!$A$3))</f>
        <v>Medium</v>
      </c>
      <c r="L247" s="8" t="str">
        <f>IF(J247&lt;Mapping!$B$1,Mapping!$A$1,IF(J247&lt;Mapping!$B$2,Mapping!$A$2,Mapping!$A$3))</f>
        <v>Medium</v>
      </c>
    </row>
    <row r="248" spans="1:12" ht="13.5" customHeight="1" x14ac:dyDescent="0.2">
      <c r="A248" s="4">
        <v>2</v>
      </c>
      <c r="B248" s="5" t="s">
        <v>35</v>
      </c>
      <c r="C248" s="4">
        <v>1</v>
      </c>
      <c r="D248" s="4">
        <v>1983</v>
      </c>
      <c r="E248" s="4">
        <v>2</v>
      </c>
      <c r="F248" s="4">
        <v>0</v>
      </c>
      <c r="G248" s="4">
        <v>0</v>
      </c>
      <c r="H248" s="6">
        <v>1203391</v>
      </c>
      <c r="I248" s="7">
        <f t="array" ref="I248">INDEX(Inflation!$F$2:$F$63,MATCH($D248,Inflation!$A$2:$A$63,0))</f>
        <v>2.688383232342697</v>
      </c>
      <c r="J248" s="6">
        <f t="shared" si="0"/>
        <v>3235176.1863521105</v>
      </c>
      <c r="K248" s="8" t="str">
        <f>IF(H248&lt;Mapping!$B$1,Mapping!$A$1,IF(H248&lt;Mapping!$B$2,Mapping!$A$2,Mapping!$A$3))</f>
        <v>Medium</v>
      </c>
      <c r="L248" s="8" t="str">
        <f>IF(J248&lt;Mapping!$B$1,Mapping!$A$1,IF(J248&lt;Mapping!$B$2,Mapping!$A$2,Mapping!$A$3))</f>
        <v>Medium</v>
      </c>
    </row>
    <row r="249" spans="1:12" ht="13.5" customHeight="1" x14ac:dyDescent="0.2">
      <c r="A249" s="4">
        <v>2</v>
      </c>
      <c r="B249" s="5" t="s">
        <v>24</v>
      </c>
      <c r="C249" s="4">
        <v>1</v>
      </c>
      <c r="D249" s="4">
        <v>1983</v>
      </c>
      <c r="E249" s="4">
        <v>2</v>
      </c>
      <c r="F249" s="4">
        <v>0</v>
      </c>
      <c r="G249" s="4">
        <v>0</v>
      </c>
      <c r="H249" s="6">
        <v>1201693</v>
      </c>
      <c r="I249" s="7">
        <f t="array" ref="I249">INDEX(Inflation!$F$2:$F$63,MATCH($D249,Inflation!$A$2:$A$63,0))</f>
        <v>2.688383232342697</v>
      </c>
      <c r="J249" s="6">
        <f t="shared" si="0"/>
        <v>3230611.3116235929</v>
      </c>
      <c r="K249" s="8" t="str">
        <f>IF(H249&lt;Mapping!$B$1,Mapping!$A$1,IF(H249&lt;Mapping!$B$2,Mapping!$A$2,Mapping!$A$3))</f>
        <v>Medium</v>
      </c>
      <c r="L249" s="8" t="str">
        <f>IF(J249&lt;Mapping!$B$1,Mapping!$A$1,IF(J249&lt;Mapping!$B$2,Mapping!$A$2,Mapping!$A$3))</f>
        <v>Medium</v>
      </c>
    </row>
    <row r="250" spans="1:12" ht="13.5" customHeight="1" x14ac:dyDescent="0.2">
      <c r="A250" s="4">
        <v>2</v>
      </c>
      <c r="B250" s="5" t="s">
        <v>22</v>
      </c>
      <c r="C250" s="4">
        <v>3</v>
      </c>
      <c r="D250" s="4">
        <v>1994</v>
      </c>
      <c r="E250" s="4">
        <v>1</v>
      </c>
      <c r="F250" s="4">
        <v>0</v>
      </c>
      <c r="G250" s="4">
        <v>0</v>
      </c>
      <c r="H250" s="6">
        <v>1192347</v>
      </c>
      <c r="I250" s="7">
        <f t="array" ref="I250">INDEX(Inflation!$F$2:$F$63,MATCH($D250,Inflation!$A$2:$A$63,0))</f>
        <v>1.7372900493614547</v>
      </c>
      <c r="J250" s="6">
        <f t="shared" si="0"/>
        <v>2071452.5784859825</v>
      </c>
      <c r="K250" s="8" t="str">
        <f>IF(H250&lt;Mapping!$B$1,Mapping!$A$1,IF(H250&lt;Mapping!$B$2,Mapping!$A$2,Mapping!$A$3))</f>
        <v>Medium</v>
      </c>
      <c r="L250" s="8" t="str">
        <f>IF(J250&lt;Mapping!$B$1,Mapping!$A$1,IF(J250&lt;Mapping!$B$2,Mapping!$A$2,Mapping!$A$3))</f>
        <v>Medium</v>
      </c>
    </row>
    <row r="251" spans="1:12" ht="13.5" customHeight="1" x14ac:dyDescent="0.2">
      <c r="A251" s="4">
        <v>1</v>
      </c>
      <c r="B251" s="5" t="s">
        <v>22</v>
      </c>
      <c r="C251" s="4">
        <v>2</v>
      </c>
      <c r="D251" s="4">
        <v>1964</v>
      </c>
      <c r="E251" s="4">
        <v>3</v>
      </c>
      <c r="F251" s="4">
        <v>0</v>
      </c>
      <c r="G251" s="4">
        <v>0</v>
      </c>
      <c r="H251" s="6">
        <v>1191538</v>
      </c>
      <c r="I251" s="7">
        <f t="array" ref="I251">INDEX(Inflation!$F$2:$F$63,MATCH($D251,Inflation!$A$2:$A$63,0))</f>
        <v>8.2922233108268504</v>
      </c>
      <c r="J251" s="6">
        <f t="shared" si="0"/>
        <v>9880499.179336004</v>
      </c>
      <c r="K251" s="8" t="str">
        <f>IF(H251&lt;Mapping!$B$1,Mapping!$A$1,IF(H251&lt;Mapping!$B$2,Mapping!$A$2,Mapping!$A$3))</f>
        <v>Medium</v>
      </c>
      <c r="L251" s="8" t="str">
        <f>IF(J251&lt;Mapping!$B$1,Mapping!$A$1,IF(J251&lt;Mapping!$B$2,Mapping!$A$2,Mapping!$A$3))</f>
        <v>Major</v>
      </c>
    </row>
    <row r="252" spans="1:12" ht="13.5" customHeight="1" x14ac:dyDescent="0.2">
      <c r="A252" s="4">
        <v>2</v>
      </c>
      <c r="B252" s="5" t="s">
        <v>32</v>
      </c>
      <c r="C252" s="4">
        <v>4</v>
      </c>
      <c r="D252" s="4">
        <v>1994</v>
      </c>
      <c r="E252" s="4">
        <v>2</v>
      </c>
      <c r="F252" s="4">
        <v>0</v>
      </c>
      <c r="G252" s="4">
        <v>0</v>
      </c>
      <c r="H252" s="6">
        <v>1176472</v>
      </c>
      <c r="I252" s="7">
        <f t="array" ref="I252">INDEX(Inflation!$F$2:$F$63,MATCH($D252,Inflation!$A$2:$A$63,0))</f>
        <v>1.7372900493614547</v>
      </c>
      <c r="J252" s="6">
        <f t="shared" si="0"/>
        <v>2043873.0989523693</v>
      </c>
      <c r="K252" s="8" t="str">
        <f>IF(H252&lt;Mapping!$B$1,Mapping!$A$1,IF(H252&lt;Mapping!$B$2,Mapping!$A$2,Mapping!$A$3))</f>
        <v>Medium</v>
      </c>
      <c r="L252" s="8" t="str">
        <f>IF(J252&lt;Mapping!$B$1,Mapping!$A$1,IF(J252&lt;Mapping!$B$2,Mapping!$A$2,Mapping!$A$3))</f>
        <v>Medium</v>
      </c>
    </row>
    <row r="253" spans="1:12" ht="13.5" customHeight="1" x14ac:dyDescent="0.2">
      <c r="A253" s="4">
        <v>2</v>
      </c>
      <c r="B253" s="5" t="s">
        <v>14</v>
      </c>
      <c r="C253" s="4">
        <v>3</v>
      </c>
      <c r="D253" s="4">
        <v>2000</v>
      </c>
      <c r="E253" s="4">
        <v>1</v>
      </c>
      <c r="F253" s="4">
        <v>0</v>
      </c>
      <c r="G253" s="4">
        <v>0</v>
      </c>
      <c r="H253" s="6">
        <v>1171898</v>
      </c>
      <c r="I253" s="7">
        <f t="array" ref="I253">INDEX(Inflation!$F$2:$F$63,MATCH($D253,Inflation!$A$2:$A$63,0))</f>
        <v>1.4970304361240607</v>
      </c>
      <c r="J253" s="6">
        <f t="shared" si="0"/>
        <v>1754366.9740329145</v>
      </c>
      <c r="K253" s="8" t="str">
        <f>IF(H253&lt;Mapping!$B$1,Mapping!$A$1,IF(H253&lt;Mapping!$B$2,Mapping!$A$2,Mapping!$A$3))</f>
        <v>Medium</v>
      </c>
      <c r="L253" s="8" t="str">
        <f>IF(J253&lt;Mapping!$B$1,Mapping!$A$1,IF(J253&lt;Mapping!$B$2,Mapping!$A$2,Mapping!$A$3))</f>
        <v>Medium</v>
      </c>
    </row>
    <row r="254" spans="1:12" ht="13.5" customHeight="1" x14ac:dyDescent="0.2">
      <c r="A254" s="4">
        <v>5</v>
      </c>
      <c r="B254" s="5" t="s">
        <v>16</v>
      </c>
      <c r="C254" s="4">
        <v>3</v>
      </c>
      <c r="D254" s="4">
        <v>1996</v>
      </c>
      <c r="E254" s="4">
        <v>1</v>
      </c>
      <c r="F254" s="4">
        <v>0</v>
      </c>
      <c r="G254" s="4">
        <v>0</v>
      </c>
      <c r="H254" s="6">
        <v>1129336</v>
      </c>
      <c r="I254" s="7">
        <f t="array" ref="I254">INDEX(Inflation!$F$2:$F$63,MATCH($D254,Inflation!$A$2:$A$63,0))</f>
        <v>1.6339127799152822</v>
      </c>
      <c r="J254" s="6">
        <f t="shared" si="0"/>
        <v>1845236.5232184052</v>
      </c>
      <c r="K254" s="8" t="str">
        <f>IF(H254&lt;Mapping!$B$1,Mapping!$A$1,IF(H254&lt;Mapping!$B$2,Mapping!$A$2,Mapping!$A$3))</f>
        <v>Medium</v>
      </c>
      <c r="L254" s="8" t="str">
        <f>IF(J254&lt;Mapping!$B$1,Mapping!$A$1,IF(J254&lt;Mapping!$B$2,Mapping!$A$2,Mapping!$A$3))</f>
        <v>Medium</v>
      </c>
    </row>
    <row r="255" spans="1:12" ht="13.5" customHeight="1" x14ac:dyDescent="0.2">
      <c r="A255" s="4">
        <v>2</v>
      </c>
      <c r="B255" s="5" t="s">
        <v>36</v>
      </c>
      <c r="C255" s="4">
        <v>4</v>
      </c>
      <c r="D255" s="4">
        <v>1970</v>
      </c>
      <c r="E255" s="4">
        <v>1</v>
      </c>
      <c r="F255" s="4">
        <v>0</v>
      </c>
      <c r="G255" s="4">
        <v>0</v>
      </c>
      <c r="H255" s="6">
        <v>1127301</v>
      </c>
      <c r="I255" s="7">
        <f t="array" ref="I255">INDEX(Inflation!$F$2:$F$63,MATCH($D255,Inflation!$A$2:$A$63,0))</f>
        <v>6.9340112594167094</v>
      </c>
      <c r="J255" s="6">
        <f t="shared" si="0"/>
        <v>7816717.8267517155</v>
      </c>
      <c r="K255" s="8" t="str">
        <f>IF(H255&lt;Mapping!$B$1,Mapping!$A$1,IF(H255&lt;Mapping!$B$2,Mapping!$A$2,Mapping!$A$3))</f>
        <v>Medium</v>
      </c>
      <c r="L255" s="8" t="str">
        <f>IF(J255&lt;Mapping!$B$1,Mapping!$A$1,IF(J255&lt;Mapping!$B$2,Mapping!$A$2,Mapping!$A$3))</f>
        <v>Major</v>
      </c>
    </row>
    <row r="256" spans="1:12" ht="13.5" customHeight="1" x14ac:dyDescent="0.2">
      <c r="A256" s="4">
        <v>3</v>
      </c>
      <c r="B256" s="5" t="s">
        <v>20</v>
      </c>
      <c r="C256" s="4">
        <v>1</v>
      </c>
      <c r="D256" s="4">
        <v>2003</v>
      </c>
      <c r="E256" s="4">
        <v>1</v>
      </c>
      <c r="F256" s="4">
        <v>0</v>
      </c>
      <c r="G256" s="4">
        <v>0</v>
      </c>
      <c r="H256" s="6">
        <v>1084007</v>
      </c>
      <c r="I256" s="7">
        <f t="array" ref="I256">INDEX(Inflation!$F$2:$F$63,MATCH($D256,Inflation!$A$2:$A$63,0))</f>
        <v>1.3893832220608158</v>
      </c>
      <c r="J256" s="6">
        <f t="shared" si="0"/>
        <v>1506101.1383964787</v>
      </c>
      <c r="K256" s="8" t="str">
        <f>IF(H256&lt;Mapping!$B$1,Mapping!$A$1,IF(H256&lt;Mapping!$B$2,Mapping!$A$2,Mapping!$A$3))</f>
        <v>Medium</v>
      </c>
      <c r="L256" s="8" t="str">
        <f>IF(J256&lt;Mapping!$B$1,Mapping!$A$1,IF(J256&lt;Mapping!$B$2,Mapping!$A$2,Mapping!$A$3))</f>
        <v>Medium</v>
      </c>
    </row>
    <row r="257" spans="1:12" ht="13.5" customHeight="1" x14ac:dyDescent="0.2">
      <c r="A257" s="4">
        <v>4</v>
      </c>
      <c r="B257" s="5" t="s">
        <v>17</v>
      </c>
      <c r="C257" s="4">
        <v>1</v>
      </c>
      <c r="D257" s="4">
        <v>1993</v>
      </c>
      <c r="E257" s="4">
        <v>1</v>
      </c>
      <c r="F257" s="4">
        <v>0</v>
      </c>
      <c r="G257" s="4">
        <v>0</v>
      </c>
      <c r="H257" s="6">
        <v>1070201</v>
      </c>
      <c r="I257" s="7">
        <f t="array" ref="I257">INDEX(Inflation!$F$2:$F$63,MATCH($D257,Inflation!$A$2:$A$63,0))</f>
        <v>1.8022646972075733</v>
      </c>
      <c r="J257" s="6">
        <f t="shared" ref="J257:J511" si="1">H257*I257</f>
        <v>1928785.4812162421</v>
      </c>
      <c r="K257" s="8" t="str">
        <f>IF(H257&lt;Mapping!$B$1,Mapping!$A$1,IF(H257&lt;Mapping!$B$2,Mapping!$A$2,Mapping!$A$3))</f>
        <v>Medium</v>
      </c>
      <c r="L257" s="8" t="str">
        <f>IF(J257&lt;Mapping!$B$1,Mapping!$A$1,IF(J257&lt;Mapping!$B$2,Mapping!$A$2,Mapping!$A$3))</f>
        <v>Medium</v>
      </c>
    </row>
    <row r="258" spans="1:12" ht="13.5" customHeight="1" x14ac:dyDescent="0.2">
      <c r="A258" s="4">
        <v>2</v>
      </c>
      <c r="B258" s="5" t="s">
        <v>12</v>
      </c>
      <c r="C258" s="4">
        <v>3</v>
      </c>
      <c r="D258" s="4">
        <v>1971</v>
      </c>
      <c r="E258" s="4">
        <v>4</v>
      </c>
      <c r="F258" s="4">
        <v>0</v>
      </c>
      <c r="G258" s="4">
        <v>0</v>
      </c>
      <c r="H258" s="6">
        <v>1058006</v>
      </c>
      <c r="I258" s="7">
        <f t="array" ref="I258">INDEX(Inflation!$F$2:$F$63,MATCH($D258,Inflation!$A$2:$A$63,0))</f>
        <v>6.6013054640296165</v>
      </c>
      <c r="J258" s="6">
        <f t="shared" si="1"/>
        <v>6984220.7887761183</v>
      </c>
      <c r="K258" s="8" t="str">
        <f>IF(H258&lt;Mapping!$B$1,Mapping!$A$1,IF(H258&lt;Mapping!$B$2,Mapping!$A$2,Mapping!$A$3))</f>
        <v>Medium</v>
      </c>
      <c r="L258" s="8" t="str">
        <f>IF(J258&lt;Mapping!$B$1,Mapping!$A$1,IF(J258&lt;Mapping!$B$2,Mapping!$A$2,Mapping!$A$3))</f>
        <v>Major</v>
      </c>
    </row>
    <row r="259" spans="1:12" ht="13.5" customHeight="1" x14ac:dyDescent="0.2">
      <c r="A259" s="4">
        <v>5</v>
      </c>
      <c r="B259" s="5" t="s">
        <v>34</v>
      </c>
      <c r="C259" s="4">
        <v>2</v>
      </c>
      <c r="D259" s="4">
        <v>2011</v>
      </c>
      <c r="E259" s="4">
        <v>1</v>
      </c>
      <c r="F259" s="4">
        <v>0</v>
      </c>
      <c r="G259" s="4">
        <v>0</v>
      </c>
      <c r="H259" s="6">
        <v>1043378</v>
      </c>
      <c r="I259" s="7">
        <f t="array" ref="I259">INDEX(Inflation!$F$2:$F$63,MATCH($D259,Inflation!$A$2:$A$63,0))</f>
        <v>1.1630575102490319</v>
      </c>
      <c r="J259" s="6">
        <f t="shared" si="1"/>
        <v>1213508.6189286145</v>
      </c>
      <c r="K259" s="8" t="str">
        <f>IF(H259&lt;Mapping!$B$1,Mapping!$A$1,IF(H259&lt;Mapping!$B$2,Mapping!$A$2,Mapping!$A$3))</f>
        <v>Medium</v>
      </c>
      <c r="L259" s="8" t="str">
        <f>IF(J259&lt;Mapping!$B$1,Mapping!$A$1,IF(J259&lt;Mapping!$B$2,Mapping!$A$2,Mapping!$A$3))</f>
        <v>Medium</v>
      </c>
    </row>
    <row r="260" spans="1:12" ht="13.5" customHeight="1" x14ac:dyDescent="0.2">
      <c r="A260" s="4">
        <v>1</v>
      </c>
      <c r="B260" s="5" t="s">
        <v>15</v>
      </c>
      <c r="C260" s="4">
        <v>1</v>
      </c>
      <c r="D260" s="4">
        <v>1989</v>
      </c>
      <c r="E260" s="4">
        <v>1</v>
      </c>
      <c r="F260" s="4">
        <v>0</v>
      </c>
      <c r="G260" s="4">
        <v>0</v>
      </c>
      <c r="H260" s="6">
        <v>1036813</v>
      </c>
      <c r="I260" s="7">
        <f t="array" ref="I260">INDEX(Inflation!$F$2:$F$63,MATCH($D260,Inflation!$A$2:$A$63,0))</f>
        <v>2.1640413186988714</v>
      </c>
      <c r="J260" s="6">
        <f t="shared" si="1"/>
        <v>2243706.171764133</v>
      </c>
      <c r="K260" s="8" t="str">
        <f>IF(H260&lt;Mapping!$B$1,Mapping!$A$1,IF(H260&lt;Mapping!$B$2,Mapping!$A$2,Mapping!$A$3))</f>
        <v>Medium</v>
      </c>
      <c r="L260" s="8" t="str">
        <f>IF(J260&lt;Mapping!$B$1,Mapping!$A$1,IF(J260&lt;Mapping!$B$2,Mapping!$A$2,Mapping!$A$3))</f>
        <v>Medium</v>
      </c>
    </row>
    <row r="261" spans="1:12" ht="13.5" customHeight="1" x14ac:dyDescent="0.2">
      <c r="A261" s="4">
        <v>3</v>
      </c>
      <c r="B261" s="5" t="s">
        <v>17</v>
      </c>
      <c r="C261" s="4">
        <v>1</v>
      </c>
      <c r="D261" s="4">
        <v>1993</v>
      </c>
      <c r="E261" s="4">
        <v>1</v>
      </c>
      <c r="F261" s="4">
        <v>0</v>
      </c>
      <c r="G261" s="4">
        <v>0</v>
      </c>
      <c r="H261" s="6">
        <v>1019574</v>
      </c>
      <c r="I261" s="7">
        <f t="array" ref="I261">INDEX(Inflation!$F$2:$F$63,MATCH($D261,Inflation!$A$2:$A$63,0))</f>
        <v>1.8022646972075733</v>
      </c>
      <c r="J261" s="6">
        <f t="shared" si="1"/>
        <v>1837542.2263907143</v>
      </c>
      <c r="K261" s="8" t="str">
        <f>IF(H261&lt;Mapping!$B$1,Mapping!$A$1,IF(H261&lt;Mapping!$B$2,Mapping!$A$2,Mapping!$A$3))</f>
        <v>Medium</v>
      </c>
      <c r="L261" s="8" t="str">
        <f>IF(J261&lt;Mapping!$B$1,Mapping!$A$1,IF(J261&lt;Mapping!$B$2,Mapping!$A$2,Mapping!$A$3))</f>
        <v>Medium</v>
      </c>
    </row>
    <row r="262" spans="1:12" ht="13.5" customHeight="1" x14ac:dyDescent="0.2">
      <c r="A262" s="4">
        <v>1</v>
      </c>
      <c r="B262" s="5" t="s">
        <v>19</v>
      </c>
      <c r="C262" s="4">
        <v>3</v>
      </c>
      <c r="D262" s="4">
        <v>1999</v>
      </c>
      <c r="E262" s="4">
        <v>1</v>
      </c>
      <c r="F262" s="4">
        <v>0</v>
      </c>
      <c r="G262" s="4">
        <v>0</v>
      </c>
      <c r="H262" s="6">
        <v>1006887</v>
      </c>
      <c r="I262" s="7">
        <f t="array" ref="I262">INDEX(Inflation!$F$2:$F$63,MATCH($D262,Inflation!$A$2:$A$63,0))</f>
        <v>1.5253243113668054</v>
      </c>
      <c r="J262" s="6">
        <f t="shared" si="1"/>
        <v>1535829.2198991885</v>
      </c>
      <c r="K262" s="8" t="str">
        <f>IF(H262&lt;Mapping!$B$1,Mapping!$A$1,IF(H262&lt;Mapping!$B$2,Mapping!$A$2,Mapping!$A$3))</f>
        <v>Medium</v>
      </c>
      <c r="L262" s="8" t="str">
        <f>IF(J262&lt;Mapping!$B$1,Mapping!$A$1,IF(J262&lt;Mapping!$B$2,Mapping!$A$2,Mapping!$A$3))</f>
        <v>Medium</v>
      </c>
    </row>
    <row r="263" spans="1:12" ht="13.5" customHeight="1" x14ac:dyDescent="0.2">
      <c r="A263" s="4">
        <v>4</v>
      </c>
      <c r="B263" s="5" t="s">
        <v>19</v>
      </c>
      <c r="C263" s="4">
        <v>2</v>
      </c>
      <c r="D263" s="4">
        <v>2009</v>
      </c>
      <c r="E263" s="4">
        <v>1</v>
      </c>
      <c r="F263" s="4">
        <v>0</v>
      </c>
      <c r="G263" s="4">
        <v>0</v>
      </c>
      <c r="H263" s="6">
        <v>985360</v>
      </c>
      <c r="I263" s="7">
        <f t="array" ref="I263">INDEX(Inflation!$F$2:$F$63,MATCH($D263,Inflation!$A$2:$A$63,0))</f>
        <v>1.1815641743967151</v>
      </c>
      <c r="J263" s="6">
        <f t="shared" si="1"/>
        <v>1164266.0748835471</v>
      </c>
      <c r="K263" s="8" t="str">
        <f>IF(H263&lt;Mapping!$B$1,Mapping!$A$1,IF(H263&lt;Mapping!$B$2,Mapping!$A$2,Mapping!$A$3))</f>
        <v>Medium</v>
      </c>
      <c r="L263" s="8" t="str">
        <f>IF(J263&lt;Mapping!$B$1,Mapping!$A$1,IF(J263&lt;Mapping!$B$2,Mapping!$A$2,Mapping!$A$3))</f>
        <v>Medium</v>
      </c>
    </row>
    <row r="264" spans="1:12" ht="13.5" customHeight="1" x14ac:dyDescent="0.2">
      <c r="A264" s="4">
        <v>5</v>
      </c>
      <c r="B264" s="5" t="s">
        <v>34</v>
      </c>
      <c r="C264" s="4">
        <v>2</v>
      </c>
      <c r="D264" s="4">
        <v>2011</v>
      </c>
      <c r="E264" s="4">
        <v>1</v>
      </c>
      <c r="F264" s="4">
        <v>0</v>
      </c>
      <c r="G264" s="4">
        <v>0</v>
      </c>
      <c r="H264" s="6">
        <v>967384</v>
      </c>
      <c r="I264" s="7">
        <f t="array" ref="I264">INDEX(Inflation!$F$2:$F$63,MATCH($D264,Inflation!$A$2:$A$63,0))</f>
        <v>1.1630575102490319</v>
      </c>
      <c r="J264" s="6">
        <f t="shared" si="1"/>
        <v>1125123.2264947495</v>
      </c>
      <c r="K264" s="8" t="str">
        <f>IF(H264&lt;Mapping!$B$1,Mapping!$A$1,IF(H264&lt;Mapping!$B$2,Mapping!$A$2,Mapping!$A$3))</f>
        <v>Medium</v>
      </c>
      <c r="L264" s="8" t="str">
        <f>IF(J264&lt;Mapping!$B$1,Mapping!$A$1,IF(J264&lt;Mapping!$B$2,Mapping!$A$2,Mapping!$A$3))</f>
        <v>Medium</v>
      </c>
    </row>
    <row r="265" spans="1:12" ht="13.5" customHeight="1" x14ac:dyDescent="0.2">
      <c r="A265" s="4">
        <v>5</v>
      </c>
      <c r="B265" s="5" t="s">
        <v>34</v>
      </c>
      <c r="C265" s="4">
        <v>2</v>
      </c>
      <c r="D265" s="4">
        <v>2011</v>
      </c>
      <c r="E265" s="4">
        <v>1</v>
      </c>
      <c r="F265" s="4">
        <v>0</v>
      </c>
      <c r="G265" s="4">
        <v>0</v>
      </c>
      <c r="H265" s="6">
        <v>966433</v>
      </c>
      <c r="I265" s="7">
        <f t="array" ref="I265">INDEX(Inflation!$F$2:$F$63,MATCH($D265,Inflation!$A$2:$A$63,0))</f>
        <v>1.1630575102490319</v>
      </c>
      <c r="J265" s="6">
        <f t="shared" si="1"/>
        <v>1124017.1588025026</v>
      </c>
      <c r="K265" s="8" t="str">
        <f>IF(H265&lt;Mapping!$B$1,Mapping!$A$1,IF(H265&lt;Mapping!$B$2,Mapping!$A$2,Mapping!$A$3))</f>
        <v>Medium</v>
      </c>
      <c r="L265" s="8" t="str">
        <f>IF(J265&lt;Mapping!$B$1,Mapping!$A$1,IF(J265&lt;Mapping!$B$2,Mapping!$A$2,Mapping!$A$3))</f>
        <v>Medium</v>
      </c>
    </row>
    <row r="266" spans="1:12" ht="13.5" customHeight="1" x14ac:dyDescent="0.2">
      <c r="A266" s="4">
        <v>3</v>
      </c>
      <c r="B266" s="5" t="s">
        <v>14</v>
      </c>
      <c r="C266" s="4">
        <v>3</v>
      </c>
      <c r="D266" s="4">
        <v>2015</v>
      </c>
      <c r="E266" s="4">
        <v>1</v>
      </c>
      <c r="F266" s="4">
        <v>0</v>
      </c>
      <c r="G266" s="4">
        <v>0</v>
      </c>
      <c r="H266" s="6">
        <v>927884</v>
      </c>
      <c r="I266" s="7">
        <f t="array" ref="I266">INDEX(Inflation!$F$2:$F$63,MATCH($D266,Inflation!$A$2:$A$63,0))</f>
        <v>1.0774472655889344</v>
      </c>
      <c r="J266" s="6">
        <f t="shared" si="1"/>
        <v>999746.07858372282</v>
      </c>
      <c r="K266" s="8" t="str">
        <f>IF(H266&lt;Mapping!$B$1,Mapping!$A$1,IF(H266&lt;Mapping!$B$2,Mapping!$A$2,Mapping!$A$3))</f>
        <v>Medium</v>
      </c>
      <c r="L266" s="8" t="str">
        <f>IF(J266&lt;Mapping!$B$1,Mapping!$A$1,IF(J266&lt;Mapping!$B$2,Mapping!$A$2,Mapping!$A$3))</f>
        <v>Medium</v>
      </c>
    </row>
    <row r="267" spans="1:12" ht="13.5" customHeight="1" x14ac:dyDescent="0.2">
      <c r="A267" s="4">
        <v>2</v>
      </c>
      <c r="B267" s="5" t="s">
        <v>14</v>
      </c>
      <c r="C267" s="4">
        <v>4</v>
      </c>
      <c r="D267" s="4">
        <v>2015</v>
      </c>
      <c r="E267" s="4">
        <v>1</v>
      </c>
      <c r="F267" s="4">
        <v>0</v>
      </c>
      <c r="G267" s="4">
        <v>0</v>
      </c>
      <c r="H267" s="6">
        <v>900900</v>
      </c>
      <c r="I267" s="7">
        <f t="array" ref="I267">INDEX(Inflation!$F$2:$F$63,MATCH($D267,Inflation!$A$2:$A$63,0))</f>
        <v>1.0774472655889344</v>
      </c>
      <c r="J267" s="6">
        <f t="shared" si="1"/>
        <v>970672.24156907108</v>
      </c>
      <c r="K267" s="8" t="str">
        <f>IF(H267&lt;Mapping!$B$1,Mapping!$A$1,IF(H267&lt;Mapping!$B$2,Mapping!$A$2,Mapping!$A$3))</f>
        <v>Medium</v>
      </c>
      <c r="L267" s="8" t="str">
        <f>IF(J267&lt;Mapping!$B$1,Mapping!$A$1,IF(J267&lt;Mapping!$B$2,Mapping!$A$2,Mapping!$A$3))</f>
        <v>Medium</v>
      </c>
    </row>
    <row r="268" spans="1:12" ht="13.5" customHeight="1" x14ac:dyDescent="0.2">
      <c r="A268" s="4">
        <v>1</v>
      </c>
      <c r="B268" s="5" t="s">
        <v>15</v>
      </c>
      <c r="C268" s="4">
        <v>1</v>
      </c>
      <c r="D268" s="4">
        <v>1989</v>
      </c>
      <c r="E268" s="4">
        <v>3</v>
      </c>
      <c r="F268" s="4">
        <v>0</v>
      </c>
      <c r="G268" s="4">
        <v>0</v>
      </c>
      <c r="H268" s="6">
        <v>900784</v>
      </c>
      <c r="I268" s="7">
        <f t="array" ref="I268">INDEX(Inflation!$F$2:$F$63,MATCH($D268,Inflation!$A$2:$A$63,0))</f>
        <v>2.1640413186988714</v>
      </c>
      <c r="J268" s="6">
        <f t="shared" si="1"/>
        <v>1949333.7952228442</v>
      </c>
      <c r="K268" s="8" t="str">
        <f>IF(H268&lt;Mapping!$B$1,Mapping!$A$1,IF(H268&lt;Mapping!$B$2,Mapping!$A$2,Mapping!$A$3))</f>
        <v>Medium</v>
      </c>
      <c r="L268" s="8" t="str">
        <f>IF(J268&lt;Mapping!$B$1,Mapping!$A$1,IF(J268&lt;Mapping!$B$2,Mapping!$A$2,Mapping!$A$3))</f>
        <v>Medium</v>
      </c>
    </row>
    <row r="269" spans="1:12" ht="13.5" customHeight="1" x14ac:dyDescent="0.2">
      <c r="A269" s="4">
        <v>1</v>
      </c>
      <c r="B269" s="5" t="s">
        <v>21</v>
      </c>
      <c r="C269" s="4">
        <v>1</v>
      </c>
      <c r="D269" s="4">
        <v>1993</v>
      </c>
      <c r="E269" s="4">
        <v>1</v>
      </c>
      <c r="F269" s="4">
        <v>0</v>
      </c>
      <c r="G269" s="4">
        <v>0</v>
      </c>
      <c r="H269" s="6">
        <v>897812</v>
      </c>
      <c r="I269" s="7">
        <f t="array" ref="I269">INDEX(Inflation!$F$2:$F$63,MATCH($D269,Inflation!$A$2:$A$63,0))</f>
        <v>1.8022646972075733</v>
      </c>
      <c r="J269" s="6">
        <f t="shared" si="1"/>
        <v>1618094.8723293259</v>
      </c>
      <c r="K269" s="8" t="str">
        <f>IF(H269&lt;Mapping!$B$1,Mapping!$A$1,IF(H269&lt;Mapping!$B$2,Mapping!$A$2,Mapping!$A$3))</f>
        <v>Medium</v>
      </c>
      <c r="L269" s="8" t="str">
        <f>IF(J269&lt;Mapping!$B$1,Mapping!$A$1,IF(J269&lt;Mapping!$B$2,Mapping!$A$2,Mapping!$A$3))</f>
        <v>Medium</v>
      </c>
    </row>
    <row r="270" spans="1:12" ht="13.5" customHeight="1" x14ac:dyDescent="0.2">
      <c r="A270" s="4">
        <v>5</v>
      </c>
      <c r="B270" s="5" t="s">
        <v>34</v>
      </c>
      <c r="C270" s="4">
        <v>2</v>
      </c>
      <c r="D270" s="4">
        <v>2011</v>
      </c>
      <c r="E270" s="4">
        <v>1</v>
      </c>
      <c r="F270" s="4">
        <v>0</v>
      </c>
      <c r="G270" s="4">
        <v>0</v>
      </c>
      <c r="H270" s="6">
        <v>881593</v>
      </c>
      <c r="I270" s="7">
        <f t="array" ref="I270">INDEX(Inflation!$F$2:$F$63,MATCH($D270,Inflation!$A$2:$A$63,0))</f>
        <v>1.1630575102490319</v>
      </c>
      <c r="J270" s="6">
        <f t="shared" si="1"/>
        <v>1025343.3596329748</v>
      </c>
      <c r="K270" s="8" t="str">
        <f>IF(H270&lt;Mapping!$B$1,Mapping!$A$1,IF(H270&lt;Mapping!$B$2,Mapping!$A$2,Mapping!$A$3))</f>
        <v>Medium</v>
      </c>
      <c r="L270" s="8" t="str">
        <f>IF(J270&lt;Mapping!$B$1,Mapping!$A$1,IF(J270&lt;Mapping!$B$2,Mapping!$A$2,Mapping!$A$3))</f>
        <v>Medium</v>
      </c>
    </row>
    <row r="271" spans="1:12" ht="13.5" customHeight="1" x14ac:dyDescent="0.2">
      <c r="A271" s="4">
        <v>2</v>
      </c>
      <c r="B271" s="5" t="s">
        <v>14</v>
      </c>
      <c r="C271" s="4">
        <v>4</v>
      </c>
      <c r="D271" s="4">
        <v>2015</v>
      </c>
      <c r="E271" s="4">
        <v>1</v>
      </c>
      <c r="F271" s="4">
        <v>0</v>
      </c>
      <c r="G271" s="4">
        <v>0</v>
      </c>
      <c r="H271" s="6">
        <v>868134</v>
      </c>
      <c r="I271" s="7">
        <f t="array" ref="I271">INDEX(Inflation!$F$2:$F$63,MATCH($D271,Inflation!$A$2:$A$63,0))</f>
        <v>1.0774472655889344</v>
      </c>
      <c r="J271" s="6">
        <f t="shared" si="1"/>
        <v>935368.60446478403</v>
      </c>
      <c r="K271" s="8" t="str">
        <f>IF(H271&lt;Mapping!$B$1,Mapping!$A$1,IF(H271&lt;Mapping!$B$2,Mapping!$A$2,Mapping!$A$3))</f>
        <v>Medium</v>
      </c>
      <c r="L271" s="8" t="str">
        <f>IF(J271&lt;Mapping!$B$1,Mapping!$A$1,IF(J271&lt;Mapping!$B$2,Mapping!$A$2,Mapping!$A$3))</f>
        <v>Medium</v>
      </c>
    </row>
    <row r="272" spans="1:12" ht="13.5" customHeight="1" x14ac:dyDescent="0.2">
      <c r="A272" s="4">
        <v>5</v>
      </c>
      <c r="B272" s="5" t="s">
        <v>31</v>
      </c>
      <c r="C272" s="4">
        <v>3</v>
      </c>
      <c r="D272" s="4">
        <v>1984</v>
      </c>
      <c r="E272" s="4">
        <v>1</v>
      </c>
      <c r="F272" s="4">
        <v>0</v>
      </c>
      <c r="G272" s="4">
        <v>0</v>
      </c>
      <c r="H272" s="6">
        <v>867738</v>
      </c>
      <c r="I272" s="7">
        <f t="array" ref="I272">INDEX(Inflation!$F$2:$F$63,MATCH($D272,Inflation!$A$2:$A$63,0))</f>
        <v>2.5679465396338688</v>
      </c>
      <c r="J272" s="6">
        <f t="shared" si="1"/>
        <v>2228304.7944088141</v>
      </c>
      <c r="K272" s="8" t="str">
        <f>IF(H272&lt;Mapping!$B$1,Mapping!$A$1,IF(H272&lt;Mapping!$B$2,Mapping!$A$2,Mapping!$A$3))</f>
        <v>Medium</v>
      </c>
      <c r="L272" s="8" t="str">
        <f>IF(J272&lt;Mapping!$B$1,Mapping!$A$1,IF(J272&lt;Mapping!$B$2,Mapping!$A$2,Mapping!$A$3))</f>
        <v>Medium</v>
      </c>
    </row>
    <row r="273" spans="1:12" ht="13.5" customHeight="1" x14ac:dyDescent="0.2">
      <c r="A273" s="4">
        <v>1</v>
      </c>
      <c r="B273" s="5" t="s">
        <v>14</v>
      </c>
      <c r="C273" s="4">
        <v>1</v>
      </c>
      <c r="D273" s="4">
        <v>1998</v>
      </c>
      <c r="E273" s="4">
        <v>2</v>
      </c>
      <c r="F273" s="4">
        <v>0</v>
      </c>
      <c r="G273" s="4">
        <v>0</v>
      </c>
      <c r="H273" s="6">
        <v>865202</v>
      </c>
      <c r="I273" s="7">
        <f t="array" ref="I273">INDEX(Inflation!$F$2:$F$63,MATCH($D273,Inflation!$A$2:$A$63,0))</f>
        <v>1.5506446949354942</v>
      </c>
      <c r="J273" s="6">
        <f t="shared" si="1"/>
        <v>1341620.8913475794</v>
      </c>
      <c r="K273" s="8" t="str">
        <f>IF(H273&lt;Mapping!$B$1,Mapping!$A$1,IF(H273&lt;Mapping!$B$2,Mapping!$A$2,Mapping!$A$3))</f>
        <v>Medium</v>
      </c>
      <c r="L273" s="8" t="str">
        <f>IF(J273&lt;Mapping!$B$1,Mapping!$A$1,IF(J273&lt;Mapping!$B$2,Mapping!$A$2,Mapping!$A$3))</f>
        <v>Medium</v>
      </c>
    </row>
    <row r="274" spans="1:12" ht="13.5" customHeight="1" x14ac:dyDescent="0.2">
      <c r="A274" s="4">
        <v>1</v>
      </c>
      <c r="B274" s="5" t="s">
        <v>19</v>
      </c>
      <c r="C274" s="4">
        <v>2</v>
      </c>
      <c r="D274" s="4">
        <v>1989</v>
      </c>
      <c r="E274" s="4">
        <v>1</v>
      </c>
      <c r="F274" s="4">
        <v>0</v>
      </c>
      <c r="G274" s="4">
        <v>0</v>
      </c>
      <c r="H274" s="6">
        <v>864013</v>
      </c>
      <c r="I274" s="7">
        <f t="array" ref="I274">INDEX(Inflation!$F$2:$F$63,MATCH($D274,Inflation!$A$2:$A$63,0))</f>
        <v>2.1640413186988714</v>
      </c>
      <c r="J274" s="6">
        <f t="shared" si="1"/>
        <v>1869759.8318929679</v>
      </c>
      <c r="K274" s="8" t="str">
        <f>IF(H274&lt;Mapping!$B$1,Mapping!$A$1,IF(H274&lt;Mapping!$B$2,Mapping!$A$2,Mapping!$A$3))</f>
        <v>Medium</v>
      </c>
      <c r="L274" s="8" t="str">
        <f>IF(J274&lt;Mapping!$B$1,Mapping!$A$1,IF(J274&lt;Mapping!$B$2,Mapping!$A$2,Mapping!$A$3))</f>
        <v>Medium</v>
      </c>
    </row>
    <row r="275" spans="1:12" ht="13.5" customHeight="1" x14ac:dyDescent="0.2">
      <c r="A275" s="4">
        <v>4</v>
      </c>
      <c r="B275" s="5" t="s">
        <v>21</v>
      </c>
      <c r="C275" s="4">
        <v>2</v>
      </c>
      <c r="D275" s="4">
        <v>1986</v>
      </c>
      <c r="E275" s="4">
        <v>1</v>
      </c>
      <c r="F275" s="4">
        <v>0</v>
      </c>
      <c r="G275" s="4">
        <v>0</v>
      </c>
      <c r="H275" s="6">
        <v>863854</v>
      </c>
      <c r="I275" s="7">
        <f t="array" ref="I275">INDEX(Inflation!$F$2:$F$63,MATCH($D275,Inflation!$A$2:$A$63,0))</f>
        <v>2.3601832650918904</v>
      </c>
      <c r="J275" s="6">
        <f t="shared" si="1"/>
        <v>2038853.7542826899</v>
      </c>
      <c r="K275" s="8" t="str">
        <f>IF(H275&lt;Mapping!$B$1,Mapping!$A$1,IF(H275&lt;Mapping!$B$2,Mapping!$A$2,Mapping!$A$3))</f>
        <v>Medium</v>
      </c>
      <c r="L275" s="8" t="str">
        <f>IF(J275&lt;Mapping!$B$1,Mapping!$A$1,IF(J275&lt;Mapping!$B$2,Mapping!$A$2,Mapping!$A$3))</f>
        <v>Medium</v>
      </c>
    </row>
    <row r="276" spans="1:12" ht="13.5" customHeight="1" x14ac:dyDescent="0.2">
      <c r="A276" s="4">
        <v>2</v>
      </c>
      <c r="B276" s="5" t="s">
        <v>14</v>
      </c>
      <c r="C276" s="4">
        <v>4</v>
      </c>
      <c r="D276" s="4">
        <v>2015</v>
      </c>
      <c r="E276" s="4">
        <v>1</v>
      </c>
      <c r="F276" s="4">
        <v>0</v>
      </c>
      <c r="G276" s="4">
        <v>0</v>
      </c>
      <c r="H276" s="6">
        <v>858861</v>
      </c>
      <c r="I276" s="7">
        <f t="array" ref="I276">INDEX(Inflation!$F$2:$F$63,MATCH($D276,Inflation!$A$2:$A$63,0))</f>
        <v>1.0774472655889344</v>
      </c>
      <c r="J276" s="6">
        <f t="shared" si="1"/>
        <v>925377.43597097788</v>
      </c>
      <c r="K276" s="8" t="str">
        <f>IF(H276&lt;Mapping!$B$1,Mapping!$A$1,IF(H276&lt;Mapping!$B$2,Mapping!$A$2,Mapping!$A$3))</f>
        <v>Medium</v>
      </c>
      <c r="L276" s="8" t="str">
        <f>IF(J276&lt;Mapping!$B$1,Mapping!$A$1,IF(J276&lt;Mapping!$B$2,Mapping!$A$2,Mapping!$A$3))</f>
        <v>Medium</v>
      </c>
    </row>
    <row r="277" spans="1:12" ht="13.5" customHeight="1" x14ac:dyDescent="0.2">
      <c r="A277" s="4">
        <v>2</v>
      </c>
      <c r="B277" s="5" t="s">
        <v>37</v>
      </c>
      <c r="C277" s="4">
        <v>2</v>
      </c>
      <c r="D277" s="4">
        <v>1985</v>
      </c>
      <c r="E277" s="4">
        <v>1</v>
      </c>
      <c r="F277" s="4">
        <v>0</v>
      </c>
      <c r="G277" s="4">
        <v>0</v>
      </c>
      <c r="H277" s="6">
        <v>858623</v>
      </c>
      <c r="I277" s="7">
        <f t="array" ref="I277">INDEX(Inflation!$F$2:$F$63,MATCH($D277,Inflation!$A$2:$A$63,0))</f>
        <v>2.4491621741858549</v>
      </c>
      <c r="J277" s="6">
        <f t="shared" si="1"/>
        <v>2102906.9734859811</v>
      </c>
      <c r="K277" s="8" t="str">
        <f>IF(H277&lt;Mapping!$B$1,Mapping!$A$1,IF(H277&lt;Mapping!$B$2,Mapping!$A$2,Mapping!$A$3))</f>
        <v>Medium</v>
      </c>
      <c r="L277" s="8" t="str">
        <f>IF(J277&lt;Mapping!$B$1,Mapping!$A$1,IF(J277&lt;Mapping!$B$2,Mapping!$A$2,Mapping!$A$3))</f>
        <v>Medium</v>
      </c>
    </row>
    <row r="278" spans="1:12" ht="13.5" customHeight="1" x14ac:dyDescent="0.2">
      <c r="A278" s="4">
        <v>1</v>
      </c>
      <c r="B278" s="5" t="s">
        <v>32</v>
      </c>
      <c r="C278" s="4">
        <v>4</v>
      </c>
      <c r="D278" s="4">
        <v>1976</v>
      </c>
      <c r="E278" s="4">
        <v>1</v>
      </c>
      <c r="F278" s="4">
        <v>0</v>
      </c>
      <c r="G278" s="4">
        <v>0</v>
      </c>
      <c r="H278" s="6">
        <v>858306</v>
      </c>
      <c r="I278" s="7">
        <f t="array" ref="I278">INDEX(Inflation!$F$2:$F$63,MATCH($D278,Inflation!$A$2:$A$63,0))</f>
        <v>4.6843224337111486</v>
      </c>
      <c r="J278" s="6">
        <f t="shared" si="1"/>
        <v>4020582.0507888813</v>
      </c>
      <c r="K278" s="8" t="str">
        <f>IF(H278&lt;Mapping!$B$1,Mapping!$A$1,IF(H278&lt;Mapping!$B$2,Mapping!$A$2,Mapping!$A$3))</f>
        <v>Medium</v>
      </c>
      <c r="L278" s="8" t="str">
        <f>IF(J278&lt;Mapping!$B$1,Mapping!$A$1,IF(J278&lt;Mapping!$B$2,Mapping!$A$2,Mapping!$A$3))</f>
        <v>Medium</v>
      </c>
    </row>
    <row r="279" spans="1:12" ht="13.5" customHeight="1" x14ac:dyDescent="0.2">
      <c r="A279" s="4">
        <v>1</v>
      </c>
      <c r="B279" s="5" t="s">
        <v>19</v>
      </c>
      <c r="C279" s="4">
        <v>1</v>
      </c>
      <c r="D279" s="4">
        <v>1996</v>
      </c>
      <c r="E279" s="4">
        <v>1</v>
      </c>
      <c r="F279" s="4">
        <v>0</v>
      </c>
      <c r="G279" s="4">
        <v>0</v>
      </c>
      <c r="H279" s="6">
        <v>851886</v>
      </c>
      <c r="I279" s="7">
        <f t="array" ref="I279">INDEX(Inflation!$F$2:$F$63,MATCH($D279,Inflation!$A$2:$A$63,0))</f>
        <v>1.6339127799152822</v>
      </c>
      <c r="J279" s="6">
        <f t="shared" si="1"/>
        <v>1391907.4224309102</v>
      </c>
      <c r="K279" s="8" t="str">
        <f>IF(H279&lt;Mapping!$B$1,Mapping!$A$1,IF(H279&lt;Mapping!$B$2,Mapping!$A$2,Mapping!$A$3))</f>
        <v>Medium</v>
      </c>
      <c r="L279" s="8" t="str">
        <f>IF(J279&lt;Mapping!$B$1,Mapping!$A$1,IF(J279&lt;Mapping!$B$2,Mapping!$A$2,Mapping!$A$3))</f>
        <v>Medium</v>
      </c>
    </row>
    <row r="280" spans="1:12" ht="13.5" customHeight="1" x14ac:dyDescent="0.2">
      <c r="A280" s="4">
        <v>1</v>
      </c>
      <c r="B280" s="5" t="s">
        <v>14</v>
      </c>
      <c r="C280" s="4">
        <v>2</v>
      </c>
      <c r="D280" s="4">
        <v>2016</v>
      </c>
      <c r="E280" s="4">
        <v>2</v>
      </c>
      <c r="F280" s="4">
        <v>0</v>
      </c>
      <c r="G280" s="4">
        <v>0</v>
      </c>
      <c r="H280" s="6">
        <v>851490</v>
      </c>
      <c r="I280" s="7">
        <f t="array" ref="I280">INDEX(Inflation!$F$2:$F$63,MATCH($D280,Inflation!$A$2:$A$63,0))</f>
        <v>1.0759409482613684</v>
      </c>
      <c r="J280" s="6">
        <f t="shared" si="1"/>
        <v>916152.95803507266</v>
      </c>
      <c r="K280" s="8" t="str">
        <f>IF(H280&lt;Mapping!$B$1,Mapping!$A$1,IF(H280&lt;Mapping!$B$2,Mapping!$A$2,Mapping!$A$3))</f>
        <v>Medium</v>
      </c>
      <c r="L280" s="8" t="str">
        <f>IF(J280&lt;Mapping!$B$1,Mapping!$A$1,IF(J280&lt;Mapping!$B$2,Mapping!$A$2,Mapping!$A$3))</f>
        <v>Medium</v>
      </c>
    </row>
    <row r="281" spans="1:12" ht="13.5" customHeight="1" x14ac:dyDescent="0.2">
      <c r="A281" s="4">
        <v>3</v>
      </c>
      <c r="B281" s="5" t="s">
        <v>14</v>
      </c>
      <c r="C281" s="4">
        <v>2</v>
      </c>
      <c r="D281" s="4">
        <v>2007</v>
      </c>
      <c r="E281" s="4">
        <v>2</v>
      </c>
      <c r="F281" s="4">
        <v>0</v>
      </c>
      <c r="G281" s="4">
        <v>0</v>
      </c>
      <c r="H281" s="6">
        <v>849667</v>
      </c>
      <c r="I281" s="7">
        <f t="array" ref="I281">INDEX(Inflation!$F$2:$F$63,MATCH($D281,Inflation!$A$2:$A$63,0))</f>
        <v>1.2578745513487872</v>
      </c>
      <c r="J281" s="6">
        <f t="shared" si="1"/>
        <v>1068774.4964208701</v>
      </c>
      <c r="K281" s="8" t="str">
        <f>IF(H281&lt;Mapping!$B$1,Mapping!$A$1,IF(H281&lt;Mapping!$B$2,Mapping!$A$2,Mapping!$A$3))</f>
        <v>Medium</v>
      </c>
      <c r="L281" s="8" t="str">
        <f>IF(J281&lt;Mapping!$B$1,Mapping!$A$1,IF(J281&lt;Mapping!$B$2,Mapping!$A$2,Mapping!$A$3))</f>
        <v>Medium</v>
      </c>
    </row>
    <row r="282" spans="1:12" ht="13.5" customHeight="1" x14ac:dyDescent="0.2">
      <c r="A282" s="4">
        <v>3</v>
      </c>
      <c r="B282" s="5" t="s">
        <v>19</v>
      </c>
      <c r="C282" s="4">
        <v>2</v>
      </c>
      <c r="D282" s="4">
        <v>1995</v>
      </c>
      <c r="E282" s="4">
        <v>1</v>
      </c>
      <c r="F282" s="4">
        <v>0</v>
      </c>
      <c r="G282" s="4">
        <v>0</v>
      </c>
      <c r="H282" s="6">
        <v>845387</v>
      </c>
      <c r="I282" s="7">
        <f t="array" ref="I282">INDEX(Inflation!$F$2:$F$63,MATCH($D282,Inflation!$A$2:$A$63,0))</f>
        <v>1.6835837284247066</v>
      </c>
      <c r="J282" s="6">
        <f t="shared" si="1"/>
        <v>1423279.7974217774</v>
      </c>
      <c r="K282" s="8" t="str">
        <f>IF(H282&lt;Mapping!$B$1,Mapping!$A$1,IF(H282&lt;Mapping!$B$2,Mapping!$A$2,Mapping!$A$3))</f>
        <v>Medium</v>
      </c>
      <c r="L282" s="8" t="str">
        <f>IF(J282&lt;Mapping!$B$1,Mapping!$A$1,IF(J282&lt;Mapping!$B$2,Mapping!$A$2,Mapping!$A$3))</f>
        <v>Medium</v>
      </c>
    </row>
    <row r="283" spans="1:12" ht="13.5" customHeight="1" x14ac:dyDescent="0.2">
      <c r="A283" s="4">
        <v>3</v>
      </c>
      <c r="B283" s="5" t="s">
        <v>31</v>
      </c>
      <c r="C283" s="4">
        <v>3</v>
      </c>
      <c r="D283" s="4">
        <v>1984</v>
      </c>
      <c r="E283" s="4">
        <v>1</v>
      </c>
      <c r="F283" s="4">
        <v>0</v>
      </c>
      <c r="G283" s="4">
        <v>38</v>
      </c>
      <c r="H283" s="6">
        <v>845070</v>
      </c>
      <c r="I283" s="7">
        <f t="array" ref="I283">INDEX(Inflation!$F$2:$F$63,MATCH($D283,Inflation!$A$2:$A$63,0))</f>
        <v>2.5679465396338688</v>
      </c>
      <c r="J283" s="6">
        <f t="shared" si="1"/>
        <v>2170094.5822483934</v>
      </c>
      <c r="K283" s="8" t="str">
        <f>IF(H283&lt;Mapping!$B$1,Mapping!$A$1,IF(H283&lt;Mapping!$B$2,Mapping!$A$2,Mapping!$A$3))</f>
        <v>Medium</v>
      </c>
      <c r="L283" s="8" t="str">
        <f>IF(J283&lt;Mapping!$B$1,Mapping!$A$1,IF(J283&lt;Mapping!$B$2,Mapping!$A$2,Mapping!$A$3))</f>
        <v>Medium</v>
      </c>
    </row>
    <row r="284" spans="1:12" ht="13.5" customHeight="1" x14ac:dyDescent="0.2">
      <c r="A284" s="4">
        <v>2</v>
      </c>
      <c r="B284" s="5" t="s">
        <v>19</v>
      </c>
      <c r="C284" s="4">
        <v>1</v>
      </c>
      <c r="D284" s="4">
        <v>1991</v>
      </c>
      <c r="E284" s="4">
        <v>1</v>
      </c>
      <c r="F284" s="4">
        <v>0</v>
      </c>
      <c r="G284" s="4">
        <v>0</v>
      </c>
      <c r="H284" s="6">
        <v>844753</v>
      </c>
      <c r="I284" s="7">
        <f t="array" ref="I284">INDEX(Inflation!$F$2:$F$63,MATCH($D284,Inflation!$A$2:$A$63,0))</f>
        <v>1.964161738459496</v>
      </c>
      <c r="J284" s="6">
        <f t="shared" si="1"/>
        <v>1659231.5210488746</v>
      </c>
      <c r="K284" s="8" t="str">
        <f>IF(H284&lt;Mapping!$B$1,Mapping!$A$1,IF(H284&lt;Mapping!$B$2,Mapping!$A$2,Mapping!$A$3))</f>
        <v>Medium</v>
      </c>
      <c r="L284" s="8" t="str">
        <f>IF(J284&lt;Mapping!$B$1,Mapping!$A$1,IF(J284&lt;Mapping!$B$2,Mapping!$A$2,Mapping!$A$3))</f>
        <v>Medium</v>
      </c>
    </row>
    <row r="285" spans="1:12" ht="13.5" customHeight="1" x14ac:dyDescent="0.2">
      <c r="A285" s="4">
        <v>4</v>
      </c>
      <c r="B285" s="5" t="s">
        <v>19</v>
      </c>
      <c r="C285" s="4">
        <v>1</v>
      </c>
      <c r="D285" s="4">
        <v>1995</v>
      </c>
      <c r="E285" s="4">
        <v>1</v>
      </c>
      <c r="F285" s="4">
        <v>0</v>
      </c>
      <c r="G285" s="4">
        <v>0</v>
      </c>
      <c r="H285" s="6">
        <v>844515</v>
      </c>
      <c r="I285" s="7">
        <f t="array" ref="I285">INDEX(Inflation!$F$2:$F$63,MATCH($D285,Inflation!$A$2:$A$63,0))</f>
        <v>1.6835837284247066</v>
      </c>
      <c r="J285" s="6">
        <f t="shared" si="1"/>
        <v>1421811.7124105911</v>
      </c>
      <c r="K285" s="8" t="str">
        <f>IF(H285&lt;Mapping!$B$1,Mapping!$A$1,IF(H285&lt;Mapping!$B$2,Mapping!$A$2,Mapping!$A$3))</f>
        <v>Medium</v>
      </c>
      <c r="L285" s="8" t="str">
        <f>IF(J285&lt;Mapping!$B$1,Mapping!$A$1,IF(J285&lt;Mapping!$B$2,Mapping!$A$2,Mapping!$A$3))</f>
        <v>Medium</v>
      </c>
    </row>
    <row r="286" spans="1:12" ht="13.5" customHeight="1" x14ac:dyDescent="0.2">
      <c r="A286" s="4">
        <v>1</v>
      </c>
      <c r="B286" s="5" t="s">
        <v>20</v>
      </c>
      <c r="C286" s="4">
        <v>3</v>
      </c>
      <c r="D286" s="4">
        <v>1991</v>
      </c>
      <c r="E286" s="4">
        <v>1</v>
      </c>
      <c r="F286" s="4">
        <v>0</v>
      </c>
      <c r="G286" s="4">
        <v>0</v>
      </c>
      <c r="H286" s="6">
        <v>842216</v>
      </c>
      <c r="I286" s="7">
        <f t="array" ref="I286">INDEX(Inflation!$F$2:$F$63,MATCH($D286,Inflation!$A$2:$A$63,0))</f>
        <v>1.964161738459496</v>
      </c>
      <c r="J286" s="6">
        <f t="shared" si="1"/>
        <v>1654248.4427184029</v>
      </c>
      <c r="K286" s="8" t="str">
        <f>IF(H286&lt;Mapping!$B$1,Mapping!$A$1,IF(H286&lt;Mapping!$B$2,Mapping!$A$2,Mapping!$A$3))</f>
        <v>Medium</v>
      </c>
      <c r="L286" s="8" t="str">
        <f>IF(J286&lt;Mapping!$B$1,Mapping!$A$1,IF(J286&lt;Mapping!$B$2,Mapping!$A$2,Mapping!$A$3))</f>
        <v>Medium</v>
      </c>
    </row>
    <row r="287" spans="1:12" ht="13.5" customHeight="1" x14ac:dyDescent="0.2">
      <c r="A287" s="4">
        <v>6</v>
      </c>
      <c r="B287" s="5" t="s">
        <v>14</v>
      </c>
      <c r="C287" s="4">
        <v>4</v>
      </c>
      <c r="D287" s="4">
        <v>1990</v>
      </c>
      <c r="E287" s="4">
        <v>1</v>
      </c>
      <c r="F287" s="4">
        <v>0</v>
      </c>
      <c r="G287" s="4">
        <v>0</v>
      </c>
      <c r="H287" s="6">
        <v>841582</v>
      </c>
      <c r="I287" s="7">
        <f t="array" ref="I287">INDEX(Inflation!$F$2:$F$63,MATCH($D287,Inflation!$A$2:$A$63,0))</f>
        <v>2.0643339871209303</v>
      </c>
      <c r="J287" s="6">
        <f t="shared" si="1"/>
        <v>1737306.3255492067</v>
      </c>
      <c r="K287" s="8" t="str">
        <f>IF(H287&lt;Mapping!$B$1,Mapping!$A$1,IF(H287&lt;Mapping!$B$2,Mapping!$A$2,Mapping!$A$3))</f>
        <v>Medium</v>
      </c>
      <c r="L287" s="8" t="str">
        <f>IF(J287&lt;Mapping!$B$1,Mapping!$A$1,IF(J287&lt;Mapping!$B$2,Mapping!$A$2,Mapping!$A$3))</f>
        <v>Medium</v>
      </c>
    </row>
    <row r="288" spans="1:12" ht="13.5" customHeight="1" x14ac:dyDescent="0.2">
      <c r="A288" s="4">
        <v>1</v>
      </c>
      <c r="B288" s="5" t="s">
        <v>27</v>
      </c>
      <c r="C288" s="4">
        <v>3</v>
      </c>
      <c r="D288" s="4">
        <v>1990</v>
      </c>
      <c r="E288" s="4">
        <v>1</v>
      </c>
      <c r="F288" s="4">
        <v>0</v>
      </c>
      <c r="G288" s="4">
        <v>0</v>
      </c>
      <c r="H288" s="6">
        <v>840473</v>
      </c>
      <c r="I288" s="7">
        <f t="array" ref="I288">INDEX(Inflation!$F$2:$F$63,MATCH($D288,Inflation!$A$2:$A$63,0))</f>
        <v>2.0643339871209303</v>
      </c>
      <c r="J288" s="6">
        <f t="shared" si="1"/>
        <v>1735016.9791574897</v>
      </c>
      <c r="K288" s="8" t="str">
        <f>IF(H288&lt;Mapping!$B$1,Mapping!$A$1,IF(H288&lt;Mapping!$B$2,Mapping!$A$2,Mapping!$A$3))</f>
        <v>Medium</v>
      </c>
      <c r="L288" s="8" t="str">
        <f>IF(J288&lt;Mapping!$B$1,Mapping!$A$1,IF(J288&lt;Mapping!$B$2,Mapping!$A$2,Mapping!$A$3))</f>
        <v>Medium</v>
      </c>
    </row>
    <row r="289" spans="1:12" ht="13.5" customHeight="1" x14ac:dyDescent="0.2">
      <c r="A289" s="4">
        <v>2</v>
      </c>
      <c r="B289" s="5" t="s">
        <v>14</v>
      </c>
      <c r="C289" s="4">
        <v>4</v>
      </c>
      <c r="D289" s="4">
        <v>2015</v>
      </c>
      <c r="E289" s="4">
        <v>1</v>
      </c>
      <c r="F289" s="4">
        <v>0</v>
      </c>
      <c r="G289" s="4">
        <v>0</v>
      </c>
      <c r="H289" s="6">
        <v>839284</v>
      </c>
      <c r="I289" s="7">
        <f t="array" ref="I289">INDEX(Inflation!$F$2:$F$63,MATCH($D289,Inflation!$A$2:$A$63,0))</f>
        <v>1.0774472655889344</v>
      </c>
      <c r="J289" s="6">
        <f t="shared" si="1"/>
        <v>904284.25085254328</v>
      </c>
      <c r="K289" s="8" t="str">
        <f>IF(H289&lt;Mapping!$B$1,Mapping!$A$1,IF(H289&lt;Mapping!$B$2,Mapping!$A$2,Mapping!$A$3))</f>
        <v>Medium</v>
      </c>
      <c r="L289" s="8" t="str">
        <f>IF(J289&lt;Mapping!$B$1,Mapping!$A$1,IF(J289&lt;Mapping!$B$2,Mapping!$A$2,Mapping!$A$3))</f>
        <v>Medium</v>
      </c>
    </row>
    <row r="290" spans="1:12" ht="13.5" customHeight="1" x14ac:dyDescent="0.2">
      <c r="A290" s="4">
        <v>4</v>
      </c>
      <c r="B290" s="5" t="s">
        <v>19</v>
      </c>
      <c r="C290" s="4">
        <v>3</v>
      </c>
      <c r="D290" s="4">
        <v>1987</v>
      </c>
      <c r="E290" s="4">
        <v>1</v>
      </c>
      <c r="F290" s="4">
        <v>0</v>
      </c>
      <c r="G290" s="4">
        <v>0</v>
      </c>
      <c r="H290" s="6">
        <v>836668</v>
      </c>
      <c r="I290" s="7">
        <f t="array" ref="I290">INDEX(Inflation!$F$2:$F$63,MATCH($D290,Inflation!$A$2:$A$63,0))</f>
        <v>2.3139051618547946</v>
      </c>
      <c r="J290" s="6">
        <f t="shared" si="1"/>
        <v>1935970.4039587271</v>
      </c>
      <c r="K290" s="8" t="str">
        <f>IF(H290&lt;Mapping!$B$1,Mapping!$A$1,IF(H290&lt;Mapping!$B$2,Mapping!$A$2,Mapping!$A$3))</f>
        <v>Medium</v>
      </c>
      <c r="L290" s="8" t="str">
        <f>IF(J290&lt;Mapping!$B$1,Mapping!$A$1,IF(J290&lt;Mapping!$B$2,Mapping!$A$2,Mapping!$A$3))</f>
        <v>Medium</v>
      </c>
    </row>
    <row r="291" spans="1:12" ht="13.5" customHeight="1" x14ac:dyDescent="0.2">
      <c r="A291" s="4">
        <v>4</v>
      </c>
      <c r="B291" s="5" t="s">
        <v>16</v>
      </c>
      <c r="C291" s="4">
        <v>2</v>
      </c>
      <c r="D291" s="4">
        <v>1976</v>
      </c>
      <c r="E291" s="4">
        <v>1</v>
      </c>
      <c r="F291" s="4">
        <v>0</v>
      </c>
      <c r="G291" s="4">
        <v>37</v>
      </c>
      <c r="H291" s="6">
        <v>835955</v>
      </c>
      <c r="I291" s="7">
        <f t="array" ref="I291">INDEX(Inflation!$F$2:$F$63,MATCH($D291,Inflation!$A$2:$A$63,0))</f>
        <v>4.6843224337111486</v>
      </c>
      <c r="J291" s="6">
        <f t="shared" si="1"/>
        <v>3915882.7600730034</v>
      </c>
      <c r="K291" s="8" t="str">
        <f>IF(H291&lt;Mapping!$B$1,Mapping!$A$1,IF(H291&lt;Mapping!$B$2,Mapping!$A$2,Mapping!$A$3))</f>
        <v>Medium</v>
      </c>
      <c r="L291" s="8" t="str">
        <f>IF(J291&lt;Mapping!$B$1,Mapping!$A$1,IF(J291&lt;Mapping!$B$2,Mapping!$A$2,Mapping!$A$3))</f>
        <v>Medium</v>
      </c>
    </row>
    <row r="292" spans="1:12" ht="13.5" customHeight="1" x14ac:dyDescent="0.2">
      <c r="A292" s="4">
        <v>4</v>
      </c>
      <c r="B292" s="5" t="s">
        <v>16</v>
      </c>
      <c r="C292" s="4">
        <v>3</v>
      </c>
      <c r="D292" s="4">
        <v>1994</v>
      </c>
      <c r="E292" s="4">
        <v>1</v>
      </c>
      <c r="F292" s="4">
        <v>0</v>
      </c>
      <c r="G292" s="4">
        <v>0</v>
      </c>
      <c r="H292" s="6">
        <v>835875</v>
      </c>
      <c r="I292" s="7">
        <f t="array" ref="I292">INDEX(Inflation!$F$2:$F$63,MATCH($D292,Inflation!$A$2:$A$63,0))</f>
        <v>1.7372900493614547</v>
      </c>
      <c r="J292" s="6">
        <f t="shared" si="1"/>
        <v>1452157.320010006</v>
      </c>
      <c r="K292" s="8" t="str">
        <f>IF(H292&lt;Mapping!$B$1,Mapping!$A$1,IF(H292&lt;Mapping!$B$2,Mapping!$A$2,Mapping!$A$3))</f>
        <v>Medium</v>
      </c>
      <c r="L292" s="8" t="str">
        <f>IF(J292&lt;Mapping!$B$1,Mapping!$A$1,IF(J292&lt;Mapping!$B$2,Mapping!$A$2,Mapping!$A$3))</f>
        <v>Medium</v>
      </c>
    </row>
    <row r="293" spans="1:12" ht="13.5" customHeight="1" x14ac:dyDescent="0.2">
      <c r="A293" s="4">
        <v>1</v>
      </c>
      <c r="B293" s="5" t="s">
        <v>14</v>
      </c>
      <c r="C293" s="4">
        <v>3</v>
      </c>
      <c r="D293" s="4">
        <v>2014</v>
      </c>
      <c r="E293" s="4">
        <v>1</v>
      </c>
      <c r="F293" s="4">
        <v>0</v>
      </c>
      <c r="G293" s="4">
        <v>0</v>
      </c>
      <c r="H293" s="6">
        <v>835241</v>
      </c>
      <c r="I293" s="7">
        <f t="array" ref="I293">INDEX(Inflation!$F$2:$F$63,MATCH($D293,Inflation!$A$2:$A$63,0))</f>
        <v>1.0894069302369718</v>
      </c>
      <c r="J293" s="6">
        <f t="shared" si="1"/>
        <v>909917.33381805848</v>
      </c>
      <c r="K293" s="8" t="str">
        <f>IF(H293&lt;Mapping!$B$1,Mapping!$A$1,IF(H293&lt;Mapping!$B$2,Mapping!$A$2,Mapping!$A$3))</f>
        <v>Medium</v>
      </c>
      <c r="L293" s="8" t="str">
        <f>IF(J293&lt;Mapping!$B$1,Mapping!$A$1,IF(J293&lt;Mapping!$B$2,Mapping!$A$2,Mapping!$A$3))</f>
        <v>Medium</v>
      </c>
    </row>
    <row r="294" spans="1:12" ht="13.5" customHeight="1" x14ac:dyDescent="0.2">
      <c r="A294" s="4">
        <v>3</v>
      </c>
      <c r="B294" s="5" t="s">
        <v>16</v>
      </c>
      <c r="C294" s="4">
        <v>2</v>
      </c>
      <c r="D294" s="4">
        <v>1976</v>
      </c>
      <c r="E294" s="4">
        <v>1</v>
      </c>
      <c r="F294" s="4">
        <v>12</v>
      </c>
      <c r="G294" s="4">
        <v>37</v>
      </c>
      <c r="H294" s="6">
        <v>834766</v>
      </c>
      <c r="I294" s="7">
        <f t="array" ref="I294">INDEX(Inflation!$F$2:$F$63,MATCH($D294,Inflation!$A$2:$A$63,0))</f>
        <v>4.6843224337111486</v>
      </c>
      <c r="J294" s="6">
        <f t="shared" si="1"/>
        <v>3910313.1006993209</v>
      </c>
      <c r="K294" s="8" t="str">
        <f>IF(H294&lt;Mapping!$B$1,Mapping!$A$1,IF(H294&lt;Mapping!$B$2,Mapping!$A$2,Mapping!$A$3))</f>
        <v>Medium</v>
      </c>
      <c r="L294" s="8" t="str">
        <f>IF(J294&lt;Mapping!$B$1,Mapping!$A$1,IF(J294&lt;Mapping!$B$2,Mapping!$A$2,Mapping!$A$3))</f>
        <v>Medium</v>
      </c>
    </row>
    <row r="295" spans="1:12" ht="13.5" customHeight="1" x14ac:dyDescent="0.2">
      <c r="A295" s="4">
        <v>4</v>
      </c>
      <c r="B295" s="5" t="s">
        <v>32</v>
      </c>
      <c r="C295" s="4">
        <v>3</v>
      </c>
      <c r="D295" s="4">
        <v>1984</v>
      </c>
      <c r="E295" s="4">
        <v>1</v>
      </c>
      <c r="F295" s="4">
        <v>0</v>
      </c>
      <c r="G295" s="4">
        <v>0</v>
      </c>
      <c r="H295" s="6">
        <v>834449</v>
      </c>
      <c r="I295" s="7">
        <f t="array" ref="I295">INDEX(Inflation!$F$2:$F$63,MATCH($D295,Inflation!$A$2:$A$63,0))</f>
        <v>2.5679465396338688</v>
      </c>
      <c r="J295" s="6">
        <f t="shared" si="1"/>
        <v>2142820.4220509422</v>
      </c>
      <c r="K295" s="8" t="str">
        <f>IF(H295&lt;Mapping!$B$1,Mapping!$A$1,IF(H295&lt;Mapping!$B$2,Mapping!$A$2,Mapping!$A$3))</f>
        <v>Medium</v>
      </c>
      <c r="L295" s="8" t="str">
        <f>IF(J295&lt;Mapping!$B$1,Mapping!$A$1,IF(J295&lt;Mapping!$B$2,Mapping!$A$2,Mapping!$A$3))</f>
        <v>Medium</v>
      </c>
    </row>
    <row r="296" spans="1:12" ht="13.5" customHeight="1" x14ac:dyDescent="0.2">
      <c r="A296" s="4">
        <v>1</v>
      </c>
      <c r="B296" s="5" t="s">
        <v>34</v>
      </c>
      <c r="C296" s="4">
        <v>1</v>
      </c>
      <c r="D296" s="4">
        <v>1992</v>
      </c>
      <c r="E296" s="4">
        <v>1</v>
      </c>
      <c r="F296" s="4">
        <v>0</v>
      </c>
      <c r="G296" s="4">
        <v>0</v>
      </c>
      <c r="H296" s="6">
        <v>833815</v>
      </c>
      <c r="I296" s="7">
        <f t="array" ref="I296">INDEX(Inflation!$F$2:$F$63,MATCH($D296,Inflation!$A$2:$A$63,0))</f>
        <v>1.8790411733086159</v>
      </c>
      <c r="J296" s="6">
        <f t="shared" si="1"/>
        <v>1566772.7159223235</v>
      </c>
      <c r="K296" s="8" t="str">
        <f>IF(H296&lt;Mapping!$B$1,Mapping!$A$1,IF(H296&lt;Mapping!$B$2,Mapping!$A$2,Mapping!$A$3))</f>
        <v>Medium</v>
      </c>
      <c r="L296" s="8" t="str">
        <f>IF(J296&lt;Mapping!$B$1,Mapping!$A$1,IF(J296&lt;Mapping!$B$2,Mapping!$A$2,Mapping!$A$3))</f>
        <v>Medium</v>
      </c>
    </row>
    <row r="297" spans="1:12" ht="13.5" customHeight="1" x14ac:dyDescent="0.2">
      <c r="A297" s="4">
        <v>2</v>
      </c>
      <c r="B297" s="5" t="s">
        <v>14</v>
      </c>
      <c r="C297" s="4">
        <v>3</v>
      </c>
      <c r="D297" s="4">
        <v>2018</v>
      </c>
      <c r="E297" s="4">
        <v>1</v>
      </c>
      <c r="F297" s="4">
        <v>0</v>
      </c>
      <c r="G297" s="4">
        <v>0</v>
      </c>
      <c r="H297" s="6">
        <v>833339</v>
      </c>
      <c r="I297" s="7">
        <f t="array" ref="I297">INDEX(Inflation!$F$2:$F$63,MATCH($D297,Inflation!$A$2:$A$63,0))</f>
        <v>1.0479074436</v>
      </c>
      <c r="J297" s="6">
        <f t="shared" si="1"/>
        <v>873262.14114218042</v>
      </c>
      <c r="K297" s="8" t="str">
        <f>IF(H297&lt;Mapping!$B$1,Mapping!$A$1,IF(H297&lt;Mapping!$B$2,Mapping!$A$2,Mapping!$A$3))</f>
        <v>Medium</v>
      </c>
      <c r="L297" s="8" t="str">
        <f>IF(J297&lt;Mapping!$B$1,Mapping!$A$1,IF(J297&lt;Mapping!$B$2,Mapping!$A$2,Mapping!$A$3))</f>
        <v>Medium</v>
      </c>
    </row>
    <row r="298" spans="1:12" ht="13.5" customHeight="1" x14ac:dyDescent="0.2">
      <c r="A298" s="4">
        <v>2</v>
      </c>
      <c r="B298" s="5" t="s">
        <v>34</v>
      </c>
      <c r="C298" s="4">
        <v>2</v>
      </c>
      <c r="D298" s="4">
        <v>2011</v>
      </c>
      <c r="E298" s="4">
        <v>1</v>
      </c>
      <c r="F298" s="4">
        <v>0</v>
      </c>
      <c r="G298" s="4">
        <v>0</v>
      </c>
      <c r="H298" s="6">
        <v>832539</v>
      </c>
      <c r="I298" s="7">
        <f t="array" ref="I298">INDEX(Inflation!$F$2:$F$63,MATCH($D298,Inflation!$A$2:$A$63,0))</f>
        <v>1.1630575102490319</v>
      </c>
      <c r="J298" s="6">
        <f t="shared" si="1"/>
        <v>968290.73652521882</v>
      </c>
      <c r="K298" s="8" t="str">
        <f>IF(H298&lt;Mapping!$B$1,Mapping!$A$1,IF(H298&lt;Mapping!$B$2,Mapping!$A$2,Mapping!$A$3))</f>
        <v>Medium</v>
      </c>
      <c r="L298" s="8" t="str">
        <f>IF(J298&lt;Mapping!$B$1,Mapping!$A$1,IF(J298&lt;Mapping!$B$2,Mapping!$A$2,Mapping!$A$3))</f>
        <v>Medium</v>
      </c>
    </row>
    <row r="299" spans="1:12" ht="13.5" customHeight="1" x14ac:dyDescent="0.2">
      <c r="A299" s="4">
        <v>3</v>
      </c>
      <c r="B299" s="5" t="s">
        <v>32</v>
      </c>
      <c r="C299" s="4">
        <v>3</v>
      </c>
      <c r="D299" s="4">
        <v>1979</v>
      </c>
      <c r="E299" s="4">
        <v>1</v>
      </c>
      <c r="F299" s="4">
        <v>0</v>
      </c>
      <c r="G299" s="4">
        <v>0</v>
      </c>
      <c r="H299" s="6">
        <v>831754</v>
      </c>
      <c r="I299" s="7">
        <f t="array" ref="I299">INDEX(Inflation!$F$2:$F$63,MATCH($D299,Inflation!$A$2:$A$63,0))</f>
        <v>3.8579712232274312</v>
      </c>
      <c r="J299" s="6">
        <f t="shared" si="1"/>
        <v>3208882.9968043091</v>
      </c>
      <c r="K299" s="8" t="str">
        <f>IF(H299&lt;Mapping!$B$1,Mapping!$A$1,IF(H299&lt;Mapping!$B$2,Mapping!$A$2,Mapping!$A$3))</f>
        <v>Medium</v>
      </c>
      <c r="L299" s="8" t="str">
        <f>IF(J299&lt;Mapping!$B$1,Mapping!$A$1,IF(J299&lt;Mapping!$B$2,Mapping!$A$2,Mapping!$A$3))</f>
        <v>Medium</v>
      </c>
    </row>
    <row r="300" spans="1:12" ht="13.5" customHeight="1" x14ac:dyDescent="0.2">
      <c r="A300" s="4">
        <v>2</v>
      </c>
      <c r="B300" s="5" t="s">
        <v>16</v>
      </c>
      <c r="C300" s="4">
        <v>4</v>
      </c>
      <c r="D300" s="4">
        <v>1985</v>
      </c>
      <c r="E300" s="4">
        <v>1</v>
      </c>
      <c r="F300" s="4">
        <v>0</v>
      </c>
      <c r="G300" s="4">
        <v>0</v>
      </c>
      <c r="H300" s="6">
        <v>829535</v>
      </c>
      <c r="I300" s="7">
        <f t="array" ref="I300">INDEX(Inflation!$F$2:$F$63,MATCH($D300,Inflation!$A$2:$A$63,0))</f>
        <v>2.4491621741858549</v>
      </c>
      <c r="J300" s="6">
        <f t="shared" si="1"/>
        <v>2031665.7441632631</v>
      </c>
      <c r="K300" s="8" t="str">
        <f>IF(H300&lt;Mapping!$B$1,Mapping!$A$1,IF(H300&lt;Mapping!$B$2,Mapping!$A$2,Mapping!$A$3))</f>
        <v>Medium</v>
      </c>
      <c r="L300" s="8" t="str">
        <f>IF(J300&lt;Mapping!$B$1,Mapping!$A$1,IF(J300&lt;Mapping!$B$2,Mapping!$A$2,Mapping!$A$3))</f>
        <v>Medium</v>
      </c>
    </row>
    <row r="301" spans="1:12" ht="13.5" customHeight="1" x14ac:dyDescent="0.2">
      <c r="A301" s="4">
        <v>3</v>
      </c>
      <c r="B301" s="5" t="s">
        <v>16</v>
      </c>
      <c r="C301" s="4">
        <v>3</v>
      </c>
      <c r="D301" s="4">
        <v>1964</v>
      </c>
      <c r="E301" s="4">
        <v>1</v>
      </c>
      <c r="F301" s="4">
        <v>0</v>
      </c>
      <c r="G301" s="4">
        <v>0</v>
      </c>
      <c r="H301" s="6">
        <v>827791</v>
      </c>
      <c r="I301" s="7">
        <f t="array" ref="I301">INDEX(Inflation!$F$2:$F$63,MATCH($D301,Inflation!$A$2:$A$63,0))</f>
        <v>8.2922233108268504</v>
      </c>
      <c r="J301" s="6">
        <f t="shared" si="1"/>
        <v>6864227.8266926697</v>
      </c>
      <c r="K301" s="8" t="str">
        <f>IF(H301&lt;Mapping!$B$1,Mapping!$A$1,IF(H301&lt;Mapping!$B$2,Mapping!$A$2,Mapping!$A$3))</f>
        <v>Medium</v>
      </c>
      <c r="L301" s="8" t="str">
        <f>IF(J301&lt;Mapping!$B$1,Mapping!$A$1,IF(J301&lt;Mapping!$B$2,Mapping!$A$2,Mapping!$A$3))</f>
        <v>Major</v>
      </c>
    </row>
    <row r="302" spans="1:12" ht="13.5" customHeight="1" x14ac:dyDescent="0.2">
      <c r="A302" s="4">
        <v>1</v>
      </c>
      <c r="B302" s="5" t="s">
        <v>14</v>
      </c>
      <c r="C302" s="4">
        <v>3</v>
      </c>
      <c r="D302" s="4">
        <v>1993</v>
      </c>
      <c r="E302" s="4">
        <v>1</v>
      </c>
      <c r="F302" s="4">
        <v>0</v>
      </c>
      <c r="G302" s="4">
        <v>0</v>
      </c>
      <c r="H302" s="6">
        <v>826761</v>
      </c>
      <c r="I302" s="7">
        <f t="array" ref="I302">INDEX(Inflation!$F$2:$F$63,MATCH($D302,Inflation!$A$2:$A$63,0))</f>
        <v>1.8022646972075733</v>
      </c>
      <c r="J302" s="6">
        <f t="shared" si="1"/>
        <v>1490042.1633280306</v>
      </c>
      <c r="K302" s="8" t="str">
        <f>IF(H302&lt;Mapping!$B$1,Mapping!$A$1,IF(H302&lt;Mapping!$B$2,Mapping!$A$2,Mapping!$A$3))</f>
        <v>Medium</v>
      </c>
      <c r="L302" s="8" t="str">
        <f>IF(J302&lt;Mapping!$B$1,Mapping!$A$1,IF(J302&lt;Mapping!$B$2,Mapping!$A$2,Mapping!$A$3))</f>
        <v>Medium</v>
      </c>
    </row>
    <row r="303" spans="1:12" ht="13.5" customHeight="1" x14ac:dyDescent="0.2">
      <c r="A303" s="4">
        <v>1</v>
      </c>
      <c r="B303" s="5" t="s">
        <v>20</v>
      </c>
      <c r="C303" s="4">
        <v>3</v>
      </c>
      <c r="D303" s="4">
        <v>1989</v>
      </c>
      <c r="E303" s="4">
        <v>1</v>
      </c>
      <c r="F303" s="4">
        <v>0</v>
      </c>
      <c r="G303" s="4">
        <v>0</v>
      </c>
      <c r="H303" s="6">
        <v>825175</v>
      </c>
      <c r="I303" s="7">
        <f t="array" ref="I303">INDEX(Inflation!$F$2:$F$63,MATCH($D303,Inflation!$A$2:$A$63,0))</f>
        <v>2.1640413186988714</v>
      </c>
      <c r="J303" s="6">
        <f t="shared" si="1"/>
        <v>1785712.7951573413</v>
      </c>
      <c r="K303" s="8" t="str">
        <f>IF(H303&lt;Mapping!$B$1,Mapping!$A$1,IF(H303&lt;Mapping!$B$2,Mapping!$A$2,Mapping!$A$3))</f>
        <v>Medium</v>
      </c>
      <c r="L303" s="8" t="str">
        <f>IF(J303&lt;Mapping!$B$1,Mapping!$A$1,IF(J303&lt;Mapping!$B$2,Mapping!$A$2,Mapping!$A$3))</f>
        <v>Medium</v>
      </c>
    </row>
    <row r="304" spans="1:12" ht="13.5" customHeight="1" x14ac:dyDescent="0.2">
      <c r="A304" s="4">
        <v>2</v>
      </c>
      <c r="B304" s="5" t="s">
        <v>19</v>
      </c>
      <c r="C304" s="4">
        <v>2</v>
      </c>
      <c r="D304" s="4">
        <v>2019</v>
      </c>
      <c r="E304" s="4">
        <v>1</v>
      </c>
      <c r="F304" s="4">
        <v>0</v>
      </c>
      <c r="G304" s="4">
        <v>0</v>
      </c>
      <c r="H304" s="6">
        <v>823590</v>
      </c>
      <c r="I304" s="7">
        <f t="array" ref="I304">INDEX(Inflation!$F$2:$F$63,MATCH($D304,Inflation!$A$2:$A$63,0))</f>
        <v>1.0261529999999999</v>
      </c>
      <c r="J304" s="6">
        <f t="shared" si="1"/>
        <v>845129.34926999989</v>
      </c>
      <c r="K304" s="8" t="str">
        <f>IF(H304&lt;Mapping!$B$1,Mapping!$A$1,IF(H304&lt;Mapping!$B$2,Mapping!$A$2,Mapping!$A$3))</f>
        <v>Medium</v>
      </c>
      <c r="L304" s="8" t="str">
        <f>IF(J304&lt;Mapping!$B$1,Mapping!$A$1,IF(J304&lt;Mapping!$B$2,Mapping!$A$2,Mapping!$A$3))</f>
        <v>Medium</v>
      </c>
    </row>
    <row r="305" spans="1:12" ht="13.5" customHeight="1" x14ac:dyDescent="0.2">
      <c r="A305" s="4">
        <v>1</v>
      </c>
      <c r="B305" s="5" t="s">
        <v>38</v>
      </c>
      <c r="C305" s="4">
        <v>3</v>
      </c>
      <c r="D305" s="4">
        <v>1984</v>
      </c>
      <c r="E305" s="4">
        <v>1</v>
      </c>
      <c r="F305" s="4">
        <v>0</v>
      </c>
      <c r="G305" s="4">
        <v>24</v>
      </c>
      <c r="H305" s="6">
        <v>822956</v>
      </c>
      <c r="I305" s="7">
        <f t="array" ref="I305">INDEX(Inflation!$F$2:$F$63,MATCH($D305,Inflation!$A$2:$A$63,0))</f>
        <v>2.5679465396338688</v>
      </c>
      <c r="J305" s="6">
        <f t="shared" si="1"/>
        <v>2113307.0124709299</v>
      </c>
      <c r="K305" s="8" t="str">
        <f>IF(H305&lt;Mapping!$B$1,Mapping!$A$1,IF(H305&lt;Mapping!$B$2,Mapping!$A$2,Mapping!$A$3))</f>
        <v>Medium</v>
      </c>
      <c r="L305" s="8" t="str">
        <f>IF(J305&lt;Mapping!$B$1,Mapping!$A$1,IF(J305&lt;Mapping!$B$2,Mapping!$A$2,Mapping!$A$3))</f>
        <v>Medium</v>
      </c>
    </row>
    <row r="306" spans="1:12" ht="13.5" customHeight="1" x14ac:dyDescent="0.2">
      <c r="A306" s="4">
        <v>5</v>
      </c>
      <c r="B306" s="5" t="s">
        <v>14</v>
      </c>
      <c r="C306" s="4">
        <v>4</v>
      </c>
      <c r="D306" s="4">
        <v>1990</v>
      </c>
      <c r="E306" s="4">
        <v>2</v>
      </c>
      <c r="F306" s="4">
        <v>0</v>
      </c>
      <c r="G306" s="4">
        <v>0</v>
      </c>
      <c r="H306" s="6">
        <v>821846</v>
      </c>
      <c r="I306" s="7">
        <f t="array" ref="I306">INDEX(Inflation!$F$2:$F$63,MATCH($D306,Inflation!$A$2:$A$63,0))</f>
        <v>2.0643339871209303</v>
      </c>
      <c r="J306" s="6">
        <f t="shared" si="1"/>
        <v>1696564.6299793881</v>
      </c>
      <c r="K306" s="8" t="str">
        <f>IF(H306&lt;Mapping!$B$1,Mapping!$A$1,IF(H306&lt;Mapping!$B$2,Mapping!$A$2,Mapping!$A$3))</f>
        <v>Medium</v>
      </c>
      <c r="L306" s="8" t="str">
        <f>IF(J306&lt;Mapping!$B$1,Mapping!$A$1,IF(J306&lt;Mapping!$B$2,Mapping!$A$2,Mapping!$A$3))</f>
        <v>Medium</v>
      </c>
    </row>
    <row r="307" spans="1:12" ht="13.5" customHeight="1" x14ac:dyDescent="0.2">
      <c r="A307" s="4">
        <v>2</v>
      </c>
      <c r="B307" s="5" t="s">
        <v>20</v>
      </c>
      <c r="C307" s="4">
        <v>3</v>
      </c>
      <c r="D307" s="4">
        <v>1986</v>
      </c>
      <c r="E307" s="4">
        <v>1</v>
      </c>
      <c r="F307" s="4">
        <v>0</v>
      </c>
      <c r="G307" s="4">
        <v>0</v>
      </c>
      <c r="H307" s="6">
        <v>820578</v>
      </c>
      <c r="I307" s="7">
        <f t="array" ref="I307">INDEX(Inflation!$F$2:$F$63,MATCH($D307,Inflation!$A$2:$A$63,0))</f>
        <v>2.3601832650918904</v>
      </c>
      <c r="J307" s="6">
        <f t="shared" si="1"/>
        <v>1936714.4633025732</v>
      </c>
      <c r="K307" s="8" t="str">
        <f>IF(H307&lt;Mapping!$B$1,Mapping!$A$1,IF(H307&lt;Mapping!$B$2,Mapping!$A$2,Mapping!$A$3))</f>
        <v>Medium</v>
      </c>
      <c r="L307" s="8" t="str">
        <f>IF(J307&lt;Mapping!$B$1,Mapping!$A$1,IF(J307&lt;Mapping!$B$2,Mapping!$A$2,Mapping!$A$3))</f>
        <v>Medium</v>
      </c>
    </row>
    <row r="308" spans="1:12" ht="13.5" customHeight="1" x14ac:dyDescent="0.2">
      <c r="A308" s="4">
        <v>2</v>
      </c>
      <c r="B308" s="5" t="s">
        <v>19</v>
      </c>
      <c r="C308" s="4">
        <v>2</v>
      </c>
      <c r="D308" s="4">
        <v>1998</v>
      </c>
      <c r="E308" s="4">
        <v>1</v>
      </c>
      <c r="F308" s="4">
        <v>0</v>
      </c>
      <c r="G308" s="4">
        <v>0</v>
      </c>
      <c r="H308" s="6">
        <v>818518</v>
      </c>
      <c r="I308" s="7">
        <f t="array" ref="I308">INDEX(Inflation!$F$2:$F$63,MATCH($D308,Inflation!$A$2:$A$63,0))</f>
        <v>1.5506446949354942</v>
      </c>
      <c r="J308" s="6">
        <f t="shared" si="1"/>
        <v>1269230.5944092108</v>
      </c>
      <c r="K308" s="8" t="str">
        <f>IF(H308&lt;Mapping!$B$1,Mapping!$A$1,IF(H308&lt;Mapping!$B$2,Mapping!$A$2,Mapping!$A$3))</f>
        <v>Medium</v>
      </c>
      <c r="L308" s="8" t="str">
        <f>IF(J308&lt;Mapping!$B$1,Mapping!$A$1,IF(J308&lt;Mapping!$B$2,Mapping!$A$2,Mapping!$A$3))</f>
        <v>Medium</v>
      </c>
    </row>
    <row r="309" spans="1:12" ht="13.5" customHeight="1" x14ac:dyDescent="0.2">
      <c r="A309" s="4">
        <v>1</v>
      </c>
      <c r="B309" s="5" t="s">
        <v>16</v>
      </c>
      <c r="C309" s="4">
        <v>4</v>
      </c>
      <c r="D309" s="4">
        <v>2017</v>
      </c>
      <c r="E309" s="4">
        <v>1</v>
      </c>
      <c r="F309" s="4">
        <v>0</v>
      </c>
      <c r="G309" s="4">
        <v>0</v>
      </c>
      <c r="H309" s="6">
        <v>816457</v>
      </c>
      <c r="I309" s="7">
        <f t="array" ref="I309">INDEX(Inflation!$F$2:$F$63,MATCH($D309,Inflation!$A$2:$A$63,0))</f>
        <v>1.06708414981788</v>
      </c>
      <c r="J309" s="6">
        <f t="shared" si="1"/>
        <v>871228.32370785682</v>
      </c>
      <c r="K309" s="8" t="str">
        <f>IF(H309&lt;Mapping!$B$1,Mapping!$A$1,IF(H309&lt;Mapping!$B$2,Mapping!$A$2,Mapping!$A$3))</f>
        <v>Medium</v>
      </c>
      <c r="L309" s="8" t="str">
        <f>IF(J309&lt;Mapping!$B$1,Mapping!$A$1,IF(J309&lt;Mapping!$B$2,Mapping!$A$2,Mapping!$A$3))</f>
        <v>Medium</v>
      </c>
    </row>
    <row r="310" spans="1:12" ht="13.5" customHeight="1" x14ac:dyDescent="0.2">
      <c r="A310" s="4">
        <v>2</v>
      </c>
      <c r="B310" s="5" t="s">
        <v>22</v>
      </c>
      <c r="C310" s="4">
        <v>2</v>
      </c>
      <c r="D310" s="4">
        <v>1964</v>
      </c>
      <c r="E310" s="4">
        <v>2</v>
      </c>
      <c r="F310" s="4">
        <v>0</v>
      </c>
      <c r="G310" s="4">
        <v>0</v>
      </c>
      <c r="H310" s="6">
        <v>812494</v>
      </c>
      <c r="I310" s="7">
        <f t="array" ref="I310">INDEX(Inflation!$F$2:$F$63,MATCH($D310,Inflation!$A$2:$A$63,0))</f>
        <v>8.2922233108268504</v>
      </c>
      <c r="J310" s="6">
        <f t="shared" si="1"/>
        <v>6737381.6867069509</v>
      </c>
      <c r="K310" s="8" t="str">
        <f>IF(H310&lt;Mapping!$B$1,Mapping!$A$1,IF(H310&lt;Mapping!$B$2,Mapping!$A$2,Mapping!$A$3))</f>
        <v>Medium</v>
      </c>
      <c r="L310" s="8" t="str">
        <f>IF(J310&lt;Mapping!$B$1,Mapping!$A$1,IF(J310&lt;Mapping!$B$2,Mapping!$A$2,Mapping!$A$3))</f>
        <v>Major</v>
      </c>
    </row>
    <row r="311" spans="1:12" ht="13.5" customHeight="1" x14ac:dyDescent="0.2">
      <c r="A311" s="4">
        <v>3</v>
      </c>
      <c r="B311" s="5" t="s">
        <v>16</v>
      </c>
      <c r="C311" s="4">
        <v>2</v>
      </c>
      <c r="D311" s="4">
        <v>1980</v>
      </c>
      <c r="E311" s="4">
        <v>1</v>
      </c>
      <c r="F311" s="4">
        <v>0</v>
      </c>
      <c r="G311" s="4">
        <v>0</v>
      </c>
      <c r="H311" s="6">
        <v>811305</v>
      </c>
      <c r="I311" s="7">
        <f t="array" ref="I311">INDEX(Inflation!$F$2:$F$63,MATCH($D311,Inflation!$A$2:$A$63,0))</f>
        <v>3.5358548466936406</v>
      </c>
      <c r="J311" s="6">
        <f t="shared" si="1"/>
        <v>2868656.7163967839</v>
      </c>
      <c r="K311" s="8" t="str">
        <f>IF(H311&lt;Mapping!$B$1,Mapping!$A$1,IF(H311&lt;Mapping!$B$2,Mapping!$A$2,Mapping!$A$3))</f>
        <v>Medium</v>
      </c>
      <c r="L311" s="8" t="str">
        <f>IF(J311&lt;Mapping!$B$1,Mapping!$A$1,IF(J311&lt;Mapping!$B$2,Mapping!$A$2,Mapping!$A$3))</f>
        <v>Medium</v>
      </c>
    </row>
    <row r="312" spans="1:12" ht="13.5" customHeight="1" x14ac:dyDescent="0.2">
      <c r="A312" s="4">
        <v>5</v>
      </c>
      <c r="B312" s="5" t="s">
        <v>22</v>
      </c>
      <c r="C312" s="4">
        <v>3</v>
      </c>
      <c r="D312" s="4">
        <v>1994</v>
      </c>
      <c r="E312" s="4">
        <v>1</v>
      </c>
      <c r="F312" s="4">
        <v>0</v>
      </c>
      <c r="G312" s="4">
        <v>0</v>
      </c>
      <c r="H312" s="6">
        <v>810592</v>
      </c>
      <c r="I312" s="7">
        <f t="array" ref="I312">INDEX(Inflation!$F$2:$F$63,MATCH($D312,Inflation!$A$2:$A$63,0))</f>
        <v>1.7372900493614547</v>
      </c>
      <c r="J312" s="6">
        <f t="shared" si="1"/>
        <v>1408233.4156920002</v>
      </c>
      <c r="K312" s="8" t="str">
        <f>IF(H312&lt;Mapping!$B$1,Mapping!$A$1,IF(H312&lt;Mapping!$B$2,Mapping!$A$2,Mapping!$A$3))</f>
        <v>Medium</v>
      </c>
      <c r="L312" s="8" t="str">
        <f>IF(J312&lt;Mapping!$B$1,Mapping!$A$1,IF(J312&lt;Mapping!$B$2,Mapping!$A$2,Mapping!$A$3))</f>
        <v>Medium</v>
      </c>
    </row>
    <row r="313" spans="1:12" ht="13.5" customHeight="1" x14ac:dyDescent="0.2">
      <c r="A313" s="4">
        <v>4</v>
      </c>
      <c r="B313" s="5" t="s">
        <v>19</v>
      </c>
      <c r="C313" s="4">
        <v>3</v>
      </c>
      <c r="D313" s="4">
        <v>2011</v>
      </c>
      <c r="E313" s="4">
        <v>1</v>
      </c>
      <c r="F313" s="4">
        <v>0</v>
      </c>
      <c r="G313" s="4">
        <v>0</v>
      </c>
      <c r="H313" s="6">
        <v>808670</v>
      </c>
      <c r="I313" s="7">
        <f t="array" ref="I313">INDEX(Inflation!$F$2:$F$63,MATCH($D313,Inflation!$A$2:$A$63,0))</f>
        <v>1.1630575102490319</v>
      </c>
      <c r="J313" s="6">
        <f t="shared" si="1"/>
        <v>940529.71681308467</v>
      </c>
      <c r="K313" s="8" t="str">
        <f>IF(H313&lt;Mapping!$B$1,Mapping!$A$1,IF(H313&lt;Mapping!$B$2,Mapping!$A$2,Mapping!$A$3))</f>
        <v>Medium</v>
      </c>
      <c r="L313" s="8" t="str">
        <f>IF(J313&lt;Mapping!$B$1,Mapping!$A$1,IF(J313&lt;Mapping!$B$2,Mapping!$A$2,Mapping!$A$3))</f>
        <v>Medium</v>
      </c>
    </row>
    <row r="314" spans="1:12" ht="13.5" customHeight="1" x14ac:dyDescent="0.2">
      <c r="A314" s="4">
        <v>2</v>
      </c>
      <c r="B314" s="5" t="s">
        <v>22</v>
      </c>
      <c r="C314" s="4">
        <v>3</v>
      </c>
      <c r="D314" s="4">
        <v>1998</v>
      </c>
      <c r="E314" s="4">
        <v>1</v>
      </c>
      <c r="F314" s="4">
        <v>0</v>
      </c>
      <c r="G314" s="4">
        <v>0</v>
      </c>
      <c r="H314" s="6">
        <v>807025</v>
      </c>
      <c r="I314" s="7">
        <f t="array" ref="I314">INDEX(Inflation!$F$2:$F$63,MATCH($D314,Inflation!$A$2:$A$63,0))</f>
        <v>1.5506446949354942</v>
      </c>
      <c r="J314" s="6">
        <f t="shared" si="1"/>
        <v>1251409.0349303172</v>
      </c>
      <c r="K314" s="8" t="str">
        <f>IF(H314&lt;Mapping!$B$1,Mapping!$A$1,IF(H314&lt;Mapping!$B$2,Mapping!$A$2,Mapping!$A$3))</f>
        <v>Medium</v>
      </c>
      <c r="L314" s="8" t="str">
        <f>IF(J314&lt;Mapping!$B$1,Mapping!$A$1,IF(J314&lt;Mapping!$B$2,Mapping!$A$2,Mapping!$A$3))</f>
        <v>Medium</v>
      </c>
    </row>
    <row r="315" spans="1:12" ht="13.5" customHeight="1" x14ac:dyDescent="0.2">
      <c r="A315" s="4">
        <v>2</v>
      </c>
      <c r="B315" s="5" t="s">
        <v>20</v>
      </c>
      <c r="C315" s="4">
        <v>2</v>
      </c>
      <c r="D315" s="4">
        <v>2019</v>
      </c>
      <c r="E315" s="4">
        <v>1</v>
      </c>
      <c r="F315" s="4">
        <v>0</v>
      </c>
      <c r="G315" s="4">
        <v>0</v>
      </c>
      <c r="H315" s="6">
        <v>803775</v>
      </c>
      <c r="I315" s="7">
        <f t="array" ref="I315">INDEX(Inflation!$F$2:$F$63,MATCH($D315,Inflation!$A$2:$A$63,0))</f>
        <v>1.0261529999999999</v>
      </c>
      <c r="J315" s="6">
        <f t="shared" si="1"/>
        <v>824796.12757499993</v>
      </c>
      <c r="K315" s="8" t="str">
        <f>IF(H315&lt;Mapping!$B$1,Mapping!$A$1,IF(H315&lt;Mapping!$B$2,Mapping!$A$2,Mapping!$A$3))</f>
        <v>Medium</v>
      </c>
      <c r="L315" s="8" t="str">
        <f>IF(J315&lt;Mapping!$B$1,Mapping!$A$1,IF(J315&lt;Mapping!$B$2,Mapping!$A$2,Mapping!$A$3))</f>
        <v>Medium</v>
      </c>
    </row>
    <row r="316" spans="1:12" ht="13.5" customHeight="1" x14ac:dyDescent="0.2">
      <c r="A316" s="4">
        <v>1</v>
      </c>
      <c r="B316" s="5" t="s">
        <v>27</v>
      </c>
      <c r="C316" s="4">
        <v>2</v>
      </c>
      <c r="D316" s="4">
        <v>1989</v>
      </c>
      <c r="E316" s="4">
        <v>1</v>
      </c>
      <c r="F316" s="4">
        <v>0</v>
      </c>
      <c r="G316" s="4">
        <v>0</v>
      </c>
      <c r="H316" s="6">
        <v>802031</v>
      </c>
      <c r="I316" s="7">
        <f t="array" ref="I316">INDEX(Inflation!$F$2:$F$63,MATCH($D316,Inflation!$A$2:$A$63,0))</f>
        <v>2.1640413186988714</v>
      </c>
      <c r="J316" s="6">
        <f t="shared" si="1"/>
        <v>1735628.2228773746</v>
      </c>
      <c r="K316" s="8" t="str">
        <f>IF(H316&lt;Mapping!$B$1,Mapping!$A$1,IF(H316&lt;Mapping!$B$2,Mapping!$A$2,Mapping!$A$3))</f>
        <v>Medium</v>
      </c>
      <c r="L316" s="8" t="str">
        <f>IF(J316&lt;Mapping!$B$1,Mapping!$A$1,IF(J316&lt;Mapping!$B$2,Mapping!$A$2,Mapping!$A$3))</f>
        <v>Medium</v>
      </c>
    </row>
    <row r="317" spans="1:12" ht="13.5" customHeight="1" x14ac:dyDescent="0.2">
      <c r="A317" s="4">
        <v>4</v>
      </c>
      <c r="B317" s="5" t="s">
        <v>31</v>
      </c>
      <c r="C317" s="4">
        <v>3</v>
      </c>
      <c r="D317" s="4">
        <v>1984</v>
      </c>
      <c r="E317" s="4">
        <v>1</v>
      </c>
      <c r="F317" s="4">
        <v>0</v>
      </c>
      <c r="G317" s="4">
        <v>0</v>
      </c>
      <c r="H317" s="6">
        <v>801635</v>
      </c>
      <c r="I317" s="7">
        <f t="array" ref="I317">INDEX(Inflation!$F$2:$F$63,MATCH($D317,Inflation!$A$2:$A$63,0))</f>
        <v>2.5679465396338688</v>
      </c>
      <c r="J317" s="6">
        <f t="shared" si="1"/>
        <v>2058555.8242993965</v>
      </c>
      <c r="K317" s="8" t="str">
        <f>IF(H317&lt;Mapping!$B$1,Mapping!$A$1,IF(H317&lt;Mapping!$B$2,Mapping!$A$2,Mapping!$A$3))</f>
        <v>Medium</v>
      </c>
      <c r="L317" s="8" t="str">
        <f>IF(J317&lt;Mapping!$B$1,Mapping!$A$1,IF(J317&lt;Mapping!$B$2,Mapping!$A$2,Mapping!$A$3))</f>
        <v>Medium</v>
      </c>
    </row>
    <row r="318" spans="1:12" ht="13.5" customHeight="1" x14ac:dyDescent="0.2">
      <c r="A318" s="4">
        <v>4</v>
      </c>
      <c r="B318" s="5" t="s">
        <v>20</v>
      </c>
      <c r="C318" s="4">
        <v>3</v>
      </c>
      <c r="D318" s="4">
        <v>1983</v>
      </c>
      <c r="E318" s="4">
        <v>1</v>
      </c>
      <c r="F318" s="4">
        <v>0</v>
      </c>
      <c r="G318" s="4">
        <v>12</v>
      </c>
      <c r="H318" s="6">
        <v>799971</v>
      </c>
      <c r="I318" s="7">
        <f t="array" ref="I318">INDEX(Inflation!$F$2:$F$63,MATCH($D318,Inflation!$A$2:$A$63,0))</f>
        <v>2.688383232342697</v>
      </c>
      <c r="J318" s="6">
        <f t="shared" si="1"/>
        <v>2150628.6227604197</v>
      </c>
      <c r="K318" s="8" t="str">
        <f>IF(H318&lt;Mapping!$B$1,Mapping!$A$1,IF(H318&lt;Mapping!$B$2,Mapping!$A$2,Mapping!$A$3))</f>
        <v>Medium</v>
      </c>
      <c r="L318" s="8" t="str">
        <f>IF(J318&lt;Mapping!$B$1,Mapping!$A$1,IF(J318&lt;Mapping!$B$2,Mapping!$A$2,Mapping!$A$3))</f>
        <v>Medium</v>
      </c>
    </row>
    <row r="319" spans="1:12" ht="13.5" customHeight="1" x14ac:dyDescent="0.2">
      <c r="A319" s="4">
        <v>2</v>
      </c>
      <c r="B319" s="5" t="s">
        <v>16</v>
      </c>
      <c r="C319" s="4">
        <v>3</v>
      </c>
      <c r="D319" s="4">
        <v>1979</v>
      </c>
      <c r="E319" s="4">
        <v>1</v>
      </c>
      <c r="F319" s="4">
        <v>0</v>
      </c>
      <c r="G319" s="4">
        <v>0</v>
      </c>
      <c r="H319" s="6">
        <v>799178</v>
      </c>
      <c r="I319" s="7">
        <f t="array" ref="I319">INDEX(Inflation!$F$2:$F$63,MATCH($D319,Inflation!$A$2:$A$63,0))</f>
        <v>3.8579712232274312</v>
      </c>
      <c r="J319" s="6">
        <f t="shared" si="1"/>
        <v>3083205.7262364519</v>
      </c>
      <c r="K319" s="8" t="str">
        <f>IF(H319&lt;Mapping!$B$1,Mapping!$A$1,IF(H319&lt;Mapping!$B$2,Mapping!$A$2,Mapping!$A$3))</f>
        <v>Medium</v>
      </c>
      <c r="L319" s="8" t="str">
        <f>IF(J319&lt;Mapping!$B$1,Mapping!$A$1,IF(J319&lt;Mapping!$B$2,Mapping!$A$2,Mapping!$A$3))</f>
        <v>Medium</v>
      </c>
    </row>
    <row r="320" spans="1:12" ht="13.5" customHeight="1" x14ac:dyDescent="0.2">
      <c r="A320" s="4">
        <v>4</v>
      </c>
      <c r="B320" s="5" t="s">
        <v>19</v>
      </c>
      <c r="C320" s="4">
        <v>2</v>
      </c>
      <c r="D320" s="4">
        <v>1989</v>
      </c>
      <c r="E320" s="4">
        <v>1</v>
      </c>
      <c r="F320" s="4">
        <v>0</v>
      </c>
      <c r="G320" s="4">
        <v>0</v>
      </c>
      <c r="H320" s="6">
        <v>797989</v>
      </c>
      <c r="I320" s="7">
        <f t="array" ref="I320">INDEX(Inflation!$F$2:$F$63,MATCH($D320,Inflation!$A$2:$A$63,0))</f>
        <v>2.1640413186988714</v>
      </c>
      <c r="J320" s="6">
        <f t="shared" si="1"/>
        <v>1726881.1678671937</v>
      </c>
      <c r="K320" s="8" t="str">
        <f>IF(H320&lt;Mapping!$B$1,Mapping!$A$1,IF(H320&lt;Mapping!$B$2,Mapping!$A$2,Mapping!$A$3))</f>
        <v>Medium</v>
      </c>
      <c r="L320" s="8" t="str">
        <f>IF(J320&lt;Mapping!$B$1,Mapping!$A$1,IF(J320&lt;Mapping!$B$2,Mapping!$A$2,Mapping!$A$3))</f>
        <v>Medium</v>
      </c>
    </row>
    <row r="321" spans="1:12" ht="13.5" customHeight="1" x14ac:dyDescent="0.2">
      <c r="A321" s="4">
        <v>3</v>
      </c>
      <c r="B321" s="5" t="s">
        <v>21</v>
      </c>
      <c r="C321" s="4">
        <v>3</v>
      </c>
      <c r="D321" s="4">
        <v>1986</v>
      </c>
      <c r="E321" s="4">
        <v>1</v>
      </c>
      <c r="F321" s="4">
        <v>0</v>
      </c>
      <c r="G321" s="4">
        <v>12</v>
      </c>
      <c r="H321" s="6">
        <v>795215</v>
      </c>
      <c r="I321" s="7">
        <f t="array" ref="I321">INDEX(Inflation!$F$2:$F$63,MATCH($D321,Inflation!$A$2:$A$63,0))</f>
        <v>2.3601832650918904</v>
      </c>
      <c r="J321" s="6">
        <f t="shared" si="1"/>
        <v>1876853.1351500475</v>
      </c>
      <c r="K321" s="8" t="str">
        <f>IF(H321&lt;Mapping!$B$1,Mapping!$A$1,IF(H321&lt;Mapping!$B$2,Mapping!$A$2,Mapping!$A$3))</f>
        <v>Medium</v>
      </c>
      <c r="L321" s="8" t="str">
        <f>IF(J321&lt;Mapping!$B$1,Mapping!$A$1,IF(J321&lt;Mapping!$B$2,Mapping!$A$2,Mapping!$A$3))</f>
        <v>Medium</v>
      </c>
    </row>
    <row r="322" spans="1:12" ht="13.5" customHeight="1" x14ac:dyDescent="0.2">
      <c r="A322" s="4">
        <v>1</v>
      </c>
      <c r="B322" s="5" t="s">
        <v>16</v>
      </c>
      <c r="C322" s="4">
        <v>1</v>
      </c>
      <c r="D322" s="4">
        <v>1990</v>
      </c>
      <c r="E322" s="4">
        <v>1</v>
      </c>
      <c r="F322" s="4">
        <v>0</v>
      </c>
      <c r="G322" s="4">
        <v>0</v>
      </c>
      <c r="H322" s="6">
        <v>792996</v>
      </c>
      <c r="I322" s="7">
        <f t="array" ref="I322">INDEX(Inflation!$F$2:$F$63,MATCH($D322,Inflation!$A$2:$A$63,0))</f>
        <v>2.0643339871209303</v>
      </c>
      <c r="J322" s="6">
        <f t="shared" si="1"/>
        <v>1637008.5944509492</v>
      </c>
      <c r="K322" s="8" t="str">
        <f>IF(H322&lt;Mapping!$B$1,Mapping!$A$1,IF(H322&lt;Mapping!$B$2,Mapping!$A$2,Mapping!$A$3))</f>
        <v>Medium</v>
      </c>
      <c r="L322" s="8" t="str">
        <f>IF(J322&lt;Mapping!$B$1,Mapping!$A$1,IF(J322&lt;Mapping!$B$2,Mapping!$A$2,Mapping!$A$3))</f>
        <v>Medium</v>
      </c>
    </row>
    <row r="323" spans="1:12" ht="13.5" customHeight="1" x14ac:dyDescent="0.2">
      <c r="A323" s="4">
        <v>2</v>
      </c>
      <c r="B323" s="5" t="s">
        <v>21</v>
      </c>
      <c r="C323" s="4">
        <v>3</v>
      </c>
      <c r="D323" s="4">
        <v>1986</v>
      </c>
      <c r="E323" s="4">
        <v>1</v>
      </c>
      <c r="F323" s="4">
        <v>0</v>
      </c>
      <c r="G323" s="4">
        <v>0</v>
      </c>
      <c r="H323" s="6">
        <v>791490</v>
      </c>
      <c r="I323" s="7">
        <f t="array" ref="I323">INDEX(Inflation!$F$2:$F$63,MATCH($D323,Inflation!$A$2:$A$63,0))</f>
        <v>2.3601832650918904</v>
      </c>
      <c r="J323" s="6">
        <f t="shared" si="1"/>
        <v>1868061.4524875802</v>
      </c>
      <c r="K323" s="8" t="str">
        <f>IF(H323&lt;Mapping!$B$1,Mapping!$A$1,IF(H323&lt;Mapping!$B$2,Mapping!$A$2,Mapping!$A$3))</f>
        <v>Medium</v>
      </c>
      <c r="L323" s="8" t="str">
        <f>IF(J323&lt;Mapping!$B$1,Mapping!$A$1,IF(J323&lt;Mapping!$B$2,Mapping!$A$2,Mapping!$A$3))</f>
        <v>Medium</v>
      </c>
    </row>
    <row r="324" spans="1:12" ht="13.5" customHeight="1" x14ac:dyDescent="0.2">
      <c r="A324" s="4">
        <v>3</v>
      </c>
      <c r="B324" s="5" t="s">
        <v>20</v>
      </c>
      <c r="C324" s="4">
        <v>2</v>
      </c>
      <c r="D324" s="4">
        <v>2012</v>
      </c>
      <c r="E324" s="4">
        <v>1</v>
      </c>
      <c r="F324" s="4">
        <v>0</v>
      </c>
      <c r="G324" s="4">
        <v>0</v>
      </c>
      <c r="H324" s="6">
        <v>790777</v>
      </c>
      <c r="I324" s="7">
        <f t="array" ref="I324">INDEX(Inflation!$F$2:$F$63,MATCH($D324,Inflation!$A$2:$A$63,0))</f>
        <v>1.1291820487854678</v>
      </c>
      <c r="J324" s="6">
        <f t="shared" si="1"/>
        <v>892931.19299242587</v>
      </c>
      <c r="K324" s="8" t="str">
        <f>IF(H324&lt;Mapping!$B$1,Mapping!$A$1,IF(H324&lt;Mapping!$B$2,Mapping!$A$2,Mapping!$A$3))</f>
        <v>Medium</v>
      </c>
      <c r="L324" s="8" t="str">
        <f>IF(J324&lt;Mapping!$B$1,Mapping!$A$1,IF(J324&lt;Mapping!$B$2,Mapping!$A$2,Mapping!$A$3))</f>
        <v>Medium</v>
      </c>
    </row>
    <row r="325" spans="1:12" ht="13.5" customHeight="1" x14ac:dyDescent="0.2">
      <c r="A325" s="4">
        <v>1</v>
      </c>
      <c r="B325" s="5" t="s">
        <v>19</v>
      </c>
      <c r="C325" s="4">
        <v>3</v>
      </c>
      <c r="D325" s="4">
        <v>1970</v>
      </c>
      <c r="E325" s="4">
        <v>1</v>
      </c>
      <c r="F325" s="4">
        <v>0</v>
      </c>
      <c r="G325" s="4">
        <v>0</v>
      </c>
      <c r="H325" s="6">
        <v>788082</v>
      </c>
      <c r="I325" s="7">
        <f t="array" ref="I325">INDEX(Inflation!$F$2:$F$63,MATCH($D325,Inflation!$A$2:$A$63,0))</f>
        <v>6.9340112594167094</v>
      </c>
      <c r="J325" s="6">
        <f t="shared" si="1"/>
        <v>5464569.4613436395</v>
      </c>
      <c r="K325" s="8" t="str">
        <f>IF(H325&lt;Mapping!$B$1,Mapping!$A$1,IF(H325&lt;Mapping!$B$2,Mapping!$A$2,Mapping!$A$3))</f>
        <v>Medium</v>
      </c>
      <c r="L325" s="8" t="str">
        <f>IF(J325&lt;Mapping!$B$1,Mapping!$A$1,IF(J325&lt;Mapping!$B$2,Mapping!$A$2,Mapping!$A$3))</f>
        <v>Major</v>
      </c>
    </row>
    <row r="326" spans="1:12" ht="13.5" customHeight="1" x14ac:dyDescent="0.2">
      <c r="A326" s="4">
        <v>3</v>
      </c>
      <c r="B326" s="5" t="s">
        <v>39</v>
      </c>
      <c r="C326" s="4">
        <v>3</v>
      </c>
      <c r="D326" s="4">
        <v>1988</v>
      </c>
      <c r="E326" s="4">
        <v>1</v>
      </c>
      <c r="F326" s="4">
        <v>0</v>
      </c>
      <c r="G326" s="4">
        <v>0</v>
      </c>
      <c r="H326" s="6">
        <v>787765</v>
      </c>
      <c r="I326" s="7">
        <f t="array" ref="I326">INDEX(Inflation!$F$2:$F$63,MATCH($D326,Inflation!$A$2:$A$63,0))</f>
        <v>2.2436780392269897</v>
      </c>
      <c r="J326" s="6">
        <f t="shared" si="1"/>
        <v>1767491.0305716495</v>
      </c>
      <c r="K326" s="8" t="str">
        <f>IF(H326&lt;Mapping!$B$1,Mapping!$A$1,IF(H326&lt;Mapping!$B$2,Mapping!$A$2,Mapping!$A$3))</f>
        <v>Medium</v>
      </c>
      <c r="L326" s="8" t="str">
        <f>IF(J326&lt;Mapping!$B$1,Mapping!$A$1,IF(J326&lt;Mapping!$B$2,Mapping!$A$2,Mapping!$A$3))</f>
        <v>Medium</v>
      </c>
    </row>
    <row r="327" spans="1:12" ht="13.5" customHeight="1" x14ac:dyDescent="0.2">
      <c r="A327" s="4">
        <v>1</v>
      </c>
      <c r="B327" s="5" t="s">
        <v>32</v>
      </c>
      <c r="C327" s="4">
        <v>2</v>
      </c>
      <c r="D327" s="4">
        <v>1979</v>
      </c>
      <c r="E327" s="4">
        <v>1</v>
      </c>
      <c r="F327" s="4">
        <v>0</v>
      </c>
      <c r="G327" s="4">
        <v>0</v>
      </c>
      <c r="H327" s="6">
        <v>787131</v>
      </c>
      <c r="I327" s="7">
        <f t="array" ref="I327">INDEX(Inflation!$F$2:$F$63,MATCH($D327,Inflation!$A$2:$A$63,0))</f>
        <v>3.8579712232274312</v>
      </c>
      <c r="J327" s="6">
        <f t="shared" si="1"/>
        <v>3036728.7469102312</v>
      </c>
      <c r="K327" s="8" t="str">
        <f>IF(H327&lt;Mapping!$B$1,Mapping!$A$1,IF(H327&lt;Mapping!$B$2,Mapping!$A$2,Mapping!$A$3))</f>
        <v>Medium</v>
      </c>
      <c r="L327" s="8" t="str">
        <f>IF(J327&lt;Mapping!$B$1,Mapping!$A$1,IF(J327&lt;Mapping!$B$2,Mapping!$A$2,Mapping!$A$3))</f>
        <v>Medium</v>
      </c>
    </row>
    <row r="328" spans="1:12" ht="13.5" customHeight="1" x14ac:dyDescent="0.2">
      <c r="A328" s="4">
        <v>3</v>
      </c>
      <c r="B328" s="5" t="s">
        <v>20</v>
      </c>
      <c r="C328" s="4">
        <v>2</v>
      </c>
      <c r="D328" s="4">
        <v>2003</v>
      </c>
      <c r="E328" s="4">
        <v>1</v>
      </c>
      <c r="F328" s="4">
        <v>0</v>
      </c>
      <c r="G328" s="4">
        <v>0</v>
      </c>
      <c r="H328" s="6">
        <v>786330</v>
      </c>
      <c r="I328" s="7">
        <f t="array" ref="I328">INDEX(Inflation!$F$2:$F$63,MATCH($D328,Inflation!$A$2:$A$63,0))</f>
        <v>1.3893832220608158</v>
      </c>
      <c r="J328" s="6">
        <f t="shared" si="1"/>
        <v>1092513.7090030813</v>
      </c>
      <c r="K328" s="8" t="str">
        <f>IF(H328&lt;Mapping!$B$1,Mapping!$A$1,IF(H328&lt;Mapping!$B$2,Mapping!$A$2,Mapping!$A$3))</f>
        <v>Medium</v>
      </c>
      <c r="L328" s="8" t="str">
        <f>IF(J328&lt;Mapping!$B$1,Mapping!$A$1,IF(J328&lt;Mapping!$B$2,Mapping!$A$2,Mapping!$A$3))</f>
        <v>Medium</v>
      </c>
    </row>
    <row r="329" spans="1:12" ht="13.5" customHeight="1" x14ac:dyDescent="0.2">
      <c r="A329" s="4">
        <v>1</v>
      </c>
      <c r="B329" s="5" t="s">
        <v>20</v>
      </c>
      <c r="C329" s="4">
        <v>3</v>
      </c>
      <c r="D329" s="4">
        <v>1986</v>
      </c>
      <c r="E329" s="4">
        <v>1</v>
      </c>
      <c r="F329" s="4">
        <v>0</v>
      </c>
      <c r="G329" s="4">
        <v>0</v>
      </c>
      <c r="H329" s="6">
        <v>785466</v>
      </c>
      <c r="I329" s="7">
        <f t="array" ref="I329">INDEX(Inflation!$F$2:$F$63,MATCH($D329,Inflation!$A$2:$A$63,0))</f>
        <v>2.3601832650918904</v>
      </c>
      <c r="J329" s="6">
        <f t="shared" si="1"/>
        <v>1853843.7084986668</v>
      </c>
      <c r="K329" s="8" t="str">
        <f>IF(H329&lt;Mapping!$B$1,Mapping!$A$1,IF(H329&lt;Mapping!$B$2,Mapping!$A$2,Mapping!$A$3))</f>
        <v>Medium</v>
      </c>
      <c r="L329" s="8" t="str">
        <f>IF(J329&lt;Mapping!$B$1,Mapping!$A$1,IF(J329&lt;Mapping!$B$2,Mapping!$A$2,Mapping!$A$3))</f>
        <v>Medium</v>
      </c>
    </row>
    <row r="330" spans="1:12" ht="13.5" customHeight="1" x14ac:dyDescent="0.2">
      <c r="A330" s="4">
        <v>2</v>
      </c>
      <c r="B330" s="5" t="s">
        <v>34</v>
      </c>
      <c r="C330" s="4">
        <v>2</v>
      </c>
      <c r="D330" s="4">
        <v>2010</v>
      </c>
      <c r="E330" s="4">
        <v>1</v>
      </c>
      <c r="F330" s="4">
        <v>0</v>
      </c>
      <c r="G330" s="4">
        <v>0</v>
      </c>
      <c r="H330" s="6">
        <v>784991</v>
      </c>
      <c r="I330" s="7">
        <f t="array" ref="I330">INDEX(Inflation!$F$2:$F$63,MATCH($D330,Inflation!$A$2:$A$63,0))</f>
        <v>1.1806196786537921</v>
      </c>
      <c r="J330" s="6">
        <f t="shared" si="1"/>
        <v>926775.82216611889</v>
      </c>
      <c r="K330" s="8" t="str">
        <f>IF(H330&lt;Mapping!$B$1,Mapping!$A$1,IF(H330&lt;Mapping!$B$2,Mapping!$A$2,Mapping!$A$3))</f>
        <v>Medium</v>
      </c>
      <c r="L330" s="8" t="str">
        <f>IF(J330&lt;Mapping!$B$1,Mapping!$A$1,IF(J330&lt;Mapping!$B$2,Mapping!$A$2,Mapping!$A$3))</f>
        <v>Medium</v>
      </c>
    </row>
    <row r="331" spans="1:12" ht="13.5" customHeight="1" x14ac:dyDescent="0.2">
      <c r="A331" s="4">
        <v>3</v>
      </c>
      <c r="B331" s="5" t="s">
        <v>14</v>
      </c>
      <c r="C331" s="4">
        <v>3</v>
      </c>
      <c r="D331" s="4">
        <v>1986</v>
      </c>
      <c r="E331" s="4">
        <v>1</v>
      </c>
      <c r="F331" s="4">
        <v>0</v>
      </c>
      <c r="G331" s="4">
        <v>0</v>
      </c>
      <c r="H331" s="6">
        <v>783643</v>
      </c>
      <c r="I331" s="7">
        <f t="array" ref="I331">INDEX(Inflation!$F$2:$F$63,MATCH($D331,Inflation!$A$2:$A$63,0))</f>
        <v>2.3601832650918904</v>
      </c>
      <c r="J331" s="6">
        <f t="shared" si="1"/>
        <v>1849541.0944064043</v>
      </c>
      <c r="K331" s="8" t="str">
        <f>IF(H331&lt;Mapping!$B$1,Mapping!$A$1,IF(H331&lt;Mapping!$B$2,Mapping!$A$2,Mapping!$A$3))</f>
        <v>Medium</v>
      </c>
      <c r="L331" s="8" t="str">
        <f>IF(J331&lt;Mapping!$B$1,Mapping!$A$1,IF(J331&lt;Mapping!$B$2,Mapping!$A$2,Mapping!$A$3))</f>
        <v>Medium</v>
      </c>
    </row>
    <row r="332" spans="1:12" ht="13.5" customHeight="1" x14ac:dyDescent="0.2">
      <c r="A332" s="4">
        <v>2</v>
      </c>
      <c r="B332" s="5" t="s">
        <v>16</v>
      </c>
      <c r="C332" s="4">
        <v>2</v>
      </c>
      <c r="D332" s="4">
        <v>1973</v>
      </c>
      <c r="E332" s="4">
        <v>1</v>
      </c>
      <c r="F332" s="4">
        <v>0</v>
      </c>
      <c r="G332" s="4">
        <v>0</v>
      </c>
      <c r="H332" s="6">
        <v>783405</v>
      </c>
      <c r="I332" s="7">
        <f t="array" ref="I332">INDEX(Inflation!$F$2:$F$63,MATCH($D332,Inflation!$A$2:$A$63,0))</f>
        <v>6.0375132954776998</v>
      </c>
      <c r="J332" s="6">
        <f t="shared" si="1"/>
        <v>4729818.1032437077</v>
      </c>
      <c r="K332" s="8" t="str">
        <f>IF(H332&lt;Mapping!$B$1,Mapping!$A$1,IF(H332&lt;Mapping!$B$2,Mapping!$A$2,Mapping!$A$3))</f>
        <v>Medium</v>
      </c>
      <c r="L332" s="8" t="str">
        <f>IF(J332&lt;Mapping!$B$1,Mapping!$A$1,IF(J332&lt;Mapping!$B$2,Mapping!$A$2,Mapping!$A$3))</f>
        <v>Medium</v>
      </c>
    </row>
    <row r="333" spans="1:12" ht="13.5" customHeight="1" x14ac:dyDescent="0.2">
      <c r="A333" s="4">
        <v>3</v>
      </c>
      <c r="B333" s="5" t="s">
        <v>19</v>
      </c>
      <c r="C333" s="4">
        <v>2</v>
      </c>
      <c r="D333" s="4">
        <v>2011</v>
      </c>
      <c r="E333" s="4">
        <v>1</v>
      </c>
      <c r="F333" s="4">
        <v>0</v>
      </c>
      <c r="G333" s="4">
        <v>0</v>
      </c>
      <c r="H333" s="6">
        <v>782533</v>
      </c>
      <c r="I333" s="7">
        <f t="array" ref="I333">INDEX(Inflation!$F$2:$F$63,MATCH($D333,Inflation!$A$2:$A$63,0))</f>
        <v>1.1630575102490319</v>
      </c>
      <c r="J333" s="6">
        <f t="shared" si="1"/>
        <v>910130.88266770565</v>
      </c>
      <c r="K333" s="8" t="str">
        <f>IF(H333&lt;Mapping!$B$1,Mapping!$A$1,IF(H333&lt;Mapping!$B$2,Mapping!$A$2,Mapping!$A$3))</f>
        <v>Medium</v>
      </c>
      <c r="L333" s="8" t="str">
        <f>IF(J333&lt;Mapping!$B$1,Mapping!$A$1,IF(J333&lt;Mapping!$B$2,Mapping!$A$2,Mapping!$A$3))</f>
        <v>Medium</v>
      </c>
    </row>
    <row r="334" spans="1:12" ht="13.5" customHeight="1" x14ac:dyDescent="0.2">
      <c r="A334" s="4">
        <v>3</v>
      </c>
      <c r="B334" s="5" t="s">
        <v>40</v>
      </c>
      <c r="C334" s="4">
        <v>2</v>
      </c>
      <c r="D334" s="4">
        <v>1982</v>
      </c>
      <c r="E334" s="4">
        <v>1</v>
      </c>
      <c r="F334" s="4">
        <v>0</v>
      </c>
      <c r="G334" s="4">
        <v>0</v>
      </c>
      <c r="H334" s="6">
        <v>780393</v>
      </c>
      <c r="I334" s="7">
        <f t="array" ref="I334">INDEX(Inflation!$F$2:$F$63,MATCH($D334,Inflation!$A$2:$A$63,0))</f>
        <v>2.8736128370511089</v>
      </c>
      <c r="J334" s="6">
        <f t="shared" si="1"/>
        <v>2242547.3427448259</v>
      </c>
      <c r="K334" s="8" t="str">
        <f>IF(H334&lt;Mapping!$B$1,Mapping!$A$1,IF(H334&lt;Mapping!$B$2,Mapping!$A$2,Mapping!$A$3))</f>
        <v>Medium</v>
      </c>
      <c r="L334" s="8" t="str">
        <f>IF(J334&lt;Mapping!$B$1,Mapping!$A$1,IF(J334&lt;Mapping!$B$2,Mapping!$A$2,Mapping!$A$3))</f>
        <v>Medium</v>
      </c>
    </row>
    <row r="335" spans="1:12" ht="13.5" customHeight="1" x14ac:dyDescent="0.2">
      <c r="A335" s="4">
        <v>1</v>
      </c>
      <c r="B335" s="5" t="s">
        <v>14</v>
      </c>
      <c r="C335" s="4">
        <v>3</v>
      </c>
      <c r="D335" s="4">
        <v>1994</v>
      </c>
      <c r="E335" s="4">
        <v>1</v>
      </c>
      <c r="F335" s="4">
        <v>0</v>
      </c>
      <c r="G335" s="4">
        <v>0</v>
      </c>
      <c r="H335" s="6">
        <v>776351</v>
      </c>
      <c r="I335" s="7">
        <f t="array" ref="I335">INDEX(Inflation!$F$2:$F$63,MATCH($D335,Inflation!$A$2:$A$63,0))</f>
        <v>1.7372900493614547</v>
      </c>
      <c r="J335" s="6">
        <f t="shared" si="1"/>
        <v>1348746.8671118147</v>
      </c>
      <c r="K335" s="8" t="str">
        <f>IF(H335&lt;Mapping!$B$1,Mapping!$A$1,IF(H335&lt;Mapping!$B$2,Mapping!$A$2,Mapping!$A$3))</f>
        <v>Medium</v>
      </c>
      <c r="L335" s="8" t="str">
        <f>IF(J335&lt;Mapping!$B$1,Mapping!$A$1,IF(J335&lt;Mapping!$B$2,Mapping!$A$2,Mapping!$A$3))</f>
        <v>Medium</v>
      </c>
    </row>
    <row r="336" spans="1:12" ht="13.5" customHeight="1" x14ac:dyDescent="0.2">
      <c r="A336" s="4">
        <v>1</v>
      </c>
      <c r="B336" s="5" t="s">
        <v>22</v>
      </c>
      <c r="C336" s="4">
        <v>3</v>
      </c>
      <c r="D336" s="4">
        <v>1969</v>
      </c>
      <c r="E336" s="4">
        <v>1</v>
      </c>
      <c r="F336" s="4">
        <v>0</v>
      </c>
      <c r="G336" s="4">
        <v>0</v>
      </c>
      <c r="H336" s="6">
        <v>776272</v>
      </c>
      <c r="I336" s="7">
        <f t="array" ref="I336">INDEX(Inflation!$F$2:$F$63,MATCH($D336,Inflation!$A$2:$A$63,0))</f>
        <v>7.2155321165490278</v>
      </c>
      <c r="J336" s="6">
        <f t="shared" si="1"/>
        <v>5601215.5471777469</v>
      </c>
      <c r="K336" s="8" t="str">
        <f>IF(H336&lt;Mapping!$B$1,Mapping!$A$1,IF(H336&lt;Mapping!$B$2,Mapping!$A$2,Mapping!$A$3))</f>
        <v>Medium</v>
      </c>
      <c r="L336" s="8" t="str">
        <f>IF(J336&lt;Mapping!$B$1,Mapping!$A$1,IF(J336&lt;Mapping!$B$2,Mapping!$A$2,Mapping!$A$3))</f>
        <v>Major</v>
      </c>
    </row>
    <row r="337" spans="1:12" ht="13.5" customHeight="1" x14ac:dyDescent="0.2">
      <c r="A337" s="4">
        <v>1</v>
      </c>
      <c r="B337" s="5" t="s">
        <v>14</v>
      </c>
      <c r="C337" s="4">
        <v>2</v>
      </c>
      <c r="D337" s="4">
        <v>2002</v>
      </c>
      <c r="E337" s="4">
        <v>1</v>
      </c>
      <c r="F337" s="4">
        <v>0</v>
      </c>
      <c r="G337" s="4">
        <v>0</v>
      </c>
      <c r="H337" s="6">
        <v>775638</v>
      </c>
      <c r="I337" s="7">
        <f t="array" ref="I337">INDEX(Inflation!$F$2:$F$63,MATCH($D337,Inflation!$A$2:$A$63,0))</f>
        <v>1.4141142434134983</v>
      </c>
      <c r="J337" s="6">
        <f t="shared" si="1"/>
        <v>1096840.7435327591</v>
      </c>
      <c r="K337" s="8" t="str">
        <f>IF(H337&lt;Mapping!$B$1,Mapping!$A$1,IF(H337&lt;Mapping!$B$2,Mapping!$A$2,Mapping!$A$3))</f>
        <v>Medium</v>
      </c>
      <c r="L337" s="8" t="str">
        <f>IF(J337&lt;Mapping!$B$1,Mapping!$A$1,IF(J337&lt;Mapping!$B$2,Mapping!$A$2,Mapping!$A$3))</f>
        <v>Medium</v>
      </c>
    </row>
    <row r="338" spans="1:12" ht="13.5" customHeight="1" x14ac:dyDescent="0.2">
      <c r="A338" s="4">
        <v>3</v>
      </c>
      <c r="B338" s="5" t="s">
        <v>20</v>
      </c>
      <c r="C338" s="4">
        <v>3</v>
      </c>
      <c r="D338" s="4">
        <v>1986</v>
      </c>
      <c r="E338" s="4">
        <v>1</v>
      </c>
      <c r="F338" s="4">
        <v>0</v>
      </c>
      <c r="G338" s="4">
        <v>0</v>
      </c>
      <c r="H338" s="6">
        <v>775083</v>
      </c>
      <c r="I338" s="7">
        <f t="array" ref="I338">INDEX(Inflation!$F$2:$F$63,MATCH($D338,Inflation!$A$2:$A$63,0))</f>
        <v>2.3601832650918904</v>
      </c>
      <c r="J338" s="6">
        <f t="shared" si="1"/>
        <v>1829337.9256572176</v>
      </c>
      <c r="K338" s="8" t="str">
        <f>IF(H338&lt;Mapping!$B$1,Mapping!$A$1,IF(H338&lt;Mapping!$B$2,Mapping!$A$2,Mapping!$A$3))</f>
        <v>Medium</v>
      </c>
      <c r="L338" s="8" t="str">
        <f>IF(J338&lt;Mapping!$B$1,Mapping!$A$1,IF(J338&lt;Mapping!$B$2,Mapping!$A$2,Mapping!$A$3))</f>
        <v>Medium</v>
      </c>
    </row>
    <row r="339" spans="1:12" ht="13.5" customHeight="1" x14ac:dyDescent="0.2">
      <c r="A339" s="4">
        <v>5</v>
      </c>
      <c r="B339" s="5" t="s">
        <v>20</v>
      </c>
      <c r="C339" s="4">
        <v>1</v>
      </c>
      <c r="D339" s="4">
        <v>1984</v>
      </c>
      <c r="E339" s="4">
        <v>1</v>
      </c>
      <c r="F339" s="4">
        <v>0</v>
      </c>
      <c r="G339" s="4">
        <v>0</v>
      </c>
      <c r="H339" s="6">
        <v>772785</v>
      </c>
      <c r="I339" s="7">
        <f t="array" ref="I339">INDEX(Inflation!$F$2:$F$63,MATCH($D339,Inflation!$A$2:$A$63,0))</f>
        <v>2.5679465396338688</v>
      </c>
      <c r="J339" s="6">
        <f t="shared" si="1"/>
        <v>1984470.5666309593</v>
      </c>
      <c r="K339" s="8" t="str">
        <f>IF(H339&lt;Mapping!$B$1,Mapping!$A$1,IF(H339&lt;Mapping!$B$2,Mapping!$A$2,Mapping!$A$3))</f>
        <v>Medium</v>
      </c>
      <c r="L339" s="8" t="str">
        <f>IF(J339&lt;Mapping!$B$1,Mapping!$A$1,IF(J339&lt;Mapping!$B$2,Mapping!$A$2,Mapping!$A$3))</f>
        <v>Medium</v>
      </c>
    </row>
    <row r="340" spans="1:12" ht="13.5" customHeight="1" x14ac:dyDescent="0.2">
      <c r="A340" s="4">
        <v>1</v>
      </c>
      <c r="B340" s="5" t="s">
        <v>21</v>
      </c>
      <c r="C340" s="4">
        <v>1</v>
      </c>
      <c r="D340" s="4">
        <v>2003</v>
      </c>
      <c r="E340" s="4">
        <v>1</v>
      </c>
      <c r="F340" s="4">
        <v>0</v>
      </c>
      <c r="G340" s="4">
        <v>23</v>
      </c>
      <c r="H340" s="6">
        <v>772071</v>
      </c>
      <c r="I340" s="7">
        <f t="array" ref="I340">INDEX(Inflation!$F$2:$F$63,MATCH($D340,Inflation!$A$2:$A$63,0))</f>
        <v>1.3893832220608158</v>
      </c>
      <c r="J340" s="6">
        <f t="shared" si="1"/>
        <v>1072702.4936397162</v>
      </c>
      <c r="K340" s="8" t="str">
        <f>IF(H340&lt;Mapping!$B$1,Mapping!$A$1,IF(H340&lt;Mapping!$B$2,Mapping!$A$2,Mapping!$A$3))</f>
        <v>Medium</v>
      </c>
      <c r="L340" s="8" t="str">
        <f>IF(J340&lt;Mapping!$B$1,Mapping!$A$1,IF(J340&lt;Mapping!$B$2,Mapping!$A$2,Mapping!$A$3))</f>
        <v>Medium</v>
      </c>
    </row>
    <row r="341" spans="1:12" ht="13.5" customHeight="1" x14ac:dyDescent="0.2">
      <c r="A341" s="4">
        <v>2</v>
      </c>
      <c r="B341" s="5" t="s">
        <v>37</v>
      </c>
      <c r="C341" s="4">
        <v>2</v>
      </c>
      <c r="D341" s="4">
        <v>1985</v>
      </c>
      <c r="E341" s="4">
        <v>1</v>
      </c>
      <c r="F341" s="4">
        <v>0</v>
      </c>
      <c r="G341" s="4">
        <v>0</v>
      </c>
      <c r="H341" s="6">
        <v>770724</v>
      </c>
      <c r="I341" s="7">
        <f t="array" ref="I341">INDEX(Inflation!$F$2:$F$63,MATCH($D341,Inflation!$A$2:$A$63,0))</f>
        <v>2.4491621741858549</v>
      </c>
      <c r="J341" s="6">
        <f t="shared" si="1"/>
        <v>1887628.0675372188</v>
      </c>
      <c r="K341" s="8" t="str">
        <f>IF(H341&lt;Mapping!$B$1,Mapping!$A$1,IF(H341&lt;Mapping!$B$2,Mapping!$A$2,Mapping!$A$3))</f>
        <v>Medium</v>
      </c>
      <c r="L341" s="8" t="str">
        <f>IF(J341&lt;Mapping!$B$1,Mapping!$A$1,IF(J341&lt;Mapping!$B$2,Mapping!$A$2,Mapping!$A$3))</f>
        <v>Medium</v>
      </c>
    </row>
    <row r="342" spans="1:12" ht="13.5" customHeight="1" x14ac:dyDescent="0.2">
      <c r="A342" s="4">
        <v>1</v>
      </c>
      <c r="B342" s="5" t="s">
        <v>41</v>
      </c>
      <c r="C342" s="4">
        <v>1</v>
      </c>
      <c r="D342" s="4">
        <v>1984</v>
      </c>
      <c r="E342" s="4">
        <v>1</v>
      </c>
      <c r="F342" s="4">
        <v>0</v>
      </c>
      <c r="G342" s="4">
        <v>0</v>
      </c>
      <c r="H342" s="6">
        <v>769139</v>
      </c>
      <c r="I342" s="7">
        <f t="array" ref="I342">INDEX(Inflation!$F$2:$F$63,MATCH($D342,Inflation!$A$2:$A$63,0))</f>
        <v>2.5679465396338688</v>
      </c>
      <c r="J342" s="6">
        <f t="shared" si="1"/>
        <v>1975107.8335474541</v>
      </c>
      <c r="K342" s="8" t="str">
        <f>IF(H342&lt;Mapping!$B$1,Mapping!$A$1,IF(H342&lt;Mapping!$B$2,Mapping!$A$2,Mapping!$A$3))</f>
        <v>Medium</v>
      </c>
      <c r="L342" s="8" t="str">
        <f>IF(J342&lt;Mapping!$B$1,Mapping!$A$1,IF(J342&lt;Mapping!$B$2,Mapping!$A$2,Mapping!$A$3))</f>
        <v>Medium</v>
      </c>
    </row>
    <row r="343" spans="1:12" ht="13.5" customHeight="1" x14ac:dyDescent="0.2">
      <c r="A343" s="4">
        <v>5</v>
      </c>
      <c r="B343" s="5" t="s">
        <v>19</v>
      </c>
      <c r="C343" s="4">
        <v>2</v>
      </c>
      <c r="D343" s="4">
        <v>2015</v>
      </c>
      <c r="E343" s="4">
        <v>1</v>
      </c>
      <c r="F343" s="4">
        <v>0</v>
      </c>
      <c r="G343" s="4">
        <v>0</v>
      </c>
      <c r="H343" s="6">
        <v>769113</v>
      </c>
      <c r="I343" s="7">
        <f t="array" ref="I343">INDEX(Inflation!$F$2:$F$63,MATCH($D343,Inflation!$A$2:$A$63,0))</f>
        <v>1.0774472655889344</v>
      </c>
      <c r="J343" s="6">
        <f t="shared" si="1"/>
        <v>828678.69877890218</v>
      </c>
      <c r="K343" s="8" t="str">
        <f>IF(H343&lt;Mapping!$B$1,Mapping!$A$1,IF(H343&lt;Mapping!$B$2,Mapping!$A$2,Mapping!$A$3))</f>
        <v>Medium</v>
      </c>
      <c r="L343" s="8" t="str">
        <f>IF(J343&lt;Mapping!$B$1,Mapping!$A$1,IF(J343&lt;Mapping!$B$2,Mapping!$A$2,Mapping!$A$3))</f>
        <v>Medium</v>
      </c>
    </row>
    <row r="344" spans="1:12" ht="13.5" customHeight="1" x14ac:dyDescent="0.2">
      <c r="A344" s="4">
        <v>1</v>
      </c>
      <c r="B344" s="5" t="s">
        <v>16</v>
      </c>
      <c r="C344" s="4">
        <v>3</v>
      </c>
      <c r="D344" s="4">
        <v>2008</v>
      </c>
      <c r="E344" s="4">
        <v>1</v>
      </c>
      <c r="F344" s="4">
        <v>0</v>
      </c>
      <c r="G344" s="4">
        <v>0</v>
      </c>
      <c r="H344" s="6">
        <v>767791</v>
      </c>
      <c r="I344" s="7">
        <f t="array" ref="I344">INDEX(Inflation!$F$2:$F$63,MATCH($D344,Inflation!$A$2:$A$63,0))</f>
        <v>1.2252820488493934</v>
      </c>
      <c r="J344" s="6">
        <f t="shared" si="1"/>
        <v>940760.52956812456</v>
      </c>
      <c r="K344" s="8" t="str">
        <f>IF(H344&lt;Mapping!$B$1,Mapping!$A$1,IF(H344&lt;Mapping!$B$2,Mapping!$A$2,Mapping!$A$3))</f>
        <v>Medium</v>
      </c>
      <c r="L344" s="8" t="str">
        <f>IF(J344&lt;Mapping!$B$1,Mapping!$A$1,IF(J344&lt;Mapping!$B$2,Mapping!$A$2,Mapping!$A$3))</f>
        <v>Medium</v>
      </c>
    </row>
    <row r="345" spans="1:12" ht="13.5" customHeight="1" x14ac:dyDescent="0.2">
      <c r="A345" s="4">
        <v>4</v>
      </c>
      <c r="B345" s="5" t="s">
        <v>16</v>
      </c>
      <c r="C345" s="4">
        <v>2</v>
      </c>
      <c r="D345" s="4">
        <v>1983</v>
      </c>
      <c r="E345" s="4">
        <v>1</v>
      </c>
      <c r="F345" s="4">
        <v>0</v>
      </c>
      <c r="G345" s="4">
        <v>23</v>
      </c>
      <c r="H345" s="6">
        <v>766919</v>
      </c>
      <c r="I345" s="7">
        <f t="array" ref="I345">INDEX(Inflation!$F$2:$F$63,MATCH($D345,Inflation!$A$2:$A$63,0))</f>
        <v>2.688383232342697</v>
      </c>
      <c r="J345" s="6">
        <f t="shared" si="1"/>
        <v>2061772.1801650289</v>
      </c>
      <c r="K345" s="8" t="str">
        <f>IF(H345&lt;Mapping!$B$1,Mapping!$A$1,IF(H345&lt;Mapping!$B$2,Mapping!$A$2,Mapping!$A$3))</f>
        <v>Medium</v>
      </c>
      <c r="L345" s="8" t="str">
        <f>IF(J345&lt;Mapping!$B$1,Mapping!$A$1,IF(J345&lt;Mapping!$B$2,Mapping!$A$2,Mapping!$A$3))</f>
        <v>Medium</v>
      </c>
    </row>
    <row r="346" spans="1:12" ht="13.5" customHeight="1" x14ac:dyDescent="0.2">
      <c r="A346" s="4">
        <v>2</v>
      </c>
      <c r="B346" s="5" t="s">
        <v>19</v>
      </c>
      <c r="C346" s="4">
        <v>2</v>
      </c>
      <c r="D346" s="4">
        <v>1988</v>
      </c>
      <c r="E346" s="4">
        <v>1</v>
      </c>
      <c r="F346" s="4">
        <v>0</v>
      </c>
      <c r="G346" s="4">
        <v>23</v>
      </c>
      <c r="H346" s="6">
        <v>765493</v>
      </c>
      <c r="I346" s="7">
        <f t="array" ref="I346">INDEX(Inflation!$F$2:$F$63,MATCH($D346,Inflation!$A$2:$A$63,0))</f>
        <v>2.2436780392269897</v>
      </c>
      <c r="J346" s="6">
        <f t="shared" si="1"/>
        <v>1717519.8332819859</v>
      </c>
      <c r="K346" s="8" t="str">
        <f>IF(H346&lt;Mapping!$B$1,Mapping!$A$1,IF(H346&lt;Mapping!$B$2,Mapping!$A$2,Mapping!$A$3))</f>
        <v>Medium</v>
      </c>
      <c r="L346" s="8" t="str">
        <f>IF(J346&lt;Mapping!$B$1,Mapping!$A$1,IF(J346&lt;Mapping!$B$2,Mapping!$A$2,Mapping!$A$3))</f>
        <v>Medium</v>
      </c>
    </row>
    <row r="347" spans="1:12" ht="13.5" customHeight="1" x14ac:dyDescent="0.2">
      <c r="A347" s="4">
        <v>2</v>
      </c>
      <c r="B347" s="5" t="s">
        <v>16</v>
      </c>
      <c r="C347" s="4">
        <v>4</v>
      </c>
      <c r="D347" s="4">
        <v>1965</v>
      </c>
      <c r="E347" s="4">
        <v>1</v>
      </c>
      <c r="F347" s="4">
        <v>0</v>
      </c>
      <c r="G347" s="4">
        <v>0</v>
      </c>
      <c r="H347" s="6">
        <v>764462</v>
      </c>
      <c r="I347" s="7">
        <f t="array" ref="I347">INDEX(Inflation!$F$2:$F$63,MATCH($D347,Inflation!$A$2:$A$63,0))</f>
        <v>8.1256475363320444</v>
      </c>
      <c r="J347" s="6">
        <f t="shared" si="1"/>
        <v>6211748.7669194676</v>
      </c>
      <c r="K347" s="8" t="str">
        <f>IF(H347&lt;Mapping!$B$1,Mapping!$A$1,IF(H347&lt;Mapping!$B$2,Mapping!$A$2,Mapping!$A$3))</f>
        <v>Medium</v>
      </c>
      <c r="L347" s="8" t="str">
        <f>IF(J347&lt;Mapping!$B$1,Mapping!$A$1,IF(J347&lt;Mapping!$B$2,Mapping!$A$2,Mapping!$A$3))</f>
        <v>Major</v>
      </c>
    </row>
    <row r="348" spans="1:12" ht="13.5" customHeight="1" x14ac:dyDescent="0.2">
      <c r="A348" s="4">
        <v>1</v>
      </c>
      <c r="B348" s="5" t="s">
        <v>31</v>
      </c>
      <c r="C348" s="4">
        <v>3</v>
      </c>
      <c r="D348" s="4">
        <v>1994</v>
      </c>
      <c r="E348" s="4">
        <v>1</v>
      </c>
      <c r="F348" s="4">
        <v>0</v>
      </c>
      <c r="G348" s="4">
        <v>0</v>
      </c>
      <c r="H348" s="6">
        <v>762956</v>
      </c>
      <c r="I348" s="7">
        <f t="array" ref="I348">INDEX(Inflation!$F$2:$F$63,MATCH($D348,Inflation!$A$2:$A$63,0))</f>
        <v>1.7372900493614547</v>
      </c>
      <c r="J348" s="6">
        <f t="shared" si="1"/>
        <v>1325475.866900618</v>
      </c>
      <c r="K348" s="8" t="str">
        <f>IF(H348&lt;Mapping!$B$1,Mapping!$A$1,IF(H348&lt;Mapping!$B$2,Mapping!$A$2,Mapping!$A$3))</f>
        <v>Medium</v>
      </c>
      <c r="L348" s="8" t="str">
        <f>IF(J348&lt;Mapping!$B$1,Mapping!$A$1,IF(J348&lt;Mapping!$B$2,Mapping!$A$2,Mapping!$A$3))</f>
        <v>Medium</v>
      </c>
    </row>
    <row r="349" spans="1:12" ht="13.5" customHeight="1" x14ac:dyDescent="0.2">
      <c r="A349" s="4">
        <v>1</v>
      </c>
      <c r="B349" s="5" t="s">
        <v>19</v>
      </c>
      <c r="C349" s="4">
        <v>2</v>
      </c>
      <c r="D349" s="4">
        <v>1990</v>
      </c>
      <c r="E349" s="4">
        <v>1</v>
      </c>
      <c r="F349" s="4">
        <v>0</v>
      </c>
      <c r="G349" s="4">
        <v>46</v>
      </c>
      <c r="H349" s="6">
        <v>761847</v>
      </c>
      <c r="I349" s="7">
        <f t="array" ref="I349">INDEX(Inflation!$F$2:$F$63,MATCH($D349,Inflation!$A$2:$A$63,0))</f>
        <v>2.0643339871209303</v>
      </c>
      <c r="J349" s="6">
        <f t="shared" si="1"/>
        <v>1572706.6550861194</v>
      </c>
      <c r="K349" s="8" t="str">
        <f>IF(H349&lt;Mapping!$B$1,Mapping!$A$1,IF(H349&lt;Mapping!$B$2,Mapping!$A$2,Mapping!$A$3))</f>
        <v>Medium</v>
      </c>
      <c r="L349" s="8" t="str">
        <f>IF(J349&lt;Mapping!$B$1,Mapping!$A$1,IF(J349&lt;Mapping!$B$2,Mapping!$A$2,Mapping!$A$3))</f>
        <v>Medium</v>
      </c>
    </row>
    <row r="350" spans="1:12" ht="13.5" customHeight="1" x14ac:dyDescent="0.2">
      <c r="A350" s="4">
        <v>1</v>
      </c>
      <c r="B350" s="5" t="s">
        <v>19</v>
      </c>
      <c r="C350" s="4">
        <v>3</v>
      </c>
      <c r="D350" s="4">
        <v>1992</v>
      </c>
      <c r="E350" s="4">
        <v>1</v>
      </c>
      <c r="F350" s="4">
        <v>0</v>
      </c>
      <c r="G350" s="4">
        <v>0</v>
      </c>
      <c r="H350" s="6">
        <v>760578</v>
      </c>
      <c r="I350" s="7">
        <f t="array" ref="I350">INDEX(Inflation!$F$2:$F$63,MATCH($D350,Inflation!$A$2:$A$63,0))</f>
        <v>1.8790411733086159</v>
      </c>
      <c r="J350" s="6">
        <f t="shared" si="1"/>
        <v>1429157.3775127204</v>
      </c>
      <c r="K350" s="8" t="str">
        <f>IF(H350&lt;Mapping!$B$1,Mapping!$A$1,IF(H350&lt;Mapping!$B$2,Mapping!$A$2,Mapping!$A$3))</f>
        <v>Medium</v>
      </c>
      <c r="L350" s="8" t="str">
        <f>IF(J350&lt;Mapping!$B$1,Mapping!$A$1,IF(J350&lt;Mapping!$B$2,Mapping!$A$2,Mapping!$A$3))</f>
        <v>Medium</v>
      </c>
    </row>
    <row r="351" spans="1:12" ht="13.5" customHeight="1" x14ac:dyDescent="0.2">
      <c r="A351" s="4">
        <v>2</v>
      </c>
      <c r="B351" s="5" t="s">
        <v>16</v>
      </c>
      <c r="C351" s="4">
        <v>3</v>
      </c>
      <c r="D351" s="4">
        <v>1979</v>
      </c>
      <c r="E351" s="4">
        <v>1</v>
      </c>
      <c r="F351" s="4">
        <v>0</v>
      </c>
      <c r="G351" s="4">
        <v>0</v>
      </c>
      <c r="H351" s="6">
        <v>759865</v>
      </c>
      <c r="I351" s="7">
        <f t="array" ref="I351">INDEX(Inflation!$F$2:$F$63,MATCH($D351,Inflation!$A$2:$A$63,0))</f>
        <v>3.8579712232274312</v>
      </c>
      <c r="J351" s="6">
        <f t="shared" si="1"/>
        <v>2931537.303537712</v>
      </c>
      <c r="K351" s="8" t="str">
        <f>IF(H351&lt;Mapping!$B$1,Mapping!$A$1,IF(H351&lt;Mapping!$B$2,Mapping!$A$2,Mapping!$A$3))</f>
        <v>Medium</v>
      </c>
      <c r="L351" s="8" t="str">
        <f>IF(J351&lt;Mapping!$B$1,Mapping!$A$1,IF(J351&lt;Mapping!$B$2,Mapping!$A$2,Mapping!$A$3))</f>
        <v>Medium</v>
      </c>
    </row>
    <row r="352" spans="1:12" ht="13.5" customHeight="1" x14ac:dyDescent="0.2">
      <c r="A352" s="4">
        <v>2</v>
      </c>
      <c r="B352" s="5" t="s">
        <v>21</v>
      </c>
      <c r="C352" s="4">
        <v>2</v>
      </c>
      <c r="D352" s="4">
        <v>1987</v>
      </c>
      <c r="E352" s="4">
        <v>1</v>
      </c>
      <c r="F352" s="4">
        <v>0</v>
      </c>
      <c r="G352" s="4">
        <v>0</v>
      </c>
      <c r="H352" s="6">
        <v>758835</v>
      </c>
      <c r="I352" s="7">
        <f t="array" ref="I352">INDEX(Inflation!$F$2:$F$63,MATCH($D352,Inflation!$A$2:$A$63,0))</f>
        <v>2.3139051618547946</v>
      </c>
      <c r="J352" s="6">
        <f t="shared" si="1"/>
        <v>1755872.2234960829</v>
      </c>
      <c r="K352" s="8" t="str">
        <f>IF(H352&lt;Mapping!$B$1,Mapping!$A$1,IF(H352&lt;Mapping!$B$2,Mapping!$A$2,Mapping!$A$3))</f>
        <v>Medium</v>
      </c>
      <c r="L352" s="8" t="str">
        <f>IF(J352&lt;Mapping!$B$1,Mapping!$A$1,IF(J352&lt;Mapping!$B$2,Mapping!$A$2,Mapping!$A$3))</f>
        <v>Medium</v>
      </c>
    </row>
    <row r="353" spans="1:12" ht="13.5" customHeight="1" x14ac:dyDescent="0.2">
      <c r="A353" s="4">
        <v>1</v>
      </c>
      <c r="B353" s="5" t="s">
        <v>22</v>
      </c>
      <c r="C353" s="4">
        <v>2</v>
      </c>
      <c r="D353" s="4">
        <v>1995</v>
      </c>
      <c r="E353" s="4">
        <v>1</v>
      </c>
      <c r="F353" s="4">
        <v>0</v>
      </c>
      <c r="G353" s="4">
        <v>0</v>
      </c>
      <c r="H353" s="6">
        <v>758280</v>
      </c>
      <c r="I353" s="7">
        <f t="array" ref="I353">INDEX(Inflation!$F$2:$F$63,MATCH($D353,Inflation!$A$2:$A$63,0))</f>
        <v>1.6835837284247066</v>
      </c>
      <c r="J353" s="6">
        <f t="shared" si="1"/>
        <v>1276627.8695898866</v>
      </c>
      <c r="K353" s="8" t="str">
        <f>IF(H353&lt;Mapping!$B$1,Mapping!$A$1,IF(H353&lt;Mapping!$B$2,Mapping!$A$2,Mapping!$A$3))</f>
        <v>Medium</v>
      </c>
      <c r="L353" s="8" t="str">
        <f>IF(J353&lt;Mapping!$B$1,Mapping!$A$1,IF(J353&lt;Mapping!$B$2,Mapping!$A$2,Mapping!$A$3))</f>
        <v>Medium</v>
      </c>
    </row>
    <row r="354" spans="1:12" ht="13.5" customHeight="1" x14ac:dyDescent="0.2">
      <c r="A354" s="4">
        <v>4</v>
      </c>
      <c r="B354" s="5" t="s">
        <v>19</v>
      </c>
      <c r="C354" s="4">
        <v>3</v>
      </c>
      <c r="D354" s="4">
        <v>1987</v>
      </c>
      <c r="E354" s="4">
        <v>1</v>
      </c>
      <c r="F354" s="4">
        <v>0</v>
      </c>
      <c r="G354" s="4">
        <v>11</v>
      </c>
      <c r="H354" s="6">
        <v>756140</v>
      </c>
      <c r="I354" s="7">
        <f t="array" ref="I354">INDEX(Inflation!$F$2:$F$63,MATCH($D354,Inflation!$A$2:$A$63,0))</f>
        <v>2.3139051618547946</v>
      </c>
      <c r="J354" s="6">
        <f t="shared" si="1"/>
        <v>1749636.2490848843</v>
      </c>
      <c r="K354" s="8" t="str">
        <f>IF(H354&lt;Mapping!$B$1,Mapping!$A$1,IF(H354&lt;Mapping!$B$2,Mapping!$A$2,Mapping!$A$3))</f>
        <v>Medium</v>
      </c>
      <c r="L354" s="8" t="str">
        <f>IF(J354&lt;Mapping!$B$1,Mapping!$A$1,IF(J354&lt;Mapping!$B$2,Mapping!$A$2,Mapping!$A$3))</f>
        <v>Medium</v>
      </c>
    </row>
    <row r="355" spans="1:12" ht="13.5" customHeight="1" x14ac:dyDescent="0.2">
      <c r="A355" s="4">
        <v>2</v>
      </c>
      <c r="B355" s="5" t="s">
        <v>21</v>
      </c>
      <c r="C355" s="4">
        <v>2</v>
      </c>
      <c r="D355" s="4">
        <v>1970</v>
      </c>
      <c r="E355" s="4">
        <v>1</v>
      </c>
      <c r="F355" s="4">
        <v>0</v>
      </c>
      <c r="G355" s="4">
        <v>22</v>
      </c>
      <c r="H355" s="6">
        <v>754634</v>
      </c>
      <c r="I355" s="7">
        <f t="array" ref="I355">INDEX(Inflation!$F$2:$F$63,MATCH($D355,Inflation!$A$2:$A$63,0))</f>
        <v>6.9340112594167094</v>
      </c>
      <c r="J355" s="6">
        <f t="shared" si="1"/>
        <v>5232640.652738669</v>
      </c>
      <c r="K355" s="8" t="str">
        <f>IF(H355&lt;Mapping!$B$1,Mapping!$A$1,IF(H355&lt;Mapping!$B$2,Mapping!$A$2,Mapping!$A$3))</f>
        <v>Medium</v>
      </c>
      <c r="L355" s="8" t="str">
        <f>IF(J355&lt;Mapping!$B$1,Mapping!$A$1,IF(J355&lt;Mapping!$B$2,Mapping!$A$2,Mapping!$A$3))</f>
        <v>Major</v>
      </c>
    </row>
    <row r="356" spans="1:12" ht="13.5" customHeight="1" x14ac:dyDescent="0.2">
      <c r="A356" s="4">
        <v>1</v>
      </c>
      <c r="B356" s="5" t="s">
        <v>20</v>
      </c>
      <c r="C356" s="4">
        <v>3</v>
      </c>
      <c r="D356" s="4">
        <v>1994</v>
      </c>
      <c r="E356" s="4">
        <v>1</v>
      </c>
      <c r="F356" s="4">
        <v>0</v>
      </c>
      <c r="G356" s="4">
        <v>0</v>
      </c>
      <c r="H356" s="6">
        <v>754396</v>
      </c>
      <c r="I356" s="7">
        <f t="array" ref="I356">INDEX(Inflation!$F$2:$F$63,MATCH($D356,Inflation!$A$2:$A$63,0))</f>
        <v>1.7372900493614547</v>
      </c>
      <c r="J356" s="6">
        <f t="shared" si="1"/>
        <v>1310604.6640780841</v>
      </c>
      <c r="K356" s="8" t="str">
        <f>IF(H356&lt;Mapping!$B$1,Mapping!$A$1,IF(H356&lt;Mapping!$B$2,Mapping!$A$2,Mapping!$A$3))</f>
        <v>Medium</v>
      </c>
      <c r="L356" s="8" t="str">
        <f>IF(J356&lt;Mapping!$B$1,Mapping!$A$1,IF(J356&lt;Mapping!$B$2,Mapping!$A$2,Mapping!$A$3))</f>
        <v>Medium</v>
      </c>
    </row>
    <row r="357" spans="1:12" ht="13.5" customHeight="1" x14ac:dyDescent="0.2">
      <c r="A357" s="4">
        <v>5</v>
      </c>
      <c r="B357" s="5" t="s">
        <v>19</v>
      </c>
      <c r="C357" s="4">
        <v>2</v>
      </c>
      <c r="D357" s="4">
        <v>1989</v>
      </c>
      <c r="E357" s="4">
        <v>1</v>
      </c>
      <c r="F357" s="4">
        <v>0</v>
      </c>
      <c r="G357" s="4">
        <v>0</v>
      </c>
      <c r="H357" s="6">
        <v>754079</v>
      </c>
      <c r="I357" s="7">
        <f t="array" ref="I357">INDEX(Inflation!$F$2:$F$63,MATCH($D357,Inflation!$A$2:$A$63,0))</f>
        <v>2.1640413186988714</v>
      </c>
      <c r="J357" s="6">
        <f t="shared" si="1"/>
        <v>1631858.1135631262</v>
      </c>
      <c r="K357" s="8" t="str">
        <f>IF(H357&lt;Mapping!$B$1,Mapping!$A$1,IF(H357&lt;Mapping!$B$2,Mapping!$A$2,Mapping!$A$3))</f>
        <v>Medium</v>
      </c>
      <c r="L357" s="8" t="str">
        <f>IF(J357&lt;Mapping!$B$1,Mapping!$A$1,IF(J357&lt;Mapping!$B$2,Mapping!$A$2,Mapping!$A$3))</f>
        <v>Medium</v>
      </c>
    </row>
    <row r="358" spans="1:12" ht="13.5" customHeight="1" x14ac:dyDescent="0.2">
      <c r="A358" s="4">
        <v>1</v>
      </c>
      <c r="B358" s="5" t="s">
        <v>40</v>
      </c>
      <c r="C358" s="4">
        <v>3</v>
      </c>
      <c r="D358" s="4">
        <v>1972</v>
      </c>
      <c r="E358" s="4">
        <v>1</v>
      </c>
      <c r="F358" s="4">
        <v>0</v>
      </c>
      <c r="G358" s="4">
        <v>0</v>
      </c>
      <c r="H358" s="6">
        <v>752811</v>
      </c>
      <c r="I358" s="7">
        <f t="array" ref="I358">INDEX(Inflation!$F$2:$F$63,MATCH($D358,Inflation!$A$2:$A$63,0))</f>
        <v>6.3037676318082667</v>
      </c>
      <c r="J358" s="6">
        <f t="shared" si="1"/>
        <v>4745545.6146692131</v>
      </c>
      <c r="K358" s="8" t="str">
        <f>IF(H358&lt;Mapping!$B$1,Mapping!$A$1,IF(H358&lt;Mapping!$B$2,Mapping!$A$2,Mapping!$A$3))</f>
        <v>Medium</v>
      </c>
      <c r="L358" s="8" t="str">
        <f>IF(J358&lt;Mapping!$B$1,Mapping!$A$1,IF(J358&lt;Mapping!$B$2,Mapping!$A$2,Mapping!$A$3))</f>
        <v>Medium</v>
      </c>
    </row>
    <row r="359" spans="1:12" ht="13.5" customHeight="1" x14ac:dyDescent="0.2">
      <c r="A359" s="4">
        <v>5</v>
      </c>
      <c r="B359" s="5" t="s">
        <v>16</v>
      </c>
      <c r="C359" s="4">
        <v>2</v>
      </c>
      <c r="D359" s="4">
        <v>2011</v>
      </c>
      <c r="E359" s="4">
        <v>1</v>
      </c>
      <c r="F359" s="4">
        <v>0</v>
      </c>
      <c r="G359" s="4">
        <v>0</v>
      </c>
      <c r="H359" s="6">
        <v>751993</v>
      </c>
      <c r="I359" s="7">
        <f t="array" ref="I359">INDEX(Inflation!$F$2:$F$63,MATCH($D359,Inflation!$A$2:$A$63,0))</f>
        <v>1.1630575102490319</v>
      </c>
      <c r="J359" s="6">
        <f t="shared" si="1"/>
        <v>874611.10630470025</v>
      </c>
      <c r="K359" s="8" t="str">
        <f>IF(H359&lt;Mapping!$B$1,Mapping!$A$1,IF(H359&lt;Mapping!$B$2,Mapping!$A$2,Mapping!$A$3))</f>
        <v>Medium</v>
      </c>
      <c r="L359" s="8" t="str">
        <f>IF(J359&lt;Mapping!$B$1,Mapping!$A$1,IF(J359&lt;Mapping!$B$2,Mapping!$A$2,Mapping!$A$3))</f>
        <v>Medium</v>
      </c>
    </row>
    <row r="360" spans="1:12" ht="13.5" customHeight="1" x14ac:dyDescent="0.2">
      <c r="A360" s="4">
        <v>4</v>
      </c>
      <c r="B360" s="5" t="s">
        <v>19</v>
      </c>
      <c r="C360" s="4">
        <v>2</v>
      </c>
      <c r="D360" s="4">
        <v>1989</v>
      </c>
      <c r="E360" s="4">
        <v>1</v>
      </c>
      <c r="F360" s="4">
        <v>0</v>
      </c>
      <c r="G360" s="4">
        <v>0</v>
      </c>
      <c r="H360" s="6">
        <v>751543</v>
      </c>
      <c r="I360" s="7">
        <f t="array" ref="I360">INDEX(Inflation!$F$2:$F$63,MATCH($D360,Inflation!$A$2:$A$63,0))</f>
        <v>2.1640413186988714</v>
      </c>
      <c r="J360" s="6">
        <f t="shared" si="1"/>
        <v>1626370.1047789059</v>
      </c>
      <c r="K360" s="8" t="str">
        <f>IF(H360&lt;Mapping!$B$1,Mapping!$A$1,IF(H360&lt;Mapping!$B$2,Mapping!$A$2,Mapping!$A$3))</f>
        <v>Medium</v>
      </c>
      <c r="L360" s="8" t="str">
        <f>IF(J360&lt;Mapping!$B$1,Mapping!$A$1,IF(J360&lt;Mapping!$B$2,Mapping!$A$2,Mapping!$A$3))</f>
        <v>Medium</v>
      </c>
    </row>
    <row r="361" spans="1:12" ht="13.5" customHeight="1" x14ac:dyDescent="0.2">
      <c r="A361" s="4">
        <v>5</v>
      </c>
      <c r="B361" s="5" t="s">
        <v>21</v>
      </c>
      <c r="C361" s="4">
        <v>2</v>
      </c>
      <c r="D361" s="4">
        <v>1986</v>
      </c>
      <c r="E361" s="4">
        <v>1</v>
      </c>
      <c r="F361" s="4">
        <v>0</v>
      </c>
      <c r="G361" s="4">
        <v>0</v>
      </c>
      <c r="H361" s="6">
        <v>748769</v>
      </c>
      <c r="I361" s="7">
        <f t="array" ref="I361">INDEX(Inflation!$F$2:$F$63,MATCH($D361,Inflation!$A$2:$A$63,0))</f>
        <v>2.3601832650918904</v>
      </c>
      <c r="J361" s="6">
        <f t="shared" si="1"/>
        <v>1767232.0632195896</v>
      </c>
      <c r="K361" s="8" t="str">
        <f>IF(H361&lt;Mapping!$B$1,Mapping!$A$1,IF(H361&lt;Mapping!$B$2,Mapping!$A$2,Mapping!$A$3))</f>
        <v>Medium</v>
      </c>
      <c r="L361" s="8" t="str">
        <f>IF(J361&lt;Mapping!$B$1,Mapping!$A$1,IF(J361&lt;Mapping!$B$2,Mapping!$A$2,Mapping!$A$3))</f>
        <v>Medium</v>
      </c>
    </row>
    <row r="362" spans="1:12" ht="13.5" customHeight="1" x14ac:dyDescent="0.2">
      <c r="A362" s="4">
        <v>3</v>
      </c>
      <c r="B362" s="5" t="s">
        <v>16</v>
      </c>
      <c r="C362" s="4">
        <v>4</v>
      </c>
      <c r="D362" s="4">
        <v>1975</v>
      </c>
      <c r="E362" s="4">
        <v>1</v>
      </c>
      <c r="F362" s="4">
        <v>0</v>
      </c>
      <c r="G362" s="4">
        <v>79</v>
      </c>
      <c r="H362" s="6">
        <v>748372</v>
      </c>
      <c r="I362" s="7">
        <f t="array" ref="I362">INDEX(Inflation!$F$2:$F$63,MATCH($D362,Inflation!$A$2:$A$63,0))</f>
        <v>5.1012271303114405</v>
      </c>
      <c r="J362" s="6">
        <f t="shared" si="1"/>
        <v>3817615.5499654333</v>
      </c>
      <c r="K362" s="8" t="str">
        <f>IF(H362&lt;Mapping!$B$1,Mapping!$A$1,IF(H362&lt;Mapping!$B$2,Mapping!$A$2,Mapping!$A$3))</f>
        <v>Medium</v>
      </c>
      <c r="L362" s="8" t="str">
        <f>IF(J362&lt;Mapping!$B$1,Mapping!$A$1,IF(J362&lt;Mapping!$B$2,Mapping!$A$2,Mapping!$A$3))</f>
        <v>Medium</v>
      </c>
    </row>
    <row r="363" spans="1:12" ht="13.5" customHeight="1" x14ac:dyDescent="0.2">
      <c r="A363" s="4">
        <v>5</v>
      </c>
      <c r="B363" s="5" t="s">
        <v>19</v>
      </c>
      <c r="C363" s="4">
        <v>2</v>
      </c>
      <c r="D363" s="4">
        <v>1997</v>
      </c>
      <c r="E363" s="4">
        <v>1</v>
      </c>
      <c r="F363" s="4">
        <v>0</v>
      </c>
      <c r="G363" s="4">
        <v>0</v>
      </c>
      <c r="H363" s="6">
        <v>748293</v>
      </c>
      <c r="I363" s="7">
        <f t="array" ref="I363">INDEX(Inflation!$F$2:$F$63,MATCH($D363,Inflation!$A$2:$A$63,0))</f>
        <v>1.5889456189004008</v>
      </c>
      <c r="J363" s="6">
        <f t="shared" si="1"/>
        <v>1188996.8840038376</v>
      </c>
      <c r="K363" s="8" t="str">
        <f>IF(H363&lt;Mapping!$B$1,Mapping!$A$1,IF(H363&lt;Mapping!$B$2,Mapping!$A$2,Mapping!$A$3))</f>
        <v>Medium</v>
      </c>
      <c r="L363" s="8" t="str">
        <f>IF(J363&lt;Mapping!$B$1,Mapping!$A$1,IF(J363&lt;Mapping!$B$2,Mapping!$A$2,Mapping!$A$3))</f>
        <v>Medium</v>
      </c>
    </row>
    <row r="364" spans="1:12" ht="13.5" customHeight="1" x14ac:dyDescent="0.2">
      <c r="A364" s="4">
        <v>1</v>
      </c>
      <c r="B364" s="5" t="s">
        <v>20</v>
      </c>
      <c r="C364" s="4">
        <v>2</v>
      </c>
      <c r="D364" s="4">
        <v>1987</v>
      </c>
      <c r="E364" s="4">
        <v>1</v>
      </c>
      <c r="F364" s="4">
        <v>0</v>
      </c>
      <c r="G364" s="4">
        <v>0</v>
      </c>
      <c r="H364" s="6">
        <v>748135</v>
      </c>
      <c r="I364" s="7">
        <f t="array" ref="I364">INDEX(Inflation!$F$2:$F$63,MATCH($D364,Inflation!$A$2:$A$63,0))</f>
        <v>2.3139051618547946</v>
      </c>
      <c r="J364" s="6">
        <f t="shared" si="1"/>
        <v>1731113.4382642368</v>
      </c>
      <c r="K364" s="8" t="str">
        <f>IF(H364&lt;Mapping!$B$1,Mapping!$A$1,IF(H364&lt;Mapping!$B$2,Mapping!$A$2,Mapping!$A$3))</f>
        <v>Medium</v>
      </c>
      <c r="L364" s="8" t="str">
        <f>IF(J364&lt;Mapping!$B$1,Mapping!$A$1,IF(J364&lt;Mapping!$B$2,Mapping!$A$2,Mapping!$A$3))</f>
        <v>Medium</v>
      </c>
    </row>
    <row r="365" spans="1:12" ht="13.5" customHeight="1" x14ac:dyDescent="0.2">
      <c r="A365" s="4">
        <v>2</v>
      </c>
      <c r="B365" s="5" t="s">
        <v>14</v>
      </c>
      <c r="C365" s="4">
        <v>3</v>
      </c>
      <c r="D365" s="4">
        <v>1986</v>
      </c>
      <c r="E365" s="4">
        <v>1</v>
      </c>
      <c r="F365" s="4">
        <v>0</v>
      </c>
      <c r="G365" s="4">
        <v>0</v>
      </c>
      <c r="H365" s="6">
        <v>747818</v>
      </c>
      <c r="I365" s="7">
        <f t="array" ref="I365">INDEX(Inflation!$F$2:$F$63,MATCH($D365,Inflation!$A$2:$A$63,0))</f>
        <v>2.3601832650918904</v>
      </c>
      <c r="J365" s="6">
        <f t="shared" si="1"/>
        <v>1764987.5289344874</v>
      </c>
      <c r="K365" s="8" t="str">
        <f>IF(H365&lt;Mapping!$B$1,Mapping!$A$1,IF(H365&lt;Mapping!$B$2,Mapping!$A$2,Mapping!$A$3))</f>
        <v>Medium</v>
      </c>
      <c r="L365" s="8" t="str">
        <f>IF(J365&lt;Mapping!$B$1,Mapping!$A$1,IF(J365&lt;Mapping!$B$2,Mapping!$A$2,Mapping!$A$3))</f>
        <v>Medium</v>
      </c>
    </row>
    <row r="366" spans="1:12" ht="13.5" customHeight="1" x14ac:dyDescent="0.2">
      <c r="A366" s="4">
        <v>4</v>
      </c>
      <c r="B366" s="5" t="s">
        <v>32</v>
      </c>
      <c r="C366" s="4">
        <v>2</v>
      </c>
      <c r="D366" s="4">
        <v>1984</v>
      </c>
      <c r="E366" s="4">
        <v>1</v>
      </c>
      <c r="F366" s="4">
        <v>11</v>
      </c>
      <c r="G366" s="4">
        <v>0</v>
      </c>
      <c r="H366" s="6">
        <v>745519</v>
      </c>
      <c r="I366" s="7">
        <f t="array" ref="I366">INDEX(Inflation!$F$2:$F$63,MATCH($D366,Inflation!$A$2:$A$63,0))</f>
        <v>2.5679465396338688</v>
      </c>
      <c r="J366" s="6">
        <f t="shared" si="1"/>
        <v>1914452.9362813022</v>
      </c>
      <c r="K366" s="8" t="str">
        <f>IF(H366&lt;Mapping!$B$1,Mapping!$A$1,IF(H366&lt;Mapping!$B$2,Mapping!$A$2,Mapping!$A$3))</f>
        <v>Medium</v>
      </c>
      <c r="L366" s="8" t="str">
        <f>IF(J366&lt;Mapping!$B$1,Mapping!$A$1,IF(J366&lt;Mapping!$B$2,Mapping!$A$2,Mapping!$A$3))</f>
        <v>Medium</v>
      </c>
    </row>
    <row r="367" spans="1:12" ht="13.5" customHeight="1" x14ac:dyDescent="0.2">
      <c r="A367" s="4">
        <v>1</v>
      </c>
      <c r="B367" s="5" t="s">
        <v>19</v>
      </c>
      <c r="C367" s="4">
        <v>2</v>
      </c>
      <c r="D367" s="4">
        <v>2017</v>
      </c>
      <c r="E367" s="4">
        <v>1</v>
      </c>
      <c r="F367" s="4">
        <v>0</v>
      </c>
      <c r="G367" s="4">
        <v>0</v>
      </c>
      <c r="H367" s="6">
        <v>745202</v>
      </c>
      <c r="I367" s="7">
        <f t="array" ref="I367">INDEX(Inflation!$F$2:$F$63,MATCH($D367,Inflation!$A$2:$A$63,0))</f>
        <v>1.06708414981788</v>
      </c>
      <c r="J367" s="6">
        <f t="shared" si="1"/>
        <v>795193.2426125838</v>
      </c>
      <c r="K367" s="8" t="str">
        <f>IF(H367&lt;Mapping!$B$1,Mapping!$A$1,IF(H367&lt;Mapping!$B$2,Mapping!$A$2,Mapping!$A$3))</f>
        <v>Medium</v>
      </c>
      <c r="L367" s="8" t="str">
        <f>IF(J367&lt;Mapping!$B$1,Mapping!$A$1,IF(J367&lt;Mapping!$B$2,Mapping!$A$2,Mapping!$A$3))</f>
        <v>Medium</v>
      </c>
    </row>
    <row r="368" spans="1:12" ht="13.5" customHeight="1" x14ac:dyDescent="0.2">
      <c r="A368" s="4">
        <v>3</v>
      </c>
      <c r="B368" s="5" t="s">
        <v>16</v>
      </c>
      <c r="C368" s="4">
        <v>4</v>
      </c>
      <c r="D368" s="4">
        <v>1967</v>
      </c>
      <c r="E368" s="4">
        <v>1</v>
      </c>
      <c r="F368" s="4">
        <v>0</v>
      </c>
      <c r="G368" s="4">
        <v>0</v>
      </c>
      <c r="H368" s="6">
        <v>744330</v>
      </c>
      <c r="I368" s="7">
        <f t="array" ref="I368">INDEX(Inflation!$F$2:$F$63,MATCH($D368,Inflation!$A$2:$A$63,0))</f>
        <v>7.6712183683821493</v>
      </c>
      <c r="J368" s="6">
        <f t="shared" si="1"/>
        <v>5709917.9681378854</v>
      </c>
      <c r="K368" s="8" t="str">
        <f>IF(H368&lt;Mapping!$B$1,Mapping!$A$1,IF(H368&lt;Mapping!$B$2,Mapping!$A$2,Mapping!$A$3))</f>
        <v>Medium</v>
      </c>
      <c r="L368" s="8" t="str">
        <f>IF(J368&lt;Mapping!$B$1,Mapping!$A$1,IF(J368&lt;Mapping!$B$2,Mapping!$A$2,Mapping!$A$3))</f>
        <v>Major</v>
      </c>
    </row>
    <row r="369" spans="1:12" ht="13.5" customHeight="1" x14ac:dyDescent="0.2">
      <c r="A369" s="4">
        <v>1</v>
      </c>
      <c r="B369" s="5" t="s">
        <v>19</v>
      </c>
      <c r="C369" s="4">
        <v>2</v>
      </c>
      <c r="D369" s="4">
        <v>1989</v>
      </c>
      <c r="E369" s="4">
        <v>1</v>
      </c>
      <c r="F369" s="4">
        <v>0</v>
      </c>
      <c r="G369" s="4">
        <v>0</v>
      </c>
      <c r="H369" s="6">
        <v>743696</v>
      </c>
      <c r="I369" s="7">
        <f t="array" ref="I369">INDEX(Inflation!$F$2:$F$63,MATCH($D369,Inflation!$A$2:$A$63,0))</f>
        <v>2.1640413186988714</v>
      </c>
      <c r="J369" s="6">
        <f t="shared" si="1"/>
        <v>1609388.8725510759</v>
      </c>
      <c r="K369" s="8" t="str">
        <f>IF(H369&lt;Mapping!$B$1,Mapping!$A$1,IF(H369&lt;Mapping!$B$2,Mapping!$A$2,Mapping!$A$3))</f>
        <v>Medium</v>
      </c>
      <c r="L369" s="8" t="str">
        <f>IF(J369&lt;Mapping!$B$1,Mapping!$A$1,IF(J369&lt;Mapping!$B$2,Mapping!$A$2,Mapping!$A$3))</f>
        <v>Medium</v>
      </c>
    </row>
    <row r="370" spans="1:12" ht="13.5" customHeight="1" x14ac:dyDescent="0.2">
      <c r="A370" s="4">
        <v>5</v>
      </c>
      <c r="B370" s="5" t="s">
        <v>17</v>
      </c>
      <c r="C370" s="4">
        <v>1</v>
      </c>
      <c r="D370" s="4">
        <v>1993</v>
      </c>
      <c r="E370" s="4">
        <v>1</v>
      </c>
      <c r="F370" s="4">
        <v>0</v>
      </c>
      <c r="G370" s="4">
        <v>0</v>
      </c>
      <c r="H370" s="6">
        <v>742983</v>
      </c>
      <c r="I370" s="7">
        <f t="array" ref="I370">INDEX(Inflation!$F$2:$F$63,MATCH($D370,Inflation!$A$2:$A$63,0))</f>
        <v>1.8022646972075733</v>
      </c>
      <c r="J370" s="6">
        <f t="shared" si="1"/>
        <v>1339052.0315253744</v>
      </c>
      <c r="K370" s="8" t="str">
        <f>IF(H370&lt;Mapping!$B$1,Mapping!$A$1,IF(H370&lt;Mapping!$B$2,Mapping!$A$2,Mapping!$A$3))</f>
        <v>Medium</v>
      </c>
      <c r="L370" s="8" t="str">
        <f>IF(J370&lt;Mapping!$B$1,Mapping!$A$1,IF(J370&lt;Mapping!$B$2,Mapping!$A$2,Mapping!$A$3))</f>
        <v>Medium</v>
      </c>
    </row>
    <row r="371" spans="1:12" ht="13.5" customHeight="1" x14ac:dyDescent="0.2">
      <c r="A371" s="4">
        <v>6</v>
      </c>
      <c r="B371" s="5" t="s">
        <v>16</v>
      </c>
      <c r="C371" s="4">
        <v>4</v>
      </c>
      <c r="D371" s="4">
        <v>1975</v>
      </c>
      <c r="E371" s="4">
        <v>1</v>
      </c>
      <c r="F371" s="4">
        <v>0</v>
      </c>
      <c r="G371" s="4">
        <v>44</v>
      </c>
      <c r="H371" s="6">
        <v>740288</v>
      </c>
      <c r="I371" s="7">
        <f t="array" ref="I371">INDEX(Inflation!$F$2:$F$63,MATCH($D371,Inflation!$A$2:$A$63,0))</f>
        <v>5.1012271303114405</v>
      </c>
      <c r="J371" s="6">
        <f t="shared" si="1"/>
        <v>3776377.2298439955</v>
      </c>
      <c r="K371" s="8" t="str">
        <f>IF(H371&lt;Mapping!$B$1,Mapping!$A$1,IF(H371&lt;Mapping!$B$2,Mapping!$A$2,Mapping!$A$3))</f>
        <v>Medium</v>
      </c>
      <c r="L371" s="8" t="str">
        <f>IF(J371&lt;Mapping!$B$1,Mapping!$A$1,IF(J371&lt;Mapping!$B$2,Mapping!$A$2,Mapping!$A$3))</f>
        <v>Medium</v>
      </c>
    </row>
    <row r="372" spans="1:12" ht="13.5" customHeight="1" x14ac:dyDescent="0.2">
      <c r="A372" s="4">
        <v>2</v>
      </c>
      <c r="B372" s="5" t="s">
        <v>16</v>
      </c>
      <c r="C372" s="4">
        <v>1</v>
      </c>
      <c r="D372" s="4">
        <v>1984</v>
      </c>
      <c r="E372" s="4">
        <v>1</v>
      </c>
      <c r="F372" s="4">
        <v>0</v>
      </c>
      <c r="G372" s="4">
        <v>89</v>
      </c>
      <c r="H372" s="6">
        <v>740288</v>
      </c>
      <c r="I372" s="7">
        <f t="array" ref="I372">INDEX(Inflation!$F$2:$F$63,MATCH($D372,Inflation!$A$2:$A$63,0))</f>
        <v>2.5679465396338688</v>
      </c>
      <c r="J372" s="6">
        <f t="shared" si="1"/>
        <v>1901020.0079324774</v>
      </c>
      <c r="K372" s="8" t="str">
        <f>IF(H372&lt;Mapping!$B$1,Mapping!$A$1,IF(H372&lt;Mapping!$B$2,Mapping!$A$2,Mapping!$A$3))</f>
        <v>Medium</v>
      </c>
      <c r="L372" s="8" t="str">
        <f>IF(J372&lt;Mapping!$B$1,Mapping!$A$1,IF(J372&lt;Mapping!$B$2,Mapping!$A$2,Mapping!$A$3))</f>
        <v>Medium</v>
      </c>
    </row>
    <row r="373" spans="1:12" ht="13.5" customHeight="1" x14ac:dyDescent="0.2">
      <c r="A373" s="4">
        <v>1</v>
      </c>
      <c r="B373" s="5" t="s">
        <v>14</v>
      </c>
      <c r="C373" s="4">
        <v>1</v>
      </c>
      <c r="D373" s="4">
        <v>1990</v>
      </c>
      <c r="E373" s="4">
        <v>1</v>
      </c>
      <c r="F373" s="4">
        <v>0</v>
      </c>
      <c r="G373" s="4">
        <v>0</v>
      </c>
      <c r="H373" s="6">
        <v>740209</v>
      </c>
      <c r="I373" s="7">
        <f t="array" ref="I373">INDEX(Inflation!$F$2:$F$63,MATCH($D373,Inflation!$A$2:$A$63,0))</f>
        <v>2.0643339871209303</v>
      </c>
      <c r="J373" s="6">
        <f t="shared" si="1"/>
        <v>1528038.5962727966</v>
      </c>
      <c r="K373" s="8" t="str">
        <f>IF(H373&lt;Mapping!$B$1,Mapping!$A$1,IF(H373&lt;Mapping!$B$2,Mapping!$A$2,Mapping!$A$3))</f>
        <v>Medium</v>
      </c>
      <c r="L373" s="8" t="str">
        <f>IF(J373&lt;Mapping!$B$1,Mapping!$A$1,IF(J373&lt;Mapping!$B$2,Mapping!$A$2,Mapping!$A$3))</f>
        <v>Medium</v>
      </c>
    </row>
    <row r="374" spans="1:12" ht="13.5" customHeight="1" x14ac:dyDescent="0.2">
      <c r="A374" s="4">
        <v>4</v>
      </c>
      <c r="B374" s="5" t="s">
        <v>22</v>
      </c>
      <c r="C374" s="4">
        <v>4</v>
      </c>
      <c r="D374" s="4">
        <v>1990</v>
      </c>
      <c r="E374" s="4">
        <v>1</v>
      </c>
      <c r="F374" s="4">
        <v>0</v>
      </c>
      <c r="G374" s="4">
        <v>0</v>
      </c>
      <c r="H374" s="6">
        <v>739495</v>
      </c>
      <c r="I374" s="7">
        <f t="array" ref="I374">INDEX(Inflation!$F$2:$F$63,MATCH($D374,Inflation!$A$2:$A$63,0))</f>
        <v>2.0643339871209303</v>
      </c>
      <c r="J374" s="6">
        <f t="shared" si="1"/>
        <v>1526564.6618059922</v>
      </c>
      <c r="K374" s="8" t="str">
        <f>IF(H374&lt;Mapping!$B$1,Mapping!$A$1,IF(H374&lt;Mapping!$B$2,Mapping!$A$2,Mapping!$A$3))</f>
        <v>Medium</v>
      </c>
      <c r="L374" s="8" t="str">
        <f>IF(J374&lt;Mapping!$B$1,Mapping!$A$1,IF(J374&lt;Mapping!$B$2,Mapping!$A$2,Mapping!$A$3))</f>
        <v>Medium</v>
      </c>
    </row>
    <row r="375" spans="1:12" ht="13.5" customHeight="1" x14ac:dyDescent="0.2">
      <c r="A375" s="4">
        <v>3</v>
      </c>
      <c r="B375" s="5" t="s">
        <v>19</v>
      </c>
      <c r="C375" s="4">
        <v>3</v>
      </c>
      <c r="D375" s="4">
        <v>1968</v>
      </c>
      <c r="E375" s="4">
        <v>1</v>
      </c>
      <c r="F375" s="4">
        <v>0</v>
      </c>
      <c r="G375" s="4">
        <v>0</v>
      </c>
      <c r="H375" s="6">
        <v>739099</v>
      </c>
      <c r="I375" s="7">
        <f t="array" ref="I375">INDEX(Inflation!$F$2:$F$63,MATCH($D375,Inflation!$A$2:$A$63,0))</f>
        <v>7.4666326342049336</v>
      </c>
      <c r="J375" s="6">
        <f t="shared" si="1"/>
        <v>5518580.7133082319</v>
      </c>
      <c r="K375" s="8" t="str">
        <f>IF(H375&lt;Mapping!$B$1,Mapping!$A$1,IF(H375&lt;Mapping!$B$2,Mapping!$A$2,Mapping!$A$3))</f>
        <v>Medium</v>
      </c>
      <c r="L375" s="8" t="str">
        <f>IF(J375&lt;Mapping!$B$1,Mapping!$A$1,IF(J375&lt;Mapping!$B$2,Mapping!$A$2,Mapping!$A$3))</f>
        <v>Major</v>
      </c>
    </row>
    <row r="376" spans="1:12" ht="13.5" customHeight="1" x14ac:dyDescent="0.2">
      <c r="A376" s="4">
        <v>1</v>
      </c>
      <c r="B376" s="5" t="s">
        <v>22</v>
      </c>
      <c r="C376" s="4">
        <v>2</v>
      </c>
      <c r="D376" s="4">
        <v>1992</v>
      </c>
      <c r="E376" s="4">
        <v>1</v>
      </c>
      <c r="F376" s="4">
        <v>0</v>
      </c>
      <c r="G376" s="4">
        <v>0</v>
      </c>
      <c r="H376" s="6">
        <v>737197</v>
      </c>
      <c r="I376" s="7">
        <f t="array" ref="I376">INDEX(Inflation!$F$2:$F$63,MATCH($D376,Inflation!$A$2:$A$63,0))</f>
        <v>1.8790411733086159</v>
      </c>
      <c r="J376" s="6">
        <f t="shared" si="1"/>
        <v>1385223.5158395916</v>
      </c>
      <c r="K376" s="8" t="str">
        <f>IF(H376&lt;Mapping!$B$1,Mapping!$A$1,IF(H376&lt;Mapping!$B$2,Mapping!$A$2,Mapping!$A$3))</f>
        <v>Medium</v>
      </c>
      <c r="L376" s="8" t="str">
        <f>IF(J376&lt;Mapping!$B$1,Mapping!$A$1,IF(J376&lt;Mapping!$B$2,Mapping!$A$2,Mapping!$A$3))</f>
        <v>Medium</v>
      </c>
    </row>
    <row r="377" spans="1:12" ht="13.5" customHeight="1" x14ac:dyDescent="0.2">
      <c r="A377" s="4">
        <v>1</v>
      </c>
      <c r="B377" s="5" t="s">
        <v>20</v>
      </c>
      <c r="C377" s="4">
        <v>3</v>
      </c>
      <c r="D377" s="4">
        <v>1984</v>
      </c>
      <c r="E377" s="4">
        <v>1</v>
      </c>
      <c r="F377" s="4">
        <v>0</v>
      </c>
      <c r="G377" s="4">
        <v>0</v>
      </c>
      <c r="H377" s="6">
        <v>735215</v>
      </c>
      <c r="I377" s="7">
        <f t="array" ref="I377">INDEX(Inflation!$F$2:$F$63,MATCH($D377,Inflation!$A$2:$A$63,0))</f>
        <v>2.5679465396338688</v>
      </c>
      <c r="J377" s="6">
        <f t="shared" si="1"/>
        <v>1887992.8151369148</v>
      </c>
      <c r="K377" s="8" t="str">
        <f>IF(H377&lt;Mapping!$B$1,Mapping!$A$1,IF(H377&lt;Mapping!$B$2,Mapping!$A$2,Mapping!$A$3))</f>
        <v>Medium</v>
      </c>
      <c r="L377" s="8" t="str">
        <f>IF(J377&lt;Mapping!$B$1,Mapping!$A$1,IF(J377&lt;Mapping!$B$2,Mapping!$A$2,Mapping!$A$3))</f>
        <v>Medium</v>
      </c>
    </row>
    <row r="378" spans="1:12" ht="13.5" customHeight="1" x14ac:dyDescent="0.2">
      <c r="A378" s="4">
        <v>2</v>
      </c>
      <c r="B378" s="5" t="s">
        <v>16</v>
      </c>
      <c r="C378" s="4">
        <v>3</v>
      </c>
      <c r="D378" s="4">
        <v>1965</v>
      </c>
      <c r="E378" s="4">
        <v>1</v>
      </c>
      <c r="F378" s="4">
        <v>0</v>
      </c>
      <c r="G378" s="4">
        <v>511</v>
      </c>
      <c r="H378" s="6">
        <v>734185</v>
      </c>
      <c r="I378" s="7">
        <f t="array" ref="I378">INDEX(Inflation!$F$2:$F$63,MATCH($D378,Inflation!$A$2:$A$63,0))</f>
        <v>8.1256475363320444</v>
      </c>
      <c r="J378" s="6">
        <f t="shared" si="1"/>
        <v>5965728.5364619419</v>
      </c>
      <c r="K378" s="8" t="str">
        <f>IF(H378&lt;Mapping!$B$1,Mapping!$A$1,IF(H378&lt;Mapping!$B$2,Mapping!$A$2,Mapping!$A$3))</f>
        <v>Medium</v>
      </c>
      <c r="L378" s="8" t="str">
        <f>IF(J378&lt;Mapping!$B$1,Mapping!$A$1,IF(J378&lt;Mapping!$B$2,Mapping!$A$2,Mapping!$A$3))</f>
        <v>Major</v>
      </c>
    </row>
    <row r="379" spans="1:12" ht="13.5" customHeight="1" x14ac:dyDescent="0.2">
      <c r="A379" s="4">
        <v>4</v>
      </c>
      <c r="B379" s="5" t="s">
        <v>14</v>
      </c>
      <c r="C379" s="4">
        <v>3</v>
      </c>
      <c r="D379" s="4">
        <v>1994</v>
      </c>
      <c r="E379" s="4">
        <v>1</v>
      </c>
      <c r="F379" s="4">
        <v>0</v>
      </c>
      <c r="G379" s="4">
        <v>0</v>
      </c>
      <c r="H379" s="6">
        <v>732203</v>
      </c>
      <c r="I379" s="7">
        <f t="array" ref="I379">INDEX(Inflation!$F$2:$F$63,MATCH($D379,Inflation!$A$2:$A$63,0))</f>
        <v>1.7372900493614547</v>
      </c>
      <c r="J379" s="6">
        <f t="shared" si="1"/>
        <v>1272048.9860126053</v>
      </c>
      <c r="K379" s="8" t="str">
        <f>IF(H379&lt;Mapping!$B$1,Mapping!$A$1,IF(H379&lt;Mapping!$B$2,Mapping!$A$2,Mapping!$A$3))</f>
        <v>Medium</v>
      </c>
      <c r="L379" s="8" t="str">
        <f>IF(J379&lt;Mapping!$B$1,Mapping!$A$1,IF(J379&lt;Mapping!$B$2,Mapping!$A$2,Mapping!$A$3))</f>
        <v>Medium</v>
      </c>
    </row>
    <row r="380" spans="1:12" ht="13.5" customHeight="1" x14ac:dyDescent="0.2">
      <c r="A380" s="4">
        <v>5</v>
      </c>
      <c r="B380" s="5" t="s">
        <v>19</v>
      </c>
      <c r="C380" s="4">
        <v>2</v>
      </c>
      <c r="D380" s="4">
        <v>2007</v>
      </c>
      <c r="E380" s="4">
        <v>1</v>
      </c>
      <c r="F380" s="4">
        <v>0</v>
      </c>
      <c r="G380" s="4">
        <v>0</v>
      </c>
      <c r="H380" s="6">
        <v>731094</v>
      </c>
      <c r="I380" s="7">
        <f t="array" ref="I380">INDEX(Inflation!$F$2:$F$63,MATCH($D380,Inflation!$A$2:$A$63,0))</f>
        <v>1.2578745513487872</v>
      </c>
      <c r="J380" s="6">
        <f t="shared" si="1"/>
        <v>919624.53724379023</v>
      </c>
      <c r="K380" s="8" t="str">
        <f>IF(H380&lt;Mapping!$B$1,Mapping!$A$1,IF(H380&lt;Mapping!$B$2,Mapping!$A$2,Mapping!$A$3))</f>
        <v>Medium</v>
      </c>
      <c r="L380" s="8" t="str">
        <f>IF(J380&lt;Mapping!$B$1,Mapping!$A$1,IF(J380&lt;Mapping!$B$2,Mapping!$A$2,Mapping!$A$3))</f>
        <v>Medium</v>
      </c>
    </row>
    <row r="381" spans="1:12" ht="13.5" customHeight="1" x14ac:dyDescent="0.2">
      <c r="A381" s="4">
        <v>3</v>
      </c>
      <c r="B381" s="5" t="s">
        <v>16</v>
      </c>
      <c r="C381" s="4">
        <v>3</v>
      </c>
      <c r="D381" s="4">
        <v>1987</v>
      </c>
      <c r="E381" s="4">
        <v>1</v>
      </c>
      <c r="F381" s="4">
        <v>0</v>
      </c>
      <c r="G381" s="4">
        <v>22</v>
      </c>
      <c r="H381" s="6">
        <v>729984</v>
      </c>
      <c r="I381" s="7">
        <f t="array" ref="I381">INDEX(Inflation!$F$2:$F$63,MATCH($D381,Inflation!$A$2:$A$63,0))</f>
        <v>2.3139051618547946</v>
      </c>
      <c r="J381" s="6">
        <f t="shared" si="1"/>
        <v>1689113.7456714103</v>
      </c>
      <c r="K381" s="8" t="str">
        <f>IF(H381&lt;Mapping!$B$1,Mapping!$A$1,IF(H381&lt;Mapping!$B$2,Mapping!$A$2,Mapping!$A$3))</f>
        <v>Medium</v>
      </c>
      <c r="L381" s="8" t="str">
        <f>IF(J381&lt;Mapping!$B$1,Mapping!$A$1,IF(J381&lt;Mapping!$B$2,Mapping!$A$2,Mapping!$A$3))</f>
        <v>Medium</v>
      </c>
    </row>
    <row r="382" spans="1:12" ht="13.5" customHeight="1" x14ac:dyDescent="0.2">
      <c r="A382" s="4">
        <v>1</v>
      </c>
      <c r="B382" s="5" t="s">
        <v>14</v>
      </c>
      <c r="C382" s="4">
        <v>3</v>
      </c>
      <c r="D382" s="4">
        <v>1991</v>
      </c>
      <c r="E382" s="4">
        <v>1</v>
      </c>
      <c r="F382" s="4">
        <v>0</v>
      </c>
      <c r="G382" s="4">
        <v>0</v>
      </c>
      <c r="H382" s="6">
        <v>729826</v>
      </c>
      <c r="I382" s="7">
        <f t="array" ref="I382">INDEX(Inflation!$F$2:$F$63,MATCH($D382,Inflation!$A$2:$A$63,0))</f>
        <v>1.964161738459496</v>
      </c>
      <c r="J382" s="6">
        <f t="shared" si="1"/>
        <v>1433496.3049329401</v>
      </c>
      <c r="K382" s="8" t="str">
        <f>IF(H382&lt;Mapping!$B$1,Mapping!$A$1,IF(H382&lt;Mapping!$B$2,Mapping!$A$2,Mapping!$A$3))</f>
        <v>Medium</v>
      </c>
      <c r="L382" s="8" t="str">
        <f>IF(J382&lt;Mapping!$B$1,Mapping!$A$1,IF(J382&lt;Mapping!$B$2,Mapping!$A$2,Mapping!$A$3))</f>
        <v>Medium</v>
      </c>
    </row>
    <row r="383" spans="1:12" ht="13.5" customHeight="1" x14ac:dyDescent="0.2">
      <c r="A383" s="4">
        <v>2</v>
      </c>
      <c r="B383" s="5" t="s">
        <v>14</v>
      </c>
      <c r="C383" s="4">
        <v>1</v>
      </c>
      <c r="D383" s="4">
        <v>2001</v>
      </c>
      <c r="E383" s="4">
        <v>1</v>
      </c>
      <c r="F383" s="4">
        <v>10</v>
      </c>
      <c r="G383" s="4">
        <v>0</v>
      </c>
      <c r="H383" s="6">
        <v>726180</v>
      </c>
      <c r="I383" s="7">
        <f t="array" ref="I383">INDEX(Inflation!$F$2:$F$63,MATCH($D383,Inflation!$A$2:$A$63,0))</f>
        <v>1.453992265077759</v>
      </c>
      <c r="J383" s="6">
        <f t="shared" si="1"/>
        <v>1055860.103054167</v>
      </c>
      <c r="K383" s="8" t="str">
        <f>IF(H383&lt;Mapping!$B$1,Mapping!$A$1,IF(H383&lt;Mapping!$B$2,Mapping!$A$2,Mapping!$A$3))</f>
        <v>Medium</v>
      </c>
      <c r="L383" s="8" t="str">
        <f>IF(J383&lt;Mapping!$B$1,Mapping!$A$1,IF(J383&lt;Mapping!$B$2,Mapping!$A$2,Mapping!$A$3))</f>
        <v>Medium</v>
      </c>
    </row>
    <row r="384" spans="1:12" ht="13.5" customHeight="1" x14ac:dyDescent="0.2">
      <c r="A384" s="4">
        <v>1</v>
      </c>
      <c r="B384" s="5" t="s">
        <v>19</v>
      </c>
      <c r="C384" s="4">
        <v>3</v>
      </c>
      <c r="D384" s="4">
        <v>1988</v>
      </c>
      <c r="E384" s="4">
        <v>1</v>
      </c>
      <c r="F384" s="4">
        <v>0</v>
      </c>
      <c r="G384" s="4">
        <v>0</v>
      </c>
      <c r="H384" s="6">
        <v>725229</v>
      </c>
      <c r="I384" s="7">
        <f t="array" ref="I384">INDEX(Inflation!$F$2:$F$63,MATCH($D384,Inflation!$A$2:$A$63,0))</f>
        <v>2.2436780392269897</v>
      </c>
      <c r="J384" s="6">
        <f t="shared" si="1"/>
        <v>1627180.3807105506</v>
      </c>
      <c r="K384" s="8" t="str">
        <f>IF(H384&lt;Mapping!$B$1,Mapping!$A$1,IF(H384&lt;Mapping!$B$2,Mapping!$A$2,Mapping!$A$3))</f>
        <v>Medium</v>
      </c>
      <c r="L384" s="8" t="str">
        <f>IF(J384&lt;Mapping!$B$1,Mapping!$A$1,IF(J384&lt;Mapping!$B$2,Mapping!$A$2,Mapping!$A$3))</f>
        <v>Medium</v>
      </c>
    </row>
    <row r="385" spans="1:12" ht="13.5" customHeight="1" x14ac:dyDescent="0.2">
      <c r="A385" s="4">
        <v>2</v>
      </c>
      <c r="B385" s="5" t="s">
        <v>34</v>
      </c>
      <c r="C385" s="4">
        <v>2</v>
      </c>
      <c r="D385" s="4">
        <v>1987</v>
      </c>
      <c r="E385" s="4">
        <v>1</v>
      </c>
      <c r="F385" s="4">
        <v>0</v>
      </c>
      <c r="G385" s="4">
        <v>0</v>
      </c>
      <c r="H385" s="6">
        <v>724515</v>
      </c>
      <c r="I385" s="7">
        <f t="array" ref="I385">INDEX(Inflation!$F$2:$F$63,MATCH($D385,Inflation!$A$2:$A$63,0))</f>
        <v>2.3139051618547946</v>
      </c>
      <c r="J385" s="6">
        <f t="shared" si="1"/>
        <v>1676458.9983412265</v>
      </c>
      <c r="K385" s="8" t="str">
        <f>IF(H385&lt;Mapping!$B$1,Mapping!$A$1,IF(H385&lt;Mapping!$B$2,Mapping!$A$2,Mapping!$A$3))</f>
        <v>Medium</v>
      </c>
      <c r="L385" s="8" t="str">
        <f>IF(J385&lt;Mapping!$B$1,Mapping!$A$1,IF(J385&lt;Mapping!$B$2,Mapping!$A$2,Mapping!$A$3))</f>
        <v>Medium</v>
      </c>
    </row>
    <row r="386" spans="1:12" ht="13.5" customHeight="1" x14ac:dyDescent="0.2">
      <c r="A386" s="4">
        <v>4</v>
      </c>
      <c r="B386" s="5" t="s">
        <v>22</v>
      </c>
      <c r="C386" s="4">
        <v>1</v>
      </c>
      <c r="D386" s="4">
        <v>1987</v>
      </c>
      <c r="E386" s="4">
        <v>15</v>
      </c>
      <c r="F386" s="4">
        <v>0</v>
      </c>
      <c r="G386" s="4">
        <v>0</v>
      </c>
      <c r="H386" s="6">
        <v>722613</v>
      </c>
      <c r="I386" s="7">
        <f t="array" ref="I386">INDEX(Inflation!$F$2:$F$63,MATCH($D386,Inflation!$A$2:$A$63,0))</f>
        <v>2.3139051618547946</v>
      </c>
      <c r="J386" s="6">
        <f t="shared" si="1"/>
        <v>1672057.9507233787</v>
      </c>
      <c r="K386" s="8" t="str">
        <f>IF(H386&lt;Mapping!$B$1,Mapping!$A$1,IF(H386&lt;Mapping!$B$2,Mapping!$A$2,Mapping!$A$3))</f>
        <v>Medium</v>
      </c>
      <c r="L386" s="8" t="str">
        <f>IF(J386&lt;Mapping!$B$1,Mapping!$A$1,IF(J386&lt;Mapping!$B$2,Mapping!$A$2,Mapping!$A$3))</f>
        <v>Medium</v>
      </c>
    </row>
    <row r="387" spans="1:12" ht="13.5" customHeight="1" x14ac:dyDescent="0.2">
      <c r="A387" s="4">
        <v>2</v>
      </c>
      <c r="B387" s="5" t="s">
        <v>16</v>
      </c>
      <c r="C387" s="4">
        <v>2</v>
      </c>
      <c r="D387" s="4">
        <v>1982</v>
      </c>
      <c r="E387" s="4">
        <v>1</v>
      </c>
      <c r="F387" s="4">
        <v>0</v>
      </c>
      <c r="G387" s="4">
        <v>0</v>
      </c>
      <c r="H387" s="6">
        <v>721503</v>
      </c>
      <c r="I387" s="7">
        <f t="array" ref="I387">INDEX(Inflation!$F$2:$F$63,MATCH($D387,Inflation!$A$2:$A$63,0))</f>
        <v>2.8736128370511089</v>
      </c>
      <c r="J387" s="6">
        <f t="shared" si="1"/>
        <v>2073320.2827708863</v>
      </c>
      <c r="K387" s="8" t="str">
        <f>IF(H387&lt;Mapping!$B$1,Mapping!$A$1,IF(H387&lt;Mapping!$B$2,Mapping!$A$2,Mapping!$A$3))</f>
        <v>Medium</v>
      </c>
      <c r="L387" s="8" t="str">
        <f>IF(J387&lt;Mapping!$B$1,Mapping!$A$1,IF(J387&lt;Mapping!$B$2,Mapping!$A$2,Mapping!$A$3))</f>
        <v>Medium</v>
      </c>
    </row>
    <row r="388" spans="1:12" ht="13.5" customHeight="1" x14ac:dyDescent="0.2">
      <c r="A388" s="4">
        <v>2</v>
      </c>
      <c r="B388" s="5" t="s">
        <v>20</v>
      </c>
      <c r="C388" s="4">
        <v>4</v>
      </c>
      <c r="D388" s="4">
        <v>1986</v>
      </c>
      <c r="E388" s="4">
        <v>1</v>
      </c>
      <c r="F388" s="4">
        <v>0</v>
      </c>
      <c r="G388" s="4">
        <v>0</v>
      </c>
      <c r="H388" s="6">
        <v>721186</v>
      </c>
      <c r="I388" s="7">
        <f t="array" ref="I388">INDEX(Inflation!$F$2:$F$63,MATCH($D388,Inflation!$A$2:$A$63,0))</f>
        <v>2.3601832650918904</v>
      </c>
      <c r="J388" s="6">
        <f t="shared" si="1"/>
        <v>1702131.12821856</v>
      </c>
      <c r="K388" s="8" t="str">
        <f>IF(H388&lt;Mapping!$B$1,Mapping!$A$1,IF(H388&lt;Mapping!$B$2,Mapping!$A$2,Mapping!$A$3))</f>
        <v>Medium</v>
      </c>
      <c r="L388" s="8" t="str">
        <f>IF(J388&lt;Mapping!$B$1,Mapping!$A$1,IF(J388&lt;Mapping!$B$2,Mapping!$A$2,Mapping!$A$3))</f>
        <v>Medium</v>
      </c>
    </row>
    <row r="389" spans="1:12" ht="13.5" customHeight="1" x14ac:dyDescent="0.2">
      <c r="A389" s="4">
        <v>2</v>
      </c>
      <c r="B389" s="5" t="s">
        <v>34</v>
      </c>
      <c r="C389" s="4">
        <v>2</v>
      </c>
      <c r="D389" s="4">
        <v>1998</v>
      </c>
      <c r="E389" s="4">
        <v>1</v>
      </c>
      <c r="F389" s="4">
        <v>0</v>
      </c>
      <c r="G389" s="4">
        <v>0</v>
      </c>
      <c r="H389" s="6">
        <v>719997</v>
      </c>
      <c r="I389" s="7">
        <f t="array" ref="I389">INDEX(Inflation!$F$2:$F$63,MATCH($D389,Inflation!$A$2:$A$63,0))</f>
        <v>1.5506446949354942</v>
      </c>
      <c r="J389" s="6">
        <f t="shared" si="1"/>
        <v>1116459.5284194711</v>
      </c>
      <c r="K389" s="8" t="str">
        <f>IF(H389&lt;Mapping!$B$1,Mapping!$A$1,IF(H389&lt;Mapping!$B$2,Mapping!$A$2,Mapping!$A$3))</f>
        <v>Medium</v>
      </c>
      <c r="L389" s="8" t="str">
        <f>IF(J389&lt;Mapping!$B$1,Mapping!$A$1,IF(J389&lt;Mapping!$B$2,Mapping!$A$2,Mapping!$A$3))</f>
        <v>Medium</v>
      </c>
    </row>
    <row r="390" spans="1:12" ht="13.5" customHeight="1" x14ac:dyDescent="0.2">
      <c r="A390" s="4">
        <v>3</v>
      </c>
      <c r="B390" s="5" t="s">
        <v>22</v>
      </c>
      <c r="C390" s="4">
        <v>3</v>
      </c>
      <c r="D390" s="4">
        <v>1971</v>
      </c>
      <c r="E390" s="4">
        <v>1</v>
      </c>
      <c r="F390" s="4">
        <v>0</v>
      </c>
      <c r="G390" s="4">
        <v>0</v>
      </c>
      <c r="H390" s="6">
        <v>718412</v>
      </c>
      <c r="I390" s="7">
        <f t="array" ref="I390">INDEX(Inflation!$F$2:$F$63,MATCH($D390,Inflation!$A$2:$A$63,0))</f>
        <v>6.6013054640296165</v>
      </c>
      <c r="J390" s="6">
        <f t="shared" si="1"/>
        <v>4742457.0610244451</v>
      </c>
      <c r="K390" s="8" t="str">
        <f>IF(H390&lt;Mapping!$B$1,Mapping!$A$1,IF(H390&lt;Mapping!$B$2,Mapping!$A$2,Mapping!$A$3))</f>
        <v>Medium</v>
      </c>
      <c r="L390" s="8" t="str">
        <f>IF(J390&lt;Mapping!$B$1,Mapping!$A$1,IF(J390&lt;Mapping!$B$2,Mapping!$A$2,Mapping!$A$3))</f>
        <v>Medium</v>
      </c>
    </row>
    <row r="391" spans="1:12" ht="13.5" customHeight="1" x14ac:dyDescent="0.2">
      <c r="A391" s="4">
        <v>5</v>
      </c>
      <c r="B391" s="5" t="s">
        <v>16</v>
      </c>
      <c r="C391" s="4">
        <v>4</v>
      </c>
      <c r="D391" s="4">
        <v>1985</v>
      </c>
      <c r="E391" s="4">
        <v>1</v>
      </c>
      <c r="F391" s="4">
        <v>0</v>
      </c>
      <c r="G391" s="4">
        <v>0</v>
      </c>
      <c r="H391" s="6">
        <v>715162</v>
      </c>
      <c r="I391" s="7">
        <f t="array" ref="I391">INDEX(Inflation!$F$2:$F$63,MATCH($D391,Inflation!$A$2:$A$63,0))</f>
        <v>2.4491621741858549</v>
      </c>
      <c r="J391" s="6">
        <f t="shared" si="1"/>
        <v>1751547.7188151043</v>
      </c>
      <c r="K391" s="8" t="str">
        <f>IF(H391&lt;Mapping!$B$1,Mapping!$A$1,IF(H391&lt;Mapping!$B$2,Mapping!$A$2,Mapping!$A$3))</f>
        <v>Medium</v>
      </c>
      <c r="L391" s="8" t="str">
        <f>IF(J391&lt;Mapping!$B$1,Mapping!$A$1,IF(J391&lt;Mapping!$B$2,Mapping!$A$2,Mapping!$A$3))</f>
        <v>Medium</v>
      </c>
    </row>
    <row r="392" spans="1:12" ht="13.5" customHeight="1" x14ac:dyDescent="0.2">
      <c r="A392" s="4">
        <v>2</v>
      </c>
      <c r="B392" s="5" t="s">
        <v>20</v>
      </c>
      <c r="C392" s="4">
        <v>2</v>
      </c>
      <c r="D392" s="4">
        <v>2014</v>
      </c>
      <c r="E392" s="4">
        <v>1</v>
      </c>
      <c r="F392" s="4">
        <v>0</v>
      </c>
      <c r="G392" s="4">
        <v>0</v>
      </c>
      <c r="H392" s="6">
        <v>693937</v>
      </c>
      <c r="I392" s="7">
        <f t="array" ref="I392">INDEX(Inflation!$F$2:$F$63,MATCH($D392,Inflation!$A$2:$A$63,0))</f>
        <v>1.0894069302369718</v>
      </c>
      <c r="J392" s="6">
        <f t="shared" si="1"/>
        <v>755979.7769478535</v>
      </c>
      <c r="K392" s="8" t="str">
        <f>IF(H392&lt;Mapping!$B$1,Mapping!$A$1,IF(H392&lt;Mapping!$B$2,Mapping!$A$2,Mapping!$A$3))</f>
        <v>Medium</v>
      </c>
      <c r="L392" s="8" t="str">
        <f>IF(J392&lt;Mapping!$B$1,Mapping!$A$1,IF(J392&lt;Mapping!$B$2,Mapping!$A$2,Mapping!$A$3))</f>
        <v>Medium</v>
      </c>
    </row>
    <row r="393" spans="1:12" ht="13.5" customHeight="1" x14ac:dyDescent="0.2">
      <c r="A393" s="4">
        <v>2</v>
      </c>
      <c r="B393" s="5" t="s">
        <v>14</v>
      </c>
      <c r="C393" s="4">
        <v>4</v>
      </c>
      <c r="D393" s="4">
        <v>2015</v>
      </c>
      <c r="E393" s="4">
        <v>1</v>
      </c>
      <c r="F393" s="4">
        <v>0</v>
      </c>
      <c r="G393" s="4">
        <v>0</v>
      </c>
      <c r="H393" s="6">
        <v>687731</v>
      </c>
      <c r="I393" s="7">
        <f t="array" ref="I393">INDEX(Inflation!$F$2:$F$63,MATCH($D393,Inflation!$A$2:$A$63,0))</f>
        <v>1.0774472655889344</v>
      </c>
      <c r="J393" s="6">
        <f t="shared" si="1"/>
        <v>740993.88541074342</v>
      </c>
      <c r="K393" s="8" t="str">
        <f>IF(H393&lt;Mapping!$B$1,Mapping!$A$1,IF(H393&lt;Mapping!$B$2,Mapping!$A$2,Mapping!$A$3))</f>
        <v>Medium</v>
      </c>
      <c r="L393" s="8" t="str">
        <f>IF(J393&lt;Mapping!$B$1,Mapping!$A$1,IF(J393&lt;Mapping!$B$2,Mapping!$A$2,Mapping!$A$3))</f>
        <v>Medium</v>
      </c>
    </row>
    <row r="394" spans="1:12" ht="13.5" customHeight="1" x14ac:dyDescent="0.2">
      <c r="A394" s="4">
        <v>4</v>
      </c>
      <c r="B394" s="5" t="s">
        <v>19</v>
      </c>
      <c r="C394" s="4">
        <v>3</v>
      </c>
      <c r="D394" s="4">
        <v>2006</v>
      </c>
      <c r="E394" s="4">
        <v>1</v>
      </c>
      <c r="F394" s="4">
        <v>0</v>
      </c>
      <c r="G394" s="4">
        <v>0</v>
      </c>
      <c r="H394" s="6">
        <v>673036</v>
      </c>
      <c r="I394" s="7">
        <f t="array" ref="I394">INDEX(Inflation!$F$2:$F$63,MATCH($D394,Inflation!$A$2:$A$63,0))</f>
        <v>1.2928434638762836</v>
      </c>
      <c r="J394" s="6">
        <f t="shared" si="1"/>
        <v>870130.19355343841</v>
      </c>
      <c r="K394" s="8" t="str">
        <f>IF(H394&lt;Mapping!$B$1,Mapping!$A$1,IF(H394&lt;Mapping!$B$2,Mapping!$A$2,Mapping!$A$3))</f>
        <v>Medium</v>
      </c>
      <c r="L394" s="8" t="str">
        <f>IF(J394&lt;Mapping!$B$1,Mapping!$A$1,IF(J394&lt;Mapping!$B$2,Mapping!$A$2,Mapping!$A$3))</f>
        <v>Medium</v>
      </c>
    </row>
    <row r="395" spans="1:12" ht="13.5" customHeight="1" x14ac:dyDescent="0.2">
      <c r="A395" s="4">
        <v>2</v>
      </c>
      <c r="B395" s="5" t="s">
        <v>12</v>
      </c>
      <c r="C395" s="4">
        <v>3</v>
      </c>
      <c r="D395" s="4">
        <v>2018</v>
      </c>
      <c r="E395" s="4">
        <v>1</v>
      </c>
      <c r="F395" s="4">
        <v>0</v>
      </c>
      <c r="G395" s="4">
        <v>0</v>
      </c>
      <c r="H395" s="6">
        <v>666861</v>
      </c>
      <c r="I395" s="7">
        <f t="array" ref="I395">INDEX(Inflation!$F$2:$F$63,MATCH($D395,Inflation!$A$2:$A$63,0))</f>
        <v>1.0479074436</v>
      </c>
      <c r="J395" s="6">
        <f t="shared" si="1"/>
        <v>698808.60574653954</v>
      </c>
      <c r="K395" s="8" t="str">
        <f>IF(H395&lt;Mapping!$B$1,Mapping!$A$1,IF(H395&lt;Mapping!$B$2,Mapping!$A$2,Mapping!$A$3))</f>
        <v>Medium</v>
      </c>
      <c r="L395" s="8" t="str">
        <f>IF(J395&lt;Mapping!$B$1,Mapping!$A$1,IF(J395&lt;Mapping!$B$2,Mapping!$A$2,Mapping!$A$3))</f>
        <v>Medium</v>
      </c>
    </row>
    <row r="396" spans="1:12" ht="13.5" customHeight="1" x14ac:dyDescent="0.2">
      <c r="A396" s="4">
        <v>3</v>
      </c>
      <c r="B396" s="5" t="s">
        <v>14</v>
      </c>
      <c r="C396" s="4">
        <v>3</v>
      </c>
      <c r="D396" s="4">
        <v>2011</v>
      </c>
      <c r="E396" s="4">
        <v>1</v>
      </c>
      <c r="F396" s="4">
        <v>0</v>
      </c>
      <c r="G396" s="4">
        <v>0</v>
      </c>
      <c r="H396" s="6">
        <v>664148</v>
      </c>
      <c r="I396" s="7">
        <f t="array" ref="I396">INDEX(Inflation!$F$2:$F$63,MATCH($D396,Inflation!$A$2:$A$63,0))</f>
        <v>1.1630575102490319</v>
      </c>
      <c r="J396" s="6">
        <f t="shared" si="1"/>
        <v>772442.31931687403</v>
      </c>
      <c r="K396" s="8" t="str">
        <f>IF(H396&lt;Mapping!$B$1,Mapping!$A$1,IF(H396&lt;Mapping!$B$2,Mapping!$A$2,Mapping!$A$3))</f>
        <v>Medium</v>
      </c>
      <c r="L396" s="8" t="str">
        <f>IF(J396&lt;Mapping!$B$1,Mapping!$A$1,IF(J396&lt;Mapping!$B$2,Mapping!$A$2,Mapping!$A$3))</f>
        <v>Medium</v>
      </c>
    </row>
    <row r="397" spans="1:12" ht="13.5" customHeight="1" x14ac:dyDescent="0.2">
      <c r="A397" s="4">
        <v>2</v>
      </c>
      <c r="B397" s="5" t="s">
        <v>19</v>
      </c>
      <c r="C397" s="4">
        <v>2</v>
      </c>
      <c r="D397" s="4">
        <v>2006</v>
      </c>
      <c r="E397" s="4">
        <v>1</v>
      </c>
      <c r="F397" s="4">
        <v>0</v>
      </c>
      <c r="G397" s="4">
        <v>0</v>
      </c>
      <c r="H397" s="6">
        <v>660394</v>
      </c>
      <c r="I397" s="7">
        <f t="array" ref="I397">INDEX(Inflation!$F$2:$F$63,MATCH($D397,Inflation!$A$2:$A$63,0))</f>
        <v>1.2928434638762836</v>
      </c>
      <c r="J397" s="6">
        <f t="shared" si="1"/>
        <v>853786.06648311438</v>
      </c>
      <c r="K397" s="8" t="str">
        <f>IF(H397&lt;Mapping!$B$1,Mapping!$A$1,IF(H397&lt;Mapping!$B$2,Mapping!$A$2,Mapping!$A$3))</f>
        <v>Medium</v>
      </c>
      <c r="L397" s="8" t="str">
        <f>IF(J397&lt;Mapping!$B$1,Mapping!$A$1,IF(J397&lt;Mapping!$B$2,Mapping!$A$2,Mapping!$A$3))</f>
        <v>Medium</v>
      </c>
    </row>
    <row r="398" spans="1:12" ht="13.5" customHeight="1" x14ac:dyDescent="0.2">
      <c r="A398" s="4">
        <v>2</v>
      </c>
      <c r="B398" s="5" t="s">
        <v>14</v>
      </c>
      <c r="C398" s="4">
        <v>4</v>
      </c>
      <c r="D398" s="4">
        <v>2015</v>
      </c>
      <c r="E398" s="4">
        <v>1</v>
      </c>
      <c r="F398" s="4">
        <v>0</v>
      </c>
      <c r="G398" s="4">
        <v>0</v>
      </c>
      <c r="H398" s="6">
        <v>647142</v>
      </c>
      <c r="I398" s="7">
        <f t="array" ref="I398">INDEX(Inflation!$F$2:$F$63,MATCH($D398,Inflation!$A$2:$A$63,0))</f>
        <v>1.0774472655889344</v>
      </c>
      <c r="J398" s="6">
        <f t="shared" si="1"/>
        <v>697261.37834775425</v>
      </c>
      <c r="K398" s="8" t="str">
        <f>IF(H398&lt;Mapping!$B$1,Mapping!$A$1,IF(H398&lt;Mapping!$B$2,Mapping!$A$2,Mapping!$A$3))</f>
        <v>Medium</v>
      </c>
      <c r="L398" s="8" t="str">
        <f>IF(J398&lt;Mapping!$B$1,Mapping!$A$1,IF(J398&lt;Mapping!$B$2,Mapping!$A$2,Mapping!$A$3))</f>
        <v>Medium</v>
      </c>
    </row>
    <row r="399" spans="1:12" ht="13.5" customHeight="1" x14ac:dyDescent="0.2">
      <c r="A399" s="4">
        <v>4</v>
      </c>
      <c r="B399" s="5" t="s">
        <v>34</v>
      </c>
      <c r="C399" s="4">
        <v>2</v>
      </c>
      <c r="D399" s="4">
        <v>2011</v>
      </c>
      <c r="E399" s="4">
        <v>1</v>
      </c>
      <c r="F399" s="4">
        <v>0</v>
      </c>
      <c r="G399" s="4">
        <v>0</v>
      </c>
      <c r="H399" s="6">
        <v>640040</v>
      </c>
      <c r="I399" s="7">
        <f t="array" ref="I399">INDEX(Inflation!$F$2:$F$63,MATCH($D399,Inflation!$A$2:$A$63,0))</f>
        <v>1.1630575102490319</v>
      </c>
      <c r="J399" s="6">
        <f t="shared" si="1"/>
        <v>744403.32885979034</v>
      </c>
      <c r="K399" s="8" t="str">
        <f>IF(H399&lt;Mapping!$B$1,Mapping!$A$1,IF(H399&lt;Mapping!$B$2,Mapping!$A$2,Mapping!$A$3))</f>
        <v>Medium</v>
      </c>
      <c r="L399" s="8" t="str">
        <f>IF(J399&lt;Mapping!$B$1,Mapping!$A$1,IF(J399&lt;Mapping!$B$2,Mapping!$A$2,Mapping!$A$3))</f>
        <v>Medium</v>
      </c>
    </row>
    <row r="400" spans="1:12" ht="13.5" customHeight="1" x14ac:dyDescent="0.2">
      <c r="A400" s="4">
        <v>6</v>
      </c>
      <c r="B400" s="5" t="s">
        <v>14</v>
      </c>
      <c r="C400" s="4">
        <v>1</v>
      </c>
      <c r="D400" s="4">
        <v>1980</v>
      </c>
      <c r="E400" s="4">
        <v>3</v>
      </c>
      <c r="F400" s="4">
        <v>0</v>
      </c>
      <c r="G400" s="4">
        <v>0</v>
      </c>
      <c r="H400" s="6">
        <v>635168</v>
      </c>
      <c r="I400" s="7">
        <f t="array" ref="I400">INDEX(Inflation!$F$2:$F$63,MATCH($D400,Inflation!$A$2:$A$63,0))</f>
        <v>3.5358548466936406</v>
      </c>
      <c r="J400" s="6">
        <f t="shared" si="1"/>
        <v>2245861.8512647063</v>
      </c>
      <c r="K400" s="8" t="str">
        <f>IF(H400&lt;Mapping!$B$1,Mapping!$A$1,IF(H400&lt;Mapping!$B$2,Mapping!$A$2,Mapping!$A$3))</f>
        <v>Medium</v>
      </c>
      <c r="L400" s="8" t="str">
        <f>IF(J400&lt;Mapping!$B$1,Mapping!$A$1,IF(J400&lt;Mapping!$B$2,Mapping!$A$2,Mapping!$A$3))</f>
        <v>Medium</v>
      </c>
    </row>
    <row r="401" spans="1:12" ht="13.5" customHeight="1" x14ac:dyDescent="0.2">
      <c r="A401" s="4">
        <v>5</v>
      </c>
      <c r="B401" s="5" t="s">
        <v>34</v>
      </c>
      <c r="C401" s="4">
        <v>2</v>
      </c>
      <c r="D401" s="4">
        <v>2011</v>
      </c>
      <c r="E401" s="4">
        <v>1</v>
      </c>
      <c r="F401" s="4">
        <v>0</v>
      </c>
      <c r="G401" s="4">
        <v>0</v>
      </c>
      <c r="H401" s="6">
        <v>630909</v>
      </c>
      <c r="I401" s="7">
        <f t="array" ref="I401">INDEX(Inflation!$F$2:$F$63,MATCH($D401,Inflation!$A$2:$A$63,0))</f>
        <v>1.1630575102490319</v>
      </c>
      <c r="J401" s="6">
        <f t="shared" si="1"/>
        <v>733783.45073370647</v>
      </c>
      <c r="K401" s="8" t="str">
        <f>IF(H401&lt;Mapping!$B$1,Mapping!$A$1,IF(H401&lt;Mapping!$B$2,Mapping!$A$2,Mapping!$A$3))</f>
        <v>Medium</v>
      </c>
      <c r="L401" s="8" t="str">
        <f>IF(J401&lt;Mapping!$B$1,Mapping!$A$1,IF(J401&lt;Mapping!$B$2,Mapping!$A$2,Mapping!$A$3))</f>
        <v>Medium</v>
      </c>
    </row>
    <row r="402" spans="1:12" ht="13.5" customHeight="1" x14ac:dyDescent="0.2">
      <c r="A402" s="4">
        <v>4</v>
      </c>
      <c r="B402" s="5" t="s">
        <v>14</v>
      </c>
      <c r="C402" s="4">
        <v>1</v>
      </c>
      <c r="D402" s="4">
        <v>1980</v>
      </c>
      <c r="E402" s="4">
        <v>3</v>
      </c>
      <c r="F402" s="4">
        <v>0</v>
      </c>
      <c r="G402" s="4">
        <v>0</v>
      </c>
      <c r="H402" s="6">
        <v>624743</v>
      </c>
      <c r="I402" s="7">
        <f t="array" ref="I402">INDEX(Inflation!$F$2:$F$63,MATCH($D402,Inflation!$A$2:$A$63,0))</f>
        <v>3.5358548466936406</v>
      </c>
      <c r="J402" s="6">
        <f t="shared" si="1"/>
        <v>2209000.5644879253</v>
      </c>
      <c r="K402" s="8" t="str">
        <f>IF(H402&lt;Mapping!$B$1,Mapping!$A$1,IF(H402&lt;Mapping!$B$2,Mapping!$A$2,Mapping!$A$3))</f>
        <v>Medium</v>
      </c>
      <c r="L402" s="8" t="str">
        <f>IF(J402&lt;Mapping!$B$1,Mapping!$A$1,IF(J402&lt;Mapping!$B$2,Mapping!$A$2,Mapping!$A$3))</f>
        <v>Medium</v>
      </c>
    </row>
    <row r="403" spans="1:12" ht="13.5" customHeight="1" x14ac:dyDescent="0.2">
      <c r="A403" s="4">
        <v>1</v>
      </c>
      <c r="B403" s="5" t="s">
        <v>21</v>
      </c>
      <c r="C403" s="4">
        <v>4</v>
      </c>
      <c r="D403" s="4">
        <v>1995</v>
      </c>
      <c r="E403" s="4">
        <v>1</v>
      </c>
      <c r="F403" s="4">
        <v>0</v>
      </c>
      <c r="G403" s="4">
        <v>0</v>
      </c>
      <c r="H403" s="6">
        <v>611257</v>
      </c>
      <c r="I403" s="7">
        <f t="array" ref="I403">INDEX(Inflation!$F$2:$F$63,MATCH($D403,Inflation!$A$2:$A$63,0))</f>
        <v>1.6835837284247066</v>
      </c>
      <c r="J403" s="6">
        <f t="shared" si="1"/>
        <v>1029102.3390857009</v>
      </c>
      <c r="K403" s="8" t="str">
        <f>IF(H403&lt;Mapping!$B$1,Mapping!$A$1,IF(H403&lt;Mapping!$B$2,Mapping!$A$2,Mapping!$A$3))</f>
        <v>Medium</v>
      </c>
      <c r="L403" s="8" t="str">
        <f>IF(J403&lt;Mapping!$B$1,Mapping!$A$1,IF(J403&lt;Mapping!$B$2,Mapping!$A$2,Mapping!$A$3))</f>
        <v>Medium</v>
      </c>
    </row>
    <row r="404" spans="1:12" ht="13.5" customHeight="1" x14ac:dyDescent="0.2">
      <c r="A404" s="4">
        <v>5</v>
      </c>
      <c r="B404" s="5" t="s">
        <v>34</v>
      </c>
      <c r="C404" s="4">
        <v>2</v>
      </c>
      <c r="D404" s="4">
        <v>2011</v>
      </c>
      <c r="E404" s="4">
        <v>1</v>
      </c>
      <c r="F404" s="4">
        <v>0</v>
      </c>
      <c r="G404" s="4">
        <v>0</v>
      </c>
      <c r="H404" s="6">
        <v>595401</v>
      </c>
      <c r="I404" s="7">
        <f t="array" ref="I404">INDEX(Inflation!$F$2:$F$63,MATCH($D404,Inflation!$A$2:$A$63,0))</f>
        <v>1.1630575102490319</v>
      </c>
      <c r="J404" s="6">
        <f t="shared" si="1"/>
        <v>692485.60465978389</v>
      </c>
      <c r="K404" s="8" t="str">
        <f>IF(H404&lt;Mapping!$B$1,Mapping!$A$1,IF(H404&lt;Mapping!$B$2,Mapping!$A$2,Mapping!$A$3))</f>
        <v>Medium</v>
      </c>
      <c r="L404" s="8" t="str">
        <f>IF(J404&lt;Mapping!$B$1,Mapping!$A$1,IF(J404&lt;Mapping!$B$2,Mapping!$A$2,Mapping!$A$3))</f>
        <v>Medium</v>
      </c>
    </row>
    <row r="405" spans="1:12" ht="13.5" customHeight="1" x14ac:dyDescent="0.2">
      <c r="A405" s="4">
        <v>1</v>
      </c>
      <c r="B405" s="5" t="s">
        <v>15</v>
      </c>
      <c r="C405" s="4">
        <v>1</v>
      </c>
      <c r="D405" s="4">
        <v>1997</v>
      </c>
      <c r="E405" s="4">
        <v>1</v>
      </c>
      <c r="F405" s="4">
        <v>0</v>
      </c>
      <c r="G405" s="4">
        <v>0</v>
      </c>
      <c r="H405" s="6">
        <v>594132</v>
      </c>
      <c r="I405" s="7">
        <f t="array" ref="I405">INDEX(Inflation!$F$2:$F$63,MATCH($D405,Inflation!$A$2:$A$63,0))</f>
        <v>1.5889456189004008</v>
      </c>
      <c r="J405" s="6">
        <f t="shared" si="1"/>
        <v>944043.43844853295</v>
      </c>
      <c r="K405" s="8" t="str">
        <f>IF(H405&lt;Mapping!$B$1,Mapping!$A$1,IF(H405&lt;Mapping!$B$2,Mapping!$A$2,Mapping!$A$3))</f>
        <v>Medium</v>
      </c>
      <c r="L405" s="8" t="str">
        <f>IF(J405&lt;Mapping!$B$1,Mapping!$A$1,IF(J405&lt;Mapping!$B$2,Mapping!$A$2,Mapping!$A$3))</f>
        <v>Medium</v>
      </c>
    </row>
    <row r="406" spans="1:12" ht="13.5" customHeight="1" x14ac:dyDescent="0.2">
      <c r="A406" s="4">
        <v>1</v>
      </c>
      <c r="B406" s="5" t="s">
        <v>15</v>
      </c>
      <c r="C406" s="4">
        <v>1</v>
      </c>
      <c r="D406" s="4">
        <v>1993</v>
      </c>
      <c r="E406" s="4">
        <v>1</v>
      </c>
      <c r="F406" s="4">
        <v>0</v>
      </c>
      <c r="G406" s="4">
        <v>0</v>
      </c>
      <c r="H406" s="6">
        <v>587592</v>
      </c>
      <c r="I406" s="7">
        <f t="array" ref="I406">INDEX(Inflation!$F$2:$F$63,MATCH($D406,Inflation!$A$2:$A$63,0))</f>
        <v>1.8022646972075733</v>
      </c>
      <c r="J406" s="6">
        <f t="shared" si="1"/>
        <v>1058996.3179615925</v>
      </c>
      <c r="K406" s="8" t="str">
        <f>IF(H406&lt;Mapping!$B$1,Mapping!$A$1,IF(H406&lt;Mapping!$B$2,Mapping!$A$2,Mapping!$A$3))</f>
        <v>Medium</v>
      </c>
      <c r="L406" s="8" t="str">
        <f>IF(J406&lt;Mapping!$B$1,Mapping!$A$1,IF(J406&lt;Mapping!$B$2,Mapping!$A$2,Mapping!$A$3))</f>
        <v>Medium</v>
      </c>
    </row>
    <row r="407" spans="1:12" ht="13.5" customHeight="1" x14ac:dyDescent="0.2">
      <c r="A407" s="4">
        <v>2</v>
      </c>
      <c r="B407" s="5" t="s">
        <v>16</v>
      </c>
      <c r="C407" s="4">
        <v>2</v>
      </c>
      <c r="D407" s="4">
        <v>2013</v>
      </c>
      <c r="E407" s="4">
        <v>1</v>
      </c>
      <c r="F407" s="4">
        <v>0</v>
      </c>
      <c r="G407" s="4">
        <v>0</v>
      </c>
      <c r="H407" s="6">
        <v>581895</v>
      </c>
      <c r="I407" s="7">
        <f t="array" ref="I407">INDEX(Inflation!$F$2:$F$63,MATCH($D407,Inflation!$A$2:$A$63,0))</f>
        <v>1.1046586272602894</v>
      </c>
      <c r="J407" s="6">
        <f t="shared" si="1"/>
        <v>642795.33190962614</v>
      </c>
      <c r="K407" s="8" t="str">
        <f>IF(H407&lt;Mapping!$B$1,Mapping!$A$1,IF(H407&lt;Mapping!$B$2,Mapping!$A$2,Mapping!$A$3))</f>
        <v>Medium</v>
      </c>
      <c r="L407" s="8" t="str">
        <f>IF(J407&lt;Mapping!$B$1,Mapping!$A$1,IF(J407&lt;Mapping!$B$2,Mapping!$A$2,Mapping!$A$3))</f>
        <v>Medium</v>
      </c>
    </row>
    <row r="408" spans="1:12" ht="13.5" customHeight="1" x14ac:dyDescent="0.2">
      <c r="A408" s="4">
        <v>2</v>
      </c>
      <c r="B408" s="5" t="s">
        <v>19</v>
      </c>
      <c r="C408" s="4">
        <v>2</v>
      </c>
      <c r="D408" s="4">
        <v>2004</v>
      </c>
      <c r="E408" s="4">
        <v>1</v>
      </c>
      <c r="F408" s="4">
        <v>0</v>
      </c>
      <c r="G408" s="4">
        <v>0</v>
      </c>
      <c r="H408" s="6">
        <v>576315</v>
      </c>
      <c r="I408" s="7">
        <f t="array" ref="I408">INDEX(Inflation!$F$2:$F$63,MATCH($D408,Inflation!$A$2:$A$63,0))</f>
        <v>1.360939584739755</v>
      </c>
      <c r="J408" s="6">
        <f t="shared" si="1"/>
        <v>784329.89677929191</v>
      </c>
      <c r="K408" s="8" t="str">
        <f>IF(H408&lt;Mapping!$B$1,Mapping!$A$1,IF(H408&lt;Mapping!$B$2,Mapping!$A$2,Mapping!$A$3))</f>
        <v>Medium</v>
      </c>
      <c r="L408" s="8" t="str">
        <f>IF(J408&lt;Mapping!$B$1,Mapping!$A$1,IF(J408&lt;Mapping!$B$2,Mapping!$A$2,Mapping!$A$3))</f>
        <v>Medium</v>
      </c>
    </row>
    <row r="409" spans="1:12" ht="13.5" customHeight="1" x14ac:dyDescent="0.2">
      <c r="A409" s="4">
        <v>5</v>
      </c>
      <c r="B409" s="5" t="s">
        <v>34</v>
      </c>
      <c r="C409" s="4">
        <v>2</v>
      </c>
      <c r="D409" s="4">
        <v>2011</v>
      </c>
      <c r="E409" s="4">
        <v>1</v>
      </c>
      <c r="F409" s="4">
        <v>0</v>
      </c>
      <c r="G409" s="4">
        <v>0</v>
      </c>
      <c r="H409" s="6">
        <v>573778</v>
      </c>
      <c r="I409" s="7">
        <f t="array" ref="I409">INDEX(Inflation!$F$2:$F$63,MATCH($D409,Inflation!$A$2:$A$63,0))</f>
        <v>1.1630575102490319</v>
      </c>
      <c r="J409" s="6">
        <f t="shared" si="1"/>
        <v>667336.81211566902</v>
      </c>
      <c r="K409" s="8" t="str">
        <f>IF(H409&lt;Mapping!$B$1,Mapping!$A$1,IF(H409&lt;Mapping!$B$2,Mapping!$A$2,Mapping!$A$3))</f>
        <v>Medium</v>
      </c>
      <c r="L409" s="8" t="str">
        <f>IF(J409&lt;Mapping!$B$1,Mapping!$A$1,IF(J409&lt;Mapping!$B$2,Mapping!$A$2,Mapping!$A$3))</f>
        <v>Medium</v>
      </c>
    </row>
    <row r="410" spans="1:12" ht="13.5" customHeight="1" x14ac:dyDescent="0.2">
      <c r="A410" s="4">
        <v>2</v>
      </c>
      <c r="B410" s="5" t="s">
        <v>14</v>
      </c>
      <c r="C410" s="4">
        <v>1</v>
      </c>
      <c r="D410" s="4">
        <v>1983</v>
      </c>
      <c r="E410" s="4">
        <v>1</v>
      </c>
      <c r="F410" s="4">
        <v>0</v>
      </c>
      <c r="G410" s="4">
        <v>0</v>
      </c>
      <c r="H410" s="6">
        <v>550544</v>
      </c>
      <c r="I410" s="7">
        <f t="array" ref="I410">INDEX(Inflation!$F$2:$F$63,MATCH($D410,Inflation!$A$2:$A$63,0))</f>
        <v>2.688383232342697</v>
      </c>
      <c r="J410" s="6">
        <f t="shared" si="1"/>
        <v>1480073.2582668778</v>
      </c>
      <c r="K410" s="8" t="str">
        <f>IF(H410&lt;Mapping!$B$1,Mapping!$A$1,IF(H410&lt;Mapping!$B$2,Mapping!$A$2,Mapping!$A$3))</f>
        <v>Medium</v>
      </c>
      <c r="L410" s="8" t="str">
        <f>IF(J410&lt;Mapping!$B$1,Mapping!$A$1,IF(J410&lt;Mapping!$B$2,Mapping!$A$2,Mapping!$A$3))</f>
        <v>Medium</v>
      </c>
    </row>
    <row r="411" spans="1:12" ht="13.5" customHeight="1" x14ac:dyDescent="0.2">
      <c r="A411" s="4">
        <v>6</v>
      </c>
      <c r="B411" s="5" t="s">
        <v>15</v>
      </c>
      <c r="C411" s="4">
        <v>1</v>
      </c>
      <c r="D411" s="4">
        <v>1993</v>
      </c>
      <c r="E411" s="4">
        <v>1</v>
      </c>
      <c r="F411" s="4">
        <v>0</v>
      </c>
      <c r="G411" s="4">
        <v>0</v>
      </c>
      <c r="H411" s="6">
        <v>541395</v>
      </c>
      <c r="I411" s="7">
        <f t="array" ref="I411">INDEX(Inflation!$F$2:$F$63,MATCH($D411,Inflation!$A$2:$A$63,0))</f>
        <v>1.8022646972075733</v>
      </c>
      <c r="J411" s="6">
        <f t="shared" si="1"/>
        <v>975737.09574469412</v>
      </c>
      <c r="K411" s="8" t="str">
        <f>IF(H411&lt;Mapping!$B$1,Mapping!$A$1,IF(H411&lt;Mapping!$B$2,Mapping!$A$2,Mapping!$A$3))</f>
        <v>Medium</v>
      </c>
      <c r="L411" s="8" t="str">
        <f>IF(J411&lt;Mapping!$B$1,Mapping!$A$1,IF(J411&lt;Mapping!$B$2,Mapping!$A$2,Mapping!$A$3))</f>
        <v>Medium</v>
      </c>
    </row>
    <row r="412" spans="1:12" ht="13.5" customHeight="1" x14ac:dyDescent="0.2">
      <c r="A412" s="4">
        <v>2</v>
      </c>
      <c r="B412" s="5" t="s">
        <v>34</v>
      </c>
      <c r="C412" s="4">
        <v>2</v>
      </c>
      <c r="D412" s="4">
        <v>2010</v>
      </c>
      <c r="E412" s="4">
        <v>1</v>
      </c>
      <c r="F412" s="4">
        <v>0</v>
      </c>
      <c r="G412" s="4">
        <v>0</v>
      </c>
      <c r="H412" s="6">
        <v>536954</v>
      </c>
      <c r="I412" s="7">
        <f t="array" ref="I412">INDEX(Inflation!$F$2:$F$63,MATCH($D412,Inflation!$A$2:$A$63,0))</f>
        <v>1.1806196786537921</v>
      </c>
      <c r="J412" s="6">
        <f t="shared" si="1"/>
        <v>633938.45893186831</v>
      </c>
      <c r="K412" s="8" t="str">
        <f>IF(H412&lt;Mapping!$B$1,Mapping!$A$1,IF(H412&lt;Mapping!$B$2,Mapping!$A$2,Mapping!$A$3))</f>
        <v>Medium</v>
      </c>
      <c r="L412" s="8" t="str">
        <f>IF(J412&lt;Mapping!$B$1,Mapping!$A$1,IF(J412&lt;Mapping!$B$2,Mapping!$A$2,Mapping!$A$3))</f>
        <v>Medium</v>
      </c>
    </row>
    <row r="413" spans="1:12" ht="13.5" customHeight="1" x14ac:dyDescent="0.2">
      <c r="A413" s="4">
        <v>2</v>
      </c>
      <c r="B413" s="5" t="s">
        <v>19</v>
      </c>
      <c r="C413" s="4">
        <v>3</v>
      </c>
      <c r="D413" s="4">
        <v>2015</v>
      </c>
      <c r="E413" s="4">
        <v>1</v>
      </c>
      <c r="F413" s="4">
        <v>0</v>
      </c>
      <c r="G413" s="4">
        <v>0</v>
      </c>
      <c r="H413" s="6">
        <v>522196</v>
      </c>
      <c r="I413" s="7">
        <f t="array" ref="I413">INDEX(Inflation!$F$2:$F$63,MATCH($D413,Inflation!$A$2:$A$63,0))</f>
        <v>1.0774472655889344</v>
      </c>
      <c r="J413" s="6">
        <f t="shared" si="1"/>
        <v>562638.65230147925</v>
      </c>
      <c r="K413" s="8" t="str">
        <f>IF(H413&lt;Mapping!$B$1,Mapping!$A$1,IF(H413&lt;Mapping!$B$2,Mapping!$A$2,Mapping!$A$3))</f>
        <v>Medium</v>
      </c>
      <c r="L413" s="8" t="str">
        <f>IF(J413&lt;Mapping!$B$1,Mapping!$A$1,IF(J413&lt;Mapping!$B$2,Mapping!$A$2,Mapping!$A$3))</f>
        <v>Medium</v>
      </c>
    </row>
    <row r="414" spans="1:12" ht="13.5" customHeight="1" x14ac:dyDescent="0.2">
      <c r="A414" s="4">
        <v>3</v>
      </c>
      <c r="B414" s="5" t="s">
        <v>19</v>
      </c>
      <c r="C414" s="4">
        <v>3</v>
      </c>
      <c r="D414" s="4">
        <v>2015</v>
      </c>
      <c r="E414" s="4">
        <v>1</v>
      </c>
      <c r="F414" s="4">
        <v>0</v>
      </c>
      <c r="G414" s="4">
        <v>0</v>
      </c>
      <c r="H414" s="6">
        <v>518740</v>
      </c>
      <c r="I414" s="7">
        <f t="array" ref="I414">INDEX(Inflation!$F$2:$F$63,MATCH($D414,Inflation!$A$2:$A$63,0))</f>
        <v>1.0774472655889344</v>
      </c>
      <c r="J414" s="6">
        <f t="shared" si="1"/>
        <v>558914.9945516038</v>
      </c>
      <c r="K414" s="8" t="str">
        <f>IF(H414&lt;Mapping!$B$1,Mapping!$A$1,IF(H414&lt;Mapping!$B$2,Mapping!$A$2,Mapping!$A$3))</f>
        <v>Medium</v>
      </c>
      <c r="L414" s="8" t="str">
        <f>IF(J414&lt;Mapping!$B$1,Mapping!$A$1,IF(J414&lt;Mapping!$B$2,Mapping!$A$2,Mapping!$A$3))</f>
        <v>Medium</v>
      </c>
    </row>
    <row r="415" spans="1:12" ht="13.5" customHeight="1" x14ac:dyDescent="0.2">
      <c r="A415" s="4">
        <v>3</v>
      </c>
      <c r="B415" s="5" t="s">
        <v>14</v>
      </c>
      <c r="C415" s="4">
        <v>3</v>
      </c>
      <c r="D415" s="4">
        <v>2011</v>
      </c>
      <c r="E415" s="4">
        <v>1</v>
      </c>
      <c r="F415" s="4">
        <v>0</v>
      </c>
      <c r="G415" s="4">
        <v>0</v>
      </c>
      <c r="H415" s="6">
        <v>515982</v>
      </c>
      <c r="I415" s="7">
        <f t="array" ref="I415">INDEX(Inflation!$F$2:$F$63,MATCH($D415,Inflation!$A$2:$A$63,0))</f>
        <v>1.1630575102490319</v>
      </c>
      <c r="J415" s="6">
        <f t="shared" si="1"/>
        <v>600116.74025331601</v>
      </c>
      <c r="K415" s="8" t="str">
        <f>IF(H415&lt;Mapping!$B$1,Mapping!$A$1,IF(H415&lt;Mapping!$B$2,Mapping!$A$2,Mapping!$A$3))</f>
        <v>Medium</v>
      </c>
      <c r="L415" s="8" t="str">
        <f>IF(J415&lt;Mapping!$B$1,Mapping!$A$1,IF(J415&lt;Mapping!$B$2,Mapping!$A$2,Mapping!$A$3))</f>
        <v>Medium</v>
      </c>
    </row>
    <row r="416" spans="1:12" ht="13.5" customHeight="1" x14ac:dyDescent="0.2">
      <c r="A416" s="4">
        <v>2</v>
      </c>
      <c r="B416" s="5" t="s">
        <v>34</v>
      </c>
      <c r="C416" s="4">
        <v>2</v>
      </c>
      <c r="D416" s="4">
        <v>2010</v>
      </c>
      <c r="E416" s="4">
        <v>1</v>
      </c>
      <c r="F416" s="4">
        <v>0</v>
      </c>
      <c r="G416" s="4">
        <v>0</v>
      </c>
      <c r="H416" s="6">
        <v>515261</v>
      </c>
      <c r="I416" s="7">
        <f t="array" ref="I416">INDEX(Inflation!$F$2:$F$63,MATCH($D416,Inflation!$A$2:$A$63,0))</f>
        <v>1.1806196786537921</v>
      </c>
      <c r="J416" s="6">
        <f t="shared" si="1"/>
        <v>608327.27624283161</v>
      </c>
      <c r="K416" s="8" t="str">
        <f>IF(H416&lt;Mapping!$B$1,Mapping!$A$1,IF(H416&lt;Mapping!$B$2,Mapping!$A$2,Mapping!$A$3))</f>
        <v>Medium</v>
      </c>
      <c r="L416" s="8" t="str">
        <f>IF(J416&lt;Mapping!$B$1,Mapping!$A$1,IF(J416&lt;Mapping!$B$2,Mapping!$A$2,Mapping!$A$3))</f>
        <v>Medium</v>
      </c>
    </row>
    <row r="417" spans="1:12" ht="13.5" customHeight="1" x14ac:dyDescent="0.2">
      <c r="A417" s="4">
        <v>2</v>
      </c>
      <c r="B417" s="5" t="s">
        <v>12</v>
      </c>
      <c r="C417" s="4">
        <v>4</v>
      </c>
      <c r="D417" s="4">
        <v>2018</v>
      </c>
      <c r="E417" s="4">
        <v>1</v>
      </c>
      <c r="F417" s="4">
        <v>0</v>
      </c>
      <c r="G417" s="4">
        <v>0</v>
      </c>
      <c r="H417" s="6">
        <v>515126</v>
      </c>
      <c r="I417" s="7">
        <f t="array" ref="I417">INDEX(Inflation!$F$2:$F$63,MATCH($D417,Inflation!$A$2:$A$63,0))</f>
        <v>1.0479074436</v>
      </c>
      <c r="J417" s="6">
        <f t="shared" si="1"/>
        <v>539804.36979189364</v>
      </c>
      <c r="K417" s="8" t="str">
        <f>IF(H417&lt;Mapping!$B$1,Mapping!$A$1,IF(H417&lt;Mapping!$B$2,Mapping!$A$2,Mapping!$A$3))</f>
        <v>Medium</v>
      </c>
      <c r="L417" s="8" t="str">
        <f>IF(J417&lt;Mapping!$B$1,Mapping!$A$1,IF(J417&lt;Mapping!$B$2,Mapping!$A$2,Mapping!$A$3))</f>
        <v>Medium</v>
      </c>
    </row>
    <row r="418" spans="1:12" ht="13.5" customHeight="1" x14ac:dyDescent="0.2">
      <c r="A418" s="4">
        <v>3</v>
      </c>
      <c r="B418" s="5" t="s">
        <v>14</v>
      </c>
      <c r="C418" s="4">
        <v>3</v>
      </c>
      <c r="D418" s="4">
        <v>2014</v>
      </c>
      <c r="E418" s="4">
        <v>1</v>
      </c>
      <c r="F418" s="4">
        <v>0</v>
      </c>
      <c r="G418" s="4">
        <v>0</v>
      </c>
      <c r="H418" s="6">
        <v>513909</v>
      </c>
      <c r="I418" s="7">
        <f t="array" ref="I418">INDEX(Inflation!$F$2:$F$63,MATCH($D418,Inflation!$A$2:$A$63,0))</f>
        <v>1.0894069302369718</v>
      </c>
      <c r="J418" s="6">
        <f t="shared" si="1"/>
        <v>559856.02611115191</v>
      </c>
      <c r="K418" s="8" t="str">
        <f>IF(H418&lt;Mapping!$B$1,Mapping!$A$1,IF(H418&lt;Mapping!$B$2,Mapping!$A$2,Mapping!$A$3))</f>
        <v>Medium</v>
      </c>
      <c r="L418" s="8" t="str">
        <f>IF(J418&lt;Mapping!$B$1,Mapping!$A$1,IF(J418&lt;Mapping!$B$2,Mapping!$A$2,Mapping!$A$3))</f>
        <v>Medium</v>
      </c>
    </row>
    <row r="419" spans="1:12" ht="13.5" customHeight="1" x14ac:dyDescent="0.2">
      <c r="A419" s="4">
        <v>5</v>
      </c>
      <c r="B419" s="5" t="s">
        <v>20</v>
      </c>
      <c r="C419" s="4">
        <v>2</v>
      </c>
      <c r="D419" s="4">
        <v>2012</v>
      </c>
      <c r="E419" s="4">
        <v>1</v>
      </c>
      <c r="F419" s="4">
        <v>0</v>
      </c>
      <c r="G419" s="4">
        <v>0</v>
      </c>
      <c r="H419" s="6">
        <v>508658</v>
      </c>
      <c r="I419" s="7">
        <f t="array" ref="I419">INDEX(Inflation!$F$2:$F$63,MATCH($D419,Inflation!$A$2:$A$63,0))</f>
        <v>1.1291820487854678</v>
      </c>
      <c r="J419" s="6">
        <f t="shared" si="1"/>
        <v>574367.48257111851</v>
      </c>
      <c r="K419" s="8" t="str">
        <f>IF(H419&lt;Mapping!$B$1,Mapping!$A$1,IF(H419&lt;Mapping!$B$2,Mapping!$A$2,Mapping!$A$3))</f>
        <v>Medium</v>
      </c>
      <c r="L419" s="8" t="str">
        <f>IF(J419&lt;Mapping!$B$1,Mapping!$A$1,IF(J419&lt;Mapping!$B$2,Mapping!$A$2,Mapping!$A$3))</f>
        <v>Medium</v>
      </c>
    </row>
    <row r="420" spans="1:12" ht="13.5" customHeight="1" x14ac:dyDescent="0.2">
      <c r="A420" s="4">
        <v>2</v>
      </c>
      <c r="B420" s="5" t="s">
        <v>34</v>
      </c>
      <c r="C420" s="4">
        <v>2</v>
      </c>
      <c r="D420" s="4">
        <v>2011</v>
      </c>
      <c r="E420" s="4">
        <v>1</v>
      </c>
      <c r="F420" s="4">
        <v>0</v>
      </c>
      <c r="G420" s="4">
        <v>0</v>
      </c>
      <c r="H420" s="6">
        <v>504164</v>
      </c>
      <c r="I420" s="7">
        <f t="array" ref="I420">INDEX(Inflation!$F$2:$F$63,MATCH($D420,Inflation!$A$2:$A$63,0))</f>
        <v>1.1630575102490319</v>
      </c>
      <c r="J420" s="6">
        <f t="shared" si="1"/>
        <v>586371.72659719293</v>
      </c>
      <c r="K420" s="8" t="str">
        <f>IF(H420&lt;Mapping!$B$1,Mapping!$A$1,IF(H420&lt;Mapping!$B$2,Mapping!$A$2,Mapping!$A$3))</f>
        <v>Medium</v>
      </c>
      <c r="L420" s="8" t="str">
        <f>IF(J420&lt;Mapping!$B$1,Mapping!$A$1,IF(J420&lt;Mapping!$B$2,Mapping!$A$2,Mapping!$A$3))</f>
        <v>Medium</v>
      </c>
    </row>
    <row r="421" spans="1:12" ht="13.5" customHeight="1" x14ac:dyDescent="0.2">
      <c r="A421" s="4">
        <v>3</v>
      </c>
      <c r="B421" s="5" t="s">
        <v>16</v>
      </c>
      <c r="C421" s="4">
        <v>1</v>
      </c>
      <c r="D421" s="4">
        <v>2012</v>
      </c>
      <c r="E421" s="4">
        <v>1</v>
      </c>
      <c r="F421" s="4">
        <v>0</v>
      </c>
      <c r="G421" s="4">
        <v>0</v>
      </c>
      <c r="H421" s="6">
        <v>501810</v>
      </c>
      <c r="I421" s="7">
        <f t="array" ref="I421">INDEX(Inflation!$F$2:$F$63,MATCH($D421,Inflation!$A$2:$A$63,0))</f>
        <v>1.1291820487854678</v>
      </c>
      <c r="J421" s="6">
        <f t="shared" si="1"/>
        <v>566634.84390103561</v>
      </c>
      <c r="K421" s="8" t="str">
        <f>IF(H421&lt;Mapping!$B$1,Mapping!$A$1,IF(H421&lt;Mapping!$B$2,Mapping!$A$2,Mapping!$A$3))</f>
        <v>Medium</v>
      </c>
      <c r="L421" s="8" t="str">
        <f>IF(J421&lt;Mapping!$B$1,Mapping!$A$1,IF(J421&lt;Mapping!$B$2,Mapping!$A$2,Mapping!$A$3))</f>
        <v>Medium</v>
      </c>
    </row>
    <row r="422" spans="1:12" ht="13.5" customHeight="1" x14ac:dyDescent="0.2">
      <c r="A422" s="4">
        <v>4</v>
      </c>
      <c r="B422" s="5" t="s">
        <v>16</v>
      </c>
      <c r="C422" s="4">
        <v>1</v>
      </c>
      <c r="D422" s="4">
        <v>1996</v>
      </c>
      <c r="E422" s="4">
        <v>1</v>
      </c>
      <c r="F422" s="4">
        <v>0</v>
      </c>
      <c r="G422" s="4">
        <v>0</v>
      </c>
      <c r="H422" s="6">
        <v>492944</v>
      </c>
      <c r="I422" s="7">
        <f t="array" ref="I422">INDEX(Inflation!$F$2:$F$63,MATCH($D422,Inflation!$A$2:$A$63,0))</f>
        <v>1.6339127799152822</v>
      </c>
      <c r="J422" s="6">
        <f t="shared" si="1"/>
        <v>805427.50138255884</v>
      </c>
      <c r="K422" s="8" t="str">
        <f>IF(H422&lt;Mapping!$B$1,Mapping!$A$1,IF(H422&lt;Mapping!$B$2,Mapping!$A$2,Mapping!$A$3))</f>
        <v>Minor</v>
      </c>
      <c r="L422" s="8" t="str">
        <f>IF(J422&lt;Mapping!$B$1,Mapping!$A$1,IF(J422&lt;Mapping!$B$2,Mapping!$A$2,Mapping!$A$3))</f>
        <v>Medium</v>
      </c>
    </row>
    <row r="423" spans="1:12" ht="13.5" customHeight="1" x14ac:dyDescent="0.2">
      <c r="A423" s="4">
        <v>4</v>
      </c>
      <c r="B423" s="5" t="s">
        <v>19</v>
      </c>
      <c r="C423" s="4">
        <v>3</v>
      </c>
      <c r="D423" s="4">
        <v>1997</v>
      </c>
      <c r="E423" s="4">
        <v>1</v>
      </c>
      <c r="F423" s="4">
        <v>0</v>
      </c>
      <c r="G423" s="4">
        <v>49</v>
      </c>
      <c r="H423" s="6">
        <v>487401</v>
      </c>
      <c r="I423" s="7">
        <f t="array" ref="I423">INDEX(Inflation!$F$2:$F$63,MATCH($D423,Inflation!$A$2:$A$63,0))</f>
        <v>1.5889456189004008</v>
      </c>
      <c r="J423" s="6">
        <f t="shared" si="1"/>
        <v>774453.68359767424</v>
      </c>
      <c r="K423" s="8" t="str">
        <f>IF(H423&lt;Mapping!$B$1,Mapping!$A$1,IF(H423&lt;Mapping!$B$2,Mapping!$A$2,Mapping!$A$3))</f>
        <v>Minor</v>
      </c>
      <c r="L423" s="8" t="str">
        <f>IF(J423&lt;Mapping!$B$1,Mapping!$A$1,IF(J423&lt;Mapping!$B$2,Mapping!$A$2,Mapping!$A$3))</f>
        <v>Medium</v>
      </c>
    </row>
    <row r="424" spans="1:12" ht="13.5" customHeight="1" x14ac:dyDescent="0.2">
      <c r="A424" s="4">
        <v>3</v>
      </c>
      <c r="B424" s="5" t="s">
        <v>19</v>
      </c>
      <c r="C424" s="4">
        <v>3</v>
      </c>
      <c r="D424" s="4">
        <v>2010</v>
      </c>
      <c r="E424" s="4">
        <v>1</v>
      </c>
      <c r="F424" s="4">
        <v>0</v>
      </c>
      <c r="G424" s="4">
        <v>0</v>
      </c>
      <c r="H424" s="6">
        <v>479009</v>
      </c>
      <c r="I424" s="7">
        <f t="array" ref="I424">INDEX(Inflation!$F$2:$F$63,MATCH($D424,Inflation!$A$2:$A$63,0))</f>
        <v>1.1806196786537921</v>
      </c>
      <c r="J424" s="6">
        <f t="shared" si="1"/>
        <v>565527.45165227435</v>
      </c>
      <c r="K424" s="8" t="str">
        <f>IF(H424&lt;Mapping!$B$1,Mapping!$A$1,IF(H424&lt;Mapping!$B$2,Mapping!$A$2,Mapping!$A$3))</f>
        <v>Minor</v>
      </c>
      <c r="L424" s="8" t="str">
        <f>IF(J424&lt;Mapping!$B$1,Mapping!$A$1,IF(J424&lt;Mapping!$B$2,Mapping!$A$2,Mapping!$A$3))</f>
        <v>Medium</v>
      </c>
    </row>
    <row r="425" spans="1:12" ht="13.5" customHeight="1" x14ac:dyDescent="0.2">
      <c r="A425" s="4">
        <v>3</v>
      </c>
      <c r="B425" s="5" t="s">
        <v>14</v>
      </c>
      <c r="C425" s="4">
        <v>3</v>
      </c>
      <c r="D425" s="4">
        <v>2015</v>
      </c>
      <c r="E425" s="4">
        <v>1</v>
      </c>
      <c r="F425" s="4">
        <v>0</v>
      </c>
      <c r="G425" s="4">
        <v>0</v>
      </c>
      <c r="H425" s="6">
        <v>477589</v>
      </c>
      <c r="I425" s="7">
        <f t="array" ref="I425">INDEX(Inflation!$F$2:$F$63,MATCH($D425,Inflation!$A$2:$A$63,0))</f>
        <v>1.0774472655889344</v>
      </c>
      <c r="J425" s="6">
        <f t="shared" si="1"/>
        <v>514576.96212535363</v>
      </c>
      <c r="K425" s="8" t="str">
        <f>IF(H425&lt;Mapping!$B$1,Mapping!$A$1,IF(H425&lt;Mapping!$B$2,Mapping!$A$2,Mapping!$A$3))</f>
        <v>Minor</v>
      </c>
      <c r="L425" s="8" t="str">
        <f>IF(J425&lt;Mapping!$B$1,Mapping!$A$1,IF(J425&lt;Mapping!$B$2,Mapping!$A$2,Mapping!$A$3))</f>
        <v>Medium</v>
      </c>
    </row>
    <row r="426" spans="1:12" ht="13.5" customHeight="1" x14ac:dyDescent="0.2">
      <c r="A426" s="4">
        <v>3</v>
      </c>
      <c r="B426" s="5" t="s">
        <v>19</v>
      </c>
      <c r="C426" s="4">
        <v>2</v>
      </c>
      <c r="D426" s="4">
        <v>2003</v>
      </c>
      <c r="E426" s="4">
        <v>1</v>
      </c>
      <c r="F426" s="4">
        <v>0</v>
      </c>
      <c r="G426" s="4">
        <v>0</v>
      </c>
      <c r="H426" s="6">
        <v>474989</v>
      </c>
      <c r="I426" s="7">
        <f t="array" ref="I426">INDEX(Inflation!$F$2:$F$63,MATCH($D426,Inflation!$A$2:$A$63,0))</f>
        <v>1.3893832220608158</v>
      </c>
      <c r="J426" s="6">
        <f t="shared" si="1"/>
        <v>659941.74726344482</v>
      </c>
      <c r="K426" s="8" t="str">
        <f>IF(H426&lt;Mapping!$B$1,Mapping!$A$1,IF(H426&lt;Mapping!$B$2,Mapping!$A$2,Mapping!$A$3))</f>
        <v>Minor</v>
      </c>
      <c r="L426" s="8" t="str">
        <f>IF(J426&lt;Mapping!$B$1,Mapping!$A$1,IF(J426&lt;Mapping!$B$2,Mapping!$A$2,Mapping!$A$3))</f>
        <v>Medium</v>
      </c>
    </row>
    <row r="427" spans="1:12" ht="13.5" customHeight="1" x14ac:dyDescent="0.2">
      <c r="A427" s="4">
        <v>1</v>
      </c>
      <c r="B427" s="5" t="s">
        <v>15</v>
      </c>
      <c r="C427" s="4">
        <v>1</v>
      </c>
      <c r="D427" s="4">
        <v>1971</v>
      </c>
      <c r="E427" s="4">
        <v>1</v>
      </c>
      <c r="F427" s="4">
        <v>4</v>
      </c>
      <c r="G427" s="4">
        <v>8</v>
      </c>
      <c r="H427" s="6">
        <v>459526</v>
      </c>
      <c r="I427" s="7">
        <f t="array" ref="I427">INDEX(Inflation!$F$2:$F$63,MATCH($D427,Inflation!$A$2:$A$63,0))</f>
        <v>6.6013054640296165</v>
      </c>
      <c r="J427" s="6">
        <f t="shared" si="1"/>
        <v>3033471.4946636735</v>
      </c>
      <c r="K427" s="8" t="str">
        <f>IF(H427&lt;Mapping!$B$1,Mapping!$A$1,IF(H427&lt;Mapping!$B$2,Mapping!$A$2,Mapping!$A$3))</f>
        <v>Minor</v>
      </c>
      <c r="L427" s="8" t="str">
        <f>IF(J427&lt;Mapping!$B$1,Mapping!$A$1,IF(J427&lt;Mapping!$B$2,Mapping!$A$2,Mapping!$A$3))</f>
        <v>Medium</v>
      </c>
    </row>
    <row r="428" spans="1:12" ht="13.5" customHeight="1" x14ac:dyDescent="0.2">
      <c r="A428" s="4">
        <v>3</v>
      </c>
      <c r="B428" s="5" t="s">
        <v>19</v>
      </c>
      <c r="C428" s="4">
        <v>2</v>
      </c>
      <c r="D428" s="4">
        <v>2011</v>
      </c>
      <c r="E428" s="4">
        <v>1</v>
      </c>
      <c r="F428" s="4">
        <v>0</v>
      </c>
      <c r="G428" s="4">
        <v>0</v>
      </c>
      <c r="H428" s="6">
        <v>453066</v>
      </c>
      <c r="I428" s="7">
        <f t="array" ref="I428">INDEX(Inflation!$F$2:$F$63,MATCH($D428,Inflation!$A$2:$A$63,0))</f>
        <v>1.1630575102490319</v>
      </c>
      <c r="J428" s="6">
        <f t="shared" si="1"/>
        <v>526941.8139384879</v>
      </c>
      <c r="K428" s="8" t="str">
        <f>IF(H428&lt;Mapping!$B$1,Mapping!$A$1,IF(H428&lt;Mapping!$B$2,Mapping!$A$2,Mapping!$A$3))</f>
        <v>Minor</v>
      </c>
      <c r="L428" s="8" t="str">
        <f>IF(J428&lt;Mapping!$B$1,Mapping!$A$1,IF(J428&lt;Mapping!$B$2,Mapping!$A$2,Mapping!$A$3))</f>
        <v>Medium</v>
      </c>
    </row>
    <row r="429" spans="1:12" ht="13.5" customHeight="1" x14ac:dyDescent="0.2">
      <c r="A429" s="4">
        <v>4</v>
      </c>
      <c r="B429" s="5" t="s">
        <v>20</v>
      </c>
      <c r="C429" s="4">
        <v>2</v>
      </c>
      <c r="D429" s="4">
        <v>1990</v>
      </c>
      <c r="E429" s="4">
        <v>1</v>
      </c>
      <c r="F429" s="4">
        <v>0</v>
      </c>
      <c r="G429" s="4">
        <v>0</v>
      </c>
      <c r="H429" s="6">
        <v>451544</v>
      </c>
      <c r="I429" s="7">
        <f t="array" ref="I429">INDEX(Inflation!$F$2:$F$63,MATCH($D429,Inflation!$A$2:$A$63,0))</f>
        <v>2.0643339871209303</v>
      </c>
      <c r="J429" s="6">
        <f t="shared" si="1"/>
        <v>932137.62588053336</v>
      </c>
      <c r="K429" s="8" t="str">
        <f>IF(H429&lt;Mapping!$B$1,Mapping!$A$1,IF(H429&lt;Mapping!$B$2,Mapping!$A$2,Mapping!$A$3))</f>
        <v>Minor</v>
      </c>
      <c r="L429" s="8" t="str">
        <f>IF(J429&lt;Mapping!$B$1,Mapping!$A$1,IF(J429&lt;Mapping!$B$2,Mapping!$A$2,Mapping!$A$3))</f>
        <v>Medium</v>
      </c>
    </row>
    <row r="430" spans="1:12" ht="13.5" customHeight="1" x14ac:dyDescent="0.2">
      <c r="A430" s="4">
        <v>2</v>
      </c>
      <c r="B430" s="5" t="s">
        <v>20</v>
      </c>
      <c r="C430" s="4">
        <v>2</v>
      </c>
      <c r="D430" s="4">
        <v>1998</v>
      </c>
      <c r="E430" s="4">
        <v>1</v>
      </c>
      <c r="F430" s="4">
        <v>0</v>
      </c>
      <c r="G430" s="4">
        <v>0</v>
      </c>
      <c r="H430" s="6">
        <v>449784</v>
      </c>
      <c r="I430" s="7">
        <f t="array" ref="I430">INDEX(Inflation!$F$2:$F$63,MATCH($D430,Inflation!$A$2:$A$63,0))</f>
        <v>1.5506446949354942</v>
      </c>
      <c r="J430" s="6">
        <f t="shared" si="1"/>
        <v>697455.17346686625</v>
      </c>
      <c r="K430" s="8" t="str">
        <f>IF(H430&lt;Mapping!$B$1,Mapping!$A$1,IF(H430&lt;Mapping!$B$2,Mapping!$A$2,Mapping!$A$3))</f>
        <v>Minor</v>
      </c>
      <c r="L430" s="8" t="str">
        <f>IF(J430&lt;Mapping!$B$1,Mapping!$A$1,IF(J430&lt;Mapping!$B$2,Mapping!$A$2,Mapping!$A$3))</f>
        <v>Medium</v>
      </c>
    </row>
    <row r="431" spans="1:12" ht="13.5" customHeight="1" x14ac:dyDescent="0.2">
      <c r="A431" s="4">
        <v>3</v>
      </c>
      <c r="B431" s="5" t="s">
        <v>19</v>
      </c>
      <c r="C431" s="4">
        <v>2</v>
      </c>
      <c r="D431" s="4">
        <v>2010</v>
      </c>
      <c r="E431" s="4">
        <v>1</v>
      </c>
      <c r="F431" s="4">
        <v>0</v>
      </c>
      <c r="G431" s="4">
        <v>0</v>
      </c>
      <c r="H431" s="6">
        <v>448161</v>
      </c>
      <c r="I431" s="7">
        <f t="array" ref="I431">INDEX(Inflation!$F$2:$F$63,MATCH($D431,Inflation!$A$2:$A$63,0))</f>
        <v>1.1806196786537921</v>
      </c>
      <c r="J431" s="6">
        <f t="shared" si="1"/>
        <v>529107.69580516219</v>
      </c>
      <c r="K431" s="8" t="str">
        <f>IF(H431&lt;Mapping!$B$1,Mapping!$A$1,IF(H431&lt;Mapping!$B$2,Mapping!$A$2,Mapping!$A$3))</f>
        <v>Minor</v>
      </c>
      <c r="L431" s="8" t="str">
        <f>IF(J431&lt;Mapping!$B$1,Mapping!$A$1,IF(J431&lt;Mapping!$B$2,Mapping!$A$2,Mapping!$A$3))</f>
        <v>Medium</v>
      </c>
    </row>
    <row r="432" spans="1:12" ht="13.5" customHeight="1" x14ac:dyDescent="0.2">
      <c r="A432" s="4">
        <v>6</v>
      </c>
      <c r="B432" s="5" t="s">
        <v>20</v>
      </c>
      <c r="C432" s="4">
        <v>2</v>
      </c>
      <c r="D432" s="4">
        <v>1991</v>
      </c>
      <c r="E432" s="4">
        <v>1</v>
      </c>
      <c r="F432" s="4">
        <v>0</v>
      </c>
      <c r="G432" s="4">
        <v>0</v>
      </c>
      <c r="H432" s="6">
        <v>444482</v>
      </c>
      <c r="I432" s="7">
        <f t="array" ref="I432">INDEX(Inflation!$F$2:$F$63,MATCH($D432,Inflation!$A$2:$A$63,0))</f>
        <v>1.964161738459496</v>
      </c>
      <c r="J432" s="6">
        <f t="shared" si="1"/>
        <v>873034.53783395374</v>
      </c>
      <c r="K432" s="8" t="str">
        <f>IF(H432&lt;Mapping!$B$1,Mapping!$A$1,IF(H432&lt;Mapping!$B$2,Mapping!$A$2,Mapping!$A$3))</f>
        <v>Minor</v>
      </c>
      <c r="L432" s="8" t="str">
        <f>IF(J432&lt;Mapping!$B$1,Mapping!$A$1,IF(J432&lt;Mapping!$B$2,Mapping!$A$2,Mapping!$A$3))</f>
        <v>Medium</v>
      </c>
    </row>
    <row r="433" spans="1:12" ht="13.5" customHeight="1" x14ac:dyDescent="0.2">
      <c r="A433" s="4">
        <v>2</v>
      </c>
      <c r="B433" s="5" t="s">
        <v>20</v>
      </c>
      <c r="C433" s="4">
        <v>3</v>
      </c>
      <c r="D433" s="4">
        <v>2002</v>
      </c>
      <c r="E433" s="4">
        <v>1</v>
      </c>
      <c r="F433" s="4">
        <v>0</v>
      </c>
      <c r="G433" s="4">
        <v>0</v>
      </c>
      <c r="H433" s="6">
        <v>437610</v>
      </c>
      <c r="I433" s="7">
        <f t="array" ref="I433">INDEX(Inflation!$F$2:$F$63,MATCH($D433,Inflation!$A$2:$A$63,0))</f>
        <v>1.4141142434134983</v>
      </c>
      <c r="J433" s="6">
        <f t="shared" si="1"/>
        <v>618830.534060181</v>
      </c>
      <c r="K433" s="8" t="str">
        <f>IF(H433&lt;Mapping!$B$1,Mapping!$A$1,IF(H433&lt;Mapping!$B$2,Mapping!$A$2,Mapping!$A$3))</f>
        <v>Minor</v>
      </c>
      <c r="L433" s="8" t="str">
        <f>IF(J433&lt;Mapping!$B$1,Mapping!$A$1,IF(J433&lt;Mapping!$B$2,Mapping!$A$2,Mapping!$A$3))</f>
        <v>Medium</v>
      </c>
    </row>
    <row r="434" spans="1:12" ht="13.5" customHeight="1" x14ac:dyDescent="0.2">
      <c r="A434" s="4">
        <v>2</v>
      </c>
      <c r="B434" s="5" t="s">
        <v>22</v>
      </c>
      <c r="C434" s="4">
        <v>4</v>
      </c>
      <c r="D434" s="4">
        <v>1982</v>
      </c>
      <c r="E434" s="4">
        <v>1</v>
      </c>
      <c r="F434" s="4">
        <v>0</v>
      </c>
      <c r="G434" s="4">
        <v>0</v>
      </c>
      <c r="H434" s="6">
        <v>435018</v>
      </c>
      <c r="I434" s="7">
        <f t="array" ref="I434">INDEX(Inflation!$F$2:$F$63,MATCH($D434,Inflation!$A$2:$A$63,0))</f>
        <v>2.8736128370511089</v>
      </c>
      <c r="J434" s="6">
        <f t="shared" si="1"/>
        <v>1250073.3091482993</v>
      </c>
      <c r="K434" s="8" t="str">
        <f>IF(H434&lt;Mapping!$B$1,Mapping!$A$1,IF(H434&lt;Mapping!$B$2,Mapping!$A$2,Mapping!$A$3))</f>
        <v>Minor</v>
      </c>
      <c r="L434" s="8" t="str">
        <f>IF(J434&lt;Mapping!$B$1,Mapping!$A$1,IF(J434&lt;Mapping!$B$2,Mapping!$A$2,Mapping!$A$3))</f>
        <v>Medium</v>
      </c>
    </row>
    <row r="435" spans="1:12" ht="13.5" customHeight="1" x14ac:dyDescent="0.2">
      <c r="A435" s="4">
        <v>3</v>
      </c>
      <c r="B435" s="5" t="s">
        <v>21</v>
      </c>
      <c r="C435" s="4">
        <v>1</v>
      </c>
      <c r="D435" s="4">
        <v>2009</v>
      </c>
      <c r="E435" s="4">
        <v>1</v>
      </c>
      <c r="F435" s="4">
        <v>0</v>
      </c>
      <c r="G435" s="4">
        <v>0</v>
      </c>
      <c r="H435" s="6">
        <v>434661</v>
      </c>
      <c r="I435" s="7">
        <f t="array" ref="I435">INDEX(Inflation!$F$2:$F$63,MATCH($D435,Inflation!$A$2:$A$63,0))</f>
        <v>1.1815641743967151</v>
      </c>
      <c r="J435" s="6">
        <f t="shared" si="1"/>
        <v>513579.8656074506</v>
      </c>
      <c r="K435" s="8" t="str">
        <f>IF(H435&lt;Mapping!$B$1,Mapping!$A$1,IF(H435&lt;Mapping!$B$2,Mapping!$A$2,Mapping!$A$3))</f>
        <v>Minor</v>
      </c>
      <c r="L435" s="8" t="str">
        <f>IF(J435&lt;Mapping!$B$1,Mapping!$A$1,IF(J435&lt;Mapping!$B$2,Mapping!$A$2,Mapping!$A$3))</f>
        <v>Medium</v>
      </c>
    </row>
    <row r="436" spans="1:12" ht="13.5" customHeight="1" x14ac:dyDescent="0.2">
      <c r="A436" s="4">
        <v>2</v>
      </c>
      <c r="B436" s="5" t="s">
        <v>20</v>
      </c>
      <c r="C436" s="4">
        <v>3</v>
      </c>
      <c r="D436" s="4">
        <v>2006</v>
      </c>
      <c r="E436" s="4">
        <v>1</v>
      </c>
      <c r="F436" s="4">
        <v>0</v>
      </c>
      <c r="G436" s="4">
        <v>0</v>
      </c>
      <c r="H436" s="6">
        <v>431967</v>
      </c>
      <c r="I436" s="7">
        <f t="array" ref="I436">INDEX(Inflation!$F$2:$F$63,MATCH($D436,Inflation!$A$2:$A$63,0))</f>
        <v>1.2928434638762836</v>
      </c>
      <c r="J436" s="6">
        <f t="shared" si="1"/>
        <v>558465.71256024658</v>
      </c>
      <c r="K436" s="8" t="str">
        <f>IF(H436&lt;Mapping!$B$1,Mapping!$A$1,IF(H436&lt;Mapping!$B$2,Mapping!$A$2,Mapping!$A$3))</f>
        <v>Minor</v>
      </c>
      <c r="L436" s="8" t="str">
        <f>IF(J436&lt;Mapping!$B$1,Mapping!$A$1,IF(J436&lt;Mapping!$B$2,Mapping!$A$2,Mapping!$A$3))</f>
        <v>Medium</v>
      </c>
    </row>
    <row r="437" spans="1:12" ht="13.5" customHeight="1" x14ac:dyDescent="0.2">
      <c r="A437" s="4">
        <v>1</v>
      </c>
      <c r="B437" s="5" t="s">
        <v>16</v>
      </c>
      <c r="C437" s="4">
        <v>1</v>
      </c>
      <c r="D437" s="4">
        <v>1975</v>
      </c>
      <c r="E437" s="4">
        <v>1</v>
      </c>
      <c r="F437" s="4">
        <v>0</v>
      </c>
      <c r="G437" s="4">
        <v>52</v>
      </c>
      <c r="H437" s="6">
        <v>431570</v>
      </c>
      <c r="I437" s="7">
        <f t="array" ref="I437">INDEX(Inflation!$F$2:$F$63,MATCH($D437,Inflation!$A$2:$A$63,0))</f>
        <v>5.1012271303114405</v>
      </c>
      <c r="J437" s="6">
        <f t="shared" si="1"/>
        <v>2201536.5926285083</v>
      </c>
      <c r="K437" s="8" t="str">
        <f>IF(H437&lt;Mapping!$B$1,Mapping!$A$1,IF(H437&lt;Mapping!$B$2,Mapping!$A$2,Mapping!$A$3))</f>
        <v>Minor</v>
      </c>
      <c r="L437" s="8" t="str">
        <f>IF(J437&lt;Mapping!$B$1,Mapping!$A$1,IF(J437&lt;Mapping!$B$2,Mapping!$A$2,Mapping!$A$3))</f>
        <v>Medium</v>
      </c>
    </row>
    <row r="438" spans="1:12" ht="13.5" customHeight="1" x14ac:dyDescent="0.2">
      <c r="A438" s="4">
        <v>3</v>
      </c>
      <c r="B438" s="5" t="s">
        <v>14</v>
      </c>
      <c r="C438" s="4">
        <v>3</v>
      </c>
      <c r="D438" s="4">
        <v>2008</v>
      </c>
      <c r="E438" s="4">
        <v>1</v>
      </c>
      <c r="F438" s="4">
        <v>0</v>
      </c>
      <c r="G438" s="4">
        <v>0</v>
      </c>
      <c r="H438" s="6">
        <v>431285</v>
      </c>
      <c r="I438" s="7">
        <f t="array" ref="I438">INDEX(Inflation!$F$2:$F$63,MATCH($D438,Inflation!$A$2:$A$63,0))</f>
        <v>1.2252820488493934</v>
      </c>
      <c r="J438" s="6">
        <f t="shared" si="1"/>
        <v>528445.76843801059</v>
      </c>
      <c r="K438" s="8" t="str">
        <f>IF(H438&lt;Mapping!$B$1,Mapping!$A$1,IF(H438&lt;Mapping!$B$2,Mapping!$A$2,Mapping!$A$3))</f>
        <v>Minor</v>
      </c>
      <c r="L438" s="8" t="str">
        <f>IF(J438&lt;Mapping!$B$1,Mapping!$A$1,IF(J438&lt;Mapping!$B$2,Mapping!$A$2,Mapping!$A$3))</f>
        <v>Medium</v>
      </c>
    </row>
    <row r="439" spans="1:12" ht="13.5" customHeight="1" x14ac:dyDescent="0.2">
      <c r="A439" s="4">
        <v>2</v>
      </c>
      <c r="B439" s="5" t="s">
        <v>16</v>
      </c>
      <c r="C439" s="4">
        <v>4</v>
      </c>
      <c r="D439" s="4">
        <v>2017</v>
      </c>
      <c r="E439" s="4">
        <v>1</v>
      </c>
      <c r="F439" s="4">
        <v>0</v>
      </c>
      <c r="G439" s="4">
        <v>0</v>
      </c>
      <c r="H439" s="6">
        <v>430896</v>
      </c>
      <c r="I439" s="7">
        <f t="array" ref="I439">INDEX(Inflation!$F$2:$F$63,MATCH($D439,Inflation!$A$2:$A$63,0))</f>
        <v>1.06708414981788</v>
      </c>
      <c r="J439" s="6">
        <f t="shared" si="1"/>
        <v>459802.29181992525</v>
      </c>
      <c r="K439" s="8" t="str">
        <f>IF(H439&lt;Mapping!$B$1,Mapping!$A$1,IF(H439&lt;Mapping!$B$2,Mapping!$A$2,Mapping!$A$3))</f>
        <v>Minor</v>
      </c>
      <c r="L439" s="8" t="str">
        <f>IF(J439&lt;Mapping!$B$1,Mapping!$A$1,IF(J439&lt;Mapping!$B$2,Mapping!$A$2,Mapping!$A$3))</f>
        <v>Minor</v>
      </c>
    </row>
    <row r="440" spans="1:12" ht="13.5" customHeight="1" x14ac:dyDescent="0.2">
      <c r="A440" s="4">
        <v>1</v>
      </c>
      <c r="B440" s="5" t="s">
        <v>14</v>
      </c>
      <c r="C440" s="4">
        <v>2</v>
      </c>
      <c r="D440" s="4">
        <v>2013</v>
      </c>
      <c r="E440" s="4">
        <v>1</v>
      </c>
      <c r="F440" s="4">
        <v>0</v>
      </c>
      <c r="G440" s="4">
        <v>0</v>
      </c>
      <c r="H440" s="6">
        <v>429192</v>
      </c>
      <c r="I440" s="7">
        <f t="array" ref="I440">INDEX(Inflation!$F$2:$F$63,MATCH($D440,Inflation!$A$2:$A$63,0))</f>
        <v>1.1046586272602894</v>
      </c>
      <c r="J440" s="6">
        <f t="shared" si="1"/>
        <v>474110.6455510981</v>
      </c>
      <c r="K440" s="8" t="str">
        <f>IF(H440&lt;Mapping!$B$1,Mapping!$A$1,IF(H440&lt;Mapping!$B$2,Mapping!$A$2,Mapping!$A$3))</f>
        <v>Minor</v>
      </c>
      <c r="L440" s="8" t="str">
        <f>IF(J440&lt;Mapping!$B$1,Mapping!$A$1,IF(J440&lt;Mapping!$B$2,Mapping!$A$2,Mapping!$A$3))</f>
        <v>Minor</v>
      </c>
    </row>
    <row r="441" spans="1:12" ht="13.5" customHeight="1" x14ac:dyDescent="0.2">
      <c r="A441" s="4">
        <v>2</v>
      </c>
      <c r="B441" s="5" t="s">
        <v>14</v>
      </c>
      <c r="C441" s="4">
        <v>3</v>
      </c>
      <c r="D441" s="4">
        <v>2000</v>
      </c>
      <c r="E441" s="4">
        <v>1</v>
      </c>
      <c r="F441" s="4">
        <v>0</v>
      </c>
      <c r="G441" s="4">
        <v>0</v>
      </c>
      <c r="H441" s="6">
        <v>428677</v>
      </c>
      <c r="I441" s="7">
        <f t="array" ref="I441">INDEX(Inflation!$F$2:$F$63,MATCH($D441,Inflation!$A$2:$A$63,0))</f>
        <v>1.4970304361240607</v>
      </c>
      <c r="J441" s="6">
        <f t="shared" si="1"/>
        <v>641742.51626635401</v>
      </c>
      <c r="K441" s="8" t="str">
        <f>IF(H441&lt;Mapping!$B$1,Mapping!$A$1,IF(H441&lt;Mapping!$B$2,Mapping!$A$2,Mapping!$A$3))</f>
        <v>Minor</v>
      </c>
      <c r="L441" s="8" t="str">
        <f>IF(J441&lt;Mapping!$B$1,Mapping!$A$1,IF(J441&lt;Mapping!$B$2,Mapping!$A$2,Mapping!$A$3))</f>
        <v>Medium</v>
      </c>
    </row>
    <row r="442" spans="1:12" ht="13.5" customHeight="1" x14ac:dyDescent="0.2">
      <c r="A442" s="4">
        <v>1</v>
      </c>
      <c r="B442" s="5" t="s">
        <v>19</v>
      </c>
      <c r="C442" s="4">
        <v>2</v>
      </c>
      <c r="D442" s="4">
        <v>1995</v>
      </c>
      <c r="E442" s="4">
        <v>1</v>
      </c>
      <c r="F442" s="4">
        <v>0</v>
      </c>
      <c r="G442" s="4">
        <v>0</v>
      </c>
      <c r="H442" s="6">
        <v>427647</v>
      </c>
      <c r="I442" s="7">
        <f t="array" ref="I442">INDEX(Inflation!$F$2:$F$63,MATCH($D442,Inflation!$A$2:$A$63,0))</f>
        <v>1.6835837284247066</v>
      </c>
      <c r="J442" s="6">
        <f t="shared" si="1"/>
        <v>719979.53070964047</v>
      </c>
      <c r="K442" s="8" t="str">
        <f>IF(H442&lt;Mapping!$B$1,Mapping!$A$1,IF(H442&lt;Mapping!$B$2,Mapping!$A$2,Mapping!$A$3))</f>
        <v>Minor</v>
      </c>
      <c r="L442" s="8" t="str">
        <f>IF(J442&lt;Mapping!$B$1,Mapping!$A$1,IF(J442&lt;Mapping!$B$2,Mapping!$A$2,Mapping!$A$3))</f>
        <v>Medium</v>
      </c>
    </row>
    <row r="443" spans="1:12" ht="13.5" customHeight="1" x14ac:dyDescent="0.2">
      <c r="A443" s="4">
        <v>2</v>
      </c>
      <c r="B443" s="5" t="s">
        <v>19</v>
      </c>
      <c r="C443" s="4">
        <v>3</v>
      </c>
      <c r="D443" s="4">
        <v>1998</v>
      </c>
      <c r="E443" s="4">
        <v>1</v>
      </c>
      <c r="F443" s="4">
        <v>0</v>
      </c>
      <c r="G443" s="4">
        <v>0</v>
      </c>
      <c r="H443" s="6">
        <v>424833</v>
      </c>
      <c r="I443" s="7">
        <f t="array" ref="I443">INDEX(Inflation!$F$2:$F$63,MATCH($D443,Inflation!$A$2:$A$63,0))</f>
        <v>1.5506446949354942</v>
      </c>
      <c r="J443" s="6">
        <f t="shared" si="1"/>
        <v>658765.03768353083</v>
      </c>
      <c r="K443" s="8" t="str">
        <f>IF(H443&lt;Mapping!$B$1,Mapping!$A$1,IF(H443&lt;Mapping!$B$2,Mapping!$A$2,Mapping!$A$3))</f>
        <v>Minor</v>
      </c>
      <c r="L443" s="8" t="str">
        <f>IF(J443&lt;Mapping!$B$1,Mapping!$A$1,IF(J443&lt;Mapping!$B$2,Mapping!$A$2,Mapping!$A$3))</f>
        <v>Medium</v>
      </c>
    </row>
    <row r="444" spans="1:12" ht="13.5" customHeight="1" x14ac:dyDescent="0.2">
      <c r="A444" s="4">
        <v>3</v>
      </c>
      <c r="B444" s="5" t="s">
        <v>14</v>
      </c>
      <c r="C444" s="4">
        <v>3</v>
      </c>
      <c r="D444" s="4">
        <v>2016</v>
      </c>
      <c r="E444" s="4">
        <v>1</v>
      </c>
      <c r="F444" s="4">
        <v>0</v>
      </c>
      <c r="G444" s="4">
        <v>0</v>
      </c>
      <c r="H444" s="6">
        <v>424754</v>
      </c>
      <c r="I444" s="7">
        <f t="array" ref="I444">INDEX(Inflation!$F$2:$F$63,MATCH($D444,Inflation!$A$2:$A$63,0))</f>
        <v>1.0759409482613684</v>
      </c>
      <c r="J444" s="6">
        <f t="shared" si="1"/>
        <v>457010.2215378093</v>
      </c>
      <c r="K444" s="8" t="str">
        <f>IF(H444&lt;Mapping!$B$1,Mapping!$A$1,IF(H444&lt;Mapping!$B$2,Mapping!$A$2,Mapping!$A$3))</f>
        <v>Minor</v>
      </c>
      <c r="L444" s="8" t="str">
        <f>IF(J444&lt;Mapping!$B$1,Mapping!$A$1,IF(J444&lt;Mapping!$B$2,Mapping!$A$2,Mapping!$A$3))</f>
        <v>Minor</v>
      </c>
    </row>
    <row r="445" spans="1:12" ht="13.5" customHeight="1" x14ac:dyDescent="0.2">
      <c r="A445" s="4">
        <v>2</v>
      </c>
      <c r="B445" s="5" t="s">
        <v>19</v>
      </c>
      <c r="C445" s="4">
        <v>3</v>
      </c>
      <c r="D445" s="4">
        <v>2014</v>
      </c>
      <c r="E445" s="4">
        <v>1</v>
      </c>
      <c r="F445" s="4">
        <v>0</v>
      </c>
      <c r="G445" s="4">
        <v>77</v>
      </c>
      <c r="H445" s="6">
        <v>424199</v>
      </c>
      <c r="I445" s="7">
        <f t="array" ref="I445">INDEX(Inflation!$F$2:$F$63,MATCH($D445,Inflation!$A$2:$A$63,0))</f>
        <v>1.0894069302369718</v>
      </c>
      <c r="J445" s="6">
        <f t="shared" si="1"/>
        <v>462125.33039959316</v>
      </c>
      <c r="K445" s="8" t="str">
        <f>IF(H445&lt;Mapping!$B$1,Mapping!$A$1,IF(H445&lt;Mapping!$B$2,Mapping!$A$2,Mapping!$A$3))</f>
        <v>Minor</v>
      </c>
      <c r="L445" s="8" t="str">
        <f>IF(J445&lt;Mapping!$B$1,Mapping!$A$1,IF(J445&lt;Mapping!$B$2,Mapping!$A$2,Mapping!$A$3))</f>
        <v>Minor</v>
      </c>
    </row>
    <row r="446" spans="1:12" ht="13.5" customHeight="1" x14ac:dyDescent="0.2">
      <c r="A446" s="4">
        <v>2</v>
      </c>
      <c r="B446" s="5" t="s">
        <v>16</v>
      </c>
      <c r="C446" s="4">
        <v>4</v>
      </c>
      <c r="D446" s="4">
        <v>2019</v>
      </c>
      <c r="E446" s="4">
        <v>1</v>
      </c>
      <c r="F446" s="4">
        <v>0</v>
      </c>
      <c r="G446" s="4">
        <v>0</v>
      </c>
      <c r="H446" s="6">
        <v>420949</v>
      </c>
      <c r="I446" s="7">
        <f t="array" ref="I446">INDEX(Inflation!$F$2:$F$63,MATCH($D446,Inflation!$A$2:$A$63,0))</f>
        <v>1.0261529999999999</v>
      </c>
      <c r="J446" s="6">
        <f t="shared" si="1"/>
        <v>431958.07919699996</v>
      </c>
      <c r="K446" s="8" t="str">
        <f>IF(H446&lt;Mapping!$B$1,Mapping!$A$1,IF(H446&lt;Mapping!$B$2,Mapping!$A$2,Mapping!$A$3))</f>
        <v>Minor</v>
      </c>
      <c r="L446" s="8" t="str">
        <f>IF(J446&lt;Mapping!$B$1,Mapping!$A$1,IF(J446&lt;Mapping!$B$2,Mapping!$A$2,Mapping!$A$3))</f>
        <v>Minor</v>
      </c>
    </row>
    <row r="447" spans="1:12" ht="13.5" customHeight="1" x14ac:dyDescent="0.2">
      <c r="A447" s="4">
        <v>2</v>
      </c>
      <c r="B447" s="5" t="s">
        <v>16</v>
      </c>
      <c r="C447" s="4">
        <v>1</v>
      </c>
      <c r="D447" s="4">
        <v>1998</v>
      </c>
      <c r="E447" s="4">
        <v>1</v>
      </c>
      <c r="F447" s="4">
        <v>0</v>
      </c>
      <c r="G447" s="4">
        <v>0</v>
      </c>
      <c r="H447" s="6">
        <v>411319</v>
      </c>
      <c r="I447" s="7">
        <f t="array" ref="I447">INDEX(Inflation!$F$2:$F$63,MATCH($D447,Inflation!$A$2:$A$63,0))</f>
        <v>1.5506446949354942</v>
      </c>
      <c r="J447" s="6">
        <f t="shared" si="1"/>
        <v>637809.62527617253</v>
      </c>
      <c r="K447" s="8" t="str">
        <f>IF(H447&lt;Mapping!$B$1,Mapping!$A$1,IF(H447&lt;Mapping!$B$2,Mapping!$A$2,Mapping!$A$3))</f>
        <v>Minor</v>
      </c>
      <c r="L447" s="8" t="str">
        <f>IF(J447&lt;Mapping!$B$1,Mapping!$A$1,IF(J447&lt;Mapping!$B$2,Mapping!$A$2,Mapping!$A$3))</f>
        <v>Medium</v>
      </c>
    </row>
    <row r="448" spans="1:12" ht="13.5" customHeight="1" x14ac:dyDescent="0.2">
      <c r="A448" s="4">
        <v>2</v>
      </c>
      <c r="B448" s="5" t="s">
        <v>14</v>
      </c>
      <c r="C448" s="4">
        <v>2</v>
      </c>
      <c r="D448" s="4">
        <v>1999</v>
      </c>
      <c r="E448" s="4">
        <v>1</v>
      </c>
      <c r="F448" s="4">
        <v>0</v>
      </c>
      <c r="G448" s="4">
        <v>0</v>
      </c>
      <c r="H448" s="6">
        <v>410606</v>
      </c>
      <c r="I448" s="7">
        <f t="array" ref="I448">INDEX(Inflation!$F$2:$F$63,MATCH($D448,Inflation!$A$2:$A$63,0))</f>
        <v>1.5253243113668054</v>
      </c>
      <c r="J448" s="6">
        <f t="shared" si="1"/>
        <v>626307.31419307843</v>
      </c>
      <c r="K448" s="8" t="str">
        <f>IF(H448&lt;Mapping!$B$1,Mapping!$A$1,IF(H448&lt;Mapping!$B$2,Mapping!$A$2,Mapping!$A$3))</f>
        <v>Minor</v>
      </c>
      <c r="L448" s="8" t="str">
        <f>IF(J448&lt;Mapping!$B$1,Mapping!$A$1,IF(J448&lt;Mapping!$B$2,Mapping!$A$2,Mapping!$A$3))</f>
        <v>Medium</v>
      </c>
    </row>
    <row r="449" spans="1:12" ht="13.5" customHeight="1" x14ac:dyDescent="0.2">
      <c r="A449" s="4">
        <v>1</v>
      </c>
      <c r="B449" s="5" t="s">
        <v>15</v>
      </c>
      <c r="C449" s="4">
        <v>1</v>
      </c>
      <c r="D449" s="4">
        <v>1994</v>
      </c>
      <c r="E449" s="4">
        <v>1</v>
      </c>
      <c r="F449" s="4">
        <v>0</v>
      </c>
      <c r="G449" s="4">
        <v>0</v>
      </c>
      <c r="H449" s="6">
        <v>410189</v>
      </c>
      <c r="I449" s="7">
        <f t="array" ref="I449">INDEX(Inflation!$F$2:$F$63,MATCH($D449,Inflation!$A$2:$A$63,0))</f>
        <v>1.7372900493614547</v>
      </c>
      <c r="J449" s="6">
        <f t="shared" si="1"/>
        <v>712617.26805752574</v>
      </c>
      <c r="K449" s="8" t="str">
        <f>IF(H449&lt;Mapping!$B$1,Mapping!$A$1,IF(H449&lt;Mapping!$B$2,Mapping!$A$2,Mapping!$A$3))</f>
        <v>Minor</v>
      </c>
      <c r="L449" s="8" t="str">
        <f>IF(J449&lt;Mapping!$B$1,Mapping!$A$1,IF(J449&lt;Mapping!$B$2,Mapping!$A$2,Mapping!$A$3))</f>
        <v>Medium</v>
      </c>
    </row>
    <row r="450" spans="1:12" ht="13.5" customHeight="1" x14ac:dyDescent="0.2">
      <c r="A450" s="4">
        <v>3</v>
      </c>
      <c r="B450" s="5" t="s">
        <v>14</v>
      </c>
      <c r="C450" s="4">
        <v>3</v>
      </c>
      <c r="D450" s="4">
        <v>2016</v>
      </c>
      <c r="E450" s="4">
        <v>1</v>
      </c>
      <c r="F450" s="4">
        <v>0</v>
      </c>
      <c r="G450" s="4">
        <v>0</v>
      </c>
      <c r="H450" s="6">
        <v>404067</v>
      </c>
      <c r="I450" s="7">
        <f t="array" ref="I450">INDEX(Inflation!$F$2:$F$63,MATCH($D450,Inflation!$A$2:$A$63,0))</f>
        <v>1.0759409482613684</v>
      </c>
      <c r="J450" s="6">
        <f t="shared" si="1"/>
        <v>434752.23114112637</v>
      </c>
      <c r="K450" s="8" t="str">
        <f>IF(H450&lt;Mapping!$B$1,Mapping!$A$1,IF(H450&lt;Mapping!$B$2,Mapping!$A$2,Mapping!$A$3))</f>
        <v>Minor</v>
      </c>
      <c r="L450" s="8" t="str">
        <f>IF(J450&lt;Mapping!$B$1,Mapping!$A$1,IF(J450&lt;Mapping!$B$2,Mapping!$A$2,Mapping!$A$3))</f>
        <v>Minor</v>
      </c>
    </row>
    <row r="451" spans="1:12" ht="13.5" customHeight="1" x14ac:dyDescent="0.2">
      <c r="A451" s="4">
        <v>2</v>
      </c>
      <c r="B451" s="5" t="s">
        <v>16</v>
      </c>
      <c r="C451" s="4">
        <v>2</v>
      </c>
      <c r="D451" s="4">
        <v>1999</v>
      </c>
      <c r="E451" s="4">
        <v>1</v>
      </c>
      <c r="F451" s="4">
        <v>0</v>
      </c>
      <c r="G451" s="4">
        <v>0</v>
      </c>
      <c r="H451" s="6">
        <v>403671</v>
      </c>
      <c r="I451" s="7">
        <f t="array" ref="I451">INDEX(Inflation!$F$2:$F$63,MATCH($D451,Inflation!$A$2:$A$63,0))</f>
        <v>1.5253243113668054</v>
      </c>
      <c r="J451" s="6">
        <f t="shared" si="1"/>
        <v>615729.19009374967</v>
      </c>
      <c r="K451" s="8" t="str">
        <f>IF(H451&lt;Mapping!$B$1,Mapping!$A$1,IF(H451&lt;Mapping!$B$2,Mapping!$A$2,Mapping!$A$3))</f>
        <v>Minor</v>
      </c>
      <c r="L451" s="8" t="str">
        <f>IF(J451&lt;Mapping!$B$1,Mapping!$A$1,IF(J451&lt;Mapping!$B$2,Mapping!$A$2,Mapping!$A$3))</f>
        <v>Medium</v>
      </c>
    </row>
    <row r="452" spans="1:12" ht="13.5" customHeight="1" x14ac:dyDescent="0.2">
      <c r="A452" s="4">
        <v>1</v>
      </c>
      <c r="B452" s="5" t="s">
        <v>19</v>
      </c>
      <c r="C452" s="4">
        <v>3</v>
      </c>
      <c r="D452" s="4">
        <v>2002</v>
      </c>
      <c r="E452" s="4">
        <v>1</v>
      </c>
      <c r="F452" s="4">
        <v>0</v>
      </c>
      <c r="G452" s="4">
        <v>0</v>
      </c>
      <c r="H452" s="6">
        <v>402640</v>
      </c>
      <c r="I452" s="7">
        <f t="array" ref="I452">INDEX(Inflation!$F$2:$F$63,MATCH($D452,Inflation!$A$2:$A$63,0))</f>
        <v>1.4141142434134983</v>
      </c>
      <c r="J452" s="6">
        <f t="shared" si="1"/>
        <v>569378.95896801096</v>
      </c>
      <c r="K452" s="8" t="str">
        <f>IF(H452&lt;Mapping!$B$1,Mapping!$A$1,IF(H452&lt;Mapping!$B$2,Mapping!$A$2,Mapping!$A$3))</f>
        <v>Minor</v>
      </c>
      <c r="L452" s="8" t="str">
        <f>IF(J452&lt;Mapping!$B$1,Mapping!$A$1,IF(J452&lt;Mapping!$B$2,Mapping!$A$2,Mapping!$A$3))</f>
        <v>Medium</v>
      </c>
    </row>
    <row r="453" spans="1:12" ht="13.5" customHeight="1" x14ac:dyDescent="0.2">
      <c r="A453" s="4">
        <v>1</v>
      </c>
      <c r="B453" s="5" t="s">
        <v>32</v>
      </c>
      <c r="C453" s="4">
        <v>4</v>
      </c>
      <c r="D453" s="4">
        <v>1977</v>
      </c>
      <c r="E453" s="4">
        <v>2</v>
      </c>
      <c r="F453" s="4">
        <v>0</v>
      </c>
      <c r="G453" s="4">
        <v>0</v>
      </c>
      <c r="H453" s="6">
        <v>399192</v>
      </c>
      <c r="I453" s="7">
        <f t="array" ref="I453">INDEX(Inflation!$F$2:$F$63,MATCH($D453,Inflation!$A$2:$A$63,0))</f>
        <v>4.4013177052627537</v>
      </c>
      <c r="J453" s="6">
        <f t="shared" si="1"/>
        <v>1756970.8173992492</v>
      </c>
      <c r="K453" s="8" t="str">
        <f>IF(H453&lt;Mapping!$B$1,Mapping!$A$1,IF(H453&lt;Mapping!$B$2,Mapping!$A$2,Mapping!$A$3))</f>
        <v>Minor</v>
      </c>
      <c r="L453" s="8" t="str">
        <f>IF(J453&lt;Mapping!$B$1,Mapping!$A$1,IF(J453&lt;Mapping!$B$2,Mapping!$A$2,Mapping!$A$3))</f>
        <v>Medium</v>
      </c>
    </row>
    <row r="454" spans="1:12" ht="13.5" customHeight="1" x14ac:dyDescent="0.2">
      <c r="A454" s="4">
        <v>3</v>
      </c>
      <c r="B454" s="5" t="s">
        <v>29</v>
      </c>
      <c r="C454" s="4">
        <v>2</v>
      </c>
      <c r="D454" s="4">
        <v>1984</v>
      </c>
      <c r="E454" s="4">
        <v>1</v>
      </c>
      <c r="F454" s="4">
        <v>0</v>
      </c>
      <c r="G454" s="4">
        <v>36</v>
      </c>
      <c r="H454" s="6">
        <v>396894</v>
      </c>
      <c r="I454" s="7">
        <f t="array" ref="I454">INDEX(Inflation!$F$2:$F$63,MATCH($D454,Inflation!$A$2:$A$63,0))</f>
        <v>2.5679465396338688</v>
      </c>
      <c r="J454" s="6">
        <f t="shared" si="1"/>
        <v>1019202.5739014447</v>
      </c>
      <c r="K454" s="8" t="str">
        <f>IF(H454&lt;Mapping!$B$1,Mapping!$A$1,IF(H454&lt;Mapping!$B$2,Mapping!$A$2,Mapping!$A$3))</f>
        <v>Minor</v>
      </c>
      <c r="L454" s="8" t="str">
        <f>IF(J454&lt;Mapping!$B$1,Mapping!$A$1,IF(J454&lt;Mapping!$B$2,Mapping!$A$2,Mapping!$A$3))</f>
        <v>Medium</v>
      </c>
    </row>
    <row r="455" spans="1:12" ht="13.5" customHeight="1" x14ac:dyDescent="0.2">
      <c r="A455" s="4">
        <v>4</v>
      </c>
      <c r="B455" s="5" t="s">
        <v>19</v>
      </c>
      <c r="C455" s="4">
        <v>2</v>
      </c>
      <c r="D455" s="4">
        <v>2012</v>
      </c>
      <c r="E455" s="4">
        <v>1</v>
      </c>
      <c r="F455" s="4">
        <v>0</v>
      </c>
      <c r="G455" s="4">
        <v>0</v>
      </c>
      <c r="H455" s="6">
        <v>390831</v>
      </c>
      <c r="I455" s="7">
        <f t="array" ref="I455">INDEX(Inflation!$F$2:$F$63,MATCH($D455,Inflation!$A$2:$A$63,0))</f>
        <v>1.1291820487854678</v>
      </c>
      <c r="J455" s="6">
        <f t="shared" si="1"/>
        <v>441319.34930887318</v>
      </c>
      <c r="K455" s="8" t="str">
        <f>IF(H455&lt;Mapping!$B$1,Mapping!$A$1,IF(H455&lt;Mapping!$B$2,Mapping!$A$2,Mapping!$A$3))</f>
        <v>Minor</v>
      </c>
      <c r="L455" s="8" t="str">
        <f>IF(J455&lt;Mapping!$B$1,Mapping!$A$1,IF(J455&lt;Mapping!$B$2,Mapping!$A$2,Mapping!$A$3))</f>
        <v>Minor</v>
      </c>
    </row>
    <row r="456" spans="1:12" ht="13.5" customHeight="1" x14ac:dyDescent="0.2">
      <c r="A456" s="4">
        <v>5</v>
      </c>
      <c r="B456" s="5" t="s">
        <v>19</v>
      </c>
      <c r="C456" s="4">
        <v>2</v>
      </c>
      <c r="D456" s="4">
        <v>2010</v>
      </c>
      <c r="E456" s="4">
        <v>1</v>
      </c>
      <c r="F456" s="4">
        <v>0</v>
      </c>
      <c r="G456" s="4">
        <v>0</v>
      </c>
      <c r="H456" s="6">
        <v>390035</v>
      </c>
      <c r="I456" s="7">
        <f t="array" ref="I456">INDEX(Inflation!$F$2:$F$63,MATCH($D456,Inflation!$A$2:$A$63,0))</f>
        <v>1.1806196786537921</v>
      </c>
      <c r="J456" s="6">
        <f t="shared" si="1"/>
        <v>460482.9963637318</v>
      </c>
      <c r="K456" s="8" t="str">
        <f>IF(H456&lt;Mapping!$B$1,Mapping!$A$1,IF(H456&lt;Mapping!$B$2,Mapping!$A$2,Mapping!$A$3))</f>
        <v>Minor</v>
      </c>
      <c r="L456" s="8" t="str">
        <f>IF(J456&lt;Mapping!$B$1,Mapping!$A$1,IF(J456&lt;Mapping!$B$2,Mapping!$A$2,Mapping!$A$3))</f>
        <v>Minor</v>
      </c>
    </row>
    <row r="457" spans="1:12" ht="13.5" customHeight="1" x14ac:dyDescent="0.2">
      <c r="A457" s="4">
        <v>2</v>
      </c>
      <c r="B457" s="5" t="s">
        <v>20</v>
      </c>
      <c r="C457" s="4">
        <v>3</v>
      </c>
      <c r="D457" s="4">
        <v>2001</v>
      </c>
      <c r="E457" s="4">
        <v>1</v>
      </c>
      <c r="F457" s="4">
        <v>0</v>
      </c>
      <c r="G457" s="4">
        <v>0</v>
      </c>
      <c r="H457" s="6">
        <v>388374</v>
      </c>
      <c r="I457" s="7">
        <f t="array" ref="I457">INDEX(Inflation!$F$2:$F$63,MATCH($D457,Inflation!$A$2:$A$63,0))</f>
        <v>1.453992265077759</v>
      </c>
      <c r="J457" s="6">
        <f t="shared" si="1"/>
        <v>564692.79195730959</v>
      </c>
      <c r="K457" s="8" t="str">
        <f>IF(H457&lt;Mapping!$B$1,Mapping!$A$1,IF(H457&lt;Mapping!$B$2,Mapping!$A$2,Mapping!$A$3))</f>
        <v>Minor</v>
      </c>
      <c r="L457" s="8" t="str">
        <f>IF(J457&lt;Mapping!$B$1,Mapping!$A$1,IF(J457&lt;Mapping!$B$2,Mapping!$A$2,Mapping!$A$3))</f>
        <v>Medium</v>
      </c>
    </row>
    <row r="458" spans="1:12" ht="13.5" customHeight="1" x14ac:dyDescent="0.2">
      <c r="A458" s="4">
        <v>1</v>
      </c>
      <c r="B458" s="5" t="s">
        <v>19</v>
      </c>
      <c r="C458" s="4">
        <v>2</v>
      </c>
      <c r="D458" s="4">
        <v>2005</v>
      </c>
      <c r="E458" s="4">
        <v>1</v>
      </c>
      <c r="F458" s="4">
        <v>0</v>
      </c>
      <c r="G458" s="4">
        <v>0</v>
      </c>
      <c r="H458" s="6">
        <v>381716</v>
      </c>
      <c r="I458" s="7">
        <f t="array" ref="I458">INDEX(Inflation!$F$2:$F$63,MATCH($D458,Inflation!$A$2:$A$63,0))</f>
        <v>1.3291723652112071</v>
      </c>
      <c r="J458" s="6">
        <f t="shared" si="1"/>
        <v>507366.35855896113</v>
      </c>
      <c r="K458" s="8" t="str">
        <f>IF(H458&lt;Mapping!$B$1,Mapping!$A$1,IF(H458&lt;Mapping!$B$2,Mapping!$A$2,Mapping!$A$3))</f>
        <v>Minor</v>
      </c>
      <c r="L458" s="8" t="str">
        <f>IF(J458&lt;Mapping!$B$1,Mapping!$A$1,IF(J458&lt;Mapping!$B$2,Mapping!$A$2,Mapping!$A$3))</f>
        <v>Medium</v>
      </c>
    </row>
    <row r="459" spans="1:12" ht="13.5" customHeight="1" x14ac:dyDescent="0.2">
      <c r="A459" s="4">
        <v>3</v>
      </c>
      <c r="B459" s="5" t="s">
        <v>14</v>
      </c>
      <c r="C459" s="4">
        <v>3</v>
      </c>
      <c r="D459" s="4">
        <v>2010</v>
      </c>
      <c r="E459" s="4">
        <v>1</v>
      </c>
      <c r="F459" s="4">
        <v>0</v>
      </c>
      <c r="G459" s="4">
        <v>0</v>
      </c>
      <c r="H459" s="6">
        <v>378003</v>
      </c>
      <c r="I459" s="7">
        <f t="array" ref="I459">INDEX(Inflation!$F$2:$F$63,MATCH($D459,Inflation!$A$2:$A$63,0))</f>
        <v>1.1806196786537921</v>
      </c>
      <c r="J459" s="6">
        <f t="shared" si="1"/>
        <v>446277.78039016941</v>
      </c>
      <c r="K459" s="8" t="str">
        <f>IF(H459&lt;Mapping!$B$1,Mapping!$A$1,IF(H459&lt;Mapping!$B$2,Mapping!$A$2,Mapping!$A$3))</f>
        <v>Minor</v>
      </c>
      <c r="L459" s="8" t="str">
        <f>IF(J459&lt;Mapping!$B$1,Mapping!$A$1,IF(J459&lt;Mapping!$B$2,Mapping!$A$2,Mapping!$A$3))</f>
        <v>Minor</v>
      </c>
    </row>
    <row r="460" spans="1:12" ht="13.5" customHeight="1" x14ac:dyDescent="0.2">
      <c r="A460" s="4">
        <v>3</v>
      </c>
      <c r="B460" s="5" t="s">
        <v>14</v>
      </c>
      <c r="C460" s="4">
        <v>3</v>
      </c>
      <c r="D460" s="4">
        <v>2013</v>
      </c>
      <c r="E460" s="4">
        <v>1</v>
      </c>
      <c r="F460" s="4">
        <v>0</v>
      </c>
      <c r="G460" s="4">
        <v>0</v>
      </c>
      <c r="H460" s="6">
        <v>377746</v>
      </c>
      <c r="I460" s="7">
        <f t="array" ref="I460">INDEX(Inflation!$F$2:$F$63,MATCH($D460,Inflation!$A$2:$A$63,0))</f>
        <v>1.1046586272602894</v>
      </c>
      <c r="J460" s="6">
        <f t="shared" si="1"/>
        <v>417280.37781306531</v>
      </c>
      <c r="K460" s="8" t="str">
        <f>IF(H460&lt;Mapping!$B$1,Mapping!$A$1,IF(H460&lt;Mapping!$B$2,Mapping!$A$2,Mapping!$A$3))</f>
        <v>Minor</v>
      </c>
      <c r="L460" s="8" t="str">
        <f>IF(J460&lt;Mapping!$B$1,Mapping!$A$1,IF(J460&lt;Mapping!$B$2,Mapping!$A$2,Mapping!$A$3))</f>
        <v>Minor</v>
      </c>
    </row>
    <row r="461" spans="1:12" ht="13.5" customHeight="1" x14ac:dyDescent="0.2">
      <c r="A461" s="4">
        <v>3</v>
      </c>
      <c r="B461" s="5" t="s">
        <v>19</v>
      </c>
      <c r="C461" s="4">
        <v>2</v>
      </c>
      <c r="D461" s="4">
        <v>2010</v>
      </c>
      <c r="E461" s="4">
        <v>1</v>
      </c>
      <c r="F461" s="4">
        <v>0</v>
      </c>
      <c r="G461" s="4">
        <v>0</v>
      </c>
      <c r="H461" s="6">
        <v>377176</v>
      </c>
      <c r="I461" s="7">
        <f t="array" ref="I461">INDEX(Inflation!$F$2:$F$63,MATCH($D461,Inflation!$A$2:$A$63,0))</f>
        <v>1.1806196786537921</v>
      </c>
      <c r="J461" s="6">
        <f t="shared" si="1"/>
        <v>445301.4079159227</v>
      </c>
      <c r="K461" s="8" t="str">
        <f>IF(H461&lt;Mapping!$B$1,Mapping!$A$1,IF(H461&lt;Mapping!$B$2,Mapping!$A$2,Mapping!$A$3))</f>
        <v>Minor</v>
      </c>
      <c r="L461" s="8" t="str">
        <f>IF(J461&lt;Mapping!$B$1,Mapping!$A$1,IF(J461&lt;Mapping!$B$2,Mapping!$A$2,Mapping!$A$3))</f>
        <v>Minor</v>
      </c>
    </row>
    <row r="462" spans="1:12" ht="13.5" customHeight="1" x14ac:dyDescent="0.2">
      <c r="A462" s="4">
        <v>1</v>
      </c>
      <c r="B462" s="5" t="s">
        <v>19</v>
      </c>
      <c r="C462" s="4">
        <v>3</v>
      </c>
      <c r="D462" s="4">
        <v>1997</v>
      </c>
      <c r="E462" s="4">
        <v>1</v>
      </c>
      <c r="F462" s="4">
        <v>0</v>
      </c>
      <c r="G462" s="4">
        <v>0</v>
      </c>
      <c r="H462" s="6">
        <v>376247</v>
      </c>
      <c r="I462" s="7">
        <f t="array" ref="I462">INDEX(Inflation!$F$2:$F$63,MATCH($D462,Inflation!$A$2:$A$63,0))</f>
        <v>1.5889456189004008</v>
      </c>
      <c r="J462" s="6">
        <f t="shared" si="1"/>
        <v>597836.02227441908</v>
      </c>
      <c r="K462" s="8" t="str">
        <f>IF(H462&lt;Mapping!$B$1,Mapping!$A$1,IF(H462&lt;Mapping!$B$2,Mapping!$A$2,Mapping!$A$3))</f>
        <v>Minor</v>
      </c>
      <c r="L462" s="8" t="str">
        <f>IF(J462&lt;Mapping!$B$1,Mapping!$A$1,IF(J462&lt;Mapping!$B$2,Mapping!$A$2,Mapping!$A$3))</f>
        <v>Medium</v>
      </c>
    </row>
    <row r="463" spans="1:12" ht="13.5" customHeight="1" x14ac:dyDescent="0.2">
      <c r="A463" s="4">
        <v>3</v>
      </c>
      <c r="B463" s="5" t="s">
        <v>34</v>
      </c>
      <c r="C463" s="4">
        <v>1</v>
      </c>
      <c r="D463" s="4">
        <v>1984</v>
      </c>
      <c r="E463" s="4">
        <v>1</v>
      </c>
      <c r="F463" s="4">
        <v>0</v>
      </c>
      <c r="G463" s="4">
        <v>0</v>
      </c>
      <c r="H463" s="6">
        <v>373116</v>
      </c>
      <c r="I463" s="7">
        <f t="array" ref="I463">INDEX(Inflation!$F$2:$F$63,MATCH($D463,Inflation!$A$2:$A$63,0))</f>
        <v>2.5679465396338688</v>
      </c>
      <c r="J463" s="6">
        <f t="shared" si="1"/>
        <v>958141.94108203053</v>
      </c>
      <c r="K463" s="8" t="str">
        <f>IF(H463&lt;Mapping!$B$1,Mapping!$A$1,IF(H463&lt;Mapping!$B$2,Mapping!$A$2,Mapping!$A$3))</f>
        <v>Minor</v>
      </c>
      <c r="L463" s="8" t="str">
        <f>IF(J463&lt;Mapping!$B$1,Mapping!$A$1,IF(J463&lt;Mapping!$B$2,Mapping!$A$2,Mapping!$A$3))</f>
        <v>Medium</v>
      </c>
    </row>
    <row r="464" spans="1:12" ht="13.5" customHeight="1" x14ac:dyDescent="0.2">
      <c r="A464" s="4">
        <v>2</v>
      </c>
      <c r="B464" s="5" t="s">
        <v>34</v>
      </c>
      <c r="C464" s="4">
        <v>2</v>
      </c>
      <c r="D464" s="4">
        <v>2011</v>
      </c>
      <c r="E464" s="4">
        <v>1</v>
      </c>
      <c r="F464" s="4">
        <v>0</v>
      </c>
      <c r="G464" s="4">
        <v>0</v>
      </c>
      <c r="H464" s="6">
        <v>372125</v>
      </c>
      <c r="I464" s="7">
        <f t="array" ref="I464">INDEX(Inflation!$F$2:$F$63,MATCH($D464,Inflation!$A$2:$A$63,0))</f>
        <v>1.1630575102490319</v>
      </c>
      <c r="J464" s="6">
        <f t="shared" si="1"/>
        <v>432802.77600142098</v>
      </c>
      <c r="K464" s="8" t="str">
        <f>IF(H464&lt;Mapping!$B$1,Mapping!$A$1,IF(H464&lt;Mapping!$B$2,Mapping!$A$2,Mapping!$A$3))</f>
        <v>Minor</v>
      </c>
      <c r="L464" s="8" t="str">
        <f>IF(J464&lt;Mapping!$B$1,Mapping!$A$1,IF(J464&lt;Mapping!$B$2,Mapping!$A$2,Mapping!$A$3))</f>
        <v>Minor</v>
      </c>
    </row>
    <row r="465" spans="1:12" ht="13.5" customHeight="1" x14ac:dyDescent="0.2">
      <c r="A465" s="4">
        <v>2</v>
      </c>
      <c r="B465" s="5" t="s">
        <v>14</v>
      </c>
      <c r="C465" s="4">
        <v>4</v>
      </c>
      <c r="D465" s="4">
        <v>2015</v>
      </c>
      <c r="E465" s="4">
        <v>1</v>
      </c>
      <c r="F465" s="4">
        <v>0</v>
      </c>
      <c r="G465" s="4">
        <v>0</v>
      </c>
      <c r="H465" s="6">
        <v>369827</v>
      </c>
      <c r="I465" s="7">
        <f t="array" ref="I465">INDEX(Inflation!$F$2:$F$63,MATCH($D465,Inflation!$A$2:$A$63,0))</f>
        <v>1.0774472655889344</v>
      </c>
      <c r="J465" s="6">
        <f t="shared" si="1"/>
        <v>398469.08989095886</v>
      </c>
      <c r="K465" s="8" t="str">
        <f>IF(H465&lt;Mapping!$B$1,Mapping!$A$1,IF(H465&lt;Mapping!$B$2,Mapping!$A$2,Mapping!$A$3))</f>
        <v>Minor</v>
      </c>
      <c r="L465" s="8" t="str">
        <f>IF(J465&lt;Mapping!$B$1,Mapping!$A$1,IF(J465&lt;Mapping!$B$2,Mapping!$A$2,Mapping!$A$3))</f>
        <v>Minor</v>
      </c>
    </row>
    <row r="466" spans="1:12" ht="13.5" customHeight="1" x14ac:dyDescent="0.2">
      <c r="A466" s="4">
        <v>2</v>
      </c>
      <c r="B466" s="5" t="s">
        <v>14</v>
      </c>
      <c r="C466" s="4">
        <v>2</v>
      </c>
      <c r="D466" s="4">
        <v>1994</v>
      </c>
      <c r="E466" s="4">
        <v>1</v>
      </c>
      <c r="F466" s="4">
        <v>0</v>
      </c>
      <c r="G466" s="4">
        <v>0</v>
      </c>
      <c r="H466" s="6">
        <v>368757</v>
      </c>
      <c r="I466" s="7">
        <f t="array" ref="I466">INDEX(Inflation!$F$2:$F$63,MATCH($D466,Inflation!$A$2:$A$63,0))</f>
        <v>1.7372900493614547</v>
      </c>
      <c r="J466" s="6">
        <f t="shared" si="1"/>
        <v>640637.86673238198</v>
      </c>
      <c r="K466" s="8" t="str">
        <f>IF(H466&lt;Mapping!$B$1,Mapping!$A$1,IF(H466&lt;Mapping!$B$2,Mapping!$A$2,Mapping!$A$3))</f>
        <v>Minor</v>
      </c>
      <c r="L466" s="8" t="str">
        <f>IF(J466&lt;Mapping!$B$1,Mapping!$A$1,IF(J466&lt;Mapping!$B$2,Mapping!$A$2,Mapping!$A$3))</f>
        <v>Medium</v>
      </c>
    </row>
    <row r="467" spans="1:12" ht="13.5" customHeight="1" x14ac:dyDescent="0.2">
      <c r="A467" s="4">
        <v>5</v>
      </c>
      <c r="B467" s="5" t="s">
        <v>21</v>
      </c>
      <c r="C467" s="4">
        <v>1</v>
      </c>
      <c r="D467" s="4">
        <v>1976</v>
      </c>
      <c r="E467" s="4">
        <v>1</v>
      </c>
      <c r="F467" s="4">
        <v>0</v>
      </c>
      <c r="G467" s="4">
        <v>1</v>
      </c>
      <c r="H467" s="6">
        <v>360291</v>
      </c>
      <c r="I467" s="7">
        <f t="array" ref="I467">INDEX(Inflation!$F$2:$F$63,MATCH($D467,Inflation!$A$2:$A$63,0))</f>
        <v>4.6843224337111486</v>
      </c>
      <c r="J467" s="6">
        <f t="shared" si="1"/>
        <v>1687719.2139642234</v>
      </c>
      <c r="K467" s="8" t="str">
        <f>IF(H467&lt;Mapping!$B$1,Mapping!$A$1,IF(H467&lt;Mapping!$B$2,Mapping!$A$2,Mapping!$A$3))</f>
        <v>Minor</v>
      </c>
      <c r="L467" s="8" t="str">
        <f>IF(J467&lt;Mapping!$B$1,Mapping!$A$1,IF(J467&lt;Mapping!$B$2,Mapping!$A$2,Mapping!$A$3))</f>
        <v>Medium</v>
      </c>
    </row>
    <row r="468" spans="1:12" ht="13.5" customHeight="1" x14ac:dyDescent="0.2">
      <c r="A468" s="4">
        <v>2</v>
      </c>
      <c r="B468" s="5" t="s">
        <v>42</v>
      </c>
      <c r="C468" s="4">
        <v>1</v>
      </c>
      <c r="D468" s="4">
        <v>1981</v>
      </c>
      <c r="E468" s="4">
        <v>1</v>
      </c>
      <c r="F468" s="4">
        <v>43</v>
      </c>
      <c r="G468" s="4">
        <v>0</v>
      </c>
      <c r="H468" s="6">
        <v>358928</v>
      </c>
      <c r="I468" s="7">
        <f t="array" ref="I468">INDEX(Inflation!$F$2:$F$63,MATCH($D468,Inflation!$A$2:$A$63,0))</f>
        <v>3.1603993981888099</v>
      </c>
      <c r="J468" s="6">
        <f t="shared" si="1"/>
        <v>1134355.8351931132</v>
      </c>
      <c r="K468" s="8" t="str">
        <f>IF(H468&lt;Mapping!$B$1,Mapping!$A$1,IF(H468&lt;Mapping!$B$2,Mapping!$A$2,Mapping!$A$3))</f>
        <v>Minor</v>
      </c>
      <c r="L468" s="8" t="str">
        <f>IF(J468&lt;Mapping!$B$1,Mapping!$A$1,IF(J468&lt;Mapping!$B$2,Mapping!$A$2,Mapping!$A$3))</f>
        <v>Medium</v>
      </c>
    </row>
    <row r="469" spans="1:12" ht="13.5" customHeight="1" x14ac:dyDescent="0.2">
      <c r="A469" s="4">
        <v>1</v>
      </c>
      <c r="B469" s="5" t="s">
        <v>20</v>
      </c>
      <c r="C469" s="4">
        <v>2</v>
      </c>
      <c r="D469" s="4">
        <v>2014</v>
      </c>
      <c r="E469" s="4">
        <v>1</v>
      </c>
      <c r="F469" s="4">
        <v>0</v>
      </c>
      <c r="G469" s="4">
        <v>0</v>
      </c>
      <c r="H469" s="6">
        <v>357224</v>
      </c>
      <c r="I469" s="7">
        <f t="array" ref="I469">INDEX(Inflation!$F$2:$F$63,MATCH($D469,Inflation!$A$2:$A$63,0))</f>
        <v>1.0894069302369718</v>
      </c>
      <c r="J469" s="6">
        <f t="shared" si="1"/>
        <v>389162.301246972</v>
      </c>
      <c r="K469" s="8" t="str">
        <f>IF(H469&lt;Mapping!$B$1,Mapping!$A$1,IF(H469&lt;Mapping!$B$2,Mapping!$A$2,Mapping!$A$3))</f>
        <v>Minor</v>
      </c>
      <c r="L469" s="8" t="str">
        <f>IF(J469&lt;Mapping!$B$1,Mapping!$A$1,IF(J469&lt;Mapping!$B$2,Mapping!$A$2,Mapping!$A$3))</f>
        <v>Minor</v>
      </c>
    </row>
    <row r="470" spans="1:12" ht="13.5" customHeight="1" x14ac:dyDescent="0.2">
      <c r="A470" s="4">
        <v>6</v>
      </c>
      <c r="B470" s="5" t="s">
        <v>34</v>
      </c>
      <c r="C470" s="4">
        <v>3</v>
      </c>
      <c r="D470" s="4">
        <v>2012</v>
      </c>
      <c r="E470" s="4">
        <v>1</v>
      </c>
      <c r="F470" s="4">
        <v>0</v>
      </c>
      <c r="G470" s="4">
        <v>0</v>
      </c>
      <c r="H470" s="6">
        <v>348522</v>
      </c>
      <c r="I470" s="7">
        <f t="array" ref="I470">INDEX(Inflation!$F$2:$F$63,MATCH($D470,Inflation!$A$2:$A$63,0))</f>
        <v>1.1291820487854678</v>
      </c>
      <c r="J470" s="6">
        <f t="shared" si="1"/>
        <v>393544.7860068088</v>
      </c>
      <c r="K470" s="8" t="str">
        <f>IF(H470&lt;Mapping!$B$1,Mapping!$A$1,IF(H470&lt;Mapping!$B$2,Mapping!$A$2,Mapping!$A$3))</f>
        <v>Minor</v>
      </c>
      <c r="L470" s="8" t="str">
        <f>IF(J470&lt;Mapping!$B$1,Mapping!$A$1,IF(J470&lt;Mapping!$B$2,Mapping!$A$2,Mapping!$A$3))</f>
        <v>Minor</v>
      </c>
    </row>
    <row r="471" spans="1:12" ht="13.5" customHeight="1" x14ac:dyDescent="0.2">
      <c r="A471" s="4">
        <v>3</v>
      </c>
      <c r="B471" s="5" t="s">
        <v>14</v>
      </c>
      <c r="C471" s="4">
        <v>3</v>
      </c>
      <c r="D471" s="4">
        <v>2011</v>
      </c>
      <c r="E471" s="4">
        <v>1</v>
      </c>
      <c r="F471" s="4">
        <v>0</v>
      </c>
      <c r="G471" s="4">
        <v>0</v>
      </c>
      <c r="H471" s="6">
        <v>347881</v>
      </c>
      <c r="I471" s="7">
        <f t="array" ref="I471">INDEX(Inflation!$F$2:$F$63,MATCH($D471,Inflation!$A$2:$A$63,0))</f>
        <v>1.1630575102490319</v>
      </c>
      <c r="J471" s="6">
        <f t="shared" si="1"/>
        <v>404605.60972294345</v>
      </c>
      <c r="K471" s="8" t="str">
        <f>IF(H471&lt;Mapping!$B$1,Mapping!$A$1,IF(H471&lt;Mapping!$B$2,Mapping!$A$2,Mapping!$A$3))</f>
        <v>Minor</v>
      </c>
      <c r="L471" s="8" t="str">
        <f>IF(J471&lt;Mapping!$B$1,Mapping!$A$1,IF(J471&lt;Mapping!$B$2,Mapping!$A$2,Mapping!$A$3))</f>
        <v>Minor</v>
      </c>
    </row>
    <row r="472" spans="1:12" ht="13.5" customHeight="1" x14ac:dyDescent="0.2">
      <c r="A472" s="4">
        <v>2</v>
      </c>
      <c r="B472" s="5" t="s">
        <v>16</v>
      </c>
      <c r="C472" s="4">
        <v>2</v>
      </c>
      <c r="D472" s="4">
        <v>1997</v>
      </c>
      <c r="E472" s="4">
        <v>1</v>
      </c>
      <c r="F472" s="4">
        <v>0</v>
      </c>
      <c r="G472" s="4">
        <v>13</v>
      </c>
      <c r="H472" s="6">
        <v>347475</v>
      </c>
      <c r="I472" s="7">
        <f t="array" ref="I472">INDEX(Inflation!$F$2:$F$63,MATCH($D472,Inflation!$A$2:$A$63,0))</f>
        <v>1.5889456189004008</v>
      </c>
      <c r="J472" s="6">
        <f t="shared" si="1"/>
        <v>552118.87892741675</v>
      </c>
      <c r="K472" s="8" t="str">
        <f>IF(H472&lt;Mapping!$B$1,Mapping!$A$1,IF(H472&lt;Mapping!$B$2,Mapping!$A$2,Mapping!$A$3))</f>
        <v>Minor</v>
      </c>
      <c r="L472" s="8" t="str">
        <f>IF(J472&lt;Mapping!$B$1,Mapping!$A$1,IF(J472&lt;Mapping!$B$2,Mapping!$A$2,Mapping!$A$3))</f>
        <v>Medium</v>
      </c>
    </row>
    <row r="473" spans="1:12" ht="13.5" customHeight="1" x14ac:dyDescent="0.2">
      <c r="A473" s="4">
        <v>2</v>
      </c>
      <c r="B473" s="5" t="s">
        <v>34</v>
      </c>
      <c r="C473" s="4">
        <v>2</v>
      </c>
      <c r="D473" s="4">
        <v>2010</v>
      </c>
      <c r="E473" s="4">
        <v>1</v>
      </c>
      <c r="F473" s="4">
        <v>0</v>
      </c>
      <c r="G473" s="4">
        <v>0</v>
      </c>
      <c r="H473" s="6">
        <v>345732</v>
      </c>
      <c r="I473" s="7">
        <f t="array" ref="I473">INDEX(Inflation!$F$2:$F$63,MATCH($D473,Inflation!$A$2:$A$63,0))</f>
        <v>1.1806196786537921</v>
      </c>
      <c r="J473" s="6">
        <f t="shared" si="1"/>
        <v>408178.00274033286</v>
      </c>
      <c r="K473" s="8" t="str">
        <f>IF(H473&lt;Mapping!$B$1,Mapping!$A$1,IF(H473&lt;Mapping!$B$2,Mapping!$A$2,Mapping!$A$3))</f>
        <v>Minor</v>
      </c>
      <c r="L473" s="8" t="str">
        <f>IF(J473&lt;Mapping!$B$1,Mapping!$A$1,IF(J473&lt;Mapping!$B$2,Mapping!$A$2,Mapping!$A$3))</f>
        <v>Minor</v>
      </c>
    </row>
    <row r="474" spans="1:12" ht="13.5" customHeight="1" x14ac:dyDescent="0.2">
      <c r="A474" s="4">
        <v>3</v>
      </c>
      <c r="B474" s="5" t="s">
        <v>14</v>
      </c>
      <c r="C474" s="4">
        <v>3</v>
      </c>
      <c r="D474" s="4">
        <v>2008</v>
      </c>
      <c r="E474" s="4">
        <v>1</v>
      </c>
      <c r="F474" s="4">
        <v>0</v>
      </c>
      <c r="G474" s="4">
        <v>0</v>
      </c>
      <c r="H474" s="6">
        <v>345129</v>
      </c>
      <c r="I474" s="7">
        <f t="array" ref="I474">INDEX(Inflation!$F$2:$F$63,MATCH($D474,Inflation!$A$2:$A$63,0))</f>
        <v>1.2252820488493934</v>
      </c>
      <c r="J474" s="6">
        <f t="shared" si="1"/>
        <v>422880.36823734228</v>
      </c>
      <c r="K474" s="8" t="str">
        <f>IF(H474&lt;Mapping!$B$1,Mapping!$A$1,IF(H474&lt;Mapping!$B$2,Mapping!$A$2,Mapping!$A$3))</f>
        <v>Minor</v>
      </c>
      <c r="L474" s="8" t="str">
        <f>IF(J474&lt;Mapping!$B$1,Mapping!$A$1,IF(J474&lt;Mapping!$B$2,Mapping!$A$2,Mapping!$A$3))</f>
        <v>Minor</v>
      </c>
    </row>
    <row r="475" spans="1:12" ht="13.5" customHeight="1" x14ac:dyDescent="0.2">
      <c r="A475" s="4">
        <v>3</v>
      </c>
      <c r="B475" s="5" t="s">
        <v>14</v>
      </c>
      <c r="C475" s="4">
        <v>4</v>
      </c>
      <c r="D475" s="4">
        <v>2015</v>
      </c>
      <c r="E475" s="4">
        <v>1</v>
      </c>
      <c r="F475" s="4">
        <v>13</v>
      </c>
      <c r="G475" s="4">
        <v>13</v>
      </c>
      <c r="H475" s="6">
        <v>344590</v>
      </c>
      <c r="I475" s="7">
        <f t="array" ref="I475">INDEX(Inflation!$F$2:$F$63,MATCH($D475,Inflation!$A$2:$A$63,0))</f>
        <v>1.0774472655889344</v>
      </c>
      <c r="J475" s="6">
        <f t="shared" si="1"/>
        <v>371277.55324929091</v>
      </c>
      <c r="K475" s="8" t="str">
        <f>IF(H475&lt;Mapping!$B$1,Mapping!$A$1,IF(H475&lt;Mapping!$B$2,Mapping!$A$2,Mapping!$A$3))</f>
        <v>Minor</v>
      </c>
      <c r="L475" s="8" t="str">
        <f>IF(J475&lt;Mapping!$B$1,Mapping!$A$1,IF(J475&lt;Mapping!$B$2,Mapping!$A$2,Mapping!$A$3))</f>
        <v>Minor</v>
      </c>
    </row>
    <row r="476" spans="1:12" ht="13.5" customHeight="1" x14ac:dyDescent="0.2">
      <c r="A476" s="4">
        <v>3</v>
      </c>
      <c r="B476" s="5" t="s">
        <v>19</v>
      </c>
      <c r="C476" s="4">
        <v>2</v>
      </c>
      <c r="D476" s="4">
        <v>2011</v>
      </c>
      <c r="E476" s="4">
        <v>1</v>
      </c>
      <c r="F476" s="4">
        <v>0</v>
      </c>
      <c r="G476" s="4">
        <v>0</v>
      </c>
      <c r="H476" s="6">
        <v>344020</v>
      </c>
      <c r="I476" s="7">
        <f t="array" ref="I476">INDEX(Inflation!$F$2:$F$63,MATCH($D476,Inflation!$A$2:$A$63,0))</f>
        <v>1.1630575102490319</v>
      </c>
      <c r="J476" s="6">
        <f t="shared" si="1"/>
        <v>400115.04467587196</v>
      </c>
      <c r="K476" s="8" t="str">
        <f>IF(H476&lt;Mapping!$B$1,Mapping!$A$1,IF(H476&lt;Mapping!$B$2,Mapping!$A$2,Mapping!$A$3))</f>
        <v>Minor</v>
      </c>
      <c r="L476" s="8" t="str">
        <f>IF(J476&lt;Mapping!$B$1,Mapping!$A$1,IF(J476&lt;Mapping!$B$2,Mapping!$A$2,Mapping!$A$3))</f>
        <v>Minor</v>
      </c>
    </row>
    <row r="477" spans="1:12" ht="13.5" customHeight="1" x14ac:dyDescent="0.2">
      <c r="A477" s="4">
        <v>3</v>
      </c>
      <c r="B477" s="5" t="s">
        <v>19</v>
      </c>
      <c r="C477" s="4">
        <v>3</v>
      </c>
      <c r="D477" s="4">
        <v>2011</v>
      </c>
      <c r="E477" s="4">
        <v>1</v>
      </c>
      <c r="F477" s="4">
        <v>0</v>
      </c>
      <c r="G477" s="4">
        <v>0</v>
      </c>
      <c r="H477" s="6">
        <v>343259</v>
      </c>
      <c r="I477" s="7">
        <f t="array" ref="I477">INDEX(Inflation!$F$2:$F$63,MATCH($D477,Inflation!$A$2:$A$63,0))</f>
        <v>1.1630575102490319</v>
      </c>
      <c r="J477" s="6">
        <f t="shared" si="1"/>
        <v>399229.95791057247</v>
      </c>
      <c r="K477" s="8" t="str">
        <f>IF(H477&lt;Mapping!$B$1,Mapping!$A$1,IF(H477&lt;Mapping!$B$2,Mapping!$A$2,Mapping!$A$3))</f>
        <v>Minor</v>
      </c>
      <c r="L477" s="8" t="str">
        <f>IF(J477&lt;Mapping!$B$1,Mapping!$A$1,IF(J477&lt;Mapping!$B$2,Mapping!$A$2,Mapping!$A$3))</f>
        <v>Minor</v>
      </c>
    </row>
    <row r="478" spans="1:12" ht="13.5" customHeight="1" x14ac:dyDescent="0.2">
      <c r="A478" s="4">
        <v>2</v>
      </c>
      <c r="B478" s="5" t="s">
        <v>34</v>
      </c>
      <c r="C478" s="4">
        <v>2</v>
      </c>
      <c r="D478" s="4">
        <v>2010</v>
      </c>
      <c r="E478" s="4">
        <v>1</v>
      </c>
      <c r="F478" s="4">
        <v>0</v>
      </c>
      <c r="G478" s="4">
        <v>0</v>
      </c>
      <c r="H478" s="6">
        <v>341800</v>
      </c>
      <c r="I478" s="7">
        <f t="array" ref="I478">INDEX(Inflation!$F$2:$F$63,MATCH($D478,Inflation!$A$2:$A$63,0))</f>
        <v>1.1806196786537921</v>
      </c>
      <c r="J478" s="6">
        <f t="shared" si="1"/>
        <v>403535.80616386613</v>
      </c>
      <c r="K478" s="8" t="str">
        <f>IF(H478&lt;Mapping!$B$1,Mapping!$A$1,IF(H478&lt;Mapping!$B$2,Mapping!$A$2,Mapping!$A$3))</f>
        <v>Minor</v>
      </c>
      <c r="L478" s="8" t="str">
        <f>IF(J478&lt;Mapping!$B$1,Mapping!$A$1,IF(J478&lt;Mapping!$B$2,Mapping!$A$2,Mapping!$A$3))</f>
        <v>Minor</v>
      </c>
    </row>
    <row r="479" spans="1:12" ht="13.5" customHeight="1" x14ac:dyDescent="0.2">
      <c r="A479" s="4">
        <v>1</v>
      </c>
      <c r="B479" s="5" t="s">
        <v>14</v>
      </c>
      <c r="C479" s="4">
        <v>3</v>
      </c>
      <c r="D479" s="4">
        <v>2014</v>
      </c>
      <c r="E479" s="4">
        <v>1</v>
      </c>
      <c r="F479" s="4">
        <v>0</v>
      </c>
      <c r="G479" s="4">
        <v>0</v>
      </c>
      <c r="H479" s="6">
        <v>340944</v>
      </c>
      <c r="I479" s="7">
        <f t="array" ref="I479">INDEX(Inflation!$F$2:$F$63,MATCH($D479,Inflation!$A$2:$A$63,0))</f>
        <v>1.0894069302369718</v>
      </c>
      <c r="J479" s="6">
        <f t="shared" si="1"/>
        <v>371426.7564227141</v>
      </c>
      <c r="K479" s="8" t="str">
        <f>IF(H479&lt;Mapping!$B$1,Mapping!$A$1,IF(H479&lt;Mapping!$B$2,Mapping!$A$2,Mapping!$A$3))</f>
        <v>Minor</v>
      </c>
      <c r="L479" s="8" t="str">
        <f>IF(J479&lt;Mapping!$B$1,Mapping!$A$1,IF(J479&lt;Mapping!$B$2,Mapping!$A$2,Mapping!$A$3))</f>
        <v>Minor</v>
      </c>
    </row>
    <row r="480" spans="1:12" ht="13.5" customHeight="1" x14ac:dyDescent="0.2">
      <c r="A480" s="4">
        <v>1</v>
      </c>
      <c r="B480" s="5" t="s">
        <v>16</v>
      </c>
      <c r="C480" s="4">
        <v>2</v>
      </c>
      <c r="D480" s="4">
        <v>2017</v>
      </c>
      <c r="E480" s="4">
        <v>1</v>
      </c>
      <c r="F480" s="4">
        <v>0</v>
      </c>
      <c r="G480" s="4">
        <v>0</v>
      </c>
      <c r="H480" s="6">
        <v>340944</v>
      </c>
      <c r="I480" s="7">
        <f t="array" ref="I480">INDEX(Inflation!$F$2:$F$63,MATCH($D480,Inflation!$A$2:$A$63,0))</f>
        <v>1.06708414981788</v>
      </c>
      <c r="J480" s="6">
        <f t="shared" si="1"/>
        <v>363815.93837550731</v>
      </c>
      <c r="K480" s="8" t="str">
        <f>IF(H480&lt;Mapping!$B$1,Mapping!$A$1,IF(H480&lt;Mapping!$B$2,Mapping!$A$2,Mapping!$A$3))</f>
        <v>Minor</v>
      </c>
      <c r="L480" s="8" t="str">
        <f>IF(J480&lt;Mapping!$B$1,Mapping!$A$1,IF(J480&lt;Mapping!$B$2,Mapping!$A$2,Mapping!$A$3))</f>
        <v>Minor</v>
      </c>
    </row>
    <row r="481" spans="1:12" ht="13.5" customHeight="1" x14ac:dyDescent="0.2">
      <c r="A481" s="4">
        <v>1</v>
      </c>
      <c r="B481" s="5" t="s">
        <v>21</v>
      </c>
      <c r="C481" s="4">
        <v>2</v>
      </c>
      <c r="D481" s="4">
        <v>2012</v>
      </c>
      <c r="E481" s="4">
        <v>1</v>
      </c>
      <c r="F481" s="4">
        <v>0</v>
      </c>
      <c r="G481" s="4">
        <v>0</v>
      </c>
      <c r="H481" s="6">
        <v>339771</v>
      </c>
      <c r="I481" s="7">
        <f t="array" ref="I481">INDEX(Inflation!$F$2:$F$63,MATCH($D481,Inflation!$A$2:$A$63,0))</f>
        <v>1.1291820487854678</v>
      </c>
      <c r="J481" s="6">
        <f t="shared" si="1"/>
        <v>383663.31389788719</v>
      </c>
      <c r="K481" s="8" t="str">
        <f>IF(H481&lt;Mapping!$B$1,Mapping!$A$1,IF(H481&lt;Mapping!$B$2,Mapping!$A$2,Mapping!$A$3))</f>
        <v>Minor</v>
      </c>
      <c r="L481" s="8" t="str">
        <f>IF(J481&lt;Mapping!$B$1,Mapping!$A$1,IF(J481&lt;Mapping!$B$2,Mapping!$A$2,Mapping!$A$3))</f>
        <v>Minor</v>
      </c>
    </row>
    <row r="482" spans="1:12" ht="13.5" customHeight="1" x14ac:dyDescent="0.2">
      <c r="A482" s="4">
        <v>4</v>
      </c>
      <c r="B482" s="5" t="s">
        <v>19</v>
      </c>
      <c r="C482" s="4">
        <v>2</v>
      </c>
      <c r="D482" s="4">
        <v>2010</v>
      </c>
      <c r="E482" s="4">
        <v>1</v>
      </c>
      <c r="F482" s="4">
        <v>0</v>
      </c>
      <c r="G482" s="4">
        <v>0</v>
      </c>
      <c r="H482" s="6">
        <v>339676</v>
      </c>
      <c r="I482" s="7">
        <f t="array" ref="I482">INDEX(Inflation!$F$2:$F$63,MATCH($D482,Inflation!$A$2:$A$63,0))</f>
        <v>1.1806196786537921</v>
      </c>
      <c r="J482" s="6">
        <f t="shared" si="1"/>
        <v>401028.16996640549</v>
      </c>
      <c r="K482" s="8" t="str">
        <f>IF(H482&lt;Mapping!$B$1,Mapping!$A$1,IF(H482&lt;Mapping!$B$2,Mapping!$A$2,Mapping!$A$3))</f>
        <v>Minor</v>
      </c>
      <c r="L482" s="8" t="str">
        <f>IF(J482&lt;Mapping!$B$1,Mapping!$A$1,IF(J482&lt;Mapping!$B$2,Mapping!$A$2,Mapping!$A$3))</f>
        <v>Minor</v>
      </c>
    </row>
    <row r="483" spans="1:12" ht="13.5" customHeight="1" x14ac:dyDescent="0.2">
      <c r="A483" s="4">
        <v>1</v>
      </c>
      <c r="B483" s="5" t="s">
        <v>14</v>
      </c>
      <c r="C483" s="4">
        <v>2</v>
      </c>
      <c r="D483" s="4">
        <v>2010</v>
      </c>
      <c r="E483" s="4">
        <v>1</v>
      </c>
      <c r="F483" s="4">
        <v>0</v>
      </c>
      <c r="G483" s="4">
        <v>0</v>
      </c>
      <c r="H483" s="6">
        <v>339486</v>
      </c>
      <c r="I483" s="7">
        <f t="array" ref="I483">INDEX(Inflation!$F$2:$F$63,MATCH($D483,Inflation!$A$2:$A$63,0))</f>
        <v>1.1806196786537921</v>
      </c>
      <c r="J483" s="6">
        <f t="shared" si="1"/>
        <v>400803.85222746129</v>
      </c>
      <c r="K483" s="8" t="str">
        <f>IF(H483&lt;Mapping!$B$1,Mapping!$A$1,IF(H483&lt;Mapping!$B$2,Mapping!$A$2,Mapping!$A$3))</f>
        <v>Minor</v>
      </c>
      <c r="L483" s="8" t="str">
        <f>IF(J483&lt;Mapping!$B$1,Mapping!$A$1,IF(J483&lt;Mapping!$B$2,Mapping!$A$2,Mapping!$A$3))</f>
        <v>Minor</v>
      </c>
    </row>
    <row r="484" spans="1:12" ht="13.5" customHeight="1" x14ac:dyDescent="0.2">
      <c r="A484" s="4">
        <v>3</v>
      </c>
      <c r="B484" s="5" t="s">
        <v>19</v>
      </c>
      <c r="C484" s="4">
        <v>4</v>
      </c>
      <c r="D484" s="4">
        <v>2008</v>
      </c>
      <c r="E484" s="4">
        <v>1</v>
      </c>
      <c r="F484" s="4">
        <v>0</v>
      </c>
      <c r="G484" s="4">
        <v>0</v>
      </c>
      <c r="H484" s="6">
        <v>337425</v>
      </c>
      <c r="I484" s="7">
        <f t="array" ref="I484">INDEX(Inflation!$F$2:$F$63,MATCH($D484,Inflation!$A$2:$A$63,0))</f>
        <v>1.2252820488493934</v>
      </c>
      <c r="J484" s="6">
        <f t="shared" si="1"/>
        <v>413440.79533300659</v>
      </c>
      <c r="K484" s="8" t="str">
        <f>IF(H484&lt;Mapping!$B$1,Mapping!$A$1,IF(H484&lt;Mapping!$B$2,Mapping!$A$2,Mapping!$A$3))</f>
        <v>Minor</v>
      </c>
      <c r="L484" s="8" t="str">
        <f>IF(J484&lt;Mapping!$B$1,Mapping!$A$1,IF(J484&lt;Mapping!$B$2,Mapping!$A$2,Mapping!$A$3))</f>
        <v>Minor</v>
      </c>
    </row>
    <row r="485" spans="1:12" ht="13.5" customHeight="1" x14ac:dyDescent="0.2">
      <c r="A485" s="4">
        <v>1</v>
      </c>
      <c r="B485" s="5" t="s">
        <v>16</v>
      </c>
      <c r="C485" s="4">
        <v>2</v>
      </c>
      <c r="D485" s="4">
        <v>2020</v>
      </c>
      <c r="E485" s="4">
        <v>1</v>
      </c>
      <c r="F485" s="4">
        <v>0</v>
      </c>
      <c r="G485" s="4">
        <v>0</v>
      </c>
      <c r="H485" s="6">
        <v>333779</v>
      </c>
      <c r="I485" s="7">
        <f t="array" ref="I485">INDEX(Inflation!$F$2:$F$63,MATCH($D485,Inflation!$A$2:$A$63,0))</f>
        <v>1.0089999999999999</v>
      </c>
      <c r="J485" s="6">
        <f t="shared" si="1"/>
        <v>336783.01099999994</v>
      </c>
      <c r="K485" s="8" t="str">
        <f>IF(H485&lt;Mapping!$B$1,Mapping!$A$1,IF(H485&lt;Mapping!$B$2,Mapping!$A$2,Mapping!$A$3))</f>
        <v>Minor</v>
      </c>
      <c r="L485" s="8" t="str">
        <f>IF(J485&lt;Mapping!$B$1,Mapping!$A$1,IF(J485&lt;Mapping!$B$2,Mapping!$A$2,Mapping!$A$3))</f>
        <v>Minor</v>
      </c>
    </row>
    <row r="486" spans="1:12" ht="13.5" customHeight="1" x14ac:dyDescent="0.2">
      <c r="A486" s="4">
        <v>2</v>
      </c>
      <c r="B486" s="5" t="s">
        <v>19</v>
      </c>
      <c r="C486" s="4">
        <v>1</v>
      </c>
      <c r="D486" s="4">
        <v>2020</v>
      </c>
      <c r="E486" s="4">
        <v>1</v>
      </c>
      <c r="F486" s="4">
        <v>0</v>
      </c>
      <c r="G486" s="4">
        <v>0</v>
      </c>
      <c r="H486" s="6">
        <v>333716</v>
      </c>
      <c r="I486" s="7">
        <f t="array" ref="I486">INDEX(Inflation!$F$2:$F$63,MATCH($D486,Inflation!$A$2:$A$63,0))</f>
        <v>1.0089999999999999</v>
      </c>
      <c r="J486" s="6">
        <f t="shared" si="1"/>
        <v>336719.44399999996</v>
      </c>
      <c r="K486" s="8" t="str">
        <f>IF(H486&lt;Mapping!$B$1,Mapping!$A$1,IF(H486&lt;Mapping!$B$2,Mapping!$A$2,Mapping!$A$3))</f>
        <v>Minor</v>
      </c>
      <c r="L486" s="8" t="str">
        <f>IF(J486&lt;Mapping!$B$1,Mapping!$A$1,IF(J486&lt;Mapping!$B$2,Mapping!$A$2,Mapping!$A$3))</f>
        <v>Minor</v>
      </c>
    </row>
    <row r="487" spans="1:12" ht="13.5" customHeight="1" x14ac:dyDescent="0.2">
      <c r="A487" s="4">
        <v>2</v>
      </c>
      <c r="B487" s="5" t="s">
        <v>19</v>
      </c>
      <c r="C487" s="4">
        <v>3</v>
      </c>
      <c r="D487" s="4">
        <v>2018</v>
      </c>
      <c r="E487" s="4">
        <v>1</v>
      </c>
      <c r="F487" s="4">
        <v>0</v>
      </c>
      <c r="G487" s="4">
        <v>0</v>
      </c>
      <c r="H487" s="6">
        <v>332860</v>
      </c>
      <c r="I487" s="7">
        <f t="array" ref="I487">INDEX(Inflation!$F$2:$F$63,MATCH($D487,Inflation!$A$2:$A$63,0))</f>
        <v>1.0479074436</v>
      </c>
      <c r="J487" s="6">
        <f t="shared" si="1"/>
        <v>348806.47167669598</v>
      </c>
      <c r="K487" s="8" t="str">
        <f>IF(H487&lt;Mapping!$B$1,Mapping!$A$1,IF(H487&lt;Mapping!$B$2,Mapping!$A$2,Mapping!$A$3))</f>
        <v>Minor</v>
      </c>
      <c r="L487" s="8" t="str">
        <f>IF(J487&lt;Mapping!$B$1,Mapping!$A$1,IF(J487&lt;Mapping!$B$2,Mapping!$A$2,Mapping!$A$3))</f>
        <v>Minor</v>
      </c>
    </row>
    <row r="488" spans="1:12" ht="13.5" customHeight="1" x14ac:dyDescent="0.2">
      <c r="A488" s="4">
        <v>3</v>
      </c>
      <c r="B488" s="5" t="s">
        <v>14</v>
      </c>
      <c r="C488" s="4">
        <v>4</v>
      </c>
      <c r="D488" s="4">
        <v>2015</v>
      </c>
      <c r="E488" s="4">
        <v>1</v>
      </c>
      <c r="F488" s="4">
        <v>12</v>
      </c>
      <c r="G488" s="4">
        <v>12</v>
      </c>
      <c r="H488" s="6">
        <v>332765</v>
      </c>
      <c r="I488" s="7">
        <f t="array" ref="I488">INDEX(Inflation!$F$2:$F$63,MATCH($D488,Inflation!$A$2:$A$63,0))</f>
        <v>1.0774472655889344</v>
      </c>
      <c r="J488" s="6">
        <f t="shared" si="1"/>
        <v>358536.73933370179</v>
      </c>
      <c r="K488" s="8" t="str">
        <f>IF(H488&lt;Mapping!$B$1,Mapping!$A$1,IF(H488&lt;Mapping!$B$2,Mapping!$A$2,Mapping!$A$3))</f>
        <v>Minor</v>
      </c>
      <c r="L488" s="8" t="str">
        <f>IF(J488&lt;Mapping!$B$1,Mapping!$A$1,IF(J488&lt;Mapping!$B$2,Mapping!$A$2,Mapping!$A$3))</f>
        <v>Minor</v>
      </c>
    </row>
    <row r="489" spans="1:12" ht="13.5" customHeight="1" x14ac:dyDescent="0.2">
      <c r="A489" s="4">
        <v>2</v>
      </c>
      <c r="B489" s="5" t="s">
        <v>21</v>
      </c>
      <c r="C489" s="4">
        <v>1</v>
      </c>
      <c r="D489" s="4">
        <v>1976</v>
      </c>
      <c r="E489" s="4">
        <v>1</v>
      </c>
      <c r="F489" s="4">
        <v>0</v>
      </c>
      <c r="G489" s="4">
        <v>3</v>
      </c>
      <c r="H489" s="6">
        <v>328027</v>
      </c>
      <c r="I489" s="7">
        <f t="array" ref="I489">INDEX(Inflation!$F$2:$F$63,MATCH($D489,Inflation!$A$2:$A$63,0))</f>
        <v>4.6843224337111486</v>
      </c>
      <c r="J489" s="6">
        <f t="shared" si="1"/>
        <v>1536584.234962967</v>
      </c>
      <c r="K489" s="8" t="str">
        <f>IF(H489&lt;Mapping!$B$1,Mapping!$A$1,IF(H489&lt;Mapping!$B$2,Mapping!$A$2,Mapping!$A$3))</f>
        <v>Minor</v>
      </c>
      <c r="L489" s="8" t="str">
        <f>IF(J489&lt;Mapping!$B$1,Mapping!$A$1,IF(J489&lt;Mapping!$B$2,Mapping!$A$2,Mapping!$A$3))</f>
        <v>Medium</v>
      </c>
    </row>
    <row r="490" spans="1:12" ht="13.5" customHeight="1" x14ac:dyDescent="0.2">
      <c r="A490" s="4">
        <v>5</v>
      </c>
      <c r="B490" s="5" t="s">
        <v>14</v>
      </c>
      <c r="C490" s="4">
        <v>3</v>
      </c>
      <c r="D490" s="4">
        <v>2011</v>
      </c>
      <c r="E490" s="4">
        <v>1</v>
      </c>
      <c r="F490" s="4">
        <v>0</v>
      </c>
      <c r="G490" s="4">
        <v>0</v>
      </c>
      <c r="H490" s="6">
        <v>325866</v>
      </c>
      <c r="I490" s="7">
        <f t="array" ref="I490">INDEX(Inflation!$F$2:$F$63,MATCH($D490,Inflation!$A$2:$A$63,0))</f>
        <v>1.1630575102490319</v>
      </c>
      <c r="J490" s="6">
        <f t="shared" si="1"/>
        <v>379000.89863481105</v>
      </c>
      <c r="K490" s="8" t="str">
        <f>IF(H490&lt;Mapping!$B$1,Mapping!$A$1,IF(H490&lt;Mapping!$B$2,Mapping!$A$2,Mapping!$A$3))</f>
        <v>Minor</v>
      </c>
      <c r="L490" s="8" t="str">
        <f>IF(J490&lt;Mapping!$B$1,Mapping!$A$1,IF(J490&lt;Mapping!$B$2,Mapping!$A$2,Mapping!$A$3))</f>
        <v>Minor</v>
      </c>
    </row>
    <row r="491" spans="1:12" ht="13.5" customHeight="1" x14ac:dyDescent="0.2">
      <c r="A491" s="4">
        <v>2</v>
      </c>
      <c r="B491" s="5" t="s">
        <v>20</v>
      </c>
      <c r="C491" s="4">
        <v>3</v>
      </c>
      <c r="D491" s="4">
        <v>1991</v>
      </c>
      <c r="E491" s="4">
        <v>1</v>
      </c>
      <c r="F491" s="4">
        <v>0</v>
      </c>
      <c r="G491" s="4">
        <v>0</v>
      </c>
      <c r="H491" s="6">
        <v>324997</v>
      </c>
      <c r="I491" s="7">
        <f t="array" ref="I491">INDEX(Inflation!$F$2:$F$63,MATCH($D491,Inflation!$A$2:$A$63,0))</f>
        <v>1.964161738459496</v>
      </c>
      <c r="J491" s="6">
        <f t="shared" si="1"/>
        <v>638346.67251412082</v>
      </c>
      <c r="K491" s="8" t="str">
        <f>IF(H491&lt;Mapping!$B$1,Mapping!$A$1,IF(H491&lt;Mapping!$B$2,Mapping!$A$2,Mapping!$A$3))</f>
        <v>Minor</v>
      </c>
      <c r="L491" s="8" t="str">
        <f>IF(J491&lt;Mapping!$B$1,Mapping!$A$1,IF(J491&lt;Mapping!$B$2,Mapping!$A$2,Mapping!$A$3))</f>
        <v>Medium</v>
      </c>
    </row>
    <row r="492" spans="1:12" ht="13.5" customHeight="1" x14ac:dyDescent="0.2">
      <c r="A492" s="4">
        <v>4</v>
      </c>
      <c r="B492" s="5" t="s">
        <v>14</v>
      </c>
      <c r="C492" s="4">
        <v>4</v>
      </c>
      <c r="D492" s="4">
        <v>2016</v>
      </c>
      <c r="E492" s="4">
        <v>1</v>
      </c>
      <c r="F492" s="4">
        <v>0</v>
      </c>
      <c r="G492" s="4">
        <v>0</v>
      </c>
      <c r="H492" s="6">
        <v>323190</v>
      </c>
      <c r="I492" s="7">
        <f t="array" ref="I492">INDEX(Inflation!$F$2:$F$63,MATCH($D492,Inflation!$A$2:$A$63,0))</f>
        <v>1.0759409482613684</v>
      </c>
      <c r="J492" s="6">
        <f t="shared" si="1"/>
        <v>347733.35506859166</v>
      </c>
      <c r="K492" s="8" t="str">
        <f>IF(H492&lt;Mapping!$B$1,Mapping!$A$1,IF(H492&lt;Mapping!$B$2,Mapping!$A$2,Mapping!$A$3))</f>
        <v>Minor</v>
      </c>
      <c r="L492" s="8" t="str">
        <f>IF(J492&lt;Mapping!$B$1,Mapping!$A$1,IF(J492&lt;Mapping!$B$2,Mapping!$A$2,Mapping!$A$3))</f>
        <v>Minor</v>
      </c>
    </row>
    <row r="493" spans="1:12" ht="13.5" customHeight="1" x14ac:dyDescent="0.2">
      <c r="A493" s="4">
        <v>2</v>
      </c>
      <c r="B493" s="5" t="s">
        <v>19</v>
      </c>
      <c r="C493" s="4">
        <v>3</v>
      </c>
      <c r="D493" s="4">
        <v>2010</v>
      </c>
      <c r="E493" s="4">
        <v>1</v>
      </c>
      <c r="F493" s="4">
        <v>0</v>
      </c>
      <c r="G493" s="4">
        <v>0</v>
      </c>
      <c r="H493" s="6">
        <v>322905</v>
      </c>
      <c r="I493" s="7">
        <f t="array" ref="I493">INDEX(Inflation!$F$2:$F$63,MATCH($D493,Inflation!$A$2:$A$63,0))</f>
        <v>1.1806196786537921</v>
      </c>
      <c r="J493" s="6">
        <f t="shared" si="1"/>
        <v>381227.99733570276</v>
      </c>
      <c r="K493" s="8" t="str">
        <f>IF(H493&lt;Mapping!$B$1,Mapping!$A$1,IF(H493&lt;Mapping!$B$2,Mapping!$A$2,Mapping!$A$3))</f>
        <v>Minor</v>
      </c>
      <c r="L493" s="8" t="str">
        <f>IF(J493&lt;Mapping!$B$1,Mapping!$A$1,IF(J493&lt;Mapping!$B$2,Mapping!$A$2,Mapping!$A$3))</f>
        <v>Minor</v>
      </c>
    </row>
    <row r="494" spans="1:12" ht="13.5" customHeight="1" x14ac:dyDescent="0.2">
      <c r="A494" s="4">
        <v>2</v>
      </c>
      <c r="B494" s="5" t="s">
        <v>19</v>
      </c>
      <c r="C494" s="4">
        <v>2</v>
      </c>
      <c r="D494" s="4">
        <v>2004</v>
      </c>
      <c r="E494" s="4">
        <v>1</v>
      </c>
      <c r="F494" s="4">
        <v>0</v>
      </c>
      <c r="G494" s="4">
        <v>0</v>
      </c>
      <c r="H494" s="6">
        <v>322683</v>
      </c>
      <c r="I494" s="7">
        <f t="array" ref="I494">INDEX(Inflation!$F$2:$F$63,MATCH($D494,Inflation!$A$2:$A$63,0))</f>
        <v>1.360939584739755</v>
      </c>
      <c r="J494" s="6">
        <f t="shared" si="1"/>
        <v>439152.06802257837</v>
      </c>
      <c r="K494" s="8" t="str">
        <f>IF(H494&lt;Mapping!$B$1,Mapping!$A$1,IF(H494&lt;Mapping!$B$2,Mapping!$A$2,Mapping!$A$3))</f>
        <v>Minor</v>
      </c>
      <c r="L494" s="8" t="str">
        <f>IF(J494&lt;Mapping!$B$1,Mapping!$A$1,IF(J494&lt;Mapping!$B$2,Mapping!$A$2,Mapping!$A$3))</f>
        <v>Minor</v>
      </c>
    </row>
    <row r="495" spans="1:12" ht="13.5" customHeight="1" x14ac:dyDescent="0.2">
      <c r="A495" s="4">
        <v>2</v>
      </c>
      <c r="B495" s="5" t="s">
        <v>20</v>
      </c>
      <c r="C495" s="4">
        <v>2</v>
      </c>
      <c r="D495" s="4">
        <v>2001</v>
      </c>
      <c r="E495" s="4">
        <v>1</v>
      </c>
      <c r="F495" s="4">
        <v>0</v>
      </c>
      <c r="G495" s="4">
        <v>0</v>
      </c>
      <c r="H495" s="6">
        <v>321668</v>
      </c>
      <c r="I495" s="7">
        <f t="array" ref="I495">INDEX(Inflation!$F$2:$F$63,MATCH($D495,Inflation!$A$2:$A$63,0))</f>
        <v>1.453992265077759</v>
      </c>
      <c r="J495" s="6">
        <f t="shared" si="1"/>
        <v>467702.78392303258</v>
      </c>
      <c r="K495" s="8" t="str">
        <f>IF(H495&lt;Mapping!$B$1,Mapping!$A$1,IF(H495&lt;Mapping!$B$2,Mapping!$A$2,Mapping!$A$3))</f>
        <v>Minor</v>
      </c>
      <c r="L495" s="8" t="str">
        <f>IF(J495&lt;Mapping!$B$1,Mapping!$A$1,IF(J495&lt;Mapping!$B$2,Mapping!$A$2,Mapping!$A$3))</f>
        <v>Minor</v>
      </c>
    </row>
    <row r="496" spans="1:12" ht="13.5" customHeight="1" x14ac:dyDescent="0.2">
      <c r="A496" s="4">
        <v>4</v>
      </c>
      <c r="B496" s="5" t="s">
        <v>19</v>
      </c>
      <c r="C496" s="4">
        <v>2</v>
      </c>
      <c r="D496" s="4">
        <v>2012</v>
      </c>
      <c r="E496" s="4">
        <v>1</v>
      </c>
      <c r="F496" s="4">
        <v>0</v>
      </c>
      <c r="G496" s="4">
        <v>0</v>
      </c>
      <c r="H496" s="6">
        <v>319829</v>
      </c>
      <c r="I496" s="7">
        <f t="array" ref="I496">INDEX(Inflation!$F$2:$F$63,MATCH($D496,Inflation!$A$2:$A$63,0))</f>
        <v>1.1291820487854678</v>
      </c>
      <c r="J496" s="6">
        <f t="shared" si="1"/>
        <v>361145.16548100737</v>
      </c>
      <c r="K496" s="8" t="str">
        <f>IF(H496&lt;Mapping!$B$1,Mapping!$A$1,IF(H496&lt;Mapping!$B$2,Mapping!$A$2,Mapping!$A$3))</f>
        <v>Minor</v>
      </c>
      <c r="L496" s="8" t="str">
        <f>IF(J496&lt;Mapping!$B$1,Mapping!$A$1,IF(J496&lt;Mapping!$B$2,Mapping!$A$2,Mapping!$A$3))</f>
        <v>Minor</v>
      </c>
    </row>
    <row r="497" spans="1:12" ht="13.5" customHeight="1" x14ac:dyDescent="0.2">
      <c r="A497" s="4">
        <v>3</v>
      </c>
      <c r="B497" s="5" t="s">
        <v>14</v>
      </c>
      <c r="C497" s="4">
        <v>3</v>
      </c>
      <c r="D497" s="4">
        <v>2011</v>
      </c>
      <c r="E497" s="4">
        <v>1</v>
      </c>
      <c r="F497" s="4">
        <v>0</v>
      </c>
      <c r="G497" s="4">
        <v>0</v>
      </c>
      <c r="H497" s="6">
        <v>319608</v>
      </c>
      <c r="I497" s="7">
        <f t="array" ref="I497">INDEX(Inflation!$F$2:$F$63,MATCH($D497,Inflation!$A$2:$A$63,0))</f>
        <v>1.1630575102490319</v>
      </c>
      <c r="J497" s="6">
        <f t="shared" si="1"/>
        <v>371722.48473567259</v>
      </c>
      <c r="K497" s="8" t="str">
        <f>IF(H497&lt;Mapping!$B$1,Mapping!$A$1,IF(H497&lt;Mapping!$B$2,Mapping!$A$2,Mapping!$A$3))</f>
        <v>Minor</v>
      </c>
      <c r="L497" s="8" t="str">
        <f>IF(J497&lt;Mapping!$B$1,Mapping!$A$1,IF(J497&lt;Mapping!$B$2,Mapping!$A$2,Mapping!$A$3))</f>
        <v>Minor</v>
      </c>
    </row>
    <row r="498" spans="1:12" ht="13.5" customHeight="1" x14ac:dyDescent="0.2">
      <c r="A498" s="4">
        <v>4</v>
      </c>
      <c r="B498" s="5" t="s">
        <v>19</v>
      </c>
      <c r="C498" s="4">
        <v>3</v>
      </c>
      <c r="D498" s="4">
        <v>2012</v>
      </c>
      <c r="E498" s="4">
        <v>1</v>
      </c>
      <c r="F498" s="4">
        <v>0</v>
      </c>
      <c r="G498" s="4">
        <v>0</v>
      </c>
      <c r="H498" s="6">
        <v>315137</v>
      </c>
      <c r="I498" s="7">
        <f t="array" ref="I498">INDEX(Inflation!$F$2:$F$63,MATCH($D498,Inflation!$A$2:$A$63,0))</f>
        <v>1.1291820487854678</v>
      </c>
      <c r="J498" s="6">
        <f t="shared" si="1"/>
        <v>355847.04330810596</v>
      </c>
      <c r="K498" s="8" t="str">
        <f>IF(H498&lt;Mapping!$B$1,Mapping!$A$1,IF(H498&lt;Mapping!$B$2,Mapping!$A$2,Mapping!$A$3))</f>
        <v>Minor</v>
      </c>
      <c r="L498" s="8" t="str">
        <f>IF(J498&lt;Mapping!$B$1,Mapping!$A$1,IF(J498&lt;Mapping!$B$2,Mapping!$A$2,Mapping!$A$3))</f>
        <v>Minor</v>
      </c>
    </row>
    <row r="499" spans="1:12" ht="13.5" customHeight="1" x14ac:dyDescent="0.2">
      <c r="A499" s="4">
        <v>2</v>
      </c>
      <c r="B499" s="5" t="s">
        <v>34</v>
      </c>
      <c r="C499" s="4">
        <v>2</v>
      </c>
      <c r="D499" s="4">
        <v>2011</v>
      </c>
      <c r="E499" s="4">
        <v>1</v>
      </c>
      <c r="F499" s="4">
        <v>0</v>
      </c>
      <c r="G499" s="4">
        <v>0</v>
      </c>
      <c r="H499" s="6">
        <v>315042</v>
      </c>
      <c r="I499" s="7">
        <f t="array" ref="I499">INDEX(Inflation!$F$2:$F$63,MATCH($D499,Inflation!$A$2:$A$63,0))</f>
        <v>1.1630575102490319</v>
      </c>
      <c r="J499" s="6">
        <f t="shared" si="1"/>
        <v>366411.96414387552</v>
      </c>
      <c r="K499" s="8" t="str">
        <f>IF(H499&lt;Mapping!$B$1,Mapping!$A$1,IF(H499&lt;Mapping!$B$2,Mapping!$A$2,Mapping!$A$3))</f>
        <v>Minor</v>
      </c>
      <c r="L499" s="8" t="str">
        <f>IF(J499&lt;Mapping!$B$1,Mapping!$A$1,IF(J499&lt;Mapping!$B$2,Mapping!$A$2,Mapping!$A$3))</f>
        <v>Minor</v>
      </c>
    </row>
    <row r="500" spans="1:12" ht="13.5" customHeight="1" x14ac:dyDescent="0.2">
      <c r="A500" s="4">
        <v>4</v>
      </c>
      <c r="B500" s="5" t="s">
        <v>21</v>
      </c>
      <c r="C500" s="4">
        <v>1</v>
      </c>
      <c r="D500" s="4">
        <v>1976</v>
      </c>
      <c r="E500" s="4">
        <v>1</v>
      </c>
      <c r="F500" s="4">
        <v>0</v>
      </c>
      <c r="G500" s="4">
        <v>2</v>
      </c>
      <c r="H500" s="6">
        <v>314421</v>
      </c>
      <c r="I500" s="7">
        <f t="array" ref="I500">INDEX(Inflation!$F$2:$F$63,MATCH($D500,Inflation!$A$2:$A$63,0))</f>
        <v>4.6843224337111486</v>
      </c>
      <c r="J500" s="6">
        <f t="shared" si="1"/>
        <v>1472849.3439298931</v>
      </c>
      <c r="K500" s="8" t="str">
        <f>IF(H500&lt;Mapping!$B$1,Mapping!$A$1,IF(H500&lt;Mapping!$B$2,Mapping!$A$2,Mapping!$A$3))</f>
        <v>Minor</v>
      </c>
      <c r="L500" s="8" t="str">
        <f>IF(J500&lt;Mapping!$B$1,Mapping!$A$1,IF(J500&lt;Mapping!$B$2,Mapping!$A$2,Mapping!$A$3))</f>
        <v>Medium</v>
      </c>
    </row>
    <row r="501" spans="1:12" ht="13.5" customHeight="1" x14ac:dyDescent="0.2">
      <c r="A501" s="4">
        <v>1</v>
      </c>
      <c r="B501" s="5" t="s">
        <v>19</v>
      </c>
      <c r="C501" s="4">
        <v>3</v>
      </c>
      <c r="D501" s="4">
        <v>1996</v>
      </c>
      <c r="E501" s="4">
        <v>1</v>
      </c>
      <c r="F501" s="4">
        <v>0</v>
      </c>
      <c r="G501" s="4">
        <v>0</v>
      </c>
      <c r="H501" s="6">
        <v>314408</v>
      </c>
      <c r="I501" s="7">
        <f t="array" ref="I501">INDEX(Inflation!$F$2:$F$63,MATCH($D501,Inflation!$A$2:$A$63,0))</f>
        <v>1.6339127799152822</v>
      </c>
      <c r="J501" s="6">
        <f t="shared" si="1"/>
        <v>513715.24930760404</v>
      </c>
      <c r="K501" s="8" t="str">
        <f>IF(H501&lt;Mapping!$B$1,Mapping!$A$1,IF(H501&lt;Mapping!$B$2,Mapping!$A$2,Mapping!$A$3))</f>
        <v>Minor</v>
      </c>
      <c r="L501" s="8" t="str">
        <f>IF(J501&lt;Mapping!$B$1,Mapping!$A$1,IF(J501&lt;Mapping!$B$2,Mapping!$A$2,Mapping!$A$3))</f>
        <v>Medium</v>
      </c>
    </row>
    <row r="502" spans="1:12" ht="13.5" customHeight="1" x14ac:dyDescent="0.2">
      <c r="A502" s="4">
        <v>4</v>
      </c>
      <c r="B502" s="5" t="s">
        <v>16</v>
      </c>
      <c r="C502" s="4">
        <v>2</v>
      </c>
      <c r="D502" s="4">
        <v>2012</v>
      </c>
      <c r="E502" s="4">
        <v>1</v>
      </c>
      <c r="F502" s="4">
        <v>0</v>
      </c>
      <c r="G502" s="4">
        <v>0</v>
      </c>
      <c r="H502" s="6">
        <v>314313</v>
      </c>
      <c r="I502" s="7">
        <f t="array" ref="I502">INDEX(Inflation!$F$2:$F$63,MATCH($D502,Inflation!$A$2:$A$63,0))</f>
        <v>1.1291820487854678</v>
      </c>
      <c r="J502" s="6">
        <f t="shared" si="1"/>
        <v>354916.59729990672</v>
      </c>
      <c r="K502" s="8" t="str">
        <f>IF(H502&lt;Mapping!$B$1,Mapping!$A$1,IF(H502&lt;Mapping!$B$2,Mapping!$A$2,Mapping!$A$3))</f>
        <v>Minor</v>
      </c>
      <c r="L502" s="8" t="str">
        <f>IF(J502&lt;Mapping!$B$1,Mapping!$A$1,IF(J502&lt;Mapping!$B$2,Mapping!$A$2,Mapping!$A$3))</f>
        <v>Minor</v>
      </c>
    </row>
    <row r="503" spans="1:12" ht="13.5" customHeight="1" x14ac:dyDescent="0.2">
      <c r="A503" s="4">
        <v>3</v>
      </c>
      <c r="B503" s="5" t="s">
        <v>19</v>
      </c>
      <c r="C503" s="4">
        <v>3</v>
      </c>
      <c r="D503" s="4">
        <v>1997</v>
      </c>
      <c r="E503" s="4">
        <v>1</v>
      </c>
      <c r="F503" s="4">
        <v>0</v>
      </c>
      <c r="G503" s="4">
        <v>0</v>
      </c>
      <c r="H503" s="6">
        <v>313904</v>
      </c>
      <c r="I503" s="7">
        <f t="array" ref="I503">INDEX(Inflation!$F$2:$F$63,MATCH($D503,Inflation!$A$2:$A$63,0))</f>
        <v>1.5889456189004008</v>
      </c>
      <c r="J503" s="6">
        <f t="shared" si="1"/>
        <v>498776.3855553114</v>
      </c>
      <c r="K503" s="8" t="str">
        <f>IF(H503&lt;Mapping!$B$1,Mapping!$A$1,IF(H503&lt;Mapping!$B$2,Mapping!$A$2,Mapping!$A$3))</f>
        <v>Minor</v>
      </c>
      <c r="L503" s="8" t="str">
        <f>IF(J503&lt;Mapping!$B$1,Mapping!$A$1,IF(J503&lt;Mapping!$B$2,Mapping!$A$2,Mapping!$A$3))</f>
        <v>Minor</v>
      </c>
    </row>
    <row r="504" spans="1:12" ht="13.5" customHeight="1" x14ac:dyDescent="0.2">
      <c r="A504" s="4">
        <v>1</v>
      </c>
      <c r="B504" s="5" t="s">
        <v>19</v>
      </c>
      <c r="C504" s="4">
        <v>2</v>
      </c>
      <c r="D504" s="4">
        <v>1998</v>
      </c>
      <c r="E504" s="4">
        <v>1</v>
      </c>
      <c r="F504" s="4">
        <v>0</v>
      </c>
      <c r="G504" s="4">
        <v>0</v>
      </c>
      <c r="H504" s="6">
        <v>310730</v>
      </c>
      <c r="I504" s="7">
        <f t="array" ref="I504">INDEX(Inflation!$F$2:$F$63,MATCH($D504,Inflation!$A$2:$A$63,0))</f>
        <v>1.5506446949354942</v>
      </c>
      <c r="J504" s="6">
        <f t="shared" si="1"/>
        <v>481831.82605730608</v>
      </c>
      <c r="K504" s="8" t="str">
        <f>IF(H504&lt;Mapping!$B$1,Mapping!$A$1,IF(H504&lt;Mapping!$B$2,Mapping!$A$2,Mapping!$A$3))</f>
        <v>Minor</v>
      </c>
      <c r="L504" s="8" t="str">
        <f>IF(J504&lt;Mapping!$B$1,Mapping!$A$1,IF(J504&lt;Mapping!$B$2,Mapping!$A$2,Mapping!$A$3))</f>
        <v>Minor</v>
      </c>
    </row>
    <row r="505" spans="1:12" ht="13.5" customHeight="1" x14ac:dyDescent="0.2">
      <c r="A505" s="4">
        <v>4</v>
      </c>
      <c r="B505" s="5" t="s">
        <v>22</v>
      </c>
      <c r="C505" s="4">
        <v>2</v>
      </c>
      <c r="D505" s="4">
        <v>1995</v>
      </c>
      <c r="E505" s="4">
        <v>1</v>
      </c>
      <c r="F505" s="4">
        <v>0</v>
      </c>
      <c r="G505" s="4">
        <v>0</v>
      </c>
      <c r="H505" s="6">
        <v>307053</v>
      </c>
      <c r="I505" s="7">
        <f t="array" ref="I505">INDEX(Inflation!$F$2:$F$63,MATCH($D505,Inflation!$A$2:$A$63,0))</f>
        <v>1.6835837284247066</v>
      </c>
      <c r="J505" s="6">
        <f t="shared" si="1"/>
        <v>516949.43456399144</v>
      </c>
      <c r="K505" s="8" t="str">
        <f>IF(H505&lt;Mapping!$B$1,Mapping!$A$1,IF(H505&lt;Mapping!$B$2,Mapping!$A$2,Mapping!$A$3))</f>
        <v>Minor</v>
      </c>
      <c r="L505" s="8" t="str">
        <f>IF(J505&lt;Mapping!$B$1,Mapping!$A$1,IF(J505&lt;Mapping!$B$2,Mapping!$A$2,Mapping!$A$3))</f>
        <v>Medium</v>
      </c>
    </row>
    <row r="506" spans="1:12" ht="13.5" customHeight="1" x14ac:dyDescent="0.2">
      <c r="A506" s="4">
        <v>2</v>
      </c>
      <c r="B506" s="5" t="s">
        <v>19</v>
      </c>
      <c r="C506" s="4">
        <v>2</v>
      </c>
      <c r="D506" s="4">
        <v>1998</v>
      </c>
      <c r="E506" s="4">
        <v>1</v>
      </c>
      <c r="F506" s="4">
        <v>0</v>
      </c>
      <c r="G506" s="4">
        <v>0</v>
      </c>
      <c r="H506" s="6">
        <v>306450</v>
      </c>
      <c r="I506" s="7">
        <f t="array" ref="I506">INDEX(Inflation!$F$2:$F$63,MATCH($D506,Inflation!$A$2:$A$63,0))</f>
        <v>1.5506446949354942</v>
      </c>
      <c r="J506" s="6">
        <f t="shared" si="1"/>
        <v>475195.06676298217</v>
      </c>
      <c r="K506" s="8" t="str">
        <f>IF(H506&lt;Mapping!$B$1,Mapping!$A$1,IF(H506&lt;Mapping!$B$2,Mapping!$A$2,Mapping!$A$3))</f>
        <v>Minor</v>
      </c>
      <c r="L506" s="8" t="str">
        <f>IF(J506&lt;Mapping!$B$1,Mapping!$A$1,IF(J506&lt;Mapping!$B$2,Mapping!$A$2,Mapping!$A$3))</f>
        <v>Minor</v>
      </c>
    </row>
    <row r="507" spans="1:12" ht="13.5" customHeight="1" x14ac:dyDescent="0.2">
      <c r="A507" s="4">
        <v>1</v>
      </c>
      <c r="B507" s="5" t="s">
        <v>21</v>
      </c>
      <c r="C507" s="4">
        <v>3</v>
      </c>
      <c r="D507" s="4">
        <v>2018</v>
      </c>
      <c r="E507" s="4">
        <v>2</v>
      </c>
      <c r="F507" s="4">
        <v>0</v>
      </c>
      <c r="G507" s="4">
        <v>0</v>
      </c>
      <c r="H507" s="6">
        <v>306228</v>
      </c>
      <c r="I507" s="7">
        <f t="array" ref="I507">INDEX(Inflation!$F$2:$F$63,MATCH($D507,Inflation!$A$2:$A$63,0))</f>
        <v>1.0479074436</v>
      </c>
      <c r="J507" s="6">
        <f t="shared" si="1"/>
        <v>320898.60063874081</v>
      </c>
      <c r="K507" s="8" t="str">
        <f>IF(H507&lt;Mapping!$B$1,Mapping!$A$1,IF(H507&lt;Mapping!$B$2,Mapping!$A$2,Mapping!$A$3))</f>
        <v>Minor</v>
      </c>
      <c r="L507" s="8" t="str">
        <f>IF(J507&lt;Mapping!$B$1,Mapping!$A$1,IF(J507&lt;Mapping!$B$2,Mapping!$A$2,Mapping!$A$3))</f>
        <v>Minor</v>
      </c>
    </row>
    <row r="508" spans="1:12" ht="13.5" customHeight="1" x14ac:dyDescent="0.2">
      <c r="A508" s="4">
        <v>3</v>
      </c>
      <c r="B508" s="5" t="s">
        <v>19</v>
      </c>
      <c r="C508" s="4">
        <v>3</v>
      </c>
      <c r="D508" s="4">
        <v>2012</v>
      </c>
      <c r="E508" s="4">
        <v>1</v>
      </c>
      <c r="F508" s="4">
        <v>0</v>
      </c>
      <c r="G508" s="4">
        <v>0</v>
      </c>
      <c r="H508" s="6">
        <v>306133</v>
      </c>
      <c r="I508" s="7">
        <f t="array" ref="I508">INDEX(Inflation!$F$2:$F$63,MATCH($D508,Inflation!$A$2:$A$63,0))</f>
        <v>1.1291820487854678</v>
      </c>
      <c r="J508" s="6">
        <f t="shared" si="1"/>
        <v>345679.88814084162</v>
      </c>
      <c r="K508" s="8" t="str">
        <f>IF(H508&lt;Mapping!$B$1,Mapping!$A$1,IF(H508&lt;Mapping!$B$2,Mapping!$A$2,Mapping!$A$3))</f>
        <v>Minor</v>
      </c>
      <c r="L508" s="8" t="str">
        <f>IF(J508&lt;Mapping!$B$1,Mapping!$A$1,IF(J508&lt;Mapping!$B$2,Mapping!$A$2,Mapping!$A$3))</f>
        <v>Minor</v>
      </c>
    </row>
    <row r="509" spans="1:12" ht="13.5" customHeight="1" x14ac:dyDescent="0.2">
      <c r="A509" s="4">
        <v>1</v>
      </c>
      <c r="B509" s="5" t="s">
        <v>19</v>
      </c>
      <c r="C509" s="4">
        <v>3</v>
      </c>
      <c r="D509" s="4">
        <v>1996</v>
      </c>
      <c r="E509" s="4">
        <v>1</v>
      </c>
      <c r="F509" s="4">
        <v>0</v>
      </c>
      <c r="G509" s="4">
        <v>0</v>
      </c>
      <c r="H509" s="6">
        <v>305848</v>
      </c>
      <c r="I509" s="7">
        <f t="array" ref="I509">INDEX(Inflation!$F$2:$F$63,MATCH($D509,Inflation!$A$2:$A$63,0))</f>
        <v>1.6339127799152822</v>
      </c>
      <c r="J509" s="6">
        <f t="shared" si="1"/>
        <v>499728.95591152919</v>
      </c>
      <c r="K509" s="8" t="str">
        <f>IF(H509&lt;Mapping!$B$1,Mapping!$A$1,IF(H509&lt;Mapping!$B$2,Mapping!$A$2,Mapping!$A$3))</f>
        <v>Minor</v>
      </c>
      <c r="L509" s="8" t="str">
        <f>IF(J509&lt;Mapping!$B$1,Mapping!$A$1,IF(J509&lt;Mapping!$B$2,Mapping!$A$2,Mapping!$A$3))</f>
        <v>Minor</v>
      </c>
    </row>
    <row r="510" spans="1:12" ht="13.5" customHeight="1" x14ac:dyDescent="0.2">
      <c r="A510" s="4">
        <v>1</v>
      </c>
      <c r="B510" s="5" t="s">
        <v>19</v>
      </c>
      <c r="C510" s="4">
        <v>1</v>
      </c>
      <c r="D510" s="4">
        <v>2017</v>
      </c>
      <c r="E510" s="4">
        <v>1</v>
      </c>
      <c r="F510" s="4">
        <v>0</v>
      </c>
      <c r="G510" s="4">
        <v>0</v>
      </c>
      <c r="H510" s="6">
        <v>305024</v>
      </c>
      <c r="I510" s="7">
        <f t="array" ref="I510">INDEX(Inflation!$F$2:$F$63,MATCH($D510,Inflation!$A$2:$A$63,0))</f>
        <v>1.06708414981788</v>
      </c>
      <c r="J510" s="6">
        <f t="shared" si="1"/>
        <v>325486.27571404906</v>
      </c>
      <c r="K510" s="8" t="str">
        <f>IF(H510&lt;Mapping!$B$1,Mapping!$A$1,IF(H510&lt;Mapping!$B$2,Mapping!$A$2,Mapping!$A$3))</f>
        <v>Minor</v>
      </c>
      <c r="L510" s="8" t="str">
        <f>IF(J510&lt;Mapping!$B$1,Mapping!$A$1,IF(J510&lt;Mapping!$B$2,Mapping!$A$2,Mapping!$A$3))</f>
        <v>Minor</v>
      </c>
    </row>
    <row r="511" spans="1:12" ht="13.5" customHeight="1" x14ac:dyDescent="0.2">
      <c r="A511" s="4">
        <v>2</v>
      </c>
      <c r="B511" s="5" t="s">
        <v>20</v>
      </c>
      <c r="C511" s="4">
        <v>3</v>
      </c>
      <c r="D511" s="4">
        <v>2013</v>
      </c>
      <c r="E511" s="4">
        <v>1</v>
      </c>
      <c r="F511" s="4">
        <v>0</v>
      </c>
      <c r="G511" s="4">
        <v>0</v>
      </c>
      <c r="H511" s="6">
        <v>303121</v>
      </c>
      <c r="I511" s="7">
        <f t="array" ref="I511">INDEX(Inflation!$F$2:$F$63,MATCH($D511,Inflation!$A$2:$A$63,0))</f>
        <v>1.1046586272602894</v>
      </c>
      <c r="J511" s="6">
        <f t="shared" si="1"/>
        <v>334845.22775376617</v>
      </c>
      <c r="K511" s="8" t="str">
        <f>IF(H511&lt;Mapping!$B$1,Mapping!$A$1,IF(H511&lt;Mapping!$B$2,Mapping!$A$2,Mapping!$A$3))</f>
        <v>Minor</v>
      </c>
      <c r="L511" s="8" t="str">
        <f>IF(J511&lt;Mapping!$B$1,Mapping!$A$1,IF(J511&lt;Mapping!$B$2,Mapping!$A$2,Mapping!$A$3))</f>
        <v>Minor</v>
      </c>
    </row>
    <row r="512" spans="1:12" ht="13.5" customHeight="1" x14ac:dyDescent="0.2">
      <c r="A512" s="4">
        <v>5</v>
      </c>
      <c r="B512" s="5" t="s">
        <v>19</v>
      </c>
      <c r="C512" s="4">
        <v>2</v>
      </c>
      <c r="D512" s="4">
        <v>2011</v>
      </c>
      <c r="E512" s="4">
        <v>1</v>
      </c>
      <c r="F512" s="4">
        <v>0</v>
      </c>
      <c r="G512" s="4">
        <v>0</v>
      </c>
      <c r="H512" s="6">
        <v>301971</v>
      </c>
      <c r="I512" s="7">
        <f t="array" ref="I512">INDEX(Inflation!$F$2:$F$63,MATCH($D512,Inflation!$A$2:$A$63,0))</f>
        <v>1.1630575102490319</v>
      </c>
      <c r="J512" s="6">
        <f t="shared" ref="J512:J766" si="2">H512*I512</f>
        <v>351209.63942741044</v>
      </c>
      <c r="K512" s="8" t="str">
        <f>IF(H512&lt;Mapping!$B$1,Mapping!$A$1,IF(H512&lt;Mapping!$B$2,Mapping!$A$2,Mapping!$A$3))</f>
        <v>Minor</v>
      </c>
      <c r="L512" s="8" t="str">
        <f>IF(J512&lt;Mapping!$B$1,Mapping!$A$1,IF(J512&lt;Mapping!$B$2,Mapping!$A$2,Mapping!$A$3))</f>
        <v>Minor</v>
      </c>
    </row>
    <row r="513" spans="1:12" ht="13.5" customHeight="1" x14ac:dyDescent="0.2">
      <c r="A513" s="4">
        <v>5</v>
      </c>
      <c r="B513" s="5" t="s">
        <v>15</v>
      </c>
      <c r="C513" s="4">
        <v>4</v>
      </c>
      <c r="D513" s="4">
        <v>1992</v>
      </c>
      <c r="E513" s="4">
        <v>2</v>
      </c>
      <c r="F513" s="4">
        <v>0</v>
      </c>
      <c r="G513" s="4">
        <v>0</v>
      </c>
      <c r="H513" s="6">
        <v>301467</v>
      </c>
      <c r="I513" s="7">
        <f t="array" ref="I513">INDEX(Inflation!$F$2:$F$63,MATCH($D513,Inflation!$A$2:$A$63,0))</f>
        <v>1.8790411733086159</v>
      </c>
      <c r="J513" s="6">
        <f t="shared" si="2"/>
        <v>566468.90539382852</v>
      </c>
      <c r="K513" s="8" t="str">
        <f>IF(H513&lt;Mapping!$B$1,Mapping!$A$1,IF(H513&lt;Mapping!$B$2,Mapping!$A$2,Mapping!$A$3))</f>
        <v>Minor</v>
      </c>
      <c r="L513" s="8" t="str">
        <f>IF(J513&lt;Mapping!$B$1,Mapping!$A$1,IF(J513&lt;Mapping!$B$2,Mapping!$A$2,Mapping!$A$3))</f>
        <v>Medium</v>
      </c>
    </row>
    <row r="514" spans="1:12" ht="13.5" customHeight="1" x14ac:dyDescent="0.2">
      <c r="A514" s="4">
        <v>6</v>
      </c>
      <c r="B514" s="5" t="s">
        <v>19</v>
      </c>
      <c r="C514" s="4">
        <v>2</v>
      </c>
      <c r="D514" s="4">
        <v>2011</v>
      </c>
      <c r="E514" s="4">
        <v>1</v>
      </c>
      <c r="F514" s="4">
        <v>0</v>
      </c>
      <c r="G514" s="4">
        <v>0</v>
      </c>
      <c r="H514" s="6">
        <v>301172</v>
      </c>
      <c r="I514" s="7">
        <f t="array" ref="I514">INDEX(Inflation!$F$2:$F$63,MATCH($D514,Inflation!$A$2:$A$63,0))</f>
        <v>1.1630575102490319</v>
      </c>
      <c r="J514" s="6">
        <f t="shared" si="2"/>
        <v>350280.35647672147</v>
      </c>
      <c r="K514" s="8" t="str">
        <f>IF(H514&lt;Mapping!$B$1,Mapping!$A$1,IF(H514&lt;Mapping!$B$2,Mapping!$A$2,Mapping!$A$3))</f>
        <v>Minor</v>
      </c>
      <c r="L514" s="8" t="str">
        <f>IF(J514&lt;Mapping!$B$1,Mapping!$A$1,IF(J514&lt;Mapping!$B$2,Mapping!$A$2,Mapping!$A$3))</f>
        <v>Minor</v>
      </c>
    </row>
    <row r="515" spans="1:12" ht="13.5" customHeight="1" x14ac:dyDescent="0.2">
      <c r="A515" s="4">
        <v>2</v>
      </c>
      <c r="B515" s="5" t="s">
        <v>16</v>
      </c>
      <c r="C515" s="4">
        <v>4</v>
      </c>
      <c r="D515" s="4">
        <v>2020</v>
      </c>
      <c r="E515" s="4">
        <v>1</v>
      </c>
      <c r="F515" s="4">
        <v>0</v>
      </c>
      <c r="G515" s="4">
        <v>0</v>
      </c>
      <c r="H515" s="6">
        <v>300839</v>
      </c>
      <c r="I515" s="7">
        <f t="array" ref="I515">INDEX(Inflation!$F$2:$F$63,MATCH($D515,Inflation!$A$2:$A$63,0))</f>
        <v>1.0089999999999999</v>
      </c>
      <c r="J515" s="6">
        <f t="shared" si="2"/>
        <v>303546.55099999998</v>
      </c>
      <c r="K515" s="8" t="str">
        <f>IF(H515&lt;Mapping!$B$1,Mapping!$A$1,IF(H515&lt;Mapping!$B$2,Mapping!$A$2,Mapping!$A$3))</f>
        <v>Minor</v>
      </c>
      <c r="L515" s="8" t="str">
        <f>IF(J515&lt;Mapping!$B$1,Mapping!$A$1,IF(J515&lt;Mapping!$B$2,Mapping!$A$2,Mapping!$A$3))</f>
        <v>Minor</v>
      </c>
    </row>
    <row r="516" spans="1:12" ht="13.5" customHeight="1" x14ac:dyDescent="0.2">
      <c r="A516" s="4">
        <v>5</v>
      </c>
      <c r="B516" s="5" t="s">
        <v>16</v>
      </c>
      <c r="C516" s="4">
        <v>2</v>
      </c>
      <c r="D516" s="4">
        <v>2011</v>
      </c>
      <c r="E516" s="4">
        <v>1</v>
      </c>
      <c r="F516" s="4">
        <v>0</v>
      </c>
      <c r="G516" s="4">
        <v>0</v>
      </c>
      <c r="H516" s="6">
        <v>300002</v>
      </c>
      <c r="I516" s="7">
        <f t="array" ref="I516">INDEX(Inflation!$F$2:$F$63,MATCH($D516,Inflation!$A$2:$A$63,0))</f>
        <v>1.1630575102490319</v>
      </c>
      <c r="J516" s="6">
        <f t="shared" si="2"/>
        <v>348919.57918973005</v>
      </c>
      <c r="K516" s="8" t="str">
        <f>IF(H516&lt;Mapping!$B$1,Mapping!$A$1,IF(H516&lt;Mapping!$B$2,Mapping!$A$2,Mapping!$A$3))</f>
        <v>Minor</v>
      </c>
      <c r="L516" s="8" t="str">
        <f>IF(J516&lt;Mapping!$B$1,Mapping!$A$1,IF(J516&lt;Mapping!$B$2,Mapping!$A$2,Mapping!$A$3))</f>
        <v>Minor</v>
      </c>
    </row>
    <row r="517" spans="1:12" ht="13.5" customHeight="1" x14ac:dyDescent="0.2">
      <c r="A517" s="4">
        <v>2</v>
      </c>
      <c r="B517" s="5" t="s">
        <v>20</v>
      </c>
      <c r="C517" s="4">
        <v>3</v>
      </c>
      <c r="D517" s="4">
        <v>2008</v>
      </c>
      <c r="E517" s="4">
        <v>1</v>
      </c>
      <c r="F517" s="4">
        <v>0</v>
      </c>
      <c r="G517" s="4">
        <v>0</v>
      </c>
      <c r="H517" s="6">
        <v>298176</v>
      </c>
      <c r="I517" s="7">
        <f t="array" ref="I517">INDEX(Inflation!$F$2:$F$63,MATCH($D517,Inflation!$A$2:$A$63,0))</f>
        <v>1.2252820488493934</v>
      </c>
      <c r="J517" s="6">
        <f t="shared" si="2"/>
        <v>365349.70019771671</v>
      </c>
      <c r="K517" s="8" t="str">
        <f>IF(H517&lt;Mapping!$B$1,Mapping!$A$1,IF(H517&lt;Mapping!$B$2,Mapping!$A$2,Mapping!$A$3))</f>
        <v>Minor</v>
      </c>
      <c r="L517" s="8" t="str">
        <f>IF(J517&lt;Mapping!$B$1,Mapping!$A$1,IF(J517&lt;Mapping!$B$2,Mapping!$A$2,Mapping!$A$3))</f>
        <v>Minor</v>
      </c>
    </row>
    <row r="518" spans="1:12" ht="13.5" customHeight="1" x14ac:dyDescent="0.2">
      <c r="A518" s="4">
        <v>2</v>
      </c>
      <c r="B518" s="5" t="s">
        <v>34</v>
      </c>
      <c r="C518" s="4">
        <v>2</v>
      </c>
      <c r="D518" s="4">
        <v>2010</v>
      </c>
      <c r="E518" s="4">
        <v>1</v>
      </c>
      <c r="F518" s="4">
        <v>0</v>
      </c>
      <c r="G518" s="4">
        <v>0</v>
      </c>
      <c r="H518" s="6">
        <v>297827</v>
      </c>
      <c r="I518" s="7">
        <f t="array" ref="I518">INDEX(Inflation!$F$2:$F$63,MATCH($D518,Inflation!$A$2:$A$63,0))</f>
        <v>1.1806196786537921</v>
      </c>
      <c r="J518" s="6">
        <f t="shared" si="2"/>
        <v>351620.41703442298</v>
      </c>
      <c r="K518" s="8" t="str">
        <f>IF(H518&lt;Mapping!$B$1,Mapping!$A$1,IF(H518&lt;Mapping!$B$2,Mapping!$A$2,Mapping!$A$3))</f>
        <v>Minor</v>
      </c>
      <c r="L518" s="8" t="str">
        <f>IF(J518&lt;Mapping!$B$1,Mapping!$A$1,IF(J518&lt;Mapping!$B$2,Mapping!$A$2,Mapping!$A$3))</f>
        <v>Minor</v>
      </c>
    </row>
    <row r="519" spans="1:12" ht="13.5" customHeight="1" x14ac:dyDescent="0.2">
      <c r="A519" s="4">
        <v>3</v>
      </c>
      <c r="B519" s="5" t="s">
        <v>14</v>
      </c>
      <c r="C519" s="4">
        <v>3</v>
      </c>
      <c r="D519" s="4">
        <v>2013</v>
      </c>
      <c r="E519" s="4">
        <v>1</v>
      </c>
      <c r="F519" s="4">
        <v>0</v>
      </c>
      <c r="G519" s="4">
        <v>0</v>
      </c>
      <c r="H519" s="6">
        <v>296977</v>
      </c>
      <c r="I519" s="7">
        <f t="array" ref="I519">INDEX(Inflation!$F$2:$F$63,MATCH($D519,Inflation!$A$2:$A$63,0))</f>
        <v>1.1046586272602894</v>
      </c>
      <c r="J519" s="6">
        <f t="shared" si="2"/>
        <v>328058.20514787897</v>
      </c>
      <c r="K519" s="8" t="str">
        <f>IF(H519&lt;Mapping!$B$1,Mapping!$A$1,IF(H519&lt;Mapping!$B$2,Mapping!$A$2,Mapping!$A$3))</f>
        <v>Minor</v>
      </c>
      <c r="L519" s="8" t="str">
        <f>IF(J519&lt;Mapping!$B$1,Mapping!$A$1,IF(J519&lt;Mapping!$B$2,Mapping!$A$2,Mapping!$A$3))</f>
        <v>Minor</v>
      </c>
    </row>
    <row r="520" spans="1:12" ht="13.5" customHeight="1" x14ac:dyDescent="0.2">
      <c r="A520" s="4">
        <v>6</v>
      </c>
      <c r="B520" s="5" t="s">
        <v>34</v>
      </c>
      <c r="C520" s="4">
        <v>3</v>
      </c>
      <c r="D520" s="4">
        <v>2012</v>
      </c>
      <c r="E520" s="4">
        <v>1</v>
      </c>
      <c r="F520" s="4">
        <v>0</v>
      </c>
      <c r="G520" s="4">
        <v>0</v>
      </c>
      <c r="H520" s="6">
        <v>296020</v>
      </c>
      <c r="I520" s="7">
        <f t="array" ref="I520">INDEX(Inflation!$F$2:$F$63,MATCH($D520,Inflation!$A$2:$A$63,0))</f>
        <v>1.1291820487854678</v>
      </c>
      <c r="J520" s="6">
        <f t="shared" si="2"/>
        <v>334260.47008147417</v>
      </c>
      <c r="K520" s="8" t="str">
        <f>IF(H520&lt;Mapping!$B$1,Mapping!$A$1,IF(H520&lt;Mapping!$B$2,Mapping!$A$2,Mapping!$A$3))</f>
        <v>Minor</v>
      </c>
      <c r="L520" s="8" t="str">
        <f>IF(J520&lt;Mapping!$B$1,Mapping!$A$1,IF(J520&lt;Mapping!$B$2,Mapping!$A$2,Mapping!$A$3))</f>
        <v>Minor</v>
      </c>
    </row>
    <row r="521" spans="1:12" ht="13.5" customHeight="1" x14ac:dyDescent="0.2">
      <c r="A521" s="4">
        <v>2</v>
      </c>
      <c r="B521" s="5" t="s">
        <v>34</v>
      </c>
      <c r="C521" s="4">
        <v>2</v>
      </c>
      <c r="D521" s="4">
        <v>2010</v>
      </c>
      <c r="E521" s="4">
        <v>1</v>
      </c>
      <c r="F521" s="4">
        <v>0</v>
      </c>
      <c r="G521" s="4">
        <v>0</v>
      </c>
      <c r="H521" s="6">
        <v>295703</v>
      </c>
      <c r="I521" s="7">
        <f t="array" ref="I521">INDEX(Inflation!$F$2:$F$63,MATCH($D521,Inflation!$A$2:$A$63,0))</f>
        <v>1.1806196786537921</v>
      </c>
      <c r="J521" s="6">
        <f t="shared" si="2"/>
        <v>349112.78083696228</v>
      </c>
      <c r="K521" s="8" t="str">
        <f>IF(H521&lt;Mapping!$B$1,Mapping!$A$1,IF(H521&lt;Mapping!$B$2,Mapping!$A$2,Mapping!$A$3))</f>
        <v>Minor</v>
      </c>
      <c r="L521" s="8" t="str">
        <f>IF(J521&lt;Mapping!$B$1,Mapping!$A$1,IF(J521&lt;Mapping!$B$2,Mapping!$A$2,Mapping!$A$3))</f>
        <v>Minor</v>
      </c>
    </row>
    <row r="522" spans="1:12" ht="13.5" customHeight="1" x14ac:dyDescent="0.2">
      <c r="A522" s="4">
        <v>2</v>
      </c>
      <c r="B522" s="5" t="s">
        <v>19</v>
      </c>
      <c r="C522" s="4">
        <v>2</v>
      </c>
      <c r="D522" s="4">
        <v>2011</v>
      </c>
      <c r="E522" s="4">
        <v>1</v>
      </c>
      <c r="F522" s="4">
        <v>0</v>
      </c>
      <c r="G522" s="4">
        <v>0</v>
      </c>
      <c r="H522" s="6">
        <v>294783</v>
      </c>
      <c r="I522" s="7">
        <f t="array" ref="I522">INDEX(Inflation!$F$2:$F$63,MATCH($D522,Inflation!$A$2:$A$63,0))</f>
        <v>1.1630575102490319</v>
      </c>
      <c r="J522" s="6">
        <f t="shared" si="2"/>
        <v>342849.58204374037</v>
      </c>
      <c r="K522" s="8" t="str">
        <f>IF(H522&lt;Mapping!$B$1,Mapping!$A$1,IF(H522&lt;Mapping!$B$2,Mapping!$A$2,Mapping!$A$3))</f>
        <v>Minor</v>
      </c>
      <c r="L522" s="8" t="str">
        <f>IF(J522&lt;Mapping!$B$1,Mapping!$A$1,IF(J522&lt;Mapping!$B$2,Mapping!$A$2,Mapping!$A$3))</f>
        <v>Minor</v>
      </c>
    </row>
    <row r="523" spans="1:12" ht="13.5" customHeight="1" x14ac:dyDescent="0.2">
      <c r="A523" s="4">
        <v>1</v>
      </c>
      <c r="B523" s="5" t="s">
        <v>21</v>
      </c>
      <c r="C523" s="4">
        <v>1</v>
      </c>
      <c r="D523" s="4">
        <v>2015</v>
      </c>
      <c r="E523" s="4">
        <v>2</v>
      </c>
      <c r="F523" s="4">
        <v>0</v>
      </c>
      <c r="G523" s="4">
        <v>0</v>
      </c>
      <c r="H523" s="6">
        <v>294625</v>
      </c>
      <c r="I523" s="7">
        <f t="array" ref="I523">INDEX(Inflation!$F$2:$F$63,MATCH($D523,Inflation!$A$2:$A$63,0))</f>
        <v>1.0774472655889344</v>
      </c>
      <c r="J523" s="6">
        <f t="shared" si="2"/>
        <v>317442.90062413982</v>
      </c>
      <c r="K523" s="8" t="str">
        <f>IF(H523&lt;Mapping!$B$1,Mapping!$A$1,IF(H523&lt;Mapping!$B$2,Mapping!$A$2,Mapping!$A$3))</f>
        <v>Minor</v>
      </c>
      <c r="L523" s="8" t="str">
        <f>IF(J523&lt;Mapping!$B$1,Mapping!$A$1,IF(J523&lt;Mapping!$B$2,Mapping!$A$2,Mapping!$A$3))</f>
        <v>Minor</v>
      </c>
    </row>
    <row r="524" spans="1:12" ht="13.5" customHeight="1" x14ac:dyDescent="0.2">
      <c r="A524" s="4">
        <v>5</v>
      </c>
      <c r="B524" s="5" t="s">
        <v>20</v>
      </c>
      <c r="C524" s="4">
        <v>3</v>
      </c>
      <c r="D524" s="4">
        <v>1991</v>
      </c>
      <c r="E524" s="4">
        <v>1</v>
      </c>
      <c r="F524" s="4">
        <v>0</v>
      </c>
      <c r="G524" s="4">
        <v>0</v>
      </c>
      <c r="H524" s="6">
        <v>293553</v>
      </c>
      <c r="I524" s="7">
        <f t="array" ref="I524">INDEX(Inflation!$F$2:$F$63,MATCH($D524,Inflation!$A$2:$A$63,0))</f>
        <v>1.964161738459496</v>
      </c>
      <c r="J524" s="6">
        <f t="shared" si="2"/>
        <v>576585.57081000041</v>
      </c>
      <c r="K524" s="8" t="str">
        <f>IF(H524&lt;Mapping!$B$1,Mapping!$A$1,IF(H524&lt;Mapping!$B$2,Mapping!$A$2,Mapping!$A$3))</f>
        <v>Minor</v>
      </c>
      <c r="L524" s="8" t="str">
        <f>IF(J524&lt;Mapping!$B$1,Mapping!$A$1,IF(J524&lt;Mapping!$B$2,Mapping!$A$2,Mapping!$A$3))</f>
        <v>Medium</v>
      </c>
    </row>
    <row r="525" spans="1:12" ht="13.5" customHeight="1" x14ac:dyDescent="0.2">
      <c r="A525" s="4">
        <v>3</v>
      </c>
      <c r="B525" s="5" t="s">
        <v>19</v>
      </c>
      <c r="C525" s="4">
        <v>3</v>
      </c>
      <c r="D525" s="4">
        <v>2016</v>
      </c>
      <c r="E525" s="4">
        <v>1</v>
      </c>
      <c r="F525" s="4">
        <v>0</v>
      </c>
      <c r="G525" s="4">
        <v>0</v>
      </c>
      <c r="H525" s="6">
        <v>293357</v>
      </c>
      <c r="I525" s="7">
        <f t="array" ref="I525">INDEX(Inflation!$F$2:$F$63,MATCH($D525,Inflation!$A$2:$A$63,0))</f>
        <v>1.0759409482613684</v>
      </c>
      <c r="J525" s="6">
        <f t="shared" si="2"/>
        <v>315634.80875911028</v>
      </c>
      <c r="K525" s="8" t="str">
        <f>IF(H525&lt;Mapping!$B$1,Mapping!$A$1,IF(H525&lt;Mapping!$B$2,Mapping!$A$2,Mapping!$A$3))</f>
        <v>Minor</v>
      </c>
      <c r="L525" s="8" t="str">
        <f>IF(J525&lt;Mapping!$B$1,Mapping!$A$1,IF(J525&lt;Mapping!$B$2,Mapping!$A$2,Mapping!$A$3))</f>
        <v>Minor</v>
      </c>
    </row>
    <row r="526" spans="1:12" ht="13.5" customHeight="1" x14ac:dyDescent="0.2">
      <c r="A526" s="4">
        <v>1</v>
      </c>
      <c r="B526" s="5" t="s">
        <v>20</v>
      </c>
      <c r="C526" s="4">
        <v>2</v>
      </c>
      <c r="D526" s="4">
        <v>1999</v>
      </c>
      <c r="E526" s="4">
        <v>1</v>
      </c>
      <c r="F526" s="4">
        <v>0</v>
      </c>
      <c r="G526" s="4">
        <v>0</v>
      </c>
      <c r="H526" s="6">
        <v>292374</v>
      </c>
      <c r="I526" s="7">
        <f t="array" ref="I526">INDEX(Inflation!$F$2:$F$63,MATCH($D526,Inflation!$A$2:$A$63,0))</f>
        <v>1.5253243113668054</v>
      </c>
      <c r="J526" s="6">
        <f t="shared" si="2"/>
        <v>445965.17021155835</v>
      </c>
      <c r="K526" s="8" t="str">
        <f>IF(H526&lt;Mapping!$B$1,Mapping!$A$1,IF(H526&lt;Mapping!$B$2,Mapping!$A$2,Mapping!$A$3))</f>
        <v>Minor</v>
      </c>
      <c r="L526" s="8" t="str">
        <f>IF(J526&lt;Mapping!$B$1,Mapping!$A$1,IF(J526&lt;Mapping!$B$2,Mapping!$A$2,Mapping!$A$3))</f>
        <v>Minor</v>
      </c>
    </row>
    <row r="527" spans="1:12" ht="13.5" customHeight="1" x14ac:dyDescent="0.2">
      <c r="A527" s="4">
        <v>2</v>
      </c>
      <c r="B527" s="5" t="s">
        <v>34</v>
      </c>
      <c r="C527" s="4">
        <v>2</v>
      </c>
      <c r="D527" s="4">
        <v>2010</v>
      </c>
      <c r="E527" s="4">
        <v>1</v>
      </c>
      <c r="F527" s="4">
        <v>0</v>
      </c>
      <c r="G527" s="4">
        <v>0</v>
      </c>
      <c r="H527" s="6">
        <v>291803</v>
      </c>
      <c r="I527" s="7">
        <f t="array" ref="I527">INDEX(Inflation!$F$2:$F$63,MATCH($D527,Inflation!$A$2:$A$63,0))</f>
        <v>1.1806196786537921</v>
      </c>
      <c r="J527" s="6">
        <f t="shared" si="2"/>
        <v>344508.3640902125</v>
      </c>
      <c r="K527" s="8" t="str">
        <f>IF(H527&lt;Mapping!$B$1,Mapping!$A$1,IF(H527&lt;Mapping!$B$2,Mapping!$A$2,Mapping!$A$3))</f>
        <v>Minor</v>
      </c>
      <c r="L527" s="8" t="str">
        <f>IF(J527&lt;Mapping!$B$1,Mapping!$A$1,IF(J527&lt;Mapping!$B$2,Mapping!$A$2,Mapping!$A$3))</f>
        <v>Minor</v>
      </c>
    </row>
    <row r="528" spans="1:12" ht="13.5" customHeight="1" x14ac:dyDescent="0.2">
      <c r="A528" s="4">
        <v>4</v>
      </c>
      <c r="B528" s="5" t="s">
        <v>21</v>
      </c>
      <c r="C528" s="4">
        <v>4</v>
      </c>
      <c r="D528" s="4">
        <v>2014</v>
      </c>
      <c r="E528" s="4">
        <v>1</v>
      </c>
      <c r="F528" s="4">
        <v>0</v>
      </c>
      <c r="G528" s="4">
        <v>0</v>
      </c>
      <c r="H528" s="6">
        <v>290871</v>
      </c>
      <c r="I528" s="7">
        <f t="array" ref="I528">INDEX(Inflation!$F$2:$F$63,MATCH($D528,Inflation!$A$2:$A$63,0))</f>
        <v>1.0894069302369718</v>
      </c>
      <c r="J528" s="6">
        <f t="shared" si="2"/>
        <v>316876.88320495823</v>
      </c>
      <c r="K528" s="8" t="str">
        <f>IF(H528&lt;Mapping!$B$1,Mapping!$A$1,IF(H528&lt;Mapping!$B$2,Mapping!$A$2,Mapping!$A$3))</f>
        <v>Minor</v>
      </c>
      <c r="L528" s="8" t="str">
        <f>IF(J528&lt;Mapping!$B$1,Mapping!$A$1,IF(J528&lt;Mapping!$B$2,Mapping!$A$2,Mapping!$A$3))</f>
        <v>Minor</v>
      </c>
    </row>
    <row r="529" spans="1:12" ht="13.5" customHeight="1" x14ac:dyDescent="0.2">
      <c r="A529" s="4">
        <v>6</v>
      </c>
      <c r="B529" s="5" t="s">
        <v>34</v>
      </c>
      <c r="C529" s="4">
        <v>3</v>
      </c>
      <c r="D529" s="4">
        <v>2012</v>
      </c>
      <c r="E529" s="4">
        <v>1</v>
      </c>
      <c r="F529" s="4">
        <v>0</v>
      </c>
      <c r="G529" s="4">
        <v>0</v>
      </c>
      <c r="H529" s="6">
        <v>290281</v>
      </c>
      <c r="I529" s="7">
        <f t="array" ref="I529">INDEX(Inflation!$F$2:$F$63,MATCH($D529,Inflation!$A$2:$A$63,0))</f>
        <v>1.1291820487854678</v>
      </c>
      <c r="J529" s="6">
        <f t="shared" si="2"/>
        <v>327780.09430349438</v>
      </c>
      <c r="K529" s="8" t="str">
        <f>IF(H529&lt;Mapping!$B$1,Mapping!$A$1,IF(H529&lt;Mapping!$B$2,Mapping!$A$2,Mapping!$A$3))</f>
        <v>Minor</v>
      </c>
      <c r="L529" s="8" t="str">
        <f>IF(J529&lt;Mapping!$B$1,Mapping!$A$1,IF(J529&lt;Mapping!$B$2,Mapping!$A$2,Mapping!$A$3))</f>
        <v>Minor</v>
      </c>
    </row>
    <row r="530" spans="1:12" ht="13.5" customHeight="1" x14ac:dyDescent="0.2">
      <c r="A530" s="4">
        <v>2</v>
      </c>
      <c r="B530" s="5" t="s">
        <v>34</v>
      </c>
      <c r="C530" s="4">
        <v>2</v>
      </c>
      <c r="D530" s="4">
        <v>2010</v>
      </c>
      <c r="E530" s="4">
        <v>1</v>
      </c>
      <c r="F530" s="4">
        <v>0</v>
      </c>
      <c r="G530" s="4">
        <v>0</v>
      </c>
      <c r="H530" s="6">
        <v>290218</v>
      </c>
      <c r="I530" s="7">
        <f t="array" ref="I530">INDEX(Inflation!$F$2:$F$63,MATCH($D530,Inflation!$A$2:$A$63,0))</f>
        <v>1.1806196786537921</v>
      </c>
      <c r="J530" s="6">
        <f t="shared" si="2"/>
        <v>342637.08189954626</v>
      </c>
      <c r="K530" s="8" t="str">
        <f>IF(H530&lt;Mapping!$B$1,Mapping!$A$1,IF(H530&lt;Mapping!$B$2,Mapping!$A$2,Mapping!$A$3))</f>
        <v>Minor</v>
      </c>
      <c r="L530" s="8" t="str">
        <f>IF(J530&lt;Mapping!$B$1,Mapping!$A$1,IF(J530&lt;Mapping!$B$2,Mapping!$A$2,Mapping!$A$3))</f>
        <v>Minor</v>
      </c>
    </row>
    <row r="531" spans="1:12" ht="13.5" customHeight="1" x14ac:dyDescent="0.2">
      <c r="A531" s="4">
        <v>3</v>
      </c>
      <c r="B531" s="5" t="s">
        <v>19</v>
      </c>
      <c r="C531" s="4">
        <v>2</v>
      </c>
      <c r="D531" s="4">
        <v>1997</v>
      </c>
      <c r="E531" s="4">
        <v>1</v>
      </c>
      <c r="F531" s="4">
        <v>0</v>
      </c>
      <c r="G531" s="4">
        <v>10</v>
      </c>
      <c r="H531" s="6">
        <v>287238</v>
      </c>
      <c r="I531" s="7">
        <f t="array" ref="I531">INDEX(Inflation!$F$2:$F$63,MATCH($D531,Inflation!$A$2:$A$63,0))</f>
        <v>1.5889456189004008</v>
      </c>
      <c r="J531" s="6">
        <f t="shared" si="2"/>
        <v>456405.56168171333</v>
      </c>
      <c r="K531" s="8" t="str">
        <f>IF(H531&lt;Mapping!$B$1,Mapping!$A$1,IF(H531&lt;Mapping!$B$2,Mapping!$A$2,Mapping!$A$3))</f>
        <v>Minor</v>
      </c>
      <c r="L531" s="8" t="str">
        <f>IF(J531&lt;Mapping!$B$1,Mapping!$A$1,IF(J531&lt;Mapping!$B$2,Mapping!$A$2,Mapping!$A$3))</f>
        <v>Minor</v>
      </c>
    </row>
    <row r="532" spans="1:12" ht="13.5" customHeight="1" x14ac:dyDescent="0.2">
      <c r="A532" s="4">
        <v>1</v>
      </c>
      <c r="B532" s="5" t="s">
        <v>14</v>
      </c>
      <c r="C532" s="4">
        <v>3</v>
      </c>
      <c r="D532" s="4">
        <v>2004</v>
      </c>
      <c r="E532" s="4">
        <v>1</v>
      </c>
      <c r="F532" s="4">
        <v>0</v>
      </c>
      <c r="G532" s="4">
        <v>0</v>
      </c>
      <c r="H532" s="6">
        <v>286952</v>
      </c>
      <c r="I532" s="7">
        <f t="array" ref="I532">INDEX(Inflation!$F$2:$F$63,MATCH($D532,Inflation!$A$2:$A$63,0))</f>
        <v>1.360939584739755</v>
      </c>
      <c r="J532" s="6">
        <f t="shared" si="2"/>
        <v>390524.33572024218</v>
      </c>
      <c r="K532" s="8" t="str">
        <f>IF(H532&lt;Mapping!$B$1,Mapping!$A$1,IF(H532&lt;Mapping!$B$2,Mapping!$A$2,Mapping!$A$3))</f>
        <v>Minor</v>
      </c>
      <c r="L532" s="8" t="str">
        <f>IF(J532&lt;Mapping!$B$1,Mapping!$A$1,IF(J532&lt;Mapping!$B$2,Mapping!$A$2,Mapping!$A$3))</f>
        <v>Minor</v>
      </c>
    </row>
    <row r="533" spans="1:12" ht="13.5" customHeight="1" x14ac:dyDescent="0.2">
      <c r="A533" s="4">
        <v>4</v>
      </c>
      <c r="B533" s="5" t="s">
        <v>19</v>
      </c>
      <c r="C533" s="4">
        <v>2</v>
      </c>
      <c r="D533" s="4">
        <v>2011</v>
      </c>
      <c r="E533" s="4">
        <v>1</v>
      </c>
      <c r="F533" s="4">
        <v>0</v>
      </c>
      <c r="G533" s="4">
        <v>0</v>
      </c>
      <c r="H533" s="6">
        <v>285906</v>
      </c>
      <c r="I533" s="7">
        <f t="array" ref="I533">INDEX(Inflation!$F$2:$F$63,MATCH($D533,Inflation!$A$2:$A$63,0))</f>
        <v>1.1630575102490319</v>
      </c>
      <c r="J533" s="6">
        <f t="shared" si="2"/>
        <v>332525.1205252597</v>
      </c>
      <c r="K533" s="8" t="str">
        <f>IF(H533&lt;Mapping!$B$1,Mapping!$A$1,IF(H533&lt;Mapping!$B$2,Mapping!$A$2,Mapping!$A$3))</f>
        <v>Minor</v>
      </c>
      <c r="L533" s="8" t="str">
        <f>IF(J533&lt;Mapping!$B$1,Mapping!$A$1,IF(J533&lt;Mapping!$B$2,Mapping!$A$2,Mapping!$A$3))</f>
        <v>Minor</v>
      </c>
    </row>
    <row r="534" spans="1:12" ht="13.5" customHeight="1" x14ac:dyDescent="0.2">
      <c r="A534" s="4">
        <v>3</v>
      </c>
      <c r="B534" s="5" t="s">
        <v>14</v>
      </c>
      <c r="C534" s="4">
        <v>3</v>
      </c>
      <c r="D534" s="4">
        <v>2015</v>
      </c>
      <c r="E534" s="4">
        <v>2</v>
      </c>
      <c r="F534" s="4">
        <v>0</v>
      </c>
      <c r="G534" s="4">
        <v>0</v>
      </c>
      <c r="H534" s="6">
        <v>285136</v>
      </c>
      <c r="I534" s="7">
        <f t="array" ref="I534">INDEX(Inflation!$F$2:$F$63,MATCH($D534,Inflation!$A$2:$A$63,0))</f>
        <v>1.0774472655889344</v>
      </c>
      <c r="J534" s="6">
        <f t="shared" si="2"/>
        <v>307219.00352096639</v>
      </c>
      <c r="K534" s="8" t="str">
        <f>IF(H534&lt;Mapping!$B$1,Mapping!$A$1,IF(H534&lt;Mapping!$B$2,Mapping!$A$2,Mapping!$A$3))</f>
        <v>Minor</v>
      </c>
      <c r="L534" s="8" t="str">
        <f>IF(J534&lt;Mapping!$B$1,Mapping!$A$1,IF(J534&lt;Mapping!$B$2,Mapping!$A$2,Mapping!$A$3))</f>
        <v>Minor</v>
      </c>
    </row>
    <row r="535" spans="1:12" ht="13.5" customHeight="1" x14ac:dyDescent="0.2">
      <c r="A535" s="4">
        <v>6</v>
      </c>
      <c r="B535" s="5" t="s">
        <v>15</v>
      </c>
      <c r="C535" s="4">
        <v>4</v>
      </c>
      <c r="D535" s="4">
        <v>1992</v>
      </c>
      <c r="E535" s="4">
        <v>2</v>
      </c>
      <c r="F535" s="4">
        <v>0</v>
      </c>
      <c r="G535" s="4">
        <v>0</v>
      </c>
      <c r="H535" s="6">
        <v>279020</v>
      </c>
      <c r="I535" s="7">
        <f t="array" ref="I535">INDEX(Inflation!$F$2:$F$63,MATCH($D535,Inflation!$A$2:$A$63,0))</f>
        <v>1.8790411733086159</v>
      </c>
      <c r="J535" s="6">
        <f t="shared" si="2"/>
        <v>524290.06817657</v>
      </c>
      <c r="K535" s="8" t="str">
        <f>IF(H535&lt;Mapping!$B$1,Mapping!$A$1,IF(H535&lt;Mapping!$B$2,Mapping!$A$2,Mapping!$A$3))</f>
        <v>Minor</v>
      </c>
      <c r="L535" s="8" t="str">
        <f>IF(J535&lt;Mapping!$B$1,Mapping!$A$1,IF(J535&lt;Mapping!$B$2,Mapping!$A$2,Mapping!$A$3))</f>
        <v>Medium</v>
      </c>
    </row>
    <row r="536" spans="1:12" ht="13.5" customHeight="1" x14ac:dyDescent="0.2">
      <c r="A536" s="4">
        <v>1</v>
      </c>
      <c r="B536" s="5" t="s">
        <v>22</v>
      </c>
      <c r="C536" s="4">
        <v>2</v>
      </c>
      <c r="D536" s="4">
        <v>1961</v>
      </c>
      <c r="E536" s="4">
        <v>2</v>
      </c>
      <c r="F536" s="4">
        <v>0</v>
      </c>
      <c r="G536" s="4">
        <v>0</v>
      </c>
      <c r="H536" s="6">
        <v>278907</v>
      </c>
      <c r="I536" s="7">
        <f t="array" ref="I536">INDEX(Inflation!$F$2:$F$63,MATCH($D536,Inflation!$A$2:$A$63,0))</f>
        <v>8.8230837285274717</v>
      </c>
      <c r="J536" s="6">
        <f t="shared" si="2"/>
        <v>2460819.8134724116</v>
      </c>
      <c r="K536" s="8" t="str">
        <f>IF(H536&lt;Mapping!$B$1,Mapping!$A$1,IF(H536&lt;Mapping!$B$2,Mapping!$A$2,Mapping!$A$3))</f>
        <v>Minor</v>
      </c>
      <c r="L536" s="8" t="str">
        <f>IF(J536&lt;Mapping!$B$1,Mapping!$A$1,IF(J536&lt;Mapping!$B$2,Mapping!$A$2,Mapping!$A$3))</f>
        <v>Medium</v>
      </c>
    </row>
    <row r="537" spans="1:12" ht="13.5" customHeight="1" x14ac:dyDescent="0.2">
      <c r="A537" s="4">
        <v>5</v>
      </c>
      <c r="B537" s="5" t="s">
        <v>19</v>
      </c>
      <c r="C537" s="4">
        <v>2</v>
      </c>
      <c r="D537" s="4">
        <v>2010</v>
      </c>
      <c r="E537" s="4">
        <v>1</v>
      </c>
      <c r="F537" s="4">
        <v>0</v>
      </c>
      <c r="G537" s="4">
        <v>0</v>
      </c>
      <c r="H537" s="6">
        <v>275349</v>
      </c>
      <c r="I537" s="7">
        <f t="array" ref="I537">INDEX(Inflation!$F$2:$F$63,MATCH($D537,Inflation!$A$2:$A$63,0))</f>
        <v>1.1806196786537921</v>
      </c>
      <c r="J537" s="6">
        <f t="shared" si="2"/>
        <v>325082.44789764303</v>
      </c>
      <c r="K537" s="8" t="str">
        <f>IF(H537&lt;Mapping!$B$1,Mapping!$A$1,IF(H537&lt;Mapping!$B$2,Mapping!$A$2,Mapping!$A$3))</f>
        <v>Minor</v>
      </c>
      <c r="L537" s="8" t="str">
        <f>IF(J537&lt;Mapping!$B$1,Mapping!$A$1,IF(J537&lt;Mapping!$B$2,Mapping!$A$2,Mapping!$A$3))</f>
        <v>Minor</v>
      </c>
    </row>
    <row r="538" spans="1:12" ht="13.5" customHeight="1" x14ac:dyDescent="0.2">
      <c r="A538" s="4">
        <v>3</v>
      </c>
      <c r="B538" s="5" t="s">
        <v>19</v>
      </c>
      <c r="C538" s="4">
        <v>2</v>
      </c>
      <c r="D538" s="4">
        <v>2015</v>
      </c>
      <c r="E538" s="4">
        <v>1</v>
      </c>
      <c r="F538" s="4">
        <v>0</v>
      </c>
      <c r="G538" s="4">
        <v>0</v>
      </c>
      <c r="H538" s="6">
        <v>272695</v>
      </c>
      <c r="I538" s="7">
        <f t="array" ref="I538">INDEX(Inflation!$F$2:$F$63,MATCH($D538,Inflation!$A$2:$A$63,0))</f>
        <v>1.0774472655889344</v>
      </c>
      <c r="J538" s="6">
        <f t="shared" si="2"/>
        <v>293814.48208977445</v>
      </c>
      <c r="K538" s="8" t="str">
        <f>IF(H538&lt;Mapping!$B$1,Mapping!$A$1,IF(H538&lt;Mapping!$B$2,Mapping!$A$2,Mapping!$A$3))</f>
        <v>Minor</v>
      </c>
      <c r="L538" s="8" t="str">
        <f>IF(J538&lt;Mapping!$B$1,Mapping!$A$1,IF(J538&lt;Mapping!$B$2,Mapping!$A$2,Mapping!$A$3))</f>
        <v>Minor</v>
      </c>
    </row>
    <row r="539" spans="1:12" ht="13.5" customHeight="1" x14ac:dyDescent="0.2">
      <c r="A539" s="4">
        <v>1</v>
      </c>
      <c r="B539" s="5" t="s">
        <v>15</v>
      </c>
      <c r="C539" s="4">
        <v>4</v>
      </c>
      <c r="D539" s="4">
        <v>1992</v>
      </c>
      <c r="E539" s="4">
        <v>2</v>
      </c>
      <c r="F539" s="4">
        <v>0</v>
      </c>
      <c r="G539" s="4">
        <v>0</v>
      </c>
      <c r="H539" s="6">
        <v>271547</v>
      </c>
      <c r="I539" s="7">
        <f t="array" ref="I539">INDEX(Inflation!$F$2:$F$63,MATCH($D539,Inflation!$A$2:$A$63,0))</f>
        <v>1.8790411733086159</v>
      </c>
      <c r="J539" s="6">
        <f t="shared" si="2"/>
        <v>510247.9934884347</v>
      </c>
      <c r="K539" s="8" t="str">
        <f>IF(H539&lt;Mapping!$B$1,Mapping!$A$1,IF(H539&lt;Mapping!$B$2,Mapping!$A$2,Mapping!$A$3))</f>
        <v>Minor</v>
      </c>
      <c r="L539" s="8" t="str">
        <f>IF(J539&lt;Mapping!$B$1,Mapping!$A$1,IF(J539&lt;Mapping!$B$2,Mapping!$A$2,Mapping!$A$3))</f>
        <v>Medium</v>
      </c>
    </row>
    <row r="540" spans="1:12" ht="13.5" customHeight="1" x14ac:dyDescent="0.2">
      <c r="A540" s="4">
        <v>3</v>
      </c>
      <c r="B540" s="5" t="s">
        <v>14</v>
      </c>
      <c r="C540" s="4">
        <v>3</v>
      </c>
      <c r="D540" s="4">
        <v>2015</v>
      </c>
      <c r="E540" s="4">
        <v>1</v>
      </c>
      <c r="F540" s="4">
        <v>0</v>
      </c>
      <c r="G540" s="4">
        <v>0</v>
      </c>
      <c r="H540" s="6">
        <v>270320</v>
      </c>
      <c r="I540" s="7">
        <f t="array" ref="I540">INDEX(Inflation!$F$2:$F$63,MATCH($D540,Inflation!$A$2:$A$63,0))</f>
        <v>1.0774472655889344</v>
      </c>
      <c r="J540" s="6">
        <f t="shared" si="2"/>
        <v>291255.54483400076</v>
      </c>
      <c r="K540" s="8" t="str">
        <f>IF(H540&lt;Mapping!$B$1,Mapping!$A$1,IF(H540&lt;Mapping!$B$2,Mapping!$A$2,Mapping!$A$3))</f>
        <v>Minor</v>
      </c>
      <c r="L540" s="8" t="str">
        <f>IF(J540&lt;Mapping!$B$1,Mapping!$A$1,IF(J540&lt;Mapping!$B$2,Mapping!$A$2,Mapping!$A$3))</f>
        <v>Minor</v>
      </c>
    </row>
    <row r="541" spans="1:12" ht="13.5" customHeight="1" x14ac:dyDescent="0.2">
      <c r="A541" s="4">
        <v>6</v>
      </c>
      <c r="B541" s="5" t="s">
        <v>43</v>
      </c>
      <c r="C541" s="4">
        <v>1</v>
      </c>
      <c r="D541" s="4">
        <v>1968</v>
      </c>
      <c r="E541" s="4">
        <v>5</v>
      </c>
      <c r="F541" s="4">
        <v>0</v>
      </c>
      <c r="G541" s="4">
        <v>0</v>
      </c>
      <c r="H541" s="6">
        <v>268708</v>
      </c>
      <c r="I541" s="7">
        <f t="array" ref="I541">INDEX(Inflation!$F$2:$F$63,MATCH($D541,Inflation!$A$2:$A$63,0))</f>
        <v>7.4666326342049336</v>
      </c>
      <c r="J541" s="6">
        <f t="shared" si="2"/>
        <v>2006343.9218719392</v>
      </c>
      <c r="K541" s="8" t="str">
        <f>IF(H541&lt;Mapping!$B$1,Mapping!$A$1,IF(H541&lt;Mapping!$B$2,Mapping!$A$2,Mapping!$A$3))</f>
        <v>Minor</v>
      </c>
      <c r="L541" s="8" t="str">
        <f>IF(J541&lt;Mapping!$B$1,Mapping!$A$1,IF(J541&lt;Mapping!$B$2,Mapping!$A$2,Mapping!$A$3))</f>
        <v>Medium</v>
      </c>
    </row>
    <row r="542" spans="1:12" ht="13.5" customHeight="1" x14ac:dyDescent="0.2">
      <c r="A542" s="4">
        <v>5</v>
      </c>
      <c r="B542" s="5" t="s">
        <v>19</v>
      </c>
      <c r="C542" s="4">
        <v>2</v>
      </c>
      <c r="D542" s="4">
        <v>2011</v>
      </c>
      <c r="E542" s="4">
        <v>1</v>
      </c>
      <c r="F542" s="4">
        <v>0</v>
      </c>
      <c r="G542" s="4">
        <v>0</v>
      </c>
      <c r="H542" s="6">
        <v>268700</v>
      </c>
      <c r="I542" s="7">
        <f t="array" ref="I542">INDEX(Inflation!$F$2:$F$63,MATCH($D542,Inflation!$A$2:$A$63,0))</f>
        <v>1.1630575102490319</v>
      </c>
      <c r="J542" s="6">
        <f t="shared" si="2"/>
        <v>312513.55300391489</v>
      </c>
      <c r="K542" s="8" t="str">
        <f>IF(H542&lt;Mapping!$B$1,Mapping!$A$1,IF(H542&lt;Mapping!$B$2,Mapping!$A$2,Mapping!$A$3))</f>
        <v>Minor</v>
      </c>
      <c r="L542" s="8" t="str">
        <f>IF(J542&lt;Mapping!$B$1,Mapping!$A$1,IF(J542&lt;Mapping!$B$2,Mapping!$A$2,Mapping!$A$3))</f>
        <v>Minor</v>
      </c>
    </row>
    <row r="543" spans="1:12" ht="13.5" customHeight="1" x14ac:dyDescent="0.2">
      <c r="A543" s="4">
        <v>3</v>
      </c>
      <c r="B543" s="5" t="s">
        <v>14</v>
      </c>
      <c r="C543" s="4">
        <v>3</v>
      </c>
      <c r="D543" s="4">
        <v>2015</v>
      </c>
      <c r="E543" s="4">
        <v>1</v>
      </c>
      <c r="F543" s="4">
        <v>0</v>
      </c>
      <c r="G543" s="4">
        <v>0</v>
      </c>
      <c r="H543" s="6">
        <v>268558</v>
      </c>
      <c r="I543" s="7">
        <f t="array" ref="I543">INDEX(Inflation!$F$2:$F$63,MATCH($D543,Inflation!$A$2:$A$63,0))</f>
        <v>1.0774472655889344</v>
      </c>
      <c r="J543" s="6">
        <f t="shared" si="2"/>
        <v>289357.08275203308</v>
      </c>
      <c r="K543" s="8" t="str">
        <f>IF(H543&lt;Mapping!$B$1,Mapping!$A$1,IF(H543&lt;Mapping!$B$2,Mapping!$A$2,Mapping!$A$3))</f>
        <v>Minor</v>
      </c>
      <c r="L543" s="8" t="str">
        <f>IF(J543&lt;Mapping!$B$1,Mapping!$A$1,IF(J543&lt;Mapping!$B$2,Mapping!$A$2,Mapping!$A$3))</f>
        <v>Minor</v>
      </c>
    </row>
    <row r="544" spans="1:12" ht="13.5" customHeight="1" x14ac:dyDescent="0.2">
      <c r="A544" s="4">
        <v>3</v>
      </c>
      <c r="B544" s="5" t="s">
        <v>14</v>
      </c>
      <c r="C544" s="4">
        <v>2</v>
      </c>
      <c r="D544" s="4">
        <v>2009</v>
      </c>
      <c r="E544" s="4">
        <v>1</v>
      </c>
      <c r="F544" s="4">
        <v>0</v>
      </c>
      <c r="G544" s="4">
        <v>0</v>
      </c>
      <c r="H544" s="6">
        <v>267429</v>
      </c>
      <c r="I544" s="7">
        <f t="array" ref="I544">INDEX(Inflation!$F$2:$F$63,MATCH($D544,Inflation!$A$2:$A$63,0))</f>
        <v>1.1815641743967151</v>
      </c>
      <c r="J544" s="6">
        <f t="shared" si="2"/>
        <v>315984.52559473913</v>
      </c>
      <c r="K544" s="8" t="str">
        <f>IF(H544&lt;Mapping!$B$1,Mapping!$A$1,IF(H544&lt;Mapping!$B$2,Mapping!$A$2,Mapping!$A$3))</f>
        <v>Minor</v>
      </c>
      <c r="L544" s="8" t="str">
        <f>IF(J544&lt;Mapping!$B$1,Mapping!$A$1,IF(J544&lt;Mapping!$B$2,Mapping!$A$2,Mapping!$A$3))</f>
        <v>Minor</v>
      </c>
    </row>
    <row r="545" spans="1:12" ht="13.5" customHeight="1" x14ac:dyDescent="0.2">
      <c r="A545" s="4">
        <v>3</v>
      </c>
      <c r="B545" s="5" t="s">
        <v>19</v>
      </c>
      <c r="C545" s="4">
        <v>2</v>
      </c>
      <c r="D545" s="4">
        <v>2011</v>
      </c>
      <c r="E545" s="4">
        <v>1</v>
      </c>
      <c r="F545" s="4">
        <v>0</v>
      </c>
      <c r="G545" s="4">
        <v>0</v>
      </c>
      <c r="H545" s="6">
        <v>264335</v>
      </c>
      <c r="I545" s="7">
        <f t="array" ref="I545">INDEX(Inflation!$F$2:$F$63,MATCH($D545,Inflation!$A$2:$A$63,0))</f>
        <v>1.1630575102490319</v>
      </c>
      <c r="J545" s="6">
        <f t="shared" si="2"/>
        <v>307436.80697167787</v>
      </c>
      <c r="K545" s="8" t="str">
        <f>IF(H545&lt;Mapping!$B$1,Mapping!$A$1,IF(H545&lt;Mapping!$B$2,Mapping!$A$2,Mapping!$A$3))</f>
        <v>Minor</v>
      </c>
      <c r="L545" s="8" t="str">
        <f>IF(J545&lt;Mapping!$B$1,Mapping!$A$1,IF(J545&lt;Mapping!$B$2,Mapping!$A$2,Mapping!$A$3))</f>
        <v>Minor</v>
      </c>
    </row>
    <row r="546" spans="1:12" ht="13.5" customHeight="1" x14ac:dyDescent="0.2">
      <c r="A546" s="4">
        <v>5</v>
      </c>
      <c r="B546" s="5" t="s">
        <v>20</v>
      </c>
      <c r="C546" s="4">
        <v>3</v>
      </c>
      <c r="D546" s="4">
        <v>2009</v>
      </c>
      <c r="E546" s="4">
        <v>1</v>
      </c>
      <c r="F546" s="4">
        <v>0</v>
      </c>
      <c r="G546" s="4">
        <v>0</v>
      </c>
      <c r="H546" s="6">
        <v>262204</v>
      </c>
      <c r="I546" s="7">
        <f t="array" ref="I546">INDEX(Inflation!$F$2:$F$63,MATCH($D546,Inflation!$A$2:$A$63,0))</f>
        <v>1.1815641743967151</v>
      </c>
      <c r="J546" s="6">
        <f t="shared" si="2"/>
        <v>309810.85278351628</v>
      </c>
      <c r="K546" s="8" t="str">
        <f>IF(H546&lt;Mapping!$B$1,Mapping!$A$1,IF(H546&lt;Mapping!$B$2,Mapping!$A$2,Mapping!$A$3))</f>
        <v>Minor</v>
      </c>
      <c r="L546" s="8" t="str">
        <f>IF(J546&lt;Mapping!$B$1,Mapping!$A$1,IF(J546&lt;Mapping!$B$2,Mapping!$A$2,Mapping!$A$3))</f>
        <v>Minor</v>
      </c>
    </row>
    <row r="547" spans="1:12" ht="13.5" customHeight="1" x14ac:dyDescent="0.2">
      <c r="A547" s="4">
        <v>1</v>
      </c>
      <c r="B547" s="5" t="s">
        <v>14</v>
      </c>
      <c r="C547" s="4">
        <v>3</v>
      </c>
      <c r="D547" s="4">
        <v>2004</v>
      </c>
      <c r="E547" s="4">
        <v>2</v>
      </c>
      <c r="F547" s="4">
        <v>0</v>
      </c>
      <c r="G547" s="4">
        <v>0</v>
      </c>
      <c r="H547" s="6">
        <v>261343</v>
      </c>
      <c r="I547" s="7">
        <f t="array" ref="I547">INDEX(Inflation!$F$2:$F$63,MATCH($D547,Inflation!$A$2:$A$63,0))</f>
        <v>1.360939584739755</v>
      </c>
      <c r="J547" s="6">
        <f t="shared" si="2"/>
        <v>355672.03389464179</v>
      </c>
      <c r="K547" s="8" t="str">
        <f>IF(H547&lt;Mapping!$B$1,Mapping!$A$1,IF(H547&lt;Mapping!$B$2,Mapping!$A$2,Mapping!$A$3))</f>
        <v>Minor</v>
      </c>
      <c r="L547" s="8" t="str">
        <f>IF(J547&lt;Mapping!$B$1,Mapping!$A$1,IF(J547&lt;Mapping!$B$2,Mapping!$A$2,Mapping!$A$3))</f>
        <v>Minor</v>
      </c>
    </row>
    <row r="548" spans="1:12" ht="13.5" customHeight="1" x14ac:dyDescent="0.2">
      <c r="A548" s="4">
        <v>2</v>
      </c>
      <c r="B548" s="5" t="s">
        <v>14</v>
      </c>
      <c r="C548" s="4">
        <v>3</v>
      </c>
      <c r="D548" s="4">
        <v>2017</v>
      </c>
      <c r="E548" s="4">
        <v>1</v>
      </c>
      <c r="F548" s="4">
        <v>0</v>
      </c>
      <c r="G548" s="4">
        <v>0</v>
      </c>
      <c r="H548" s="6">
        <v>261201</v>
      </c>
      <c r="I548" s="7">
        <f t="array" ref="I548">INDEX(Inflation!$F$2:$F$63,MATCH($D548,Inflation!$A$2:$A$63,0))</f>
        <v>1.06708414981788</v>
      </c>
      <c r="J548" s="6">
        <f t="shared" si="2"/>
        <v>278723.44701658009</v>
      </c>
      <c r="K548" s="8" t="str">
        <f>IF(H548&lt;Mapping!$B$1,Mapping!$A$1,IF(H548&lt;Mapping!$B$2,Mapping!$A$2,Mapping!$A$3))</f>
        <v>Minor</v>
      </c>
      <c r="L548" s="8" t="str">
        <f>IF(J548&lt;Mapping!$B$1,Mapping!$A$1,IF(J548&lt;Mapping!$B$2,Mapping!$A$2,Mapping!$A$3))</f>
        <v>Minor</v>
      </c>
    </row>
    <row r="549" spans="1:12" ht="13.5" customHeight="1" x14ac:dyDescent="0.2">
      <c r="A549" s="4">
        <v>5</v>
      </c>
      <c r="B549" s="5" t="s">
        <v>19</v>
      </c>
      <c r="C549" s="4">
        <v>3</v>
      </c>
      <c r="D549" s="4">
        <v>1980</v>
      </c>
      <c r="E549" s="4">
        <v>1</v>
      </c>
      <c r="F549" s="4">
        <v>11</v>
      </c>
      <c r="G549" s="4">
        <v>15</v>
      </c>
      <c r="H549" s="6">
        <v>260916</v>
      </c>
      <c r="I549" s="7">
        <f t="array" ref="I549">INDEX(Inflation!$F$2:$F$63,MATCH($D549,Inflation!$A$2:$A$63,0))</f>
        <v>3.5358548466936406</v>
      </c>
      <c r="J549" s="6">
        <f t="shared" si="2"/>
        <v>922561.1031799179</v>
      </c>
      <c r="K549" s="8" t="str">
        <f>IF(H549&lt;Mapping!$B$1,Mapping!$A$1,IF(H549&lt;Mapping!$B$2,Mapping!$A$2,Mapping!$A$3))</f>
        <v>Minor</v>
      </c>
      <c r="L549" s="8" t="str">
        <f>IF(J549&lt;Mapping!$B$1,Mapping!$A$1,IF(J549&lt;Mapping!$B$2,Mapping!$A$2,Mapping!$A$3))</f>
        <v>Medium</v>
      </c>
    </row>
    <row r="550" spans="1:12" ht="13.5" customHeight="1" x14ac:dyDescent="0.2">
      <c r="A550" s="4">
        <v>3</v>
      </c>
      <c r="B550" s="5" t="s">
        <v>14</v>
      </c>
      <c r="C550" s="4">
        <v>4</v>
      </c>
      <c r="D550" s="4">
        <v>2015</v>
      </c>
      <c r="E550" s="4">
        <v>1</v>
      </c>
      <c r="F550" s="4">
        <v>0</v>
      </c>
      <c r="G550" s="4">
        <v>0</v>
      </c>
      <c r="H550" s="6">
        <v>260059</v>
      </c>
      <c r="I550" s="7">
        <f t="array" ref="I550">INDEX(Inflation!$F$2:$F$63,MATCH($D550,Inflation!$A$2:$A$63,0))</f>
        <v>1.0774472655889344</v>
      </c>
      <c r="J550" s="6">
        <f t="shared" si="2"/>
        <v>280199.85844179272</v>
      </c>
      <c r="K550" s="8" t="str">
        <f>IF(H550&lt;Mapping!$B$1,Mapping!$A$1,IF(H550&lt;Mapping!$B$2,Mapping!$A$2,Mapping!$A$3))</f>
        <v>Minor</v>
      </c>
      <c r="L550" s="8" t="str">
        <f>IF(J550&lt;Mapping!$B$1,Mapping!$A$1,IF(J550&lt;Mapping!$B$2,Mapping!$A$2,Mapping!$A$3))</f>
        <v>Minor</v>
      </c>
    </row>
    <row r="551" spans="1:12" ht="13.5" customHeight="1" x14ac:dyDescent="0.2">
      <c r="A551" s="4">
        <v>3</v>
      </c>
      <c r="B551" s="5" t="s">
        <v>21</v>
      </c>
      <c r="C551" s="4">
        <v>1</v>
      </c>
      <c r="D551" s="4">
        <v>2016</v>
      </c>
      <c r="E551" s="4">
        <v>1</v>
      </c>
      <c r="F551" s="4">
        <v>0</v>
      </c>
      <c r="G551" s="4">
        <v>0</v>
      </c>
      <c r="H551" s="6">
        <v>259394</v>
      </c>
      <c r="I551" s="7">
        <f t="array" ref="I551">INDEX(Inflation!$F$2:$F$63,MATCH($D551,Inflation!$A$2:$A$63,0))</f>
        <v>1.0759409482613684</v>
      </c>
      <c r="J551" s="6">
        <f t="shared" si="2"/>
        <v>279092.6263333094</v>
      </c>
      <c r="K551" s="8" t="str">
        <f>IF(H551&lt;Mapping!$B$1,Mapping!$A$1,IF(H551&lt;Mapping!$B$2,Mapping!$A$2,Mapping!$A$3))</f>
        <v>Minor</v>
      </c>
      <c r="L551" s="8" t="str">
        <f>IF(J551&lt;Mapping!$B$1,Mapping!$A$1,IF(J551&lt;Mapping!$B$2,Mapping!$A$2,Mapping!$A$3))</f>
        <v>Minor</v>
      </c>
    </row>
    <row r="552" spans="1:12" ht="13.5" customHeight="1" x14ac:dyDescent="0.2">
      <c r="A552" s="4">
        <v>2</v>
      </c>
      <c r="B552" s="5" t="s">
        <v>19</v>
      </c>
      <c r="C552" s="4">
        <v>2</v>
      </c>
      <c r="D552" s="4">
        <v>2018</v>
      </c>
      <c r="E552" s="4">
        <v>1</v>
      </c>
      <c r="F552" s="4">
        <v>0</v>
      </c>
      <c r="G552" s="4">
        <v>0</v>
      </c>
      <c r="H552" s="6">
        <v>257491</v>
      </c>
      <c r="I552" s="7">
        <f t="array" ref="I552">INDEX(Inflation!$F$2:$F$63,MATCH($D552,Inflation!$A$2:$A$63,0))</f>
        <v>1.0479074436</v>
      </c>
      <c r="J552" s="6">
        <f t="shared" si="2"/>
        <v>269826.73556000757</v>
      </c>
      <c r="K552" s="8" t="str">
        <f>IF(H552&lt;Mapping!$B$1,Mapping!$A$1,IF(H552&lt;Mapping!$B$2,Mapping!$A$2,Mapping!$A$3))</f>
        <v>Minor</v>
      </c>
      <c r="L552" s="8" t="str">
        <f>IF(J552&lt;Mapping!$B$1,Mapping!$A$1,IF(J552&lt;Mapping!$B$2,Mapping!$A$2,Mapping!$A$3))</f>
        <v>Minor</v>
      </c>
    </row>
    <row r="553" spans="1:12" ht="13.5" customHeight="1" x14ac:dyDescent="0.2">
      <c r="A553" s="4">
        <v>3</v>
      </c>
      <c r="B553" s="5" t="s">
        <v>14</v>
      </c>
      <c r="C553" s="4">
        <v>4</v>
      </c>
      <c r="D553" s="4">
        <v>2015</v>
      </c>
      <c r="E553" s="4">
        <v>1</v>
      </c>
      <c r="F553" s="4">
        <v>12</v>
      </c>
      <c r="G553" s="4">
        <v>12</v>
      </c>
      <c r="H553" s="6">
        <v>257087</v>
      </c>
      <c r="I553" s="7">
        <f t="array" ref="I553">INDEX(Inflation!$F$2:$F$63,MATCH($D553,Inflation!$A$2:$A$63,0))</f>
        <v>1.0774472655889344</v>
      </c>
      <c r="J553" s="6">
        <f t="shared" si="2"/>
        <v>276997.6851684624</v>
      </c>
      <c r="K553" s="8" t="str">
        <f>IF(H553&lt;Mapping!$B$1,Mapping!$A$1,IF(H553&lt;Mapping!$B$2,Mapping!$A$2,Mapping!$A$3))</f>
        <v>Minor</v>
      </c>
      <c r="L553" s="8" t="str">
        <f>IF(J553&lt;Mapping!$B$1,Mapping!$A$1,IF(J553&lt;Mapping!$B$2,Mapping!$A$2,Mapping!$A$3))</f>
        <v>Minor</v>
      </c>
    </row>
    <row r="554" spans="1:12" ht="13.5" customHeight="1" x14ac:dyDescent="0.2">
      <c r="A554" s="4">
        <v>2</v>
      </c>
      <c r="B554" s="5" t="s">
        <v>19</v>
      </c>
      <c r="C554" s="4">
        <v>2</v>
      </c>
      <c r="D554" s="4">
        <v>2001</v>
      </c>
      <c r="E554" s="4">
        <v>1</v>
      </c>
      <c r="F554" s="4">
        <v>0</v>
      </c>
      <c r="G554" s="4">
        <v>0</v>
      </c>
      <c r="H554" s="6">
        <v>255137</v>
      </c>
      <c r="I554" s="7">
        <f t="array" ref="I554">INDEX(Inflation!$F$2:$F$63,MATCH($D554,Inflation!$A$2:$A$63,0))</f>
        <v>1.453992265077759</v>
      </c>
      <c r="J554" s="6">
        <f t="shared" si="2"/>
        <v>370967.22453514423</v>
      </c>
      <c r="K554" s="8" t="str">
        <f>IF(H554&lt;Mapping!$B$1,Mapping!$A$1,IF(H554&lt;Mapping!$B$2,Mapping!$A$2,Mapping!$A$3))</f>
        <v>Minor</v>
      </c>
      <c r="L554" s="8" t="str">
        <f>IF(J554&lt;Mapping!$B$1,Mapping!$A$1,IF(J554&lt;Mapping!$B$2,Mapping!$A$2,Mapping!$A$3))</f>
        <v>Minor</v>
      </c>
    </row>
    <row r="555" spans="1:12" ht="13.5" customHeight="1" x14ac:dyDescent="0.2">
      <c r="A555" s="4">
        <v>3</v>
      </c>
      <c r="B555" s="5" t="s">
        <v>43</v>
      </c>
      <c r="C555" s="4">
        <v>1</v>
      </c>
      <c r="D555" s="4">
        <v>1968</v>
      </c>
      <c r="E555" s="4">
        <v>5</v>
      </c>
      <c r="F555" s="4">
        <v>0</v>
      </c>
      <c r="G555" s="4">
        <v>0</v>
      </c>
      <c r="H555" s="6">
        <v>254862</v>
      </c>
      <c r="I555" s="7">
        <f t="array" ref="I555">INDEX(Inflation!$F$2:$F$63,MATCH($D555,Inflation!$A$2:$A$63,0))</f>
        <v>7.4666326342049336</v>
      </c>
      <c r="J555" s="6">
        <f t="shared" si="2"/>
        <v>1902960.9264187377</v>
      </c>
      <c r="K555" s="8" t="str">
        <f>IF(H555&lt;Mapping!$B$1,Mapping!$A$1,IF(H555&lt;Mapping!$B$2,Mapping!$A$2,Mapping!$A$3))</f>
        <v>Minor</v>
      </c>
      <c r="L555" s="8" t="str">
        <f>IF(J555&lt;Mapping!$B$1,Mapping!$A$1,IF(J555&lt;Mapping!$B$2,Mapping!$A$2,Mapping!$A$3))</f>
        <v>Medium</v>
      </c>
    </row>
    <row r="556" spans="1:12" ht="13.5" customHeight="1" x14ac:dyDescent="0.2">
      <c r="A556" s="4">
        <v>1</v>
      </c>
      <c r="B556" s="5" t="s">
        <v>22</v>
      </c>
      <c r="C556" s="4">
        <v>1</v>
      </c>
      <c r="D556" s="4">
        <v>1979</v>
      </c>
      <c r="E556" s="4">
        <v>1</v>
      </c>
      <c r="F556" s="4">
        <v>0</v>
      </c>
      <c r="G556" s="4">
        <v>15</v>
      </c>
      <c r="H556" s="6">
        <v>253888</v>
      </c>
      <c r="I556" s="7">
        <f t="array" ref="I556">INDEX(Inflation!$F$2:$F$63,MATCH($D556,Inflation!$A$2:$A$63,0))</f>
        <v>3.8579712232274312</v>
      </c>
      <c r="J556" s="6">
        <f t="shared" si="2"/>
        <v>979492.59792276612</v>
      </c>
      <c r="K556" s="8" t="str">
        <f>IF(H556&lt;Mapping!$B$1,Mapping!$A$1,IF(H556&lt;Mapping!$B$2,Mapping!$A$2,Mapping!$A$3))</f>
        <v>Minor</v>
      </c>
      <c r="L556" s="8" t="str">
        <f>IF(J556&lt;Mapping!$B$1,Mapping!$A$1,IF(J556&lt;Mapping!$B$2,Mapping!$A$2,Mapping!$A$3))</f>
        <v>Medium</v>
      </c>
    </row>
    <row r="557" spans="1:12" ht="13.5" customHeight="1" x14ac:dyDescent="0.2">
      <c r="A557" s="4">
        <v>4</v>
      </c>
      <c r="B557" s="5" t="s">
        <v>21</v>
      </c>
      <c r="C557" s="4">
        <v>4</v>
      </c>
      <c r="D557" s="4">
        <v>2008</v>
      </c>
      <c r="E557" s="4">
        <v>1</v>
      </c>
      <c r="F557" s="4">
        <v>0</v>
      </c>
      <c r="G557" s="4">
        <v>0</v>
      </c>
      <c r="H557" s="6">
        <v>253853</v>
      </c>
      <c r="I557" s="7">
        <f t="array" ref="I557">INDEX(Inflation!$F$2:$F$63,MATCH($D557,Inflation!$A$2:$A$63,0))</f>
        <v>1.2252820488493934</v>
      </c>
      <c r="J557" s="6">
        <f t="shared" si="2"/>
        <v>311041.52394656505</v>
      </c>
      <c r="K557" s="8" t="str">
        <f>IF(H557&lt;Mapping!$B$1,Mapping!$A$1,IF(H557&lt;Mapping!$B$2,Mapping!$A$2,Mapping!$A$3))</f>
        <v>Minor</v>
      </c>
      <c r="L557" s="8" t="str">
        <f>IF(J557&lt;Mapping!$B$1,Mapping!$A$1,IF(J557&lt;Mapping!$B$2,Mapping!$A$2,Mapping!$A$3))</f>
        <v>Minor</v>
      </c>
    </row>
    <row r="558" spans="1:12" ht="13.5" customHeight="1" x14ac:dyDescent="0.2">
      <c r="A558" s="4">
        <v>1</v>
      </c>
      <c r="B558" s="5" t="s">
        <v>43</v>
      </c>
      <c r="C558" s="4">
        <v>1</v>
      </c>
      <c r="D558" s="4">
        <v>1968</v>
      </c>
      <c r="E558" s="4">
        <v>5</v>
      </c>
      <c r="F558" s="4">
        <v>0</v>
      </c>
      <c r="G558" s="4">
        <v>0</v>
      </c>
      <c r="H558" s="6">
        <v>248621</v>
      </c>
      <c r="I558" s="7">
        <f t="array" ref="I558">INDEX(Inflation!$F$2:$F$63,MATCH($D558,Inflation!$A$2:$A$63,0))</f>
        <v>7.4666326342049336</v>
      </c>
      <c r="J558" s="6">
        <f t="shared" si="2"/>
        <v>1856361.6721486647</v>
      </c>
      <c r="K558" s="8" t="str">
        <f>IF(H558&lt;Mapping!$B$1,Mapping!$A$1,IF(H558&lt;Mapping!$B$2,Mapping!$A$2,Mapping!$A$3))</f>
        <v>Minor</v>
      </c>
      <c r="L558" s="8" t="str">
        <f>IF(J558&lt;Mapping!$B$1,Mapping!$A$1,IF(J558&lt;Mapping!$B$2,Mapping!$A$2,Mapping!$A$3))</f>
        <v>Medium</v>
      </c>
    </row>
    <row r="559" spans="1:12" ht="13.5" customHeight="1" x14ac:dyDescent="0.2">
      <c r="A559" s="4">
        <v>2</v>
      </c>
      <c r="B559" s="5" t="s">
        <v>21</v>
      </c>
      <c r="C559" s="4">
        <v>1</v>
      </c>
      <c r="D559" s="4">
        <v>2004</v>
      </c>
      <c r="E559" s="4">
        <v>1</v>
      </c>
      <c r="F559" s="4">
        <v>0</v>
      </c>
      <c r="G559" s="4">
        <v>0</v>
      </c>
      <c r="H559" s="6">
        <v>248099</v>
      </c>
      <c r="I559" s="7">
        <f t="array" ref="I559">INDEX(Inflation!$F$2:$F$63,MATCH($D559,Inflation!$A$2:$A$63,0))</f>
        <v>1.360939584739755</v>
      </c>
      <c r="J559" s="6">
        <f t="shared" si="2"/>
        <v>337647.75003434846</v>
      </c>
      <c r="K559" s="8" t="str">
        <f>IF(H559&lt;Mapping!$B$1,Mapping!$A$1,IF(H559&lt;Mapping!$B$2,Mapping!$A$2,Mapping!$A$3))</f>
        <v>Minor</v>
      </c>
      <c r="L559" s="8" t="str">
        <f>IF(J559&lt;Mapping!$B$1,Mapping!$A$1,IF(J559&lt;Mapping!$B$2,Mapping!$A$2,Mapping!$A$3))</f>
        <v>Minor</v>
      </c>
    </row>
    <row r="560" spans="1:12" ht="13.5" customHeight="1" x14ac:dyDescent="0.2">
      <c r="A560" s="4">
        <v>1</v>
      </c>
      <c r="B560" s="5" t="s">
        <v>19</v>
      </c>
      <c r="C560" s="4">
        <v>2</v>
      </c>
      <c r="D560" s="4">
        <v>1996</v>
      </c>
      <c r="E560" s="4">
        <v>1</v>
      </c>
      <c r="F560" s="4">
        <v>0</v>
      </c>
      <c r="G560" s="4">
        <v>0</v>
      </c>
      <c r="H560" s="6">
        <v>248075</v>
      </c>
      <c r="I560" s="7">
        <f t="array" ref="I560">INDEX(Inflation!$F$2:$F$63,MATCH($D560,Inflation!$A$2:$A$63,0))</f>
        <v>1.6339127799152822</v>
      </c>
      <c r="J560" s="6">
        <f t="shared" si="2"/>
        <v>405332.91287748364</v>
      </c>
      <c r="K560" s="8" t="str">
        <f>IF(H560&lt;Mapping!$B$1,Mapping!$A$1,IF(H560&lt;Mapping!$B$2,Mapping!$A$2,Mapping!$A$3))</f>
        <v>Minor</v>
      </c>
      <c r="L560" s="8" t="str">
        <f>IF(J560&lt;Mapping!$B$1,Mapping!$A$1,IF(J560&lt;Mapping!$B$2,Mapping!$A$2,Mapping!$A$3))</f>
        <v>Minor</v>
      </c>
    </row>
    <row r="561" spans="1:12" ht="13.5" customHeight="1" x14ac:dyDescent="0.2">
      <c r="A561" s="4">
        <v>6</v>
      </c>
      <c r="B561" s="5" t="s">
        <v>19</v>
      </c>
      <c r="C561" s="4">
        <v>2</v>
      </c>
      <c r="D561" s="4">
        <v>2010</v>
      </c>
      <c r="E561" s="4">
        <v>1</v>
      </c>
      <c r="F561" s="4">
        <v>0</v>
      </c>
      <c r="G561" s="4">
        <v>0</v>
      </c>
      <c r="H561" s="6">
        <v>245997</v>
      </c>
      <c r="I561" s="7">
        <f t="array" ref="I561">INDEX(Inflation!$F$2:$F$63,MATCH($D561,Inflation!$A$2:$A$63,0))</f>
        <v>1.1806196786537921</v>
      </c>
      <c r="J561" s="6">
        <f t="shared" si="2"/>
        <v>290428.89908979688</v>
      </c>
      <c r="K561" s="8" t="str">
        <f>IF(H561&lt;Mapping!$B$1,Mapping!$A$1,IF(H561&lt;Mapping!$B$2,Mapping!$A$2,Mapping!$A$3))</f>
        <v>Minor</v>
      </c>
      <c r="L561" s="8" t="str">
        <f>IF(J561&lt;Mapping!$B$1,Mapping!$A$1,IF(J561&lt;Mapping!$B$2,Mapping!$A$2,Mapping!$A$3))</f>
        <v>Minor</v>
      </c>
    </row>
    <row r="562" spans="1:12" ht="13.5" customHeight="1" x14ac:dyDescent="0.2">
      <c r="A562" s="4">
        <v>4</v>
      </c>
      <c r="B562" s="5" t="s">
        <v>15</v>
      </c>
      <c r="C562" s="4">
        <v>1</v>
      </c>
      <c r="D562" s="4">
        <v>1966</v>
      </c>
      <c r="E562" s="4">
        <v>2</v>
      </c>
      <c r="F562" s="4">
        <v>2</v>
      </c>
      <c r="G562" s="4">
        <v>0</v>
      </c>
      <c r="H562" s="6">
        <v>245677</v>
      </c>
      <c r="I562" s="7">
        <f t="array" ref="I562">INDEX(Inflation!$F$2:$F$63,MATCH($D562,Inflation!$A$2:$A$63,0))</f>
        <v>7.92436857453876</v>
      </c>
      <c r="J562" s="6">
        <f t="shared" si="2"/>
        <v>1946835.0982869589</v>
      </c>
      <c r="K562" s="8" t="str">
        <f>IF(H562&lt;Mapping!$B$1,Mapping!$A$1,IF(H562&lt;Mapping!$B$2,Mapping!$A$2,Mapping!$A$3))</f>
        <v>Minor</v>
      </c>
      <c r="L562" s="8" t="str">
        <f>IF(J562&lt;Mapping!$B$1,Mapping!$A$1,IF(J562&lt;Mapping!$B$2,Mapping!$A$2,Mapping!$A$3))</f>
        <v>Medium</v>
      </c>
    </row>
    <row r="563" spans="1:12" ht="13.5" customHeight="1" x14ac:dyDescent="0.2">
      <c r="A563" s="4">
        <v>4</v>
      </c>
      <c r="B563" s="5" t="s">
        <v>21</v>
      </c>
      <c r="C563" s="4">
        <v>1</v>
      </c>
      <c r="D563" s="4">
        <v>2009</v>
      </c>
      <c r="E563" s="4">
        <v>1</v>
      </c>
      <c r="F563" s="4">
        <v>0</v>
      </c>
      <c r="G563" s="4">
        <v>0</v>
      </c>
      <c r="H563" s="6">
        <v>243462</v>
      </c>
      <c r="I563" s="7">
        <f t="array" ref="I563">INDEX(Inflation!$F$2:$F$63,MATCH($D563,Inflation!$A$2:$A$63,0))</f>
        <v>1.1815641743967151</v>
      </c>
      <c r="J563" s="6">
        <f t="shared" si="2"/>
        <v>287665.97702697304</v>
      </c>
      <c r="K563" s="8" t="str">
        <f>IF(H563&lt;Mapping!$B$1,Mapping!$A$1,IF(H563&lt;Mapping!$B$2,Mapping!$A$2,Mapping!$A$3))</f>
        <v>Minor</v>
      </c>
      <c r="L563" s="8" t="str">
        <f>IF(J563&lt;Mapping!$B$1,Mapping!$A$1,IF(J563&lt;Mapping!$B$2,Mapping!$A$2,Mapping!$A$3))</f>
        <v>Minor</v>
      </c>
    </row>
    <row r="564" spans="1:12" ht="13.5" customHeight="1" x14ac:dyDescent="0.2">
      <c r="A564" s="4">
        <v>3</v>
      </c>
      <c r="B564" s="5" t="s">
        <v>19</v>
      </c>
      <c r="C564" s="4">
        <v>2</v>
      </c>
      <c r="D564" s="4">
        <v>2010</v>
      </c>
      <c r="E564" s="4">
        <v>1</v>
      </c>
      <c r="F564" s="4">
        <v>0</v>
      </c>
      <c r="G564" s="4">
        <v>0</v>
      </c>
      <c r="H564" s="6">
        <v>242954</v>
      </c>
      <c r="I564" s="7">
        <f t="array" ref="I564">INDEX(Inflation!$F$2:$F$63,MATCH($D564,Inflation!$A$2:$A$63,0))</f>
        <v>1.1806196786537921</v>
      </c>
      <c r="J564" s="6">
        <f t="shared" si="2"/>
        <v>286836.27340765344</v>
      </c>
      <c r="K564" s="8" t="str">
        <f>IF(H564&lt;Mapping!$B$1,Mapping!$A$1,IF(H564&lt;Mapping!$B$2,Mapping!$A$2,Mapping!$A$3))</f>
        <v>Minor</v>
      </c>
      <c r="L564" s="8" t="str">
        <f>IF(J564&lt;Mapping!$B$1,Mapping!$A$1,IF(J564&lt;Mapping!$B$2,Mapping!$A$2,Mapping!$A$3))</f>
        <v>Minor</v>
      </c>
    </row>
    <row r="565" spans="1:12" ht="13.5" customHeight="1" x14ac:dyDescent="0.2">
      <c r="A565" s="4">
        <v>3</v>
      </c>
      <c r="B565" s="5" t="s">
        <v>19</v>
      </c>
      <c r="C565" s="4">
        <v>3</v>
      </c>
      <c r="D565" s="4">
        <v>1980</v>
      </c>
      <c r="E565" s="4">
        <v>1</v>
      </c>
      <c r="F565" s="4">
        <v>0</v>
      </c>
      <c r="G565" s="4">
        <v>14</v>
      </c>
      <c r="H565" s="6">
        <v>241973</v>
      </c>
      <c r="I565" s="7">
        <f t="array" ref="I565">INDEX(Inflation!$F$2:$F$63,MATCH($D565,Inflation!$A$2:$A$63,0))</f>
        <v>3.5358548466936406</v>
      </c>
      <c r="J565" s="6">
        <f t="shared" si="2"/>
        <v>855581.40481900028</v>
      </c>
      <c r="K565" s="8" t="str">
        <f>IF(H565&lt;Mapping!$B$1,Mapping!$A$1,IF(H565&lt;Mapping!$B$2,Mapping!$A$2,Mapping!$A$3))</f>
        <v>Minor</v>
      </c>
      <c r="L565" s="8" t="str">
        <f>IF(J565&lt;Mapping!$B$1,Mapping!$A$1,IF(J565&lt;Mapping!$B$2,Mapping!$A$2,Mapping!$A$3))</f>
        <v>Medium</v>
      </c>
    </row>
    <row r="566" spans="1:12" ht="13.5" customHeight="1" x14ac:dyDescent="0.2">
      <c r="A566" s="4">
        <v>2</v>
      </c>
      <c r="B566" s="5" t="s">
        <v>14</v>
      </c>
      <c r="C566" s="4">
        <v>2</v>
      </c>
      <c r="D566" s="4">
        <v>1995</v>
      </c>
      <c r="E566" s="4">
        <v>1</v>
      </c>
      <c r="F566" s="4">
        <v>0</v>
      </c>
      <c r="G566" s="4">
        <v>0</v>
      </c>
      <c r="H566" s="6">
        <v>241560</v>
      </c>
      <c r="I566" s="7">
        <f t="array" ref="I566">INDEX(Inflation!$F$2:$F$63,MATCH($D566,Inflation!$A$2:$A$63,0))</f>
        <v>1.6835837284247066</v>
      </c>
      <c r="J566" s="6">
        <f t="shared" si="2"/>
        <v>406686.48543827212</v>
      </c>
      <c r="K566" s="8" t="str">
        <f>IF(H566&lt;Mapping!$B$1,Mapping!$A$1,IF(H566&lt;Mapping!$B$2,Mapping!$A$2,Mapping!$A$3))</f>
        <v>Minor</v>
      </c>
      <c r="L566" s="8" t="str">
        <f>IF(J566&lt;Mapping!$B$1,Mapping!$A$1,IF(J566&lt;Mapping!$B$2,Mapping!$A$2,Mapping!$A$3))</f>
        <v>Minor</v>
      </c>
    </row>
    <row r="567" spans="1:12" ht="13.5" customHeight="1" x14ac:dyDescent="0.2">
      <c r="A567" s="4">
        <v>5</v>
      </c>
      <c r="B567" s="5" t="s">
        <v>43</v>
      </c>
      <c r="C567" s="4">
        <v>1</v>
      </c>
      <c r="D567" s="4">
        <v>1968</v>
      </c>
      <c r="E567" s="4">
        <v>5</v>
      </c>
      <c r="F567" s="4">
        <v>0</v>
      </c>
      <c r="G567" s="4">
        <v>0</v>
      </c>
      <c r="H567" s="6">
        <v>241537</v>
      </c>
      <c r="I567" s="7">
        <f t="array" ref="I567">INDEX(Inflation!$F$2:$F$63,MATCH($D567,Inflation!$A$2:$A$63,0))</f>
        <v>7.4666326342049336</v>
      </c>
      <c r="J567" s="6">
        <f t="shared" si="2"/>
        <v>1803468.0465679571</v>
      </c>
      <c r="K567" s="8" t="str">
        <f>IF(H567&lt;Mapping!$B$1,Mapping!$A$1,IF(H567&lt;Mapping!$B$2,Mapping!$A$2,Mapping!$A$3))</f>
        <v>Minor</v>
      </c>
      <c r="L567" s="8" t="str">
        <f>IF(J567&lt;Mapping!$B$1,Mapping!$A$1,IF(J567&lt;Mapping!$B$2,Mapping!$A$2,Mapping!$A$3))</f>
        <v>Medium</v>
      </c>
    </row>
    <row r="568" spans="1:12" ht="13.5" customHeight="1" x14ac:dyDescent="0.2">
      <c r="A568" s="4">
        <v>1</v>
      </c>
      <c r="B568" s="5" t="s">
        <v>19</v>
      </c>
      <c r="C568" s="4">
        <v>1</v>
      </c>
      <c r="D568" s="4">
        <v>1996</v>
      </c>
      <c r="E568" s="4">
        <v>1</v>
      </c>
      <c r="F568" s="4">
        <v>0</v>
      </c>
      <c r="G568" s="4">
        <v>0</v>
      </c>
      <c r="H568" s="6">
        <v>241536</v>
      </c>
      <c r="I568" s="7">
        <f t="array" ref="I568">INDEX(Inflation!$F$2:$F$63,MATCH($D568,Inflation!$A$2:$A$63,0))</f>
        <v>1.6339127799152822</v>
      </c>
      <c r="J568" s="6">
        <f t="shared" si="2"/>
        <v>394648.75720961759</v>
      </c>
      <c r="K568" s="8" t="str">
        <f>IF(H568&lt;Mapping!$B$1,Mapping!$A$1,IF(H568&lt;Mapping!$B$2,Mapping!$A$2,Mapping!$A$3))</f>
        <v>Minor</v>
      </c>
      <c r="L568" s="8" t="str">
        <f>IF(J568&lt;Mapping!$B$1,Mapping!$A$1,IF(J568&lt;Mapping!$B$2,Mapping!$A$2,Mapping!$A$3))</f>
        <v>Minor</v>
      </c>
    </row>
    <row r="569" spans="1:12" ht="13.5" customHeight="1" x14ac:dyDescent="0.2">
      <c r="A569" s="4">
        <v>3</v>
      </c>
      <c r="B569" s="5" t="s">
        <v>19</v>
      </c>
      <c r="C569" s="4">
        <v>3</v>
      </c>
      <c r="D569" s="4">
        <v>2009</v>
      </c>
      <c r="E569" s="4">
        <v>1</v>
      </c>
      <c r="F569" s="4">
        <v>0</v>
      </c>
      <c r="G569" s="4">
        <v>34</v>
      </c>
      <c r="H569" s="6">
        <v>241280</v>
      </c>
      <c r="I569" s="7">
        <f t="array" ref="I569">INDEX(Inflation!$F$2:$F$63,MATCH($D569,Inflation!$A$2:$A$63,0))</f>
        <v>1.1815641743967151</v>
      </c>
      <c r="J569" s="6">
        <f t="shared" si="2"/>
        <v>285087.8039984394</v>
      </c>
      <c r="K569" s="8" t="str">
        <f>IF(H569&lt;Mapping!$B$1,Mapping!$A$1,IF(H569&lt;Mapping!$B$2,Mapping!$A$2,Mapping!$A$3))</f>
        <v>Minor</v>
      </c>
      <c r="L569" s="8" t="str">
        <f>IF(J569&lt;Mapping!$B$1,Mapping!$A$1,IF(J569&lt;Mapping!$B$2,Mapping!$A$2,Mapping!$A$3))</f>
        <v>Minor</v>
      </c>
    </row>
    <row r="570" spans="1:12" ht="13.5" customHeight="1" x14ac:dyDescent="0.2">
      <c r="A570" s="4">
        <v>6</v>
      </c>
      <c r="B570" s="5" t="s">
        <v>15</v>
      </c>
      <c r="C570" s="4">
        <v>4</v>
      </c>
      <c r="D570" s="4">
        <v>1989</v>
      </c>
      <c r="E570" s="4">
        <v>4</v>
      </c>
      <c r="F570" s="4">
        <v>0</v>
      </c>
      <c r="G570" s="4">
        <v>0</v>
      </c>
      <c r="H570" s="6">
        <v>241013</v>
      </c>
      <c r="I570" s="7">
        <f t="array" ref="I570">INDEX(Inflation!$F$2:$F$63,MATCH($D570,Inflation!$A$2:$A$63,0))</f>
        <v>2.1640413186988714</v>
      </c>
      <c r="J570" s="6">
        <f t="shared" si="2"/>
        <v>521562.09034357109</v>
      </c>
      <c r="K570" s="8" t="str">
        <f>IF(H570&lt;Mapping!$B$1,Mapping!$A$1,IF(H570&lt;Mapping!$B$2,Mapping!$A$2,Mapping!$A$3))</f>
        <v>Minor</v>
      </c>
      <c r="L570" s="8" t="str">
        <f>IF(J570&lt;Mapping!$B$1,Mapping!$A$1,IF(J570&lt;Mapping!$B$2,Mapping!$A$2,Mapping!$A$3))</f>
        <v>Medium</v>
      </c>
    </row>
    <row r="571" spans="1:12" ht="13.5" customHeight="1" x14ac:dyDescent="0.2">
      <c r="A571" s="4">
        <v>2</v>
      </c>
      <c r="B571" s="5" t="s">
        <v>43</v>
      </c>
      <c r="C571" s="4">
        <v>1</v>
      </c>
      <c r="D571" s="4">
        <v>1968</v>
      </c>
      <c r="E571" s="4">
        <v>5</v>
      </c>
      <c r="F571" s="4">
        <v>0</v>
      </c>
      <c r="G571" s="4">
        <v>0</v>
      </c>
      <c r="H571" s="6">
        <v>240051</v>
      </c>
      <c r="I571" s="7">
        <f t="array" ref="I571">INDEX(Inflation!$F$2:$F$63,MATCH($D571,Inflation!$A$2:$A$63,0))</f>
        <v>7.4666326342049336</v>
      </c>
      <c r="J571" s="6">
        <f t="shared" si="2"/>
        <v>1792372.6304735285</v>
      </c>
      <c r="K571" s="8" t="str">
        <f>IF(H571&lt;Mapping!$B$1,Mapping!$A$1,IF(H571&lt;Mapping!$B$2,Mapping!$A$2,Mapping!$A$3))</f>
        <v>Minor</v>
      </c>
      <c r="L571" s="8" t="str">
        <f>IF(J571&lt;Mapping!$B$1,Mapping!$A$1,IF(J571&lt;Mapping!$B$2,Mapping!$A$2,Mapping!$A$3))</f>
        <v>Medium</v>
      </c>
    </row>
    <row r="572" spans="1:12" ht="13.5" customHeight="1" x14ac:dyDescent="0.2">
      <c r="A572" s="4">
        <v>5</v>
      </c>
      <c r="B572" s="5" t="s">
        <v>21</v>
      </c>
      <c r="C572" s="4">
        <v>1</v>
      </c>
      <c r="D572" s="4">
        <v>2009</v>
      </c>
      <c r="E572" s="4">
        <v>1</v>
      </c>
      <c r="F572" s="4">
        <v>0</v>
      </c>
      <c r="G572" s="4">
        <v>0</v>
      </c>
      <c r="H572" s="6">
        <v>239230</v>
      </c>
      <c r="I572" s="7">
        <f t="array" ref="I572">INDEX(Inflation!$F$2:$F$63,MATCH($D572,Inflation!$A$2:$A$63,0))</f>
        <v>1.1815641743967151</v>
      </c>
      <c r="J572" s="6">
        <f t="shared" si="2"/>
        <v>282665.59744092618</v>
      </c>
      <c r="K572" s="8" t="str">
        <f>IF(H572&lt;Mapping!$B$1,Mapping!$A$1,IF(H572&lt;Mapping!$B$2,Mapping!$A$2,Mapping!$A$3))</f>
        <v>Minor</v>
      </c>
      <c r="L572" s="8" t="str">
        <f>IF(J572&lt;Mapping!$B$1,Mapping!$A$1,IF(J572&lt;Mapping!$B$2,Mapping!$A$2,Mapping!$A$3))</f>
        <v>Minor</v>
      </c>
    </row>
    <row r="573" spans="1:12" ht="13.5" customHeight="1" x14ac:dyDescent="0.2">
      <c r="A573" s="4">
        <v>3</v>
      </c>
      <c r="B573" s="5" t="s">
        <v>14</v>
      </c>
      <c r="C573" s="4">
        <v>3</v>
      </c>
      <c r="D573" s="4">
        <v>2015</v>
      </c>
      <c r="E573" s="4">
        <v>1</v>
      </c>
      <c r="F573" s="4">
        <v>0</v>
      </c>
      <c r="G573" s="4">
        <v>0</v>
      </c>
      <c r="H573" s="6">
        <v>237374</v>
      </c>
      <c r="I573" s="7">
        <f t="array" ref="I573">INDEX(Inflation!$F$2:$F$63,MATCH($D573,Inflation!$A$2:$A$63,0))</f>
        <v>1.0774472655889344</v>
      </c>
      <c r="J573" s="6">
        <f t="shared" si="2"/>
        <v>255757.96722190772</v>
      </c>
      <c r="K573" s="8" t="str">
        <f>IF(H573&lt;Mapping!$B$1,Mapping!$A$1,IF(H573&lt;Mapping!$B$2,Mapping!$A$2,Mapping!$A$3))</f>
        <v>Minor</v>
      </c>
      <c r="L573" s="8" t="str">
        <f>IF(J573&lt;Mapping!$B$1,Mapping!$A$1,IF(J573&lt;Mapping!$B$2,Mapping!$A$2,Mapping!$A$3))</f>
        <v>Minor</v>
      </c>
    </row>
    <row r="574" spans="1:12" ht="13.5" customHeight="1" x14ac:dyDescent="0.2">
      <c r="A574" s="4">
        <v>2</v>
      </c>
      <c r="B574" s="5" t="s">
        <v>19</v>
      </c>
      <c r="C574" s="4">
        <v>3</v>
      </c>
      <c r="D574" s="4">
        <v>2017</v>
      </c>
      <c r="E574" s="4">
        <v>1</v>
      </c>
      <c r="F574" s="4">
        <v>0</v>
      </c>
      <c r="G574" s="4">
        <v>0</v>
      </c>
      <c r="H574" s="6">
        <v>235901</v>
      </c>
      <c r="I574" s="7">
        <f t="array" ref="I574">INDEX(Inflation!$F$2:$F$63,MATCH($D574,Inflation!$A$2:$A$63,0))</f>
        <v>1.06708414981788</v>
      </c>
      <c r="J574" s="6">
        <f t="shared" si="2"/>
        <v>251726.21802618771</v>
      </c>
      <c r="K574" s="8" t="str">
        <f>IF(H574&lt;Mapping!$B$1,Mapping!$A$1,IF(H574&lt;Mapping!$B$2,Mapping!$A$2,Mapping!$A$3))</f>
        <v>Minor</v>
      </c>
      <c r="L574" s="8" t="str">
        <f>IF(J574&lt;Mapping!$B$1,Mapping!$A$1,IF(J574&lt;Mapping!$B$2,Mapping!$A$2,Mapping!$A$3))</f>
        <v>Minor</v>
      </c>
    </row>
    <row r="575" spans="1:12" ht="13.5" customHeight="1" x14ac:dyDescent="0.2">
      <c r="A575" s="4">
        <v>2</v>
      </c>
      <c r="B575" s="5" t="s">
        <v>19</v>
      </c>
      <c r="C575" s="4">
        <v>4</v>
      </c>
      <c r="D575" s="4">
        <v>2017</v>
      </c>
      <c r="E575" s="4">
        <v>1</v>
      </c>
      <c r="F575" s="4">
        <v>0</v>
      </c>
      <c r="G575" s="4">
        <v>0</v>
      </c>
      <c r="H575" s="6">
        <v>235402</v>
      </c>
      <c r="I575" s="7">
        <f t="array" ref="I575">INDEX(Inflation!$F$2:$F$63,MATCH($D575,Inflation!$A$2:$A$63,0))</f>
        <v>1.06708414981788</v>
      </c>
      <c r="J575" s="6">
        <f t="shared" si="2"/>
        <v>251193.7430354286</v>
      </c>
      <c r="K575" s="8" t="str">
        <f>IF(H575&lt;Mapping!$B$1,Mapping!$A$1,IF(H575&lt;Mapping!$B$2,Mapping!$A$2,Mapping!$A$3))</f>
        <v>Minor</v>
      </c>
      <c r="L575" s="8" t="str">
        <f>IF(J575&lt;Mapping!$B$1,Mapping!$A$1,IF(J575&lt;Mapping!$B$2,Mapping!$A$2,Mapping!$A$3))</f>
        <v>Minor</v>
      </c>
    </row>
    <row r="576" spans="1:12" ht="13.5" customHeight="1" x14ac:dyDescent="0.2">
      <c r="A576" s="4">
        <v>1</v>
      </c>
      <c r="B576" s="5" t="s">
        <v>19</v>
      </c>
      <c r="C576" s="4">
        <v>1</v>
      </c>
      <c r="D576" s="4">
        <v>1996</v>
      </c>
      <c r="E576" s="4">
        <v>1</v>
      </c>
      <c r="F576" s="4">
        <v>0</v>
      </c>
      <c r="G576" s="4">
        <v>0</v>
      </c>
      <c r="H576" s="6">
        <v>232643</v>
      </c>
      <c r="I576" s="7">
        <f t="array" ref="I576">INDEX(Inflation!$F$2:$F$63,MATCH($D576,Inflation!$A$2:$A$63,0))</f>
        <v>1.6339127799152822</v>
      </c>
      <c r="J576" s="6">
        <f t="shared" si="2"/>
        <v>380118.37085783097</v>
      </c>
      <c r="K576" s="8" t="str">
        <f>IF(H576&lt;Mapping!$B$1,Mapping!$A$1,IF(H576&lt;Mapping!$B$2,Mapping!$A$2,Mapping!$A$3))</f>
        <v>Minor</v>
      </c>
      <c r="L576" s="8" t="str">
        <f>IF(J576&lt;Mapping!$B$1,Mapping!$A$1,IF(J576&lt;Mapping!$B$2,Mapping!$A$2,Mapping!$A$3))</f>
        <v>Minor</v>
      </c>
    </row>
    <row r="577" spans="1:12" ht="13.5" customHeight="1" x14ac:dyDescent="0.2">
      <c r="A577" s="4">
        <v>2</v>
      </c>
      <c r="B577" s="5" t="s">
        <v>19</v>
      </c>
      <c r="C577" s="4">
        <v>3</v>
      </c>
      <c r="D577" s="4">
        <v>2000</v>
      </c>
      <c r="E577" s="4">
        <v>1</v>
      </c>
      <c r="F577" s="4">
        <v>0</v>
      </c>
      <c r="G577" s="4">
        <v>0</v>
      </c>
      <c r="H577" s="6">
        <v>232429</v>
      </c>
      <c r="I577" s="7">
        <f t="array" ref="I577">INDEX(Inflation!$F$2:$F$63,MATCH($D577,Inflation!$A$2:$A$63,0))</f>
        <v>1.4970304361240607</v>
      </c>
      <c r="J577" s="6">
        <f t="shared" si="2"/>
        <v>347953.2872378793</v>
      </c>
      <c r="K577" s="8" t="str">
        <f>IF(H577&lt;Mapping!$B$1,Mapping!$A$1,IF(H577&lt;Mapping!$B$2,Mapping!$A$2,Mapping!$A$3))</f>
        <v>Minor</v>
      </c>
      <c r="L577" s="8" t="str">
        <f>IF(J577&lt;Mapping!$B$1,Mapping!$A$1,IF(J577&lt;Mapping!$B$2,Mapping!$A$2,Mapping!$A$3))</f>
        <v>Minor</v>
      </c>
    </row>
    <row r="578" spans="1:12" ht="13.5" customHeight="1" x14ac:dyDescent="0.2">
      <c r="A578" s="4">
        <v>1</v>
      </c>
      <c r="B578" s="5" t="s">
        <v>14</v>
      </c>
      <c r="C578" s="4">
        <v>1</v>
      </c>
      <c r="D578" s="4">
        <v>1995</v>
      </c>
      <c r="E578" s="4">
        <v>1</v>
      </c>
      <c r="F578" s="4">
        <v>0</v>
      </c>
      <c r="G578" s="4">
        <v>0</v>
      </c>
      <c r="H578" s="6">
        <v>231098</v>
      </c>
      <c r="I578" s="7">
        <f t="array" ref="I578">INDEX(Inflation!$F$2:$F$63,MATCH($D578,Inflation!$A$2:$A$63,0))</f>
        <v>1.6835837284247066</v>
      </c>
      <c r="J578" s="6">
        <f t="shared" si="2"/>
        <v>389072.83247149287</v>
      </c>
      <c r="K578" s="8" t="str">
        <f>IF(H578&lt;Mapping!$B$1,Mapping!$A$1,IF(H578&lt;Mapping!$B$2,Mapping!$A$2,Mapping!$A$3))</f>
        <v>Minor</v>
      </c>
      <c r="L578" s="8" t="str">
        <f>IF(J578&lt;Mapping!$B$1,Mapping!$A$1,IF(J578&lt;Mapping!$B$2,Mapping!$A$2,Mapping!$A$3))</f>
        <v>Minor</v>
      </c>
    </row>
    <row r="579" spans="1:12" ht="13.5" customHeight="1" x14ac:dyDescent="0.2">
      <c r="A579" s="4">
        <v>2</v>
      </c>
      <c r="B579" s="5" t="s">
        <v>19</v>
      </c>
      <c r="C579" s="4">
        <v>3</v>
      </c>
      <c r="D579" s="4">
        <v>2010</v>
      </c>
      <c r="E579" s="4">
        <v>1</v>
      </c>
      <c r="F579" s="4">
        <v>0</v>
      </c>
      <c r="G579" s="4">
        <v>0</v>
      </c>
      <c r="H579" s="6">
        <v>230789</v>
      </c>
      <c r="I579" s="7">
        <f t="array" ref="I579">INDEX(Inflation!$F$2:$F$63,MATCH($D579,Inflation!$A$2:$A$63,0))</f>
        <v>1.1806196786537921</v>
      </c>
      <c r="J579" s="6">
        <f t="shared" si="2"/>
        <v>272474.03501683002</v>
      </c>
      <c r="K579" s="8" t="str">
        <f>IF(H579&lt;Mapping!$B$1,Mapping!$A$1,IF(H579&lt;Mapping!$B$2,Mapping!$A$2,Mapping!$A$3))</f>
        <v>Minor</v>
      </c>
      <c r="L579" s="8" t="str">
        <f>IF(J579&lt;Mapping!$B$1,Mapping!$A$1,IF(J579&lt;Mapping!$B$2,Mapping!$A$2,Mapping!$A$3))</f>
        <v>Minor</v>
      </c>
    </row>
    <row r="580" spans="1:12" ht="13.5" customHeight="1" x14ac:dyDescent="0.2">
      <c r="A580" s="4">
        <v>4</v>
      </c>
      <c r="B580" s="5" t="s">
        <v>15</v>
      </c>
      <c r="C580" s="4">
        <v>4</v>
      </c>
      <c r="D580" s="4">
        <v>1989</v>
      </c>
      <c r="E580" s="4">
        <v>4</v>
      </c>
      <c r="F580" s="4">
        <v>0</v>
      </c>
      <c r="G580" s="4">
        <v>0</v>
      </c>
      <c r="H580" s="6">
        <v>227407</v>
      </c>
      <c r="I580" s="7">
        <f t="array" ref="I580">INDEX(Inflation!$F$2:$F$63,MATCH($D580,Inflation!$A$2:$A$63,0))</f>
        <v>2.1640413186988714</v>
      </c>
      <c r="J580" s="6">
        <f t="shared" si="2"/>
        <v>492118.14416135423</v>
      </c>
      <c r="K580" s="8" t="str">
        <f>IF(H580&lt;Mapping!$B$1,Mapping!$A$1,IF(H580&lt;Mapping!$B$2,Mapping!$A$2,Mapping!$A$3))</f>
        <v>Minor</v>
      </c>
      <c r="L580" s="8" t="str">
        <f>IF(J580&lt;Mapping!$B$1,Mapping!$A$1,IF(J580&lt;Mapping!$B$2,Mapping!$A$2,Mapping!$A$3))</f>
        <v>Minor</v>
      </c>
    </row>
    <row r="581" spans="1:12" ht="13.5" customHeight="1" x14ac:dyDescent="0.2">
      <c r="A581" s="4">
        <v>3</v>
      </c>
      <c r="B581" s="5" t="s">
        <v>19</v>
      </c>
      <c r="C581" s="4">
        <v>2</v>
      </c>
      <c r="D581" s="4">
        <v>1995</v>
      </c>
      <c r="E581" s="4">
        <v>1</v>
      </c>
      <c r="F581" s="4">
        <v>0</v>
      </c>
      <c r="G581" s="4">
        <v>0</v>
      </c>
      <c r="H581" s="6">
        <v>226865</v>
      </c>
      <c r="I581" s="7">
        <f t="array" ref="I581">INDEX(Inflation!$F$2:$F$63,MATCH($D581,Inflation!$A$2:$A$63,0))</f>
        <v>1.6835837284247066</v>
      </c>
      <c r="J581" s="6">
        <f t="shared" si="2"/>
        <v>381946.22254907107</v>
      </c>
      <c r="K581" s="8" t="str">
        <f>IF(H581&lt;Mapping!$B$1,Mapping!$A$1,IF(H581&lt;Mapping!$B$2,Mapping!$A$2,Mapping!$A$3))</f>
        <v>Minor</v>
      </c>
      <c r="L581" s="8" t="str">
        <f>IF(J581&lt;Mapping!$B$1,Mapping!$A$1,IF(J581&lt;Mapping!$B$2,Mapping!$A$2,Mapping!$A$3))</f>
        <v>Minor</v>
      </c>
    </row>
    <row r="582" spans="1:12" ht="13.5" customHeight="1" x14ac:dyDescent="0.2">
      <c r="A582" s="4">
        <v>4</v>
      </c>
      <c r="B582" s="5" t="s">
        <v>34</v>
      </c>
      <c r="C582" s="4">
        <v>2</v>
      </c>
      <c r="D582" s="4">
        <v>2012</v>
      </c>
      <c r="E582" s="4">
        <v>1</v>
      </c>
      <c r="F582" s="4">
        <v>0</v>
      </c>
      <c r="G582" s="4">
        <v>0</v>
      </c>
      <c r="H582" s="6">
        <v>226509</v>
      </c>
      <c r="I582" s="7">
        <f t="array" ref="I582">INDEX(Inflation!$F$2:$F$63,MATCH($D582,Inflation!$A$2:$A$63,0))</f>
        <v>1.1291820487854678</v>
      </c>
      <c r="J582" s="6">
        <f t="shared" si="2"/>
        <v>255769.89668834754</v>
      </c>
      <c r="K582" s="8" t="str">
        <f>IF(H582&lt;Mapping!$B$1,Mapping!$A$1,IF(H582&lt;Mapping!$B$2,Mapping!$A$2,Mapping!$A$3))</f>
        <v>Minor</v>
      </c>
      <c r="L582" s="8" t="str">
        <f>IF(J582&lt;Mapping!$B$1,Mapping!$A$1,IF(J582&lt;Mapping!$B$2,Mapping!$A$2,Mapping!$A$3))</f>
        <v>Minor</v>
      </c>
    </row>
    <row r="583" spans="1:12" ht="13.5" customHeight="1" x14ac:dyDescent="0.2">
      <c r="A583" s="4">
        <v>4</v>
      </c>
      <c r="B583" s="5" t="s">
        <v>16</v>
      </c>
      <c r="C583" s="4">
        <v>4</v>
      </c>
      <c r="D583" s="4">
        <v>1995</v>
      </c>
      <c r="E583" s="4">
        <v>1</v>
      </c>
      <c r="F583" s="4">
        <v>0</v>
      </c>
      <c r="G583" s="4">
        <v>0</v>
      </c>
      <c r="H583" s="6">
        <v>225034</v>
      </c>
      <c r="I583" s="7">
        <f t="array" ref="I583">INDEX(Inflation!$F$2:$F$63,MATCH($D583,Inflation!$A$2:$A$63,0))</f>
        <v>1.6835837284247066</v>
      </c>
      <c r="J583" s="6">
        <f t="shared" si="2"/>
        <v>378863.5807423254</v>
      </c>
      <c r="K583" s="8" t="str">
        <f>IF(H583&lt;Mapping!$B$1,Mapping!$A$1,IF(H583&lt;Mapping!$B$2,Mapping!$A$2,Mapping!$A$3))</f>
        <v>Minor</v>
      </c>
      <c r="L583" s="8" t="str">
        <f>IF(J583&lt;Mapping!$B$1,Mapping!$A$1,IF(J583&lt;Mapping!$B$2,Mapping!$A$2,Mapping!$A$3))</f>
        <v>Minor</v>
      </c>
    </row>
    <row r="584" spans="1:12" ht="13.5" customHeight="1" x14ac:dyDescent="0.2">
      <c r="A584" s="4">
        <v>2</v>
      </c>
      <c r="B584" s="5" t="s">
        <v>16</v>
      </c>
      <c r="C584" s="4">
        <v>2</v>
      </c>
      <c r="D584" s="4">
        <v>2013</v>
      </c>
      <c r="E584" s="4">
        <v>1</v>
      </c>
      <c r="F584" s="4">
        <v>0</v>
      </c>
      <c r="G584" s="4">
        <v>0</v>
      </c>
      <c r="H584" s="6">
        <v>224773</v>
      </c>
      <c r="I584" s="7">
        <f t="array" ref="I584">INDEX(Inflation!$F$2:$F$63,MATCH($D584,Inflation!$A$2:$A$63,0))</f>
        <v>1.1046586272602894</v>
      </c>
      <c r="J584" s="6">
        <f t="shared" si="2"/>
        <v>248297.43362517704</v>
      </c>
      <c r="K584" s="8" t="str">
        <f>IF(H584&lt;Mapping!$B$1,Mapping!$A$1,IF(H584&lt;Mapping!$B$2,Mapping!$A$2,Mapping!$A$3))</f>
        <v>Minor</v>
      </c>
      <c r="L584" s="8" t="str">
        <f>IF(J584&lt;Mapping!$B$1,Mapping!$A$1,IF(J584&lt;Mapping!$B$2,Mapping!$A$2,Mapping!$A$3))</f>
        <v>Minor</v>
      </c>
    </row>
    <row r="585" spans="1:12" ht="13.5" customHeight="1" x14ac:dyDescent="0.2">
      <c r="A585" s="4">
        <v>3</v>
      </c>
      <c r="B585" s="5" t="s">
        <v>14</v>
      </c>
      <c r="C585" s="4">
        <v>3</v>
      </c>
      <c r="D585" s="4">
        <v>2015</v>
      </c>
      <c r="E585" s="4">
        <v>1</v>
      </c>
      <c r="F585" s="4">
        <v>0</v>
      </c>
      <c r="G585" s="4">
        <v>0</v>
      </c>
      <c r="H585" s="6">
        <v>223836</v>
      </c>
      <c r="I585" s="7">
        <f t="array" ref="I585">INDEX(Inflation!$F$2:$F$63,MATCH($D585,Inflation!$A$2:$A$63,0))</f>
        <v>1.0774472655889344</v>
      </c>
      <c r="J585" s="6">
        <f t="shared" si="2"/>
        <v>241171.48614036472</v>
      </c>
      <c r="K585" s="8" t="str">
        <f>IF(H585&lt;Mapping!$B$1,Mapping!$A$1,IF(H585&lt;Mapping!$B$2,Mapping!$A$2,Mapping!$A$3))</f>
        <v>Minor</v>
      </c>
      <c r="L585" s="8" t="str">
        <f>IF(J585&lt;Mapping!$B$1,Mapping!$A$1,IF(J585&lt;Mapping!$B$2,Mapping!$A$2,Mapping!$A$3))</f>
        <v>Minor</v>
      </c>
    </row>
    <row r="586" spans="1:12" ht="13.5" customHeight="1" x14ac:dyDescent="0.2">
      <c r="A586" s="4">
        <v>5</v>
      </c>
      <c r="B586" s="5" t="s">
        <v>21</v>
      </c>
      <c r="C586" s="4">
        <v>3</v>
      </c>
      <c r="D586" s="4">
        <v>2016</v>
      </c>
      <c r="E586" s="4">
        <v>1</v>
      </c>
      <c r="F586" s="4">
        <v>0</v>
      </c>
      <c r="G586" s="4">
        <v>0</v>
      </c>
      <c r="H586" s="6">
        <v>223251</v>
      </c>
      <c r="I586" s="7">
        <f t="array" ref="I586">INDEX(Inflation!$F$2:$F$63,MATCH($D586,Inflation!$A$2:$A$63,0))</f>
        <v>1.0759409482613684</v>
      </c>
      <c r="J586" s="6">
        <f t="shared" si="2"/>
        <v>240204.89264029876</v>
      </c>
      <c r="K586" s="8" t="str">
        <f>IF(H586&lt;Mapping!$B$1,Mapping!$A$1,IF(H586&lt;Mapping!$B$2,Mapping!$A$2,Mapping!$A$3))</f>
        <v>Minor</v>
      </c>
      <c r="L586" s="8" t="str">
        <f>IF(J586&lt;Mapping!$B$1,Mapping!$A$1,IF(J586&lt;Mapping!$B$2,Mapping!$A$2,Mapping!$A$3))</f>
        <v>Minor</v>
      </c>
    </row>
    <row r="587" spans="1:12" ht="13.5" customHeight="1" x14ac:dyDescent="0.2">
      <c r="A587" s="4">
        <v>3</v>
      </c>
      <c r="B587" s="5" t="s">
        <v>19</v>
      </c>
      <c r="C587" s="4">
        <v>2</v>
      </c>
      <c r="D587" s="4">
        <v>2010</v>
      </c>
      <c r="E587" s="4">
        <v>1</v>
      </c>
      <c r="F587" s="4">
        <v>0</v>
      </c>
      <c r="G587" s="4">
        <v>0</v>
      </c>
      <c r="H587" s="6">
        <v>223148</v>
      </c>
      <c r="I587" s="7">
        <f t="array" ref="I587">INDEX(Inflation!$F$2:$F$63,MATCH($D587,Inflation!$A$2:$A$63,0))</f>
        <v>1.1806196786537921</v>
      </c>
      <c r="J587" s="6">
        <f t="shared" si="2"/>
        <v>263452.92005223641</v>
      </c>
      <c r="K587" s="8" t="str">
        <f>IF(H587&lt;Mapping!$B$1,Mapping!$A$1,IF(H587&lt;Mapping!$B$2,Mapping!$A$2,Mapping!$A$3))</f>
        <v>Minor</v>
      </c>
      <c r="L587" s="8" t="str">
        <f>IF(J587&lt;Mapping!$B$1,Mapping!$A$1,IF(J587&lt;Mapping!$B$2,Mapping!$A$2,Mapping!$A$3))</f>
        <v>Minor</v>
      </c>
    </row>
    <row r="588" spans="1:12" ht="13.5" customHeight="1" x14ac:dyDescent="0.2">
      <c r="A588" s="4">
        <v>4</v>
      </c>
      <c r="B588" s="5" t="s">
        <v>14</v>
      </c>
      <c r="C588" s="4">
        <v>4</v>
      </c>
      <c r="D588" s="4">
        <v>2015</v>
      </c>
      <c r="E588" s="4">
        <v>1</v>
      </c>
      <c r="F588" s="4">
        <v>0</v>
      </c>
      <c r="G588" s="4">
        <v>0</v>
      </c>
      <c r="H588" s="6">
        <v>222482</v>
      </c>
      <c r="I588" s="7">
        <f t="array" ref="I588">INDEX(Inflation!$F$2:$F$63,MATCH($D588,Inflation!$A$2:$A$63,0))</f>
        <v>1.0774472655889344</v>
      </c>
      <c r="J588" s="6">
        <f t="shared" si="2"/>
        <v>239712.62254275731</v>
      </c>
      <c r="K588" s="8" t="str">
        <f>IF(H588&lt;Mapping!$B$1,Mapping!$A$1,IF(H588&lt;Mapping!$B$2,Mapping!$A$2,Mapping!$A$3))</f>
        <v>Minor</v>
      </c>
      <c r="L588" s="8" t="str">
        <f>IF(J588&lt;Mapping!$B$1,Mapping!$A$1,IF(J588&lt;Mapping!$B$2,Mapping!$A$2,Mapping!$A$3))</f>
        <v>Minor</v>
      </c>
    </row>
    <row r="589" spans="1:12" ht="13.5" customHeight="1" x14ac:dyDescent="0.2">
      <c r="A589" s="4">
        <v>5</v>
      </c>
      <c r="B589" s="5" t="s">
        <v>15</v>
      </c>
      <c r="C589" s="4">
        <v>1</v>
      </c>
      <c r="D589" s="4">
        <v>1966</v>
      </c>
      <c r="E589" s="4">
        <v>2</v>
      </c>
      <c r="F589" s="4">
        <v>2</v>
      </c>
      <c r="G589" s="4">
        <v>0</v>
      </c>
      <c r="H589" s="6">
        <v>220813</v>
      </c>
      <c r="I589" s="7">
        <f t="array" ref="I589">INDEX(Inflation!$F$2:$F$63,MATCH($D589,Inflation!$A$2:$A$63,0))</f>
        <v>7.92436857453876</v>
      </c>
      <c r="J589" s="6">
        <f t="shared" si="2"/>
        <v>1749803.5980496272</v>
      </c>
      <c r="K589" s="8" t="str">
        <f>IF(H589&lt;Mapping!$B$1,Mapping!$A$1,IF(H589&lt;Mapping!$B$2,Mapping!$A$2,Mapping!$A$3))</f>
        <v>Minor</v>
      </c>
      <c r="L589" s="8" t="str">
        <f>IF(J589&lt;Mapping!$B$1,Mapping!$A$1,IF(J589&lt;Mapping!$B$2,Mapping!$A$2,Mapping!$A$3))</f>
        <v>Medium</v>
      </c>
    </row>
    <row r="590" spans="1:12" ht="13.5" customHeight="1" x14ac:dyDescent="0.2">
      <c r="A590" s="4">
        <v>1</v>
      </c>
      <c r="B590" s="5" t="s">
        <v>15</v>
      </c>
      <c r="C590" s="4">
        <v>1</v>
      </c>
      <c r="D590" s="4">
        <v>1966</v>
      </c>
      <c r="E590" s="4">
        <v>2</v>
      </c>
      <c r="F590" s="4">
        <v>2</v>
      </c>
      <c r="G590" s="4">
        <v>0</v>
      </c>
      <c r="H590" s="6">
        <v>220405</v>
      </c>
      <c r="I590" s="7">
        <f t="array" ref="I590">INDEX(Inflation!$F$2:$F$63,MATCH($D590,Inflation!$A$2:$A$63,0))</f>
        <v>7.92436857453876</v>
      </c>
      <c r="J590" s="6">
        <f t="shared" si="2"/>
        <v>1746570.4556712154</v>
      </c>
      <c r="K590" s="8" t="str">
        <f>IF(H590&lt;Mapping!$B$1,Mapping!$A$1,IF(H590&lt;Mapping!$B$2,Mapping!$A$2,Mapping!$A$3))</f>
        <v>Minor</v>
      </c>
      <c r="L590" s="8" t="str">
        <f>IF(J590&lt;Mapping!$B$1,Mapping!$A$1,IF(J590&lt;Mapping!$B$2,Mapping!$A$2,Mapping!$A$3))</f>
        <v>Medium</v>
      </c>
    </row>
    <row r="591" spans="1:12" ht="13.5" customHeight="1" x14ac:dyDescent="0.2">
      <c r="A591" s="4">
        <v>5</v>
      </c>
      <c r="B591" s="5" t="s">
        <v>19</v>
      </c>
      <c r="C591" s="4">
        <v>2</v>
      </c>
      <c r="D591" s="4">
        <v>2011</v>
      </c>
      <c r="E591" s="4">
        <v>1</v>
      </c>
      <c r="F591" s="4">
        <v>0</v>
      </c>
      <c r="G591" s="4">
        <v>0</v>
      </c>
      <c r="H591" s="6">
        <v>218510</v>
      </c>
      <c r="I591" s="7">
        <f t="array" ref="I591">INDEX(Inflation!$F$2:$F$63,MATCH($D591,Inflation!$A$2:$A$63,0))</f>
        <v>1.1630575102490319</v>
      </c>
      <c r="J591" s="6">
        <f t="shared" si="2"/>
        <v>254139.69656451597</v>
      </c>
      <c r="K591" s="8" t="str">
        <f>IF(H591&lt;Mapping!$B$1,Mapping!$A$1,IF(H591&lt;Mapping!$B$2,Mapping!$A$2,Mapping!$A$3))</f>
        <v>Minor</v>
      </c>
      <c r="L591" s="8" t="str">
        <f>IF(J591&lt;Mapping!$B$1,Mapping!$A$1,IF(J591&lt;Mapping!$B$2,Mapping!$A$2,Mapping!$A$3))</f>
        <v>Minor</v>
      </c>
    </row>
    <row r="592" spans="1:12" ht="13.5" customHeight="1" x14ac:dyDescent="0.2">
      <c r="A592" s="4">
        <v>2</v>
      </c>
      <c r="B592" s="5" t="s">
        <v>19</v>
      </c>
      <c r="C592" s="4">
        <v>2</v>
      </c>
      <c r="D592" s="4">
        <v>2010</v>
      </c>
      <c r="E592" s="4">
        <v>1</v>
      </c>
      <c r="F592" s="4">
        <v>0</v>
      </c>
      <c r="G592" s="4">
        <v>0</v>
      </c>
      <c r="H592" s="6">
        <v>218115</v>
      </c>
      <c r="I592" s="7">
        <f t="array" ref="I592">INDEX(Inflation!$F$2:$F$63,MATCH($D592,Inflation!$A$2:$A$63,0))</f>
        <v>1.1806196786537921</v>
      </c>
      <c r="J592" s="6">
        <f t="shared" si="2"/>
        <v>257510.86120957189</v>
      </c>
      <c r="K592" s="8" t="str">
        <f>IF(H592&lt;Mapping!$B$1,Mapping!$A$1,IF(H592&lt;Mapping!$B$2,Mapping!$A$2,Mapping!$A$3))</f>
        <v>Minor</v>
      </c>
      <c r="L592" s="8" t="str">
        <f>IF(J592&lt;Mapping!$B$1,Mapping!$A$1,IF(J592&lt;Mapping!$B$2,Mapping!$A$2,Mapping!$A$3))</f>
        <v>Minor</v>
      </c>
    </row>
    <row r="593" spans="1:12" ht="13.5" customHeight="1" x14ac:dyDescent="0.2">
      <c r="A593" s="4">
        <v>2</v>
      </c>
      <c r="B593" s="5" t="s">
        <v>44</v>
      </c>
      <c r="C593" s="4">
        <v>4</v>
      </c>
      <c r="D593" s="4">
        <v>2001</v>
      </c>
      <c r="E593" s="4">
        <v>1</v>
      </c>
      <c r="F593" s="4">
        <v>10</v>
      </c>
      <c r="G593" s="4">
        <v>109</v>
      </c>
      <c r="H593" s="6">
        <v>217925</v>
      </c>
      <c r="I593" s="7">
        <f t="array" ref="I593">INDEX(Inflation!$F$2:$F$63,MATCH($D593,Inflation!$A$2:$A$63,0))</f>
        <v>1.453992265077759</v>
      </c>
      <c r="J593" s="6">
        <f t="shared" si="2"/>
        <v>316861.26436707063</v>
      </c>
      <c r="K593" s="8" t="str">
        <f>IF(H593&lt;Mapping!$B$1,Mapping!$A$1,IF(H593&lt;Mapping!$B$2,Mapping!$A$2,Mapping!$A$3))</f>
        <v>Minor</v>
      </c>
      <c r="L593" s="8" t="str">
        <f>IF(J593&lt;Mapping!$B$1,Mapping!$A$1,IF(J593&lt;Mapping!$B$2,Mapping!$A$2,Mapping!$A$3))</f>
        <v>Minor</v>
      </c>
    </row>
    <row r="594" spans="1:12" ht="13.5" customHeight="1" x14ac:dyDescent="0.2">
      <c r="A594" s="4">
        <v>1</v>
      </c>
      <c r="B594" s="5" t="s">
        <v>19</v>
      </c>
      <c r="C594" s="4">
        <v>3</v>
      </c>
      <c r="D594" s="4">
        <v>1996</v>
      </c>
      <c r="E594" s="4">
        <v>1</v>
      </c>
      <c r="F594" s="4">
        <v>0</v>
      </c>
      <c r="G594" s="4">
        <v>0</v>
      </c>
      <c r="H594" s="6">
        <v>217806</v>
      </c>
      <c r="I594" s="7">
        <f t="array" ref="I594">INDEX(Inflation!$F$2:$F$63,MATCH($D594,Inflation!$A$2:$A$63,0))</f>
        <v>1.6339127799152822</v>
      </c>
      <c r="J594" s="6">
        <f t="shared" si="2"/>
        <v>355876.00694222795</v>
      </c>
      <c r="K594" s="8" t="str">
        <f>IF(H594&lt;Mapping!$B$1,Mapping!$A$1,IF(H594&lt;Mapping!$B$2,Mapping!$A$2,Mapping!$A$3))</f>
        <v>Minor</v>
      </c>
      <c r="L594" s="8" t="str">
        <f>IF(J594&lt;Mapping!$B$1,Mapping!$A$1,IF(J594&lt;Mapping!$B$2,Mapping!$A$2,Mapping!$A$3))</f>
        <v>Minor</v>
      </c>
    </row>
    <row r="595" spans="1:12" ht="13.5" customHeight="1" x14ac:dyDescent="0.2">
      <c r="A595" s="4">
        <v>2</v>
      </c>
      <c r="B595" s="5" t="s">
        <v>20</v>
      </c>
      <c r="C595" s="4">
        <v>2</v>
      </c>
      <c r="D595" s="4">
        <v>2010</v>
      </c>
      <c r="E595" s="4">
        <v>1</v>
      </c>
      <c r="F595" s="4">
        <v>0</v>
      </c>
      <c r="G595" s="4">
        <v>0</v>
      </c>
      <c r="H595" s="6">
        <v>216831</v>
      </c>
      <c r="I595" s="7">
        <f t="array" ref="I595">INDEX(Inflation!$F$2:$F$63,MATCH($D595,Inflation!$A$2:$A$63,0))</f>
        <v>1.1806196786537921</v>
      </c>
      <c r="J595" s="6">
        <f t="shared" si="2"/>
        <v>255994.94554218042</v>
      </c>
      <c r="K595" s="8" t="str">
        <f>IF(H595&lt;Mapping!$B$1,Mapping!$A$1,IF(H595&lt;Mapping!$B$2,Mapping!$A$2,Mapping!$A$3))</f>
        <v>Minor</v>
      </c>
      <c r="L595" s="8" t="str">
        <f>IF(J595&lt;Mapping!$B$1,Mapping!$A$1,IF(J595&lt;Mapping!$B$2,Mapping!$A$2,Mapping!$A$3))</f>
        <v>Minor</v>
      </c>
    </row>
    <row r="596" spans="1:12" ht="13.5" customHeight="1" x14ac:dyDescent="0.2">
      <c r="A596" s="4">
        <v>1</v>
      </c>
      <c r="B596" s="5" t="s">
        <v>16</v>
      </c>
      <c r="C596" s="4">
        <v>3</v>
      </c>
      <c r="D596" s="4">
        <v>1996</v>
      </c>
      <c r="E596" s="4">
        <v>1</v>
      </c>
      <c r="F596" s="4">
        <v>0</v>
      </c>
      <c r="G596" s="4">
        <v>0</v>
      </c>
      <c r="H596" s="6">
        <v>216593</v>
      </c>
      <c r="I596" s="7">
        <f t="array" ref="I596">INDEX(Inflation!$F$2:$F$63,MATCH($D596,Inflation!$A$2:$A$63,0))</f>
        <v>1.6339127799152822</v>
      </c>
      <c r="J596" s="6">
        <f t="shared" si="2"/>
        <v>353894.07074019068</v>
      </c>
      <c r="K596" s="8" t="str">
        <f>IF(H596&lt;Mapping!$B$1,Mapping!$A$1,IF(H596&lt;Mapping!$B$2,Mapping!$A$2,Mapping!$A$3))</f>
        <v>Minor</v>
      </c>
      <c r="L596" s="8" t="str">
        <f>IF(J596&lt;Mapping!$B$1,Mapping!$A$1,IF(J596&lt;Mapping!$B$2,Mapping!$A$2,Mapping!$A$3))</f>
        <v>Minor</v>
      </c>
    </row>
    <row r="597" spans="1:12" ht="13.5" customHeight="1" x14ac:dyDescent="0.2">
      <c r="A597" s="4">
        <v>4</v>
      </c>
      <c r="B597" s="5" t="s">
        <v>21</v>
      </c>
      <c r="C597" s="4">
        <v>1</v>
      </c>
      <c r="D597" s="4">
        <v>1963</v>
      </c>
      <c r="E597" s="4">
        <v>1</v>
      </c>
      <c r="F597" s="4">
        <v>0</v>
      </c>
      <c r="G597" s="4">
        <v>0</v>
      </c>
      <c r="H597" s="6">
        <v>216551</v>
      </c>
      <c r="I597" s="7">
        <f t="array" ref="I597">INDEX(Inflation!$F$2:$F$63,MATCH($D597,Inflation!$A$2:$A$63,0))</f>
        <v>8.4588969993744705</v>
      </c>
      <c r="J597" s="6">
        <f t="shared" si="2"/>
        <v>1831782.6041115411</v>
      </c>
      <c r="K597" s="8" t="str">
        <f>IF(H597&lt;Mapping!$B$1,Mapping!$A$1,IF(H597&lt;Mapping!$B$2,Mapping!$A$2,Mapping!$A$3))</f>
        <v>Minor</v>
      </c>
      <c r="L597" s="8" t="str">
        <f>IF(J597&lt;Mapping!$B$1,Mapping!$A$1,IF(J597&lt;Mapping!$B$2,Mapping!$A$2,Mapping!$A$3))</f>
        <v>Medium</v>
      </c>
    </row>
    <row r="598" spans="1:12" ht="13.5" customHeight="1" x14ac:dyDescent="0.2">
      <c r="A598" s="4">
        <v>2</v>
      </c>
      <c r="B598" s="5" t="s">
        <v>19</v>
      </c>
      <c r="C598" s="4">
        <v>3</v>
      </c>
      <c r="D598" s="4">
        <v>2007</v>
      </c>
      <c r="E598" s="4">
        <v>1</v>
      </c>
      <c r="F598" s="4">
        <v>0</v>
      </c>
      <c r="G598" s="4">
        <v>0</v>
      </c>
      <c r="H598" s="6">
        <v>216094</v>
      </c>
      <c r="I598" s="7">
        <f t="array" ref="I598">INDEX(Inflation!$F$2:$F$63,MATCH($D598,Inflation!$A$2:$A$63,0))</f>
        <v>1.2578745513487872</v>
      </c>
      <c r="J598" s="6">
        <f t="shared" si="2"/>
        <v>271819.14329916483</v>
      </c>
      <c r="K598" s="8" t="str">
        <f>IF(H598&lt;Mapping!$B$1,Mapping!$A$1,IF(H598&lt;Mapping!$B$2,Mapping!$A$2,Mapping!$A$3))</f>
        <v>Minor</v>
      </c>
      <c r="L598" s="8" t="str">
        <f>IF(J598&lt;Mapping!$B$1,Mapping!$A$1,IF(J598&lt;Mapping!$B$2,Mapping!$A$2,Mapping!$A$3))</f>
        <v>Minor</v>
      </c>
    </row>
    <row r="599" spans="1:12" ht="13.5" customHeight="1" x14ac:dyDescent="0.2">
      <c r="A599" s="4">
        <v>3</v>
      </c>
      <c r="B599" s="5" t="s">
        <v>14</v>
      </c>
      <c r="C599" s="4">
        <v>3</v>
      </c>
      <c r="D599" s="4">
        <v>2014</v>
      </c>
      <c r="E599" s="4">
        <v>1</v>
      </c>
      <c r="F599" s="4">
        <v>0</v>
      </c>
      <c r="G599" s="4">
        <v>0</v>
      </c>
      <c r="H599" s="6">
        <v>215336</v>
      </c>
      <c r="I599" s="7">
        <f t="array" ref="I599">INDEX(Inflation!$F$2:$F$63,MATCH($D599,Inflation!$A$2:$A$63,0))</f>
        <v>1.0894069302369718</v>
      </c>
      <c r="J599" s="6">
        <f t="shared" si="2"/>
        <v>234588.53072950855</v>
      </c>
      <c r="K599" s="8" t="str">
        <f>IF(H599&lt;Mapping!$B$1,Mapping!$A$1,IF(H599&lt;Mapping!$B$2,Mapping!$A$2,Mapping!$A$3))</f>
        <v>Minor</v>
      </c>
      <c r="L599" s="8" t="str">
        <f>IF(J599&lt;Mapping!$B$1,Mapping!$A$1,IF(J599&lt;Mapping!$B$2,Mapping!$A$2,Mapping!$A$3))</f>
        <v>Minor</v>
      </c>
    </row>
    <row r="600" spans="1:12" ht="13.5" customHeight="1" x14ac:dyDescent="0.2">
      <c r="A600" s="4">
        <v>5</v>
      </c>
      <c r="B600" s="5" t="s">
        <v>15</v>
      </c>
      <c r="C600" s="4">
        <v>4</v>
      </c>
      <c r="D600" s="4">
        <v>1989</v>
      </c>
      <c r="E600" s="4">
        <v>4</v>
      </c>
      <c r="F600" s="4">
        <v>0</v>
      </c>
      <c r="G600" s="4">
        <v>0</v>
      </c>
      <c r="H600" s="6">
        <v>213977</v>
      </c>
      <c r="I600" s="7">
        <f t="array" ref="I600">INDEX(Inflation!$F$2:$F$63,MATCH($D600,Inflation!$A$2:$A$63,0))</f>
        <v>2.1640413186988714</v>
      </c>
      <c r="J600" s="6">
        <f t="shared" si="2"/>
        <v>463055.06925122841</v>
      </c>
      <c r="K600" s="8" t="str">
        <f>IF(H600&lt;Mapping!$B$1,Mapping!$A$1,IF(H600&lt;Mapping!$B$2,Mapping!$A$2,Mapping!$A$3))</f>
        <v>Minor</v>
      </c>
      <c r="L600" s="8" t="str">
        <f>IF(J600&lt;Mapping!$B$1,Mapping!$A$1,IF(J600&lt;Mapping!$B$2,Mapping!$A$2,Mapping!$A$3))</f>
        <v>Minor</v>
      </c>
    </row>
    <row r="601" spans="1:12" ht="13.5" customHeight="1" x14ac:dyDescent="0.2">
      <c r="A601" s="4">
        <v>3</v>
      </c>
      <c r="B601" s="5" t="s">
        <v>15</v>
      </c>
      <c r="C601" s="4">
        <v>1</v>
      </c>
      <c r="D601" s="4">
        <v>1966</v>
      </c>
      <c r="E601" s="4">
        <v>2</v>
      </c>
      <c r="F601" s="4">
        <v>3</v>
      </c>
      <c r="G601" s="4">
        <v>0</v>
      </c>
      <c r="H601" s="6">
        <v>209853</v>
      </c>
      <c r="I601" s="7">
        <f t="array" ref="I601">INDEX(Inflation!$F$2:$F$63,MATCH($D601,Inflation!$A$2:$A$63,0))</f>
        <v>7.92436857453876</v>
      </c>
      <c r="J601" s="6">
        <f t="shared" si="2"/>
        <v>1662952.5184726825</v>
      </c>
      <c r="K601" s="8" t="str">
        <f>IF(H601&lt;Mapping!$B$1,Mapping!$A$1,IF(H601&lt;Mapping!$B$2,Mapping!$A$2,Mapping!$A$3))</f>
        <v>Minor</v>
      </c>
      <c r="L601" s="8" t="str">
        <f>IF(J601&lt;Mapping!$B$1,Mapping!$A$1,IF(J601&lt;Mapping!$B$2,Mapping!$A$2,Mapping!$A$3))</f>
        <v>Medium</v>
      </c>
    </row>
    <row r="602" spans="1:12" ht="13.5" customHeight="1" x14ac:dyDescent="0.2">
      <c r="A602" s="4">
        <v>6</v>
      </c>
      <c r="B602" s="5" t="s">
        <v>19</v>
      </c>
      <c r="C602" s="4">
        <v>4</v>
      </c>
      <c r="D602" s="4">
        <v>2014</v>
      </c>
      <c r="E602" s="4">
        <v>1</v>
      </c>
      <c r="F602" s="4">
        <v>0</v>
      </c>
      <c r="G602" s="4">
        <v>0</v>
      </c>
      <c r="H602" s="6">
        <v>209588</v>
      </c>
      <c r="I602" s="7">
        <f t="array" ref="I602">INDEX(Inflation!$F$2:$F$63,MATCH($D602,Inflation!$A$2:$A$63,0))</f>
        <v>1.0894069302369718</v>
      </c>
      <c r="J602" s="6">
        <f t="shared" si="2"/>
        <v>228326.61969450643</v>
      </c>
      <c r="K602" s="8" t="str">
        <f>IF(H602&lt;Mapping!$B$1,Mapping!$A$1,IF(H602&lt;Mapping!$B$2,Mapping!$A$2,Mapping!$A$3))</f>
        <v>Minor</v>
      </c>
      <c r="L602" s="8" t="str">
        <f>IF(J602&lt;Mapping!$B$1,Mapping!$A$1,IF(J602&lt;Mapping!$B$2,Mapping!$A$2,Mapping!$A$3))</f>
        <v>Minor</v>
      </c>
    </row>
    <row r="603" spans="1:12" ht="13.5" customHeight="1" x14ac:dyDescent="0.2">
      <c r="A603" s="4">
        <v>1</v>
      </c>
      <c r="B603" s="5" t="s">
        <v>45</v>
      </c>
      <c r="C603" s="4">
        <v>3</v>
      </c>
      <c r="D603" s="4">
        <v>1980</v>
      </c>
      <c r="E603" s="4">
        <v>1</v>
      </c>
      <c r="F603" s="4">
        <v>0</v>
      </c>
      <c r="G603" s="4">
        <v>0</v>
      </c>
      <c r="H603" s="6">
        <v>207318</v>
      </c>
      <c r="I603" s="7">
        <f t="array" ref="I603">INDEX(Inflation!$F$2:$F$63,MATCH($D603,Inflation!$A$2:$A$63,0))</f>
        <v>3.5358548466936406</v>
      </c>
      <c r="J603" s="6">
        <f t="shared" si="2"/>
        <v>733046.35510683223</v>
      </c>
      <c r="K603" s="8" t="str">
        <f>IF(H603&lt;Mapping!$B$1,Mapping!$A$1,IF(H603&lt;Mapping!$B$2,Mapping!$A$2,Mapping!$A$3))</f>
        <v>Minor</v>
      </c>
      <c r="L603" s="8" t="str">
        <f>IF(J603&lt;Mapping!$B$1,Mapping!$A$1,IF(J603&lt;Mapping!$B$2,Mapping!$A$2,Mapping!$A$3))</f>
        <v>Medium</v>
      </c>
    </row>
    <row r="604" spans="1:12" ht="13.5" customHeight="1" x14ac:dyDescent="0.2">
      <c r="A604" s="4">
        <v>3</v>
      </c>
      <c r="B604" s="5" t="s">
        <v>14</v>
      </c>
      <c r="C604" s="4">
        <v>3</v>
      </c>
      <c r="D604" s="4">
        <v>2015</v>
      </c>
      <c r="E604" s="4">
        <v>1</v>
      </c>
      <c r="F604" s="4">
        <v>0</v>
      </c>
      <c r="G604" s="4">
        <v>0</v>
      </c>
      <c r="H604" s="6">
        <v>206678</v>
      </c>
      <c r="I604" s="7">
        <f t="array" ref="I604">INDEX(Inflation!$F$2:$F$63,MATCH($D604,Inflation!$A$2:$A$63,0))</f>
        <v>1.0774472655889344</v>
      </c>
      <c r="J604" s="6">
        <f t="shared" si="2"/>
        <v>222684.64595738979</v>
      </c>
      <c r="K604" s="8" t="str">
        <f>IF(H604&lt;Mapping!$B$1,Mapping!$A$1,IF(H604&lt;Mapping!$B$2,Mapping!$A$2,Mapping!$A$3))</f>
        <v>Minor</v>
      </c>
      <c r="L604" s="8" t="str">
        <f>IF(J604&lt;Mapping!$B$1,Mapping!$A$1,IF(J604&lt;Mapping!$B$2,Mapping!$A$2,Mapping!$A$3))</f>
        <v>Minor</v>
      </c>
    </row>
    <row r="605" spans="1:12" ht="13.5" customHeight="1" x14ac:dyDescent="0.2">
      <c r="A605" s="4">
        <v>5</v>
      </c>
      <c r="B605" s="5" t="s">
        <v>19</v>
      </c>
      <c r="C605" s="4">
        <v>3</v>
      </c>
      <c r="D605" s="4">
        <v>2013</v>
      </c>
      <c r="E605" s="4">
        <v>1</v>
      </c>
      <c r="F605" s="4">
        <v>0</v>
      </c>
      <c r="G605" s="4">
        <v>0</v>
      </c>
      <c r="H605" s="6">
        <v>205632</v>
      </c>
      <c r="I605" s="7">
        <f t="array" ref="I605">INDEX(Inflation!$F$2:$F$63,MATCH($D605,Inflation!$A$2:$A$63,0))</f>
        <v>1.1046586272602894</v>
      </c>
      <c r="J605" s="6">
        <f t="shared" si="2"/>
        <v>227153.16284078785</v>
      </c>
      <c r="K605" s="8" t="str">
        <f>IF(H605&lt;Mapping!$B$1,Mapping!$A$1,IF(H605&lt;Mapping!$B$2,Mapping!$A$2,Mapping!$A$3))</f>
        <v>Minor</v>
      </c>
      <c r="L605" s="8" t="str">
        <f>IF(J605&lt;Mapping!$B$1,Mapping!$A$1,IF(J605&lt;Mapping!$B$2,Mapping!$A$2,Mapping!$A$3))</f>
        <v>Minor</v>
      </c>
    </row>
    <row r="606" spans="1:12" ht="13.5" customHeight="1" x14ac:dyDescent="0.2">
      <c r="A606" s="4">
        <v>6</v>
      </c>
      <c r="B606" s="5" t="s">
        <v>19</v>
      </c>
      <c r="C606" s="4">
        <v>3</v>
      </c>
      <c r="D606" s="4">
        <v>2011</v>
      </c>
      <c r="E606" s="4">
        <v>1</v>
      </c>
      <c r="F606" s="4">
        <v>0</v>
      </c>
      <c r="G606" s="4">
        <v>0</v>
      </c>
      <c r="H606" s="6">
        <v>205156</v>
      </c>
      <c r="I606" s="7">
        <f t="array" ref="I606">INDEX(Inflation!$F$2:$F$63,MATCH($D606,Inflation!$A$2:$A$63,0))</f>
        <v>1.1630575102490319</v>
      </c>
      <c r="J606" s="6">
        <f t="shared" si="2"/>
        <v>238608.2265726504</v>
      </c>
      <c r="K606" s="8" t="str">
        <f>IF(H606&lt;Mapping!$B$1,Mapping!$A$1,IF(H606&lt;Mapping!$B$2,Mapping!$A$2,Mapping!$A$3))</f>
        <v>Minor</v>
      </c>
      <c r="L606" s="8" t="str">
        <f>IF(J606&lt;Mapping!$B$1,Mapping!$A$1,IF(J606&lt;Mapping!$B$2,Mapping!$A$2,Mapping!$A$3))</f>
        <v>Minor</v>
      </c>
    </row>
    <row r="607" spans="1:12" ht="13.5" customHeight="1" x14ac:dyDescent="0.2">
      <c r="A607" s="4">
        <v>6</v>
      </c>
      <c r="B607" s="5" t="s">
        <v>34</v>
      </c>
      <c r="C607" s="4">
        <v>2</v>
      </c>
      <c r="D607" s="4">
        <v>2010</v>
      </c>
      <c r="E607" s="4">
        <v>1</v>
      </c>
      <c r="F607" s="4">
        <v>0</v>
      </c>
      <c r="G607" s="4">
        <v>0</v>
      </c>
      <c r="H607" s="6">
        <v>203663</v>
      </c>
      <c r="I607" s="7">
        <f t="array" ref="I607">INDEX(Inflation!$F$2:$F$63,MATCH($D607,Inflation!$A$2:$A$63,0))</f>
        <v>1.1806196786537921</v>
      </c>
      <c r="J607" s="6">
        <f t="shared" si="2"/>
        <v>240448.54561366726</v>
      </c>
      <c r="K607" s="8" t="str">
        <f>IF(H607&lt;Mapping!$B$1,Mapping!$A$1,IF(H607&lt;Mapping!$B$2,Mapping!$A$2,Mapping!$A$3))</f>
        <v>Minor</v>
      </c>
      <c r="L607" s="8" t="str">
        <f>IF(J607&lt;Mapping!$B$1,Mapping!$A$1,IF(J607&lt;Mapping!$B$2,Mapping!$A$2,Mapping!$A$3))</f>
        <v>Minor</v>
      </c>
    </row>
    <row r="608" spans="1:12" ht="13.5" customHeight="1" x14ac:dyDescent="0.2">
      <c r="A608" s="4">
        <v>4</v>
      </c>
      <c r="B608" s="5" t="s">
        <v>19</v>
      </c>
      <c r="C608" s="4">
        <v>1</v>
      </c>
      <c r="D608" s="4">
        <v>1976</v>
      </c>
      <c r="E608" s="4">
        <v>1</v>
      </c>
      <c r="F608" s="4">
        <v>0</v>
      </c>
      <c r="G608" s="4">
        <v>0</v>
      </c>
      <c r="H608" s="6">
        <v>203513</v>
      </c>
      <c r="I608" s="7">
        <f t="array" ref="I608">INDEX(Inflation!$F$2:$F$63,MATCH($D608,Inflation!$A$2:$A$63,0))</f>
        <v>4.6843224337111486</v>
      </c>
      <c r="J608" s="6">
        <f t="shared" si="2"/>
        <v>953320.51145185705</v>
      </c>
      <c r="K608" s="8" t="str">
        <f>IF(H608&lt;Mapping!$B$1,Mapping!$A$1,IF(H608&lt;Mapping!$B$2,Mapping!$A$2,Mapping!$A$3))</f>
        <v>Minor</v>
      </c>
      <c r="L608" s="8" t="str">
        <f>IF(J608&lt;Mapping!$B$1,Mapping!$A$1,IF(J608&lt;Mapping!$B$2,Mapping!$A$2,Mapping!$A$3))</f>
        <v>Medium</v>
      </c>
    </row>
    <row r="609" spans="1:12" ht="13.5" customHeight="1" x14ac:dyDescent="0.2">
      <c r="A609" s="4">
        <v>2</v>
      </c>
      <c r="B609" s="5" t="s">
        <v>19</v>
      </c>
      <c r="C609" s="4">
        <v>1</v>
      </c>
      <c r="D609" s="4">
        <v>1976</v>
      </c>
      <c r="E609" s="4">
        <v>1</v>
      </c>
      <c r="F609" s="4">
        <v>0</v>
      </c>
      <c r="G609" s="4">
        <v>0</v>
      </c>
      <c r="H609" s="6">
        <v>201888</v>
      </c>
      <c r="I609" s="7">
        <f t="array" ref="I609">INDEX(Inflation!$F$2:$F$63,MATCH($D609,Inflation!$A$2:$A$63,0))</f>
        <v>4.6843224337111486</v>
      </c>
      <c r="J609" s="6">
        <f t="shared" si="2"/>
        <v>945708.48749707639</v>
      </c>
      <c r="K609" s="8" t="str">
        <f>IF(H609&lt;Mapping!$B$1,Mapping!$A$1,IF(H609&lt;Mapping!$B$2,Mapping!$A$2,Mapping!$A$3))</f>
        <v>Minor</v>
      </c>
      <c r="L609" s="8" t="str">
        <f>IF(J609&lt;Mapping!$B$1,Mapping!$A$1,IF(J609&lt;Mapping!$B$2,Mapping!$A$2,Mapping!$A$3))</f>
        <v>Medium</v>
      </c>
    </row>
    <row r="610" spans="1:12" ht="13.5" customHeight="1" x14ac:dyDescent="0.2">
      <c r="A610" s="4">
        <v>3</v>
      </c>
      <c r="B610" s="5" t="s">
        <v>15</v>
      </c>
      <c r="C610" s="4">
        <v>4</v>
      </c>
      <c r="D610" s="4">
        <v>1989</v>
      </c>
      <c r="E610" s="4">
        <v>4</v>
      </c>
      <c r="F610" s="4">
        <v>0</v>
      </c>
      <c r="G610" s="4">
        <v>0</v>
      </c>
      <c r="H610" s="6">
        <v>201736</v>
      </c>
      <c r="I610" s="7">
        <f t="array" ref="I610">INDEX(Inflation!$F$2:$F$63,MATCH($D610,Inflation!$A$2:$A$63,0))</f>
        <v>2.1640413186988714</v>
      </c>
      <c r="J610" s="6">
        <f t="shared" si="2"/>
        <v>436565.03946903552</v>
      </c>
      <c r="K610" s="8" t="str">
        <f>IF(H610&lt;Mapping!$B$1,Mapping!$A$1,IF(H610&lt;Mapping!$B$2,Mapping!$A$2,Mapping!$A$3))</f>
        <v>Minor</v>
      </c>
      <c r="L610" s="8" t="str">
        <f>IF(J610&lt;Mapping!$B$1,Mapping!$A$1,IF(J610&lt;Mapping!$B$2,Mapping!$A$2,Mapping!$A$3))</f>
        <v>Minor</v>
      </c>
    </row>
    <row r="611" spans="1:12" ht="13.5" customHeight="1" x14ac:dyDescent="0.2">
      <c r="A611" s="4">
        <v>3</v>
      </c>
      <c r="B611" s="5" t="s">
        <v>19</v>
      </c>
      <c r="C611" s="4">
        <v>1</v>
      </c>
      <c r="D611" s="4">
        <v>2012</v>
      </c>
      <c r="E611" s="4">
        <v>1</v>
      </c>
      <c r="F611" s="4">
        <v>0</v>
      </c>
      <c r="G611" s="4">
        <v>0</v>
      </c>
      <c r="H611" s="6">
        <v>200191</v>
      </c>
      <c r="I611" s="7">
        <f t="array" ref="I611">INDEX(Inflation!$F$2:$F$63,MATCH($D611,Inflation!$A$2:$A$63,0))</f>
        <v>1.1291820487854678</v>
      </c>
      <c r="J611" s="6">
        <f t="shared" si="2"/>
        <v>226052.08352841157</v>
      </c>
      <c r="K611" s="8" t="str">
        <f>IF(H611&lt;Mapping!$B$1,Mapping!$A$1,IF(H611&lt;Mapping!$B$2,Mapping!$A$2,Mapping!$A$3))</f>
        <v>Minor</v>
      </c>
      <c r="L611" s="8" t="str">
        <f>IF(J611&lt;Mapping!$B$1,Mapping!$A$1,IF(J611&lt;Mapping!$B$2,Mapping!$A$2,Mapping!$A$3))</f>
        <v>Minor</v>
      </c>
    </row>
    <row r="612" spans="1:12" ht="13.5" customHeight="1" x14ac:dyDescent="0.2">
      <c r="A612" s="4">
        <v>4</v>
      </c>
      <c r="B612" s="5" t="s">
        <v>19</v>
      </c>
      <c r="C612" s="4">
        <v>3</v>
      </c>
      <c r="D612" s="4">
        <v>2011</v>
      </c>
      <c r="E612" s="4">
        <v>1</v>
      </c>
      <c r="F612" s="4">
        <v>0</v>
      </c>
      <c r="G612" s="4">
        <v>0</v>
      </c>
      <c r="H612" s="6">
        <v>199640</v>
      </c>
      <c r="I612" s="7">
        <f t="array" ref="I612">INDEX(Inflation!$F$2:$F$63,MATCH($D612,Inflation!$A$2:$A$63,0))</f>
        <v>1.1630575102490319</v>
      </c>
      <c r="J612" s="6">
        <f t="shared" si="2"/>
        <v>232192.80134611673</v>
      </c>
      <c r="K612" s="8" t="str">
        <f>IF(H612&lt;Mapping!$B$1,Mapping!$A$1,IF(H612&lt;Mapping!$B$2,Mapping!$A$2,Mapping!$A$3))</f>
        <v>Minor</v>
      </c>
      <c r="L612" s="8" t="str">
        <f>IF(J612&lt;Mapping!$B$1,Mapping!$A$1,IF(J612&lt;Mapping!$B$2,Mapping!$A$2,Mapping!$A$3))</f>
        <v>Minor</v>
      </c>
    </row>
    <row r="613" spans="1:12" ht="13.5" customHeight="1" x14ac:dyDescent="0.2">
      <c r="A613" s="4">
        <v>1</v>
      </c>
      <c r="B613" s="5" t="s">
        <v>15</v>
      </c>
      <c r="C613" s="4">
        <v>4</v>
      </c>
      <c r="D613" s="4">
        <v>1989</v>
      </c>
      <c r="E613" s="4">
        <v>4</v>
      </c>
      <c r="F613" s="4">
        <v>21</v>
      </c>
      <c r="G613" s="4">
        <v>0</v>
      </c>
      <c r="H613" s="6">
        <v>199138</v>
      </c>
      <c r="I613" s="7">
        <f t="array" ref="I613">INDEX(Inflation!$F$2:$F$63,MATCH($D613,Inflation!$A$2:$A$63,0))</f>
        <v>2.1640413186988714</v>
      </c>
      <c r="J613" s="6">
        <f t="shared" si="2"/>
        <v>430942.86012305587</v>
      </c>
      <c r="K613" s="8" t="str">
        <f>IF(H613&lt;Mapping!$B$1,Mapping!$A$1,IF(H613&lt;Mapping!$B$2,Mapping!$A$2,Mapping!$A$3))</f>
        <v>Minor</v>
      </c>
      <c r="L613" s="8" t="str">
        <f>IF(J613&lt;Mapping!$B$1,Mapping!$A$1,IF(J613&lt;Mapping!$B$2,Mapping!$A$2,Mapping!$A$3))</f>
        <v>Minor</v>
      </c>
    </row>
    <row r="614" spans="1:12" ht="13.5" customHeight="1" x14ac:dyDescent="0.2">
      <c r="A614" s="4">
        <v>6</v>
      </c>
      <c r="B614" s="5" t="s">
        <v>14</v>
      </c>
      <c r="C614" s="4">
        <v>2</v>
      </c>
      <c r="D614" s="4">
        <v>2013</v>
      </c>
      <c r="E614" s="4">
        <v>2</v>
      </c>
      <c r="F614" s="4">
        <v>0</v>
      </c>
      <c r="G614" s="4">
        <v>0</v>
      </c>
      <c r="H614" s="6">
        <v>197357</v>
      </c>
      <c r="I614" s="7">
        <f t="array" ref="I614">INDEX(Inflation!$F$2:$F$63,MATCH($D614,Inflation!$A$2:$A$63,0))</f>
        <v>1.1046586272602894</v>
      </c>
      <c r="J614" s="6">
        <f t="shared" si="2"/>
        <v>218012.11270020893</v>
      </c>
      <c r="K614" s="8" t="str">
        <f>IF(H614&lt;Mapping!$B$1,Mapping!$A$1,IF(H614&lt;Mapping!$B$2,Mapping!$A$2,Mapping!$A$3))</f>
        <v>Minor</v>
      </c>
      <c r="L614" s="8" t="str">
        <f>IF(J614&lt;Mapping!$B$1,Mapping!$A$1,IF(J614&lt;Mapping!$B$2,Mapping!$A$2,Mapping!$A$3))</f>
        <v>Minor</v>
      </c>
    </row>
    <row r="615" spans="1:12" ht="13.5" customHeight="1" x14ac:dyDescent="0.2">
      <c r="A615" s="4">
        <v>3</v>
      </c>
      <c r="B615" s="5" t="s">
        <v>40</v>
      </c>
      <c r="C615" s="4">
        <v>3</v>
      </c>
      <c r="D615" s="4">
        <v>1981</v>
      </c>
      <c r="E615" s="4">
        <v>1</v>
      </c>
      <c r="F615" s="4">
        <v>0</v>
      </c>
      <c r="G615" s="4">
        <v>5</v>
      </c>
      <c r="H615" s="6">
        <v>196875</v>
      </c>
      <c r="I615" s="7">
        <f t="array" ref="I615">INDEX(Inflation!$F$2:$F$63,MATCH($D615,Inflation!$A$2:$A$63,0))</f>
        <v>3.1603993981888099</v>
      </c>
      <c r="J615" s="6">
        <f t="shared" si="2"/>
        <v>622203.63151842193</v>
      </c>
      <c r="K615" s="8" t="str">
        <f>IF(H615&lt;Mapping!$B$1,Mapping!$A$1,IF(H615&lt;Mapping!$B$2,Mapping!$A$2,Mapping!$A$3))</f>
        <v>Minor</v>
      </c>
      <c r="L615" s="8" t="str">
        <f>IF(J615&lt;Mapping!$B$1,Mapping!$A$1,IF(J615&lt;Mapping!$B$2,Mapping!$A$2,Mapping!$A$3))</f>
        <v>Medium</v>
      </c>
    </row>
    <row r="616" spans="1:12" ht="13.5" customHeight="1" x14ac:dyDescent="0.2">
      <c r="A616" s="4">
        <v>5</v>
      </c>
      <c r="B616" s="5" t="s">
        <v>19</v>
      </c>
      <c r="C616" s="4">
        <v>2</v>
      </c>
      <c r="D616" s="4">
        <v>2009</v>
      </c>
      <c r="E616" s="4">
        <v>1</v>
      </c>
      <c r="F616" s="4">
        <v>0</v>
      </c>
      <c r="G616" s="4">
        <v>0</v>
      </c>
      <c r="H616" s="6">
        <v>196101</v>
      </c>
      <c r="I616" s="7">
        <f t="array" ref="I616">INDEX(Inflation!$F$2:$F$63,MATCH($D616,Inflation!$A$2:$A$63,0))</f>
        <v>1.1815641743967151</v>
      </c>
      <c r="J616" s="6">
        <f t="shared" si="2"/>
        <v>231705.91616337025</v>
      </c>
      <c r="K616" s="8" t="str">
        <f>IF(H616&lt;Mapping!$B$1,Mapping!$A$1,IF(H616&lt;Mapping!$B$2,Mapping!$A$2,Mapping!$A$3))</f>
        <v>Minor</v>
      </c>
      <c r="L616" s="8" t="str">
        <f>IF(J616&lt;Mapping!$B$1,Mapping!$A$1,IF(J616&lt;Mapping!$B$2,Mapping!$A$2,Mapping!$A$3))</f>
        <v>Minor</v>
      </c>
    </row>
    <row r="617" spans="1:12" ht="13.5" customHeight="1" x14ac:dyDescent="0.2">
      <c r="A617" s="4">
        <v>3</v>
      </c>
      <c r="B617" s="5" t="s">
        <v>14</v>
      </c>
      <c r="C617" s="4">
        <v>3</v>
      </c>
      <c r="D617" s="4">
        <v>2010</v>
      </c>
      <c r="E617" s="4">
        <v>1</v>
      </c>
      <c r="F617" s="4">
        <v>0</v>
      </c>
      <c r="G617" s="4">
        <v>0</v>
      </c>
      <c r="H617" s="6">
        <v>194370</v>
      </c>
      <c r="I617" s="7">
        <f t="array" ref="I617">INDEX(Inflation!$F$2:$F$63,MATCH($D617,Inflation!$A$2:$A$63,0))</f>
        <v>1.1806196786537921</v>
      </c>
      <c r="J617" s="6">
        <f t="shared" si="2"/>
        <v>229477.04693993757</v>
      </c>
      <c r="K617" s="8" t="str">
        <f>IF(H617&lt;Mapping!$B$1,Mapping!$A$1,IF(H617&lt;Mapping!$B$2,Mapping!$A$2,Mapping!$A$3))</f>
        <v>Minor</v>
      </c>
      <c r="L617" s="8" t="str">
        <f>IF(J617&lt;Mapping!$B$1,Mapping!$A$1,IF(J617&lt;Mapping!$B$2,Mapping!$A$2,Mapping!$A$3))</f>
        <v>Minor</v>
      </c>
    </row>
    <row r="618" spans="1:12" ht="13.5" customHeight="1" x14ac:dyDescent="0.2">
      <c r="A618" s="4">
        <v>5</v>
      </c>
      <c r="B618" s="5" t="s">
        <v>19</v>
      </c>
      <c r="C618" s="4">
        <v>3</v>
      </c>
      <c r="D618" s="4">
        <v>2011</v>
      </c>
      <c r="E618" s="4">
        <v>1</v>
      </c>
      <c r="F618" s="4">
        <v>0</v>
      </c>
      <c r="G618" s="4">
        <v>0</v>
      </c>
      <c r="H618" s="6">
        <v>192715</v>
      </c>
      <c r="I618" s="7">
        <f t="array" ref="I618">INDEX(Inflation!$F$2:$F$63,MATCH($D618,Inflation!$A$2:$A$63,0))</f>
        <v>1.1630575102490319</v>
      </c>
      <c r="J618" s="6">
        <f t="shared" si="2"/>
        <v>224138.6280876422</v>
      </c>
      <c r="K618" s="8" t="str">
        <f>IF(H618&lt;Mapping!$B$1,Mapping!$A$1,IF(H618&lt;Mapping!$B$2,Mapping!$A$2,Mapping!$A$3))</f>
        <v>Minor</v>
      </c>
      <c r="L618" s="8" t="str">
        <f>IF(J618&lt;Mapping!$B$1,Mapping!$A$1,IF(J618&lt;Mapping!$B$2,Mapping!$A$2,Mapping!$A$3))</f>
        <v>Minor</v>
      </c>
    </row>
    <row r="619" spans="1:12" ht="13.5" customHeight="1" x14ac:dyDescent="0.2">
      <c r="A619" s="4">
        <v>2</v>
      </c>
      <c r="B619" s="5" t="s">
        <v>16</v>
      </c>
      <c r="C619" s="4">
        <v>3</v>
      </c>
      <c r="D619" s="4">
        <v>2009</v>
      </c>
      <c r="E619" s="4">
        <v>1</v>
      </c>
      <c r="F619" s="4">
        <v>0</v>
      </c>
      <c r="G619" s="4">
        <v>0</v>
      </c>
      <c r="H619" s="6">
        <v>192619</v>
      </c>
      <c r="I619" s="7">
        <f t="array" ref="I619">INDEX(Inflation!$F$2:$F$63,MATCH($D619,Inflation!$A$2:$A$63,0))</f>
        <v>1.1815641743967151</v>
      </c>
      <c r="J619" s="6">
        <f t="shared" si="2"/>
        <v>227591.70970812088</v>
      </c>
      <c r="K619" s="8" t="str">
        <f>IF(H619&lt;Mapping!$B$1,Mapping!$A$1,IF(H619&lt;Mapping!$B$2,Mapping!$A$2,Mapping!$A$3))</f>
        <v>Minor</v>
      </c>
      <c r="L619" s="8" t="str">
        <f>IF(J619&lt;Mapping!$B$1,Mapping!$A$1,IF(J619&lt;Mapping!$B$2,Mapping!$A$2,Mapping!$A$3))</f>
        <v>Minor</v>
      </c>
    </row>
    <row r="620" spans="1:12" ht="13.5" customHeight="1" x14ac:dyDescent="0.2">
      <c r="A620" s="4">
        <v>6</v>
      </c>
      <c r="B620" s="5" t="s">
        <v>19</v>
      </c>
      <c r="C620" s="4">
        <v>2</v>
      </c>
      <c r="D620" s="4">
        <v>2010</v>
      </c>
      <c r="E620" s="4">
        <v>1</v>
      </c>
      <c r="F620" s="4">
        <v>0</v>
      </c>
      <c r="G620" s="4">
        <v>0</v>
      </c>
      <c r="H620" s="6">
        <v>191821</v>
      </c>
      <c r="I620" s="7">
        <f t="array" ref="I620">INDEX(Inflation!$F$2:$F$63,MATCH($D620,Inflation!$A$2:$A$63,0))</f>
        <v>1.1806196786537921</v>
      </c>
      <c r="J620" s="6">
        <f t="shared" si="2"/>
        <v>226467.64737904907</v>
      </c>
      <c r="K620" s="8" t="str">
        <f>IF(H620&lt;Mapping!$B$1,Mapping!$A$1,IF(H620&lt;Mapping!$B$2,Mapping!$A$2,Mapping!$A$3))</f>
        <v>Minor</v>
      </c>
      <c r="L620" s="8" t="str">
        <f>IF(J620&lt;Mapping!$B$1,Mapping!$A$1,IF(J620&lt;Mapping!$B$2,Mapping!$A$2,Mapping!$A$3))</f>
        <v>Minor</v>
      </c>
    </row>
    <row r="621" spans="1:12" ht="13.5" customHeight="1" x14ac:dyDescent="0.2">
      <c r="A621" s="4">
        <v>3</v>
      </c>
      <c r="B621" s="5" t="s">
        <v>19</v>
      </c>
      <c r="C621" s="4">
        <v>2</v>
      </c>
      <c r="D621" s="4">
        <v>2010</v>
      </c>
      <c r="E621" s="4">
        <v>1</v>
      </c>
      <c r="F621" s="4">
        <v>0</v>
      </c>
      <c r="G621" s="4">
        <v>0</v>
      </c>
      <c r="H621" s="6">
        <v>191213</v>
      </c>
      <c r="I621" s="7">
        <f t="array" ref="I621">INDEX(Inflation!$F$2:$F$63,MATCH($D621,Inflation!$A$2:$A$63,0))</f>
        <v>1.1806196786537921</v>
      </c>
      <c r="J621" s="6">
        <f t="shared" si="2"/>
        <v>225749.83061442757</v>
      </c>
      <c r="K621" s="8" t="str">
        <f>IF(H621&lt;Mapping!$B$1,Mapping!$A$1,IF(H621&lt;Mapping!$B$2,Mapping!$A$2,Mapping!$A$3))</f>
        <v>Minor</v>
      </c>
      <c r="L621" s="8" t="str">
        <f>IF(J621&lt;Mapping!$B$1,Mapping!$A$1,IF(J621&lt;Mapping!$B$2,Mapping!$A$2,Mapping!$A$3))</f>
        <v>Minor</v>
      </c>
    </row>
    <row r="622" spans="1:12" ht="13.5" customHeight="1" x14ac:dyDescent="0.2">
      <c r="A622" s="4">
        <v>3</v>
      </c>
      <c r="B622" s="5" t="s">
        <v>34</v>
      </c>
      <c r="C622" s="4">
        <v>2</v>
      </c>
      <c r="D622" s="4">
        <v>2011</v>
      </c>
      <c r="E622" s="4">
        <v>1</v>
      </c>
      <c r="F622" s="4">
        <v>0</v>
      </c>
      <c r="G622" s="4">
        <v>0</v>
      </c>
      <c r="H622" s="6">
        <v>190014</v>
      </c>
      <c r="I622" s="7">
        <f t="array" ref="I622">INDEX(Inflation!$F$2:$F$63,MATCH($D622,Inflation!$A$2:$A$63,0))</f>
        <v>1.1630575102490319</v>
      </c>
      <c r="J622" s="6">
        <f t="shared" si="2"/>
        <v>220997.20975245954</v>
      </c>
      <c r="K622" s="8" t="str">
        <f>IF(H622&lt;Mapping!$B$1,Mapping!$A$1,IF(H622&lt;Mapping!$B$2,Mapping!$A$2,Mapping!$A$3))</f>
        <v>Minor</v>
      </c>
      <c r="L622" s="8" t="str">
        <f>IF(J622&lt;Mapping!$B$1,Mapping!$A$1,IF(J622&lt;Mapping!$B$2,Mapping!$A$2,Mapping!$A$3))</f>
        <v>Minor</v>
      </c>
    </row>
    <row r="623" spans="1:12" ht="13.5" customHeight="1" x14ac:dyDescent="0.2">
      <c r="A623" s="4">
        <v>3</v>
      </c>
      <c r="B623" s="5" t="s">
        <v>19</v>
      </c>
      <c r="C623" s="4">
        <v>3</v>
      </c>
      <c r="D623" s="4">
        <v>2011</v>
      </c>
      <c r="E623" s="4">
        <v>1</v>
      </c>
      <c r="F623" s="4">
        <v>0</v>
      </c>
      <c r="G623" s="4">
        <v>0</v>
      </c>
      <c r="H623" s="6">
        <v>189767</v>
      </c>
      <c r="I623" s="7">
        <f t="array" ref="I623">INDEX(Inflation!$F$2:$F$63,MATCH($D623,Inflation!$A$2:$A$63,0))</f>
        <v>1.1630575102490319</v>
      </c>
      <c r="J623" s="6">
        <f t="shared" si="2"/>
        <v>220709.93454742804</v>
      </c>
      <c r="K623" s="8" t="str">
        <f>IF(H623&lt;Mapping!$B$1,Mapping!$A$1,IF(H623&lt;Mapping!$B$2,Mapping!$A$2,Mapping!$A$3))</f>
        <v>Minor</v>
      </c>
      <c r="L623" s="8" t="str">
        <f>IF(J623&lt;Mapping!$B$1,Mapping!$A$1,IF(J623&lt;Mapping!$B$2,Mapping!$A$2,Mapping!$A$3))</f>
        <v>Minor</v>
      </c>
    </row>
    <row r="624" spans="1:12" ht="13.5" customHeight="1" x14ac:dyDescent="0.2">
      <c r="A624" s="4">
        <v>6</v>
      </c>
      <c r="B624" s="5" t="s">
        <v>15</v>
      </c>
      <c r="C624" s="4">
        <v>1</v>
      </c>
      <c r="D624" s="4">
        <v>1979</v>
      </c>
      <c r="E624" s="4">
        <v>2</v>
      </c>
      <c r="F624" s="4">
        <v>0</v>
      </c>
      <c r="G624" s="4">
        <v>0</v>
      </c>
      <c r="H624" s="6">
        <v>188922</v>
      </c>
      <c r="I624" s="7">
        <f t="array" ref="I624">INDEX(Inflation!$F$2:$F$63,MATCH($D624,Inflation!$A$2:$A$63,0))</f>
        <v>3.8579712232274312</v>
      </c>
      <c r="J624" s="6">
        <f t="shared" si="2"/>
        <v>728855.63943457277</v>
      </c>
      <c r="K624" s="8" t="str">
        <f>IF(H624&lt;Mapping!$B$1,Mapping!$A$1,IF(H624&lt;Mapping!$B$2,Mapping!$A$2,Mapping!$A$3))</f>
        <v>Minor</v>
      </c>
      <c r="L624" s="8" t="str">
        <f>IF(J624&lt;Mapping!$B$1,Mapping!$A$1,IF(J624&lt;Mapping!$B$2,Mapping!$A$2,Mapping!$A$3))</f>
        <v>Medium</v>
      </c>
    </row>
    <row r="625" spans="1:12" ht="13.5" customHeight="1" x14ac:dyDescent="0.2">
      <c r="A625" s="4">
        <v>5</v>
      </c>
      <c r="B625" s="5" t="s">
        <v>19</v>
      </c>
      <c r="C625" s="4">
        <v>2</v>
      </c>
      <c r="D625" s="4">
        <v>2011</v>
      </c>
      <c r="E625" s="4">
        <v>1</v>
      </c>
      <c r="F625" s="4">
        <v>0</v>
      </c>
      <c r="G625" s="4">
        <v>0</v>
      </c>
      <c r="H625" s="6">
        <v>188721</v>
      </c>
      <c r="I625" s="7">
        <f t="array" ref="I625">INDEX(Inflation!$F$2:$F$63,MATCH($D625,Inflation!$A$2:$A$63,0))</f>
        <v>1.1630575102490319</v>
      </c>
      <c r="J625" s="6">
        <f t="shared" si="2"/>
        <v>219493.37639170754</v>
      </c>
      <c r="K625" s="8" t="str">
        <f>IF(H625&lt;Mapping!$B$1,Mapping!$A$1,IF(H625&lt;Mapping!$B$2,Mapping!$A$2,Mapping!$A$3))</f>
        <v>Minor</v>
      </c>
      <c r="L625" s="8" t="str">
        <f>IF(J625&lt;Mapping!$B$1,Mapping!$A$1,IF(J625&lt;Mapping!$B$2,Mapping!$A$2,Mapping!$A$3))</f>
        <v>Minor</v>
      </c>
    </row>
    <row r="626" spans="1:12" ht="13.5" customHeight="1" x14ac:dyDescent="0.2">
      <c r="A626" s="4">
        <v>4</v>
      </c>
      <c r="B626" s="5" t="s">
        <v>14</v>
      </c>
      <c r="C626" s="4">
        <v>4</v>
      </c>
      <c r="D626" s="4">
        <v>1976</v>
      </c>
      <c r="E626" s="4">
        <v>11</v>
      </c>
      <c r="F626" s="4">
        <v>0</v>
      </c>
      <c r="G626" s="4">
        <v>0</v>
      </c>
      <c r="H626" s="6">
        <v>188302</v>
      </c>
      <c r="I626" s="7">
        <f t="array" ref="I626">INDEX(Inflation!$F$2:$F$63,MATCH($D626,Inflation!$A$2:$A$63,0))</f>
        <v>4.6843224337111486</v>
      </c>
      <c r="J626" s="6">
        <f t="shared" si="2"/>
        <v>882067.28291267669</v>
      </c>
      <c r="K626" s="8" t="str">
        <f>IF(H626&lt;Mapping!$B$1,Mapping!$A$1,IF(H626&lt;Mapping!$B$2,Mapping!$A$2,Mapping!$A$3))</f>
        <v>Minor</v>
      </c>
      <c r="L626" s="8" t="str">
        <f>IF(J626&lt;Mapping!$B$1,Mapping!$A$1,IF(J626&lt;Mapping!$B$2,Mapping!$A$2,Mapping!$A$3))</f>
        <v>Medium</v>
      </c>
    </row>
    <row r="627" spans="1:12" ht="13.5" customHeight="1" x14ac:dyDescent="0.2">
      <c r="A627" s="4">
        <v>2</v>
      </c>
      <c r="B627" s="5" t="s">
        <v>15</v>
      </c>
      <c r="C627" s="4">
        <v>1</v>
      </c>
      <c r="D627" s="4">
        <v>1985</v>
      </c>
      <c r="E627" s="4">
        <v>5</v>
      </c>
      <c r="F627" s="4">
        <v>4</v>
      </c>
      <c r="G627" s="4">
        <v>0</v>
      </c>
      <c r="H627" s="6">
        <v>187923</v>
      </c>
      <c r="I627" s="7">
        <f t="array" ref="I627">INDEX(Inflation!$F$2:$F$63,MATCH($D627,Inflation!$A$2:$A$63,0))</f>
        <v>2.4491621741858549</v>
      </c>
      <c r="J627" s="6">
        <f t="shared" si="2"/>
        <v>460253.90325952839</v>
      </c>
      <c r="K627" s="8" t="str">
        <f>IF(H627&lt;Mapping!$B$1,Mapping!$A$1,IF(H627&lt;Mapping!$B$2,Mapping!$A$2,Mapping!$A$3))</f>
        <v>Minor</v>
      </c>
      <c r="L627" s="8" t="str">
        <f>IF(J627&lt;Mapping!$B$1,Mapping!$A$1,IF(J627&lt;Mapping!$B$2,Mapping!$A$2,Mapping!$A$3))</f>
        <v>Minor</v>
      </c>
    </row>
    <row r="628" spans="1:12" ht="13.5" customHeight="1" x14ac:dyDescent="0.2">
      <c r="A628" s="4">
        <v>6</v>
      </c>
      <c r="B628" s="5" t="s">
        <v>46</v>
      </c>
      <c r="C628" s="4">
        <v>1</v>
      </c>
      <c r="D628" s="4">
        <v>1978</v>
      </c>
      <c r="E628" s="4">
        <v>2</v>
      </c>
      <c r="F628" s="4">
        <v>0</v>
      </c>
      <c r="G628" s="4">
        <v>0</v>
      </c>
      <c r="H628" s="6">
        <v>187802</v>
      </c>
      <c r="I628" s="7">
        <f t="array" ref="I628">INDEX(Inflation!$F$2:$F$63,MATCH($D628,Inflation!$A$2:$A$63,0))</f>
        <v>4.1187700779176062</v>
      </c>
      <c r="J628" s="6">
        <f t="shared" si="2"/>
        <v>773513.25817308226</v>
      </c>
      <c r="K628" s="8" t="str">
        <f>IF(H628&lt;Mapping!$B$1,Mapping!$A$1,IF(H628&lt;Mapping!$B$2,Mapping!$A$2,Mapping!$A$3))</f>
        <v>Minor</v>
      </c>
      <c r="L628" s="8" t="str">
        <f>IF(J628&lt;Mapping!$B$1,Mapping!$A$1,IF(J628&lt;Mapping!$B$2,Mapping!$A$2,Mapping!$A$3))</f>
        <v>Medium</v>
      </c>
    </row>
    <row r="629" spans="1:12" ht="13.5" customHeight="1" x14ac:dyDescent="0.2">
      <c r="A629" s="4">
        <v>5</v>
      </c>
      <c r="B629" s="5" t="s">
        <v>22</v>
      </c>
      <c r="C629" s="4">
        <v>4</v>
      </c>
      <c r="D629" s="4">
        <v>1964</v>
      </c>
      <c r="E629" s="4">
        <v>3</v>
      </c>
      <c r="F629" s="4">
        <v>2</v>
      </c>
      <c r="G629" s="4">
        <v>0</v>
      </c>
      <c r="H629" s="6">
        <v>187699</v>
      </c>
      <c r="I629" s="7">
        <f t="array" ref="I629">INDEX(Inflation!$F$2:$F$63,MATCH($D629,Inflation!$A$2:$A$63,0))</f>
        <v>8.2922233108268504</v>
      </c>
      <c r="J629" s="6">
        <f t="shared" si="2"/>
        <v>1556442.023218889</v>
      </c>
      <c r="K629" s="8" t="str">
        <f>IF(H629&lt;Mapping!$B$1,Mapping!$A$1,IF(H629&lt;Mapping!$B$2,Mapping!$A$2,Mapping!$A$3))</f>
        <v>Minor</v>
      </c>
      <c r="L629" s="8" t="str">
        <f>IF(J629&lt;Mapping!$B$1,Mapping!$A$1,IF(J629&lt;Mapping!$B$2,Mapping!$A$2,Mapping!$A$3))</f>
        <v>Medium</v>
      </c>
    </row>
    <row r="630" spans="1:12" ht="13.5" customHeight="1" x14ac:dyDescent="0.2">
      <c r="A630" s="4">
        <v>1</v>
      </c>
      <c r="B630" s="5" t="s">
        <v>15</v>
      </c>
      <c r="C630" s="4">
        <v>1</v>
      </c>
      <c r="D630" s="4">
        <v>1980</v>
      </c>
      <c r="E630" s="4">
        <v>2</v>
      </c>
      <c r="F630" s="4">
        <v>0</v>
      </c>
      <c r="G630" s="4">
        <v>0</v>
      </c>
      <c r="H630" s="6">
        <v>187664</v>
      </c>
      <c r="I630" s="7">
        <f t="array" ref="I630">INDEX(Inflation!$F$2:$F$63,MATCH($D630,Inflation!$A$2:$A$63,0))</f>
        <v>3.5358548466936406</v>
      </c>
      <c r="J630" s="6">
        <f t="shared" si="2"/>
        <v>663552.66394991532</v>
      </c>
      <c r="K630" s="8" t="str">
        <f>IF(H630&lt;Mapping!$B$1,Mapping!$A$1,IF(H630&lt;Mapping!$B$2,Mapping!$A$2,Mapping!$A$3))</f>
        <v>Minor</v>
      </c>
      <c r="L630" s="8" t="str">
        <f>IF(J630&lt;Mapping!$B$1,Mapping!$A$1,IF(J630&lt;Mapping!$B$2,Mapping!$A$2,Mapping!$A$3))</f>
        <v>Medium</v>
      </c>
    </row>
    <row r="631" spans="1:12" ht="13.5" customHeight="1" x14ac:dyDescent="0.2">
      <c r="A631" s="4">
        <v>6</v>
      </c>
      <c r="B631" s="5" t="s">
        <v>22</v>
      </c>
      <c r="C631" s="4">
        <v>4</v>
      </c>
      <c r="D631" s="4">
        <v>1964</v>
      </c>
      <c r="E631" s="4">
        <v>3</v>
      </c>
      <c r="F631" s="4">
        <v>3</v>
      </c>
      <c r="G631" s="4">
        <v>0</v>
      </c>
      <c r="H631" s="6">
        <v>187458</v>
      </c>
      <c r="I631" s="7">
        <f t="array" ref="I631">INDEX(Inflation!$F$2:$F$63,MATCH($D631,Inflation!$A$2:$A$63,0))</f>
        <v>8.2922233108268504</v>
      </c>
      <c r="J631" s="6">
        <f t="shared" si="2"/>
        <v>1554443.5974009796</v>
      </c>
      <c r="K631" s="8" t="str">
        <f>IF(H631&lt;Mapping!$B$1,Mapping!$A$1,IF(H631&lt;Mapping!$B$2,Mapping!$A$2,Mapping!$A$3))</f>
        <v>Minor</v>
      </c>
      <c r="L631" s="8" t="str">
        <f>IF(J631&lt;Mapping!$B$1,Mapping!$A$1,IF(J631&lt;Mapping!$B$2,Mapping!$A$2,Mapping!$A$3))</f>
        <v>Medium</v>
      </c>
    </row>
    <row r="632" spans="1:12" ht="13.5" customHeight="1" x14ac:dyDescent="0.2">
      <c r="A632" s="4">
        <v>6</v>
      </c>
      <c r="B632" s="5" t="s">
        <v>47</v>
      </c>
      <c r="C632" s="4">
        <v>1</v>
      </c>
      <c r="D632" s="4">
        <v>1983</v>
      </c>
      <c r="E632" s="4">
        <v>1</v>
      </c>
      <c r="F632" s="4">
        <v>0</v>
      </c>
      <c r="G632" s="4">
        <v>0</v>
      </c>
      <c r="H632" s="6">
        <v>187458</v>
      </c>
      <c r="I632" s="7">
        <f t="array" ref="I632">INDEX(Inflation!$F$2:$F$63,MATCH($D632,Inflation!$A$2:$A$63,0))</f>
        <v>2.688383232342697</v>
      </c>
      <c r="J632" s="6">
        <f t="shared" si="2"/>
        <v>503958.94396849727</v>
      </c>
      <c r="K632" s="8" t="str">
        <f>IF(H632&lt;Mapping!$B$1,Mapping!$A$1,IF(H632&lt;Mapping!$B$2,Mapping!$A$2,Mapping!$A$3))</f>
        <v>Minor</v>
      </c>
      <c r="L632" s="8" t="str">
        <f>IF(J632&lt;Mapping!$B$1,Mapping!$A$1,IF(J632&lt;Mapping!$B$2,Mapping!$A$2,Mapping!$A$3))</f>
        <v>Medium</v>
      </c>
    </row>
    <row r="633" spans="1:12" ht="13.5" customHeight="1" x14ac:dyDescent="0.2">
      <c r="A633" s="4">
        <v>6</v>
      </c>
      <c r="B633" s="5" t="s">
        <v>15</v>
      </c>
      <c r="C633" s="4">
        <v>4</v>
      </c>
      <c r="D633" s="4">
        <v>1983</v>
      </c>
      <c r="E633" s="4">
        <v>1</v>
      </c>
      <c r="F633" s="4">
        <v>7</v>
      </c>
      <c r="G633" s="4">
        <v>0</v>
      </c>
      <c r="H633" s="6">
        <v>187458</v>
      </c>
      <c r="I633" s="7">
        <f t="array" ref="I633">INDEX(Inflation!$F$2:$F$63,MATCH($D633,Inflation!$A$2:$A$63,0))</f>
        <v>2.688383232342697</v>
      </c>
      <c r="J633" s="6">
        <f t="shared" si="2"/>
        <v>503958.94396849727</v>
      </c>
      <c r="K633" s="8" t="str">
        <f>IF(H633&lt;Mapping!$B$1,Mapping!$A$1,IF(H633&lt;Mapping!$B$2,Mapping!$A$2,Mapping!$A$3))</f>
        <v>Minor</v>
      </c>
      <c r="L633" s="8" t="str">
        <f>IF(J633&lt;Mapping!$B$1,Mapping!$A$1,IF(J633&lt;Mapping!$B$2,Mapping!$A$2,Mapping!$A$3))</f>
        <v>Medium</v>
      </c>
    </row>
    <row r="634" spans="1:12" ht="13.5" customHeight="1" x14ac:dyDescent="0.2">
      <c r="A634" s="4">
        <v>1</v>
      </c>
      <c r="B634" s="5" t="s">
        <v>15</v>
      </c>
      <c r="C634" s="4">
        <v>4</v>
      </c>
      <c r="D634" s="4">
        <v>1963</v>
      </c>
      <c r="E634" s="4">
        <v>2</v>
      </c>
      <c r="F634" s="4">
        <v>0</v>
      </c>
      <c r="G634" s="4">
        <v>7</v>
      </c>
      <c r="H634" s="6">
        <v>187182</v>
      </c>
      <c r="I634" s="7">
        <f t="array" ref="I634">INDEX(Inflation!$F$2:$F$63,MATCH($D634,Inflation!$A$2:$A$63,0))</f>
        <v>8.4588969993744705</v>
      </c>
      <c r="J634" s="6">
        <f t="shared" si="2"/>
        <v>1583353.2581369122</v>
      </c>
      <c r="K634" s="8" t="str">
        <f>IF(H634&lt;Mapping!$B$1,Mapping!$A$1,IF(H634&lt;Mapping!$B$2,Mapping!$A$2,Mapping!$A$3))</f>
        <v>Minor</v>
      </c>
      <c r="L634" s="8" t="str">
        <f>IF(J634&lt;Mapping!$B$1,Mapping!$A$1,IF(J634&lt;Mapping!$B$2,Mapping!$A$2,Mapping!$A$3))</f>
        <v>Medium</v>
      </c>
    </row>
    <row r="635" spans="1:12" ht="13.5" customHeight="1" x14ac:dyDescent="0.2">
      <c r="A635" s="4">
        <v>4</v>
      </c>
      <c r="B635" s="5" t="s">
        <v>19</v>
      </c>
      <c r="C635" s="4">
        <v>2</v>
      </c>
      <c r="D635" s="4">
        <v>2014</v>
      </c>
      <c r="E635" s="4">
        <v>1</v>
      </c>
      <c r="F635" s="4">
        <v>0</v>
      </c>
      <c r="G635" s="4">
        <v>0</v>
      </c>
      <c r="H635" s="6">
        <v>187047</v>
      </c>
      <c r="I635" s="7">
        <f t="array" ref="I635">INDEX(Inflation!$F$2:$F$63,MATCH($D635,Inflation!$A$2:$A$63,0))</f>
        <v>1.0894069302369718</v>
      </c>
      <c r="J635" s="6">
        <f t="shared" si="2"/>
        <v>203770.29808003485</v>
      </c>
      <c r="K635" s="8" t="str">
        <f>IF(H635&lt;Mapping!$B$1,Mapping!$A$1,IF(H635&lt;Mapping!$B$2,Mapping!$A$2,Mapping!$A$3))</f>
        <v>Minor</v>
      </c>
      <c r="L635" s="8" t="str">
        <f>IF(J635&lt;Mapping!$B$1,Mapping!$A$1,IF(J635&lt;Mapping!$B$2,Mapping!$A$2,Mapping!$A$3))</f>
        <v>Minor</v>
      </c>
    </row>
    <row r="636" spans="1:12" ht="13.5" customHeight="1" x14ac:dyDescent="0.2">
      <c r="A636" s="4">
        <v>2</v>
      </c>
      <c r="B636" s="5" t="s">
        <v>15</v>
      </c>
      <c r="C636" s="4">
        <v>1</v>
      </c>
      <c r="D636" s="4">
        <v>1988</v>
      </c>
      <c r="E636" s="4">
        <v>5</v>
      </c>
      <c r="F636" s="4">
        <v>0</v>
      </c>
      <c r="G636" s="4">
        <v>0</v>
      </c>
      <c r="H636" s="6">
        <v>187044</v>
      </c>
      <c r="I636" s="7">
        <f t="array" ref="I636">INDEX(Inflation!$F$2:$F$63,MATCH($D636,Inflation!$A$2:$A$63,0))</f>
        <v>2.2436780392269897</v>
      </c>
      <c r="J636" s="6">
        <f t="shared" si="2"/>
        <v>419666.51516917307</v>
      </c>
      <c r="K636" s="8" t="str">
        <f>IF(H636&lt;Mapping!$B$1,Mapping!$A$1,IF(H636&lt;Mapping!$B$2,Mapping!$A$2,Mapping!$A$3))</f>
        <v>Minor</v>
      </c>
      <c r="L636" s="8" t="str">
        <f>IF(J636&lt;Mapping!$B$1,Mapping!$A$1,IF(J636&lt;Mapping!$B$2,Mapping!$A$2,Mapping!$A$3))</f>
        <v>Minor</v>
      </c>
    </row>
    <row r="637" spans="1:12" ht="13.5" customHeight="1" x14ac:dyDescent="0.2">
      <c r="A637" s="4">
        <v>3</v>
      </c>
      <c r="B637" s="5" t="s">
        <v>15</v>
      </c>
      <c r="C637" s="4">
        <v>4</v>
      </c>
      <c r="D637" s="4">
        <v>1963</v>
      </c>
      <c r="E637" s="4">
        <v>2</v>
      </c>
      <c r="F637" s="4">
        <v>0</v>
      </c>
      <c r="G637" s="4">
        <v>7</v>
      </c>
      <c r="H637" s="6">
        <v>186717</v>
      </c>
      <c r="I637" s="7">
        <f t="array" ref="I637">INDEX(Inflation!$F$2:$F$63,MATCH($D637,Inflation!$A$2:$A$63,0))</f>
        <v>8.4588969993744705</v>
      </c>
      <c r="J637" s="6">
        <f t="shared" si="2"/>
        <v>1579419.8710322031</v>
      </c>
      <c r="K637" s="8" t="str">
        <f>IF(H637&lt;Mapping!$B$1,Mapping!$A$1,IF(H637&lt;Mapping!$B$2,Mapping!$A$2,Mapping!$A$3))</f>
        <v>Minor</v>
      </c>
      <c r="L637" s="8" t="str">
        <f>IF(J637&lt;Mapping!$B$1,Mapping!$A$1,IF(J637&lt;Mapping!$B$2,Mapping!$A$2,Mapping!$A$3))</f>
        <v>Medium</v>
      </c>
    </row>
    <row r="638" spans="1:12" ht="13.5" customHeight="1" x14ac:dyDescent="0.2">
      <c r="A638" s="4">
        <v>3</v>
      </c>
      <c r="B638" s="5" t="s">
        <v>15</v>
      </c>
      <c r="C638" s="4">
        <v>1</v>
      </c>
      <c r="D638" s="4">
        <v>1973</v>
      </c>
      <c r="E638" s="4">
        <v>2</v>
      </c>
      <c r="F638" s="4">
        <v>0</v>
      </c>
      <c r="G638" s="4">
        <v>0</v>
      </c>
      <c r="H638" s="6">
        <v>186475</v>
      </c>
      <c r="I638" s="7">
        <f t="array" ref="I638">INDEX(Inflation!$F$2:$F$63,MATCH($D638,Inflation!$A$2:$A$63,0))</f>
        <v>6.0375132954776998</v>
      </c>
      <c r="J638" s="6">
        <f t="shared" si="2"/>
        <v>1125845.291774204</v>
      </c>
      <c r="K638" s="8" t="str">
        <f>IF(H638&lt;Mapping!$B$1,Mapping!$A$1,IF(H638&lt;Mapping!$B$2,Mapping!$A$2,Mapping!$A$3))</f>
        <v>Minor</v>
      </c>
      <c r="L638" s="8" t="str">
        <f>IF(J638&lt;Mapping!$B$1,Mapping!$A$1,IF(J638&lt;Mapping!$B$2,Mapping!$A$2,Mapping!$A$3))</f>
        <v>Medium</v>
      </c>
    </row>
    <row r="639" spans="1:12" ht="13.5" customHeight="1" x14ac:dyDescent="0.2">
      <c r="A639" s="4">
        <v>1</v>
      </c>
      <c r="B639" s="5" t="s">
        <v>14</v>
      </c>
      <c r="C639" s="4">
        <v>1</v>
      </c>
      <c r="D639" s="4">
        <v>1993</v>
      </c>
      <c r="E639" s="4">
        <v>31</v>
      </c>
      <c r="F639" s="4">
        <v>0</v>
      </c>
      <c r="G639" s="4">
        <v>0</v>
      </c>
      <c r="H639" s="6">
        <v>186338</v>
      </c>
      <c r="I639" s="7">
        <f t="array" ref="I639">INDEX(Inflation!$F$2:$F$63,MATCH($D639,Inflation!$A$2:$A$63,0))</f>
        <v>1.8022646972075733</v>
      </c>
      <c r="J639" s="6">
        <f t="shared" si="2"/>
        <v>335830.39914826478</v>
      </c>
      <c r="K639" s="8" t="str">
        <f>IF(H639&lt;Mapping!$B$1,Mapping!$A$1,IF(H639&lt;Mapping!$B$2,Mapping!$A$2,Mapping!$A$3))</f>
        <v>Minor</v>
      </c>
      <c r="L639" s="8" t="str">
        <f>IF(J639&lt;Mapping!$B$1,Mapping!$A$1,IF(J639&lt;Mapping!$B$2,Mapping!$A$2,Mapping!$A$3))</f>
        <v>Minor</v>
      </c>
    </row>
    <row r="640" spans="1:12" ht="13.5" customHeight="1" x14ac:dyDescent="0.2">
      <c r="A640" s="4">
        <v>4</v>
      </c>
      <c r="B640" s="5" t="s">
        <v>22</v>
      </c>
      <c r="C640" s="4">
        <v>4</v>
      </c>
      <c r="D640" s="4">
        <v>1964</v>
      </c>
      <c r="E640" s="4">
        <v>3</v>
      </c>
      <c r="F640" s="4">
        <v>1</v>
      </c>
      <c r="G640" s="4">
        <v>0</v>
      </c>
      <c r="H640" s="6">
        <v>185976</v>
      </c>
      <c r="I640" s="7">
        <f t="array" ref="I640">INDEX(Inflation!$F$2:$F$63,MATCH($D640,Inflation!$A$2:$A$63,0))</f>
        <v>8.2922233108268504</v>
      </c>
      <c r="J640" s="6">
        <f t="shared" si="2"/>
        <v>1542154.5224543344</v>
      </c>
      <c r="K640" s="8" t="str">
        <f>IF(H640&lt;Mapping!$B$1,Mapping!$A$1,IF(H640&lt;Mapping!$B$2,Mapping!$A$2,Mapping!$A$3))</f>
        <v>Minor</v>
      </c>
      <c r="L640" s="8" t="str">
        <f>IF(J640&lt;Mapping!$B$1,Mapping!$A$1,IF(J640&lt;Mapping!$B$2,Mapping!$A$2,Mapping!$A$3))</f>
        <v>Medium</v>
      </c>
    </row>
    <row r="641" spans="1:12" ht="13.5" customHeight="1" x14ac:dyDescent="0.2">
      <c r="A641" s="4">
        <v>5</v>
      </c>
      <c r="B641" s="5" t="s">
        <v>15</v>
      </c>
      <c r="C641" s="4">
        <v>4</v>
      </c>
      <c r="D641" s="4">
        <v>1983</v>
      </c>
      <c r="E641" s="4">
        <v>1</v>
      </c>
      <c r="F641" s="4">
        <v>7</v>
      </c>
      <c r="G641" s="4">
        <v>0</v>
      </c>
      <c r="H641" s="6">
        <v>185321</v>
      </c>
      <c r="I641" s="7">
        <f t="array" ref="I641">INDEX(Inflation!$F$2:$F$63,MATCH($D641,Inflation!$A$2:$A$63,0))</f>
        <v>2.688383232342697</v>
      </c>
      <c r="J641" s="6">
        <f t="shared" si="2"/>
        <v>498213.86900098098</v>
      </c>
      <c r="K641" s="8" t="str">
        <f>IF(H641&lt;Mapping!$B$1,Mapping!$A$1,IF(H641&lt;Mapping!$B$2,Mapping!$A$2,Mapping!$A$3))</f>
        <v>Minor</v>
      </c>
      <c r="L641" s="8" t="str">
        <f>IF(J641&lt;Mapping!$B$1,Mapping!$A$1,IF(J641&lt;Mapping!$B$2,Mapping!$A$2,Mapping!$A$3))</f>
        <v>Minor</v>
      </c>
    </row>
    <row r="642" spans="1:12" ht="13.5" customHeight="1" x14ac:dyDescent="0.2">
      <c r="A642" s="4">
        <v>4</v>
      </c>
      <c r="B642" s="5" t="s">
        <v>15</v>
      </c>
      <c r="C642" s="4">
        <v>4</v>
      </c>
      <c r="D642" s="4">
        <v>1983</v>
      </c>
      <c r="E642" s="4">
        <v>1</v>
      </c>
      <c r="F642" s="4">
        <v>7</v>
      </c>
      <c r="G642" s="4">
        <v>0</v>
      </c>
      <c r="H642" s="6">
        <v>185028</v>
      </c>
      <c r="I642" s="7">
        <f t="array" ref="I642">INDEX(Inflation!$F$2:$F$63,MATCH($D642,Inflation!$A$2:$A$63,0))</f>
        <v>2.688383232342697</v>
      </c>
      <c r="J642" s="6">
        <f t="shared" si="2"/>
        <v>497426.17271390453</v>
      </c>
      <c r="K642" s="8" t="str">
        <f>IF(H642&lt;Mapping!$B$1,Mapping!$A$1,IF(H642&lt;Mapping!$B$2,Mapping!$A$2,Mapping!$A$3))</f>
        <v>Minor</v>
      </c>
      <c r="L642" s="8" t="str">
        <f>IF(J642&lt;Mapping!$B$1,Mapping!$A$1,IF(J642&lt;Mapping!$B$2,Mapping!$A$2,Mapping!$A$3))</f>
        <v>Minor</v>
      </c>
    </row>
    <row r="643" spans="1:12" ht="13.5" customHeight="1" x14ac:dyDescent="0.2">
      <c r="A643" s="4">
        <v>3</v>
      </c>
      <c r="B643" s="5" t="s">
        <v>14</v>
      </c>
      <c r="C643" s="4">
        <v>3</v>
      </c>
      <c r="D643" s="4">
        <v>2013</v>
      </c>
      <c r="E643" s="4">
        <v>1</v>
      </c>
      <c r="F643" s="4">
        <v>0</v>
      </c>
      <c r="G643" s="4">
        <v>0</v>
      </c>
      <c r="H643" s="6">
        <v>184954</v>
      </c>
      <c r="I643" s="7">
        <f t="array" ref="I643">INDEX(Inflation!$F$2:$F$63,MATCH($D643,Inflation!$A$2:$A$63,0))</f>
        <v>1.1046586272602894</v>
      </c>
      <c r="J643" s="6">
        <f t="shared" si="2"/>
        <v>204311.03174629956</v>
      </c>
      <c r="K643" s="8" t="str">
        <f>IF(H643&lt;Mapping!$B$1,Mapping!$A$1,IF(H643&lt;Mapping!$B$2,Mapping!$A$2,Mapping!$A$3))</f>
        <v>Minor</v>
      </c>
      <c r="L643" s="8" t="str">
        <f>IF(J643&lt;Mapping!$B$1,Mapping!$A$1,IF(J643&lt;Mapping!$B$2,Mapping!$A$2,Mapping!$A$3))</f>
        <v>Minor</v>
      </c>
    </row>
    <row r="644" spans="1:12" ht="13.5" customHeight="1" x14ac:dyDescent="0.2">
      <c r="A644" s="4">
        <v>4</v>
      </c>
      <c r="B644" s="5" t="s">
        <v>13</v>
      </c>
      <c r="C644" s="4">
        <v>1</v>
      </c>
      <c r="D644" s="4">
        <v>1966</v>
      </c>
      <c r="E644" s="4">
        <v>17</v>
      </c>
      <c r="F644" s="4">
        <v>0</v>
      </c>
      <c r="G644" s="4">
        <v>0</v>
      </c>
      <c r="H644" s="6">
        <v>184408</v>
      </c>
      <c r="I644" s="7">
        <f t="array" ref="I644">INDEX(Inflation!$F$2:$F$63,MATCH($D644,Inflation!$A$2:$A$63,0))</f>
        <v>7.92436857453876</v>
      </c>
      <c r="J644" s="6">
        <f t="shared" si="2"/>
        <v>1461316.9600935436</v>
      </c>
      <c r="K644" s="8" t="str">
        <f>IF(H644&lt;Mapping!$B$1,Mapping!$A$1,IF(H644&lt;Mapping!$B$2,Mapping!$A$2,Mapping!$A$3))</f>
        <v>Minor</v>
      </c>
      <c r="L644" s="8" t="str">
        <f>IF(J644&lt;Mapping!$B$1,Mapping!$A$1,IF(J644&lt;Mapping!$B$2,Mapping!$A$2,Mapping!$A$3))</f>
        <v>Medium</v>
      </c>
    </row>
    <row r="645" spans="1:12" ht="13.5" customHeight="1" x14ac:dyDescent="0.2">
      <c r="A645" s="4">
        <v>2</v>
      </c>
      <c r="B645" s="5" t="s">
        <v>46</v>
      </c>
      <c r="C645" s="4">
        <v>1</v>
      </c>
      <c r="D645" s="4">
        <v>1978</v>
      </c>
      <c r="E645" s="4">
        <v>2</v>
      </c>
      <c r="F645" s="4">
        <v>0</v>
      </c>
      <c r="G645" s="4">
        <v>0</v>
      </c>
      <c r="H645" s="6">
        <v>184287</v>
      </c>
      <c r="I645" s="7">
        <f t="array" ref="I645">INDEX(Inflation!$F$2:$F$63,MATCH($D645,Inflation!$A$2:$A$63,0))</f>
        <v>4.1187700779176062</v>
      </c>
      <c r="J645" s="6">
        <f t="shared" si="2"/>
        <v>759035.78134920192</v>
      </c>
      <c r="K645" s="8" t="str">
        <f>IF(H645&lt;Mapping!$B$1,Mapping!$A$1,IF(H645&lt;Mapping!$B$2,Mapping!$A$2,Mapping!$A$3))</f>
        <v>Minor</v>
      </c>
      <c r="L645" s="8" t="str">
        <f>IF(J645&lt;Mapping!$B$1,Mapping!$A$1,IF(J645&lt;Mapping!$B$2,Mapping!$A$2,Mapping!$A$3))</f>
        <v>Medium</v>
      </c>
    </row>
    <row r="646" spans="1:12" ht="13.5" customHeight="1" x14ac:dyDescent="0.2">
      <c r="A646" s="4">
        <v>3</v>
      </c>
      <c r="B646" s="5" t="s">
        <v>13</v>
      </c>
      <c r="C646" s="4">
        <v>1</v>
      </c>
      <c r="D646" s="4">
        <v>1985</v>
      </c>
      <c r="E646" s="4">
        <v>21</v>
      </c>
      <c r="F646" s="4">
        <v>0</v>
      </c>
      <c r="G646" s="4">
        <v>0</v>
      </c>
      <c r="H646" s="6">
        <v>184098</v>
      </c>
      <c r="I646" s="7">
        <f t="array" ref="I646">INDEX(Inflation!$F$2:$F$63,MATCH($D646,Inflation!$A$2:$A$63,0))</f>
        <v>2.4491621741858549</v>
      </c>
      <c r="J646" s="6">
        <f t="shared" si="2"/>
        <v>450885.8579432675</v>
      </c>
      <c r="K646" s="8" t="str">
        <f>IF(H646&lt;Mapping!$B$1,Mapping!$A$1,IF(H646&lt;Mapping!$B$2,Mapping!$A$2,Mapping!$A$3))</f>
        <v>Minor</v>
      </c>
      <c r="L646" s="8" t="str">
        <f>IF(J646&lt;Mapping!$B$1,Mapping!$A$1,IF(J646&lt;Mapping!$B$2,Mapping!$A$2,Mapping!$A$3))</f>
        <v>Minor</v>
      </c>
    </row>
    <row r="647" spans="1:12" ht="13.5" customHeight="1" x14ac:dyDescent="0.2">
      <c r="A647" s="4">
        <v>3</v>
      </c>
      <c r="B647" s="5" t="s">
        <v>15</v>
      </c>
      <c r="C647" s="4">
        <v>4</v>
      </c>
      <c r="D647" s="4">
        <v>1983</v>
      </c>
      <c r="E647" s="4">
        <v>1</v>
      </c>
      <c r="F647" s="4">
        <v>7</v>
      </c>
      <c r="G647" s="4">
        <v>0</v>
      </c>
      <c r="H647" s="6">
        <v>183426</v>
      </c>
      <c r="I647" s="7">
        <f t="array" ref="I647">INDEX(Inflation!$F$2:$F$63,MATCH($D647,Inflation!$A$2:$A$63,0))</f>
        <v>2.688383232342697</v>
      </c>
      <c r="J647" s="6">
        <f t="shared" si="2"/>
        <v>493119.38277569157</v>
      </c>
      <c r="K647" s="8" t="str">
        <f>IF(H647&lt;Mapping!$B$1,Mapping!$A$1,IF(H647&lt;Mapping!$B$2,Mapping!$A$2,Mapping!$A$3))</f>
        <v>Minor</v>
      </c>
      <c r="L647" s="8" t="str">
        <f>IF(J647&lt;Mapping!$B$1,Mapping!$A$1,IF(J647&lt;Mapping!$B$2,Mapping!$A$2,Mapping!$A$3))</f>
        <v>Minor</v>
      </c>
    </row>
    <row r="648" spans="1:12" ht="13.5" customHeight="1" x14ac:dyDescent="0.2">
      <c r="A648" s="4">
        <v>4</v>
      </c>
      <c r="B648" s="5" t="s">
        <v>48</v>
      </c>
      <c r="C648" s="4">
        <v>4</v>
      </c>
      <c r="D648" s="4">
        <v>1971</v>
      </c>
      <c r="E648" s="4">
        <v>1</v>
      </c>
      <c r="F648" s="4">
        <v>0</v>
      </c>
      <c r="G648" s="4">
        <v>0</v>
      </c>
      <c r="H648" s="6">
        <v>183012</v>
      </c>
      <c r="I648" s="7">
        <f t="array" ref="I648">INDEX(Inflation!$F$2:$F$63,MATCH($D648,Inflation!$A$2:$A$63,0))</f>
        <v>6.6013054640296165</v>
      </c>
      <c r="J648" s="6">
        <f t="shared" si="2"/>
        <v>1208118.1155829881</v>
      </c>
      <c r="K648" s="8" t="str">
        <f>IF(H648&lt;Mapping!$B$1,Mapping!$A$1,IF(H648&lt;Mapping!$B$2,Mapping!$A$2,Mapping!$A$3))</f>
        <v>Minor</v>
      </c>
      <c r="L648" s="8" t="str">
        <f>IF(J648&lt;Mapping!$B$1,Mapping!$A$1,IF(J648&lt;Mapping!$B$2,Mapping!$A$2,Mapping!$A$3))</f>
        <v>Medium</v>
      </c>
    </row>
    <row r="649" spans="1:12" ht="13.5" customHeight="1" x14ac:dyDescent="0.2">
      <c r="A649" s="4">
        <v>4</v>
      </c>
      <c r="B649" s="5" t="s">
        <v>19</v>
      </c>
      <c r="C649" s="4">
        <v>2</v>
      </c>
      <c r="D649" s="4">
        <v>2015</v>
      </c>
      <c r="E649" s="4">
        <v>1</v>
      </c>
      <c r="F649" s="4">
        <v>0</v>
      </c>
      <c r="G649" s="4">
        <v>0</v>
      </c>
      <c r="H649" s="6">
        <v>182748</v>
      </c>
      <c r="I649" s="7">
        <f t="array" ref="I649">INDEX(Inflation!$F$2:$F$63,MATCH($D649,Inflation!$A$2:$A$63,0))</f>
        <v>1.0774472655889344</v>
      </c>
      <c r="J649" s="6">
        <f t="shared" si="2"/>
        <v>196901.3328918466</v>
      </c>
      <c r="K649" s="8" t="str">
        <f>IF(H649&lt;Mapping!$B$1,Mapping!$A$1,IF(H649&lt;Mapping!$B$2,Mapping!$A$2,Mapping!$A$3))</f>
        <v>Minor</v>
      </c>
      <c r="L649" s="8" t="str">
        <f>IF(J649&lt;Mapping!$B$1,Mapping!$A$1,IF(J649&lt;Mapping!$B$2,Mapping!$A$2,Mapping!$A$3))</f>
        <v>Minor</v>
      </c>
    </row>
    <row r="650" spans="1:12" ht="13.5" customHeight="1" x14ac:dyDescent="0.2">
      <c r="A650" s="4">
        <v>4</v>
      </c>
      <c r="B650" s="5" t="s">
        <v>15</v>
      </c>
      <c r="C650" s="4">
        <v>1</v>
      </c>
      <c r="D650" s="4">
        <v>1985</v>
      </c>
      <c r="E650" s="4">
        <v>5</v>
      </c>
      <c r="F650" s="4">
        <v>4</v>
      </c>
      <c r="G650" s="4">
        <v>0</v>
      </c>
      <c r="H650" s="6">
        <v>182530</v>
      </c>
      <c r="I650" s="7">
        <f t="array" ref="I650">INDEX(Inflation!$F$2:$F$63,MATCH($D650,Inflation!$A$2:$A$63,0))</f>
        <v>2.4491621741858549</v>
      </c>
      <c r="J650" s="6">
        <f t="shared" si="2"/>
        <v>447045.57165414409</v>
      </c>
      <c r="K650" s="8" t="str">
        <f>IF(H650&lt;Mapping!$B$1,Mapping!$A$1,IF(H650&lt;Mapping!$B$2,Mapping!$A$2,Mapping!$A$3))</f>
        <v>Minor</v>
      </c>
      <c r="L650" s="8" t="str">
        <f>IF(J650&lt;Mapping!$B$1,Mapping!$A$1,IF(J650&lt;Mapping!$B$2,Mapping!$A$2,Mapping!$A$3))</f>
        <v>Minor</v>
      </c>
    </row>
    <row r="651" spans="1:12" ht="13.5" customHeight="1" x14ac:dyDescent="0.2">
      <c r="A651" s="4">
        <v>4</v>
      </c>
      <c r="B651" s="5" t="s">
        <v>15</v>
      </c>
      <c r="C651" s="4">
        <v>1</v>
      </c>
      <c r="D651" s="4">
        <v>1973</v>
      </c>
      <c r="E651" s="4">
        <v>2</v>
      </c>
      <c r="F651" s="4">
        <v>0</v>
      </c>
      <c r="G651" s="4">
        <v>0</v>
      </c>
      <c r="H651" s="6">
        <v>182513</v>
      </c>
      <c r="I651" s="7">
        <f t="array" ref="I651">INDEX(Inflation!$F$2:$F$63,MATCH($D651,Inflation!$A$2:$A$63,0))</f>
        <v>6.0375132954776998</v>
      </c>
      <c r="J651" s="6">
        <f t="shared" si="2"/>
        <v>1101924.6640975215</v>
      </c>
      <c r="K651" s="8" t="str">
        <f>IF(H651&lt;Mapping!$B$1,Mapping!$A$1,IF(H651&lt;Mapping!$B$2,Mapping!$A$2,Mapping!$A$3))</f>
        <v>Minor</v>
      </c>
      <c r="L651" s="8" t="str">
        <f>IF(J651&lt;Mapping!$B$1,Mapping!$A$1,IF(J651&lt;Mapping!$B$2,Mapping!$A$2,Mapping!$A$3))</f>
        <v>Medium</v>
      </c>
    </row>
    <row r="652" spans="1:12" ht="13.5" customHeight="1" x14ac:dyDescent="0.2">
      <c r="A652" s="4">
        <v>3</v>
      </c>
      <c r="B652" s="5" t="s">
        <v>47</v>
      </c>
      <c r="C652" s="4">
        <v>1</v>
      </c>
      <c r="D652" s="4">
        <v>1983</v>
      </c>
      <c r="E652" s="4">
        <v>1</v>
      </c>
      <c r="F652" s="4">
        <v>0</v>
      </c>
      <c r="G652" s="4">
        <v>0</v>
      </c>
      <c r="H652" s="6">
        <v>182099</v>
      </c>
      <c r="I652" s="7">
        <f t="array" ref="I652">INDEX(Inflation!$F$2:$F$63,MATCH($D652,Inflation!$A$2:$A$63,0))</f>
        <v>2.688383232342697</v>
      </c>
      <c r="J652" s="6">
        <f t="shared" si="2"/>
        <v>489551.89822637278</v>
      </c>
      <c r="K652" s="8" t="str">
        <f>IF(H652&lt;Mapping!$B$1,Mapping!$A$1,IF(H652&lt;Mapping!$B$2,Mapping!$A$2,Mapping!$A$3))</f>
        <v>Minor</v>
      </c>
      <c r="L652" s="8" t="str">
        <f>IF(J652&lt;Mapping!$B$1,Mapping!$A$1,IF(J652&lt;Mapping!$B$2,Mapping!$A$2,Mapping!$A$3))</f>
        <v>Minor</v>
      </c>
    </row>
    <row r="653" spans="1:12" ht="13.5" customHeight="1" x14ac:dyDescent="0.2">
      <c r="A653" s="4">
        <v>5</v>
      </c>
      <c r="B653" s="5" t="s">
        <v>15</v>
      </c>
      <c r="C653" s="4">
        <v>1</v>
      </c>
      <c r="D653" s="4">
        <v>1980</v>
      </c>
      <c r="E653" s="4">
        <v>2</v>
      </c>
      <c r="F653" s="4">
        <v>0</v>
      </c>
      <c r="G653" s="4">
        <v>0</v>
      </c>
      <c r="H653" s="6">
        <v>182082</v>
      </c>
      <c r="I653" s="7">
        <f t="array" ref="I653">INDEX(Inflation!$F$2:$F$63,MATCH($D653,Inflation!$A$2:$A$63,0))</f>
        <v>3.5358548466936406</v>
      </c>
      <c r="J653" s="6">
        <f t="shared" si="2"/>
        <v>643815.52219567145</v>
      </c>
      <c r="K653" s="8" t="str">
        <f>IF(H653&lt;Mapping!$B$1,Mapping!$A$1,IF(H653&lt;Mapping!$B$2,Mapping!$A$2,Mapping!$A$3))</f>
        <v>Minor</v>
      </c>
      <c r="L653" s="8" t="str">
        <f>IF(J653&lt;Mapping!$B$1,Mapping!$A$1,IF(J653&lt;Mapping!$B$2,Mapping!$A$2,Mapping!$A$3))</f>
        <v>Medium</v>
      </c>
    </row>
    <row r="654" spans="1:12" ht="13.5" customHeight="1" x14ac:dyDescent="0.2">
      <c r="A654" s="4">
        <v>5</v>
      </c>
      <c r="B654" s="5" t="s">
        <v>15</v>
      </c>
      <c r="C654" s="4">
        <v>1</v>
      </c>
      <c r="D654" s="4">
        <v>1985</v>
      </c>
      <c r="E654" s="4">
        <v>5</v>
      </c>
      <c r="F654" s="4">
        <v>4</v>
      </c>
      <c r="G654" s="4">
        <v>0</v>
      </c>
      <c r="H654" s="6">
        <v>181806</v>
      </c>
      <c r="I654" s="7">
        <f t="array" ref="I654">INDEX(Inflation!$F$2:$F$63,MATCH($D654,Inflation!$A$2:$A$63,0))</f>
        <v>2.4491621741858549</v>
      </c>
      <c r="J654" s="6">
        <f t="shared" si="2"/>
        <v>445272.37824003352</v>
      </c>
      <c r="K654" s="8" t="str">
        <f>IF(H654&lt;Mapping!$B$1,Mapping!$A$1,IF(H654&lt;Mapping!$B$2,Mapping!$A$2,Mapping!$A$3))</f>
        <v>Minor</v>
      </c>
      <c r="L654" s="8" t="str">
        <f>IF(J654&lt;Mapping!$B$1,Mapping!$A$1,IF(J654&lt;Mapping!$B$2,Mapping!$A$2,Mapping!$A$3))</f>
        <v>Minor</v>
      </c>
    </row>
    <row r="655" spans="1:12" ht="13.5" customHeight="1" x14ac:dyDescent="0.2">
      <c r="A655" s="4">
        <v>2</v>
      </c>
      <c r="B655" s="5" t="s">
        <v>15</v>
      </c>
      <c r="C655" s="4">
        <v>1</v>
      </c>
      <c r="D655" s="4">
        <v>1979</v>
      </c>
      <c r="E655" s="4">
        <v>2</v>
      </c>
      <c r="F655" s="4">
        <v>0</v>
      </c>
      <c r="G655" s="4">
        <v>0</v>
      </c>
      <c r="H655" s="6">
        <v>181789</v>
      </c>
      <c r="I655" s="7">
        <f t="array" ref="I655">INDEX(Inflation!$F$2:$F$63,MATCH($D655,Inflation!$A$2:$A$63,0))</f>
        <v>3.8579712232274312</v>
      </c>
      <c r="J655" s="6">
        <f t="shared" si="2"/>
        <v>701336.73069929145</v>
      </c>
      <c r="K655" s="8" t="str">
        <f>IF(H655&lt;Mapping!$B$1,Mapping!$A$1,IF(H655&lt;Mapping!$B$2,Mapping!$A$2,Mapping!$A$3))</f>
        <v>Minor</v>
      </c>
      <c r="L655" s="8" t="str">
        <f>IF(J655&lt;Mapping!$B$1,Mapping!$A$1,IF(J655&lt;Mapping!$B$2,Mapping!$A$2,Mapping!$A$3))</f>
        <v>Medium</v>
      </c>
    </row>
    <row r="656" spans="1:12" ht="13.5" customHeight="1" x14ac:dyDescent="0.2">
      <c r="A656" s="4">
        <v>5</v>
      </c>
      <c r="B656" s="5" t="s">
        <v>14</v>
      </c>
      <c r="C656" s="4">
        <v>1</v>
      </c>
      <c r="D656" s="4">
        <v>1993</v>
      </c>
      <c r="E656" s="4">
        <v>31</v>
      </c>
      <c r="F656" s="4">
        <v>0</v>
      </c>
      <c r="G656" s="4">
        <v>0</v>
      </c>
      <c r="H656" s="6">
        <v>181755</v>
      </c>
      <c r="I656" s="7">
        <f t="array" ref="I656">INDEX(Inflation!$F$2:$F$63,MATCH($D656,Inflation!$A$2:$A$63,0))</f>
        <v>1.8022646972075733</v>
      </c>
      <c r="J656" s="6">
        <f t="shared" si="2"/>
        <v>327570.62004096247</v>
      </c>
      <c r="K656" s="8" t="str">
        <f>IF(H656&lt;Mapping!$B$1,Mapping!$A$1,IF(H656&lt;Mapping!$B$2,Mapping!$A$2,Mapping!$A$3))</f>
        <v>Minor</v>
      </c>
      <c r="L656" s="8" t="str">
        <f>IF(J656&lt;Mapping!$B$1,Mapping!$A$1,IF(J656&lt;Mapping!$B$2,Mapping!$A$2,Mapping!$A$3))</f>
        <v>Minor</v>
      </c>
    </row>
    <row r="657" spans="1:12" ht="13.5" customHeight="1" x14ac:dyDescent="0.2">
      <c r="A657" s="4">
        <v>2</v>
      </c>
      <c r="B657" s="5" t="s">
        <v>48</v>
      </c>
      <c r="C657" s="4">
        <v>4</v>
      </c>
      <c r="D657" s="4">
        <v>1971</v>
      </c>
      <c r="E657" s="4">
        <v>1</v>
      </c>
      <c r="F657" s="4">
        <v>0</v>
      </c>
      <c r="G657" s="4">
        <v>0</v>
      </c>
      <c r="H657" s="6">
        <v>181479</v>
      </c>
      <c r="I657" s="7">
        <f t="array" ref="I657">INDEX(Inflation!$F$2:$F$63,MATCH($D657,Inflation!$A$2:$A$63,0))</f>
        <v>6.6013054640296165</v>
      </c>
      <c r="J657" s="6">
        <f t="shared" si="2"/>
        <v>1197998.3143066308</v>
      </c>
      <c r="K657" s="8" t="str">
        <f>IF(H657&lt;Mapping!$B$1,Mapping!$A$1,IF(H657&lt;Mapping!$B$2,Mapping!$A$2,Mapping!$A$3))</f>
        <v>Minor</v>
      </c>
      <c r="L657" s="8" t="str">
        <f>IF(J657&lt;Mapping!$B$1,Mapping!$A$1,IF(J657&lt;Mapping!$B$2,Mapping!$A$2,Mapping!$A$3))</f>
        <v>Medium</v>
      </c>
    </row>
    <row r="658" spans="1:12" ht="13.5" customHeight="1" x14ac:dyDescent="0.2">
      <c r="A658" s="4">
        <v>2</v>
      </c>
      <c r="B658" s="5" t="s">
        <v>15</v>
      </c>
      <c r="C658" s="4">
        <v>1</v>
      </c>
      <c r="D658" s="4">
        <v>1980</v>
      </c>
      <c r="E658" s="4">
        <v>2</v>
      </c>
      <c r="F658" s="4">
        <v>0</v>
      </c>
      <c r="G658" s="4">
        <v>0</v>
      </c>
      <c r="H658" s="6">
        <v>181083</v>
      </c>
      <c r="I658" s="7">
        <f t="array" ref="I658">INDEX(Inflation!$F$2:$F$63,MATCH($D658,Inflation!$A$2:$A$63,0))</f>
        <v>3.5358548466936406</v>
      </c>
      <c r="J658" s="6">
        <f t="shared" si="2"/>
        <v>640283.20320382447</v>
      </c>
      <c r="K658" s="8" t="str">
        <f>IF(H658&lt;Mapping!$B$1,Mapping!$A$1,IF(H658&lt;Mapping!$B$2,Mapping!$A$2,Mapping!$A$3))</f>
        <v>Minor</v>
      </c>
      <c r="L658" s="8" t="str">
        <f>IF(J658&lt;Mapping!$B$1,Mapping!$A$1,IF(J658&lt;Mapping!$B$2,Mapping!$A$2,Mapping!$A$3))</f>
        <v>Medium</v>
      </c>
    </row>
    <row r="659" spans="1:12" ht="13.5" customHeight="1" x14ac:dyDescent="0.2">
      <c r="A659" s="4">
        <v>4</v>
      </c>
      <c r="B659" s="5" t="s">
        <v>15</v>
      </c>
      <c r="C659" s="4">
        <v>1</v>
      </c>
      <c r="D659" s="4">
        <v>1980</v>
      </c>
      <c r="E659" s="4">
        <v>2</v>
      </c>
      <c r="F659" s="4">
        <v>0</v>
      </c>
      <c r="G659" s="4">
        <v>0</v>
      </c>
      <c r="H659" s="6">
        <v>180600</v>
      </c>
      <c r="I659" s="7">
        <f t="array" ref="I659">INDEX(Inflation!$F$2:$F$63,MATCH($D659,Inflation!$A$2:$A$63,0))</f>
        <v>3.5358548466936406</v>
      </c>
      <c r="J659" s="6">
        <f t="shared" si="2"/>
        <v>638575.38531287154</v>
      </c>
      <c r="K659" s="8" t="str">
        <f>IF(H659&lt;Mapping!$B$1,Mapping!$A$1,IF(H659&lt;Mapping!$B$2,Mapping!$A$2,Mapping!$A$3))</f>
        <v>Minor</v>
      </c>
      <c r="L659" s="8" t="str">
        <f>IF(J659&lt;Mapping!$B$1,Mapping!$A$1,IF(J659&lt;Mapping!$B$2,Mapping!$A$2,Mapping!$A$3))</f>
        <v>Medium</v>
      </c>
    </row>
    <row r="660" spans="1:12" ht="13.5" customHeight="1" x14ac:dyDescent="0.2">
      <c r="A660" s="4">
        <v>1</v>
      </c>
      <c r="B660" s="5" t="s">
        <v>13</v>
      </c>
      <c r="C660" s="4">
        <v>1</v>
      </c>
      <c r="D660" s="4">
        <v>1966</v>
      </c>
      <c r="E660" s="4">
        <v>17</v>
      </c>
      <c r="F660" s="4">
        <v>0</v>
      </c>
      <c r="G660" s="4">
        <v>0</v>
      </c>
      <c r="H660" s="6">
        <v>180497</v>
      </c>
      <c r="I660" s="7">
        <f t="array" ref="I660">INDEX(Inflation!$F$2:$F$63,MATCH($D660,Inflation!$A$2:$A$63,0))</f>
        <v>7.92436857453876</v>
      </c>
      <c r="J660" s="6">
        <f t="shared" si="2"/>
        <v>1430324.7545985226</v>
      </c>
      <c r="K660" s="8" t="str">
        <f>IF(H660&lt;Mapping!$B$1,Mapping!$A$1,IF(H660&lt;Mapping!$B$2,Mapping!$A$2,Mapping!$A$3))</f>
        <v>Minor</v>
      </c>
      <c r="L660" s="8" t="str">
        <f>IF(J660&lt;Mapping!$B$1,Mapping!$A$1,IF(J660&lt;Mapping!$B$2,Mapping!$A$2,Mapping!$A$3))</f>
        <v>Medium</v>
      </c>
    </row>
    <row r="661" spans="1:12" ht="13.5" customHeight="1" x14ac:dyDescent="0.2">
      <c r="A661" s="4">
        <v>6</v>
      </c>
      <c r="B661" s="5" t="s">
        <v>13</v>
      </c>
      <c r="C661" s="4">
        <v>1</v>
      </c>
      <c r="D661" s="4">
        <v>1966</v>
      </c>
      <c r="E661" s="4">
        <v>17</v>
      </c>
      <c r="F661" s="4">
        <v>0</v>
      </c>
      <c r="G661" s="4">
        <v>0</v>
      </c>
      <c r="H661" s="6">
        <v>179963</v>
      </c>
      <c r="I661" s="7">
        <f t="array" ref="I661">INDEX(Inflation!$F$2:$F$63,MATCH($D661,Inflation!$A$2:$A$63,0))</f>
        <v>7.92436857453876</v>
      </c>
      <c r="J661" s="6">
        <f t="shared" si="2"/>
        <v>1426093.1417797189</v>
      </c>
      <c r="K661" s="8" t="str">
        <f>IF(H661&lt;Mapping!$B$1,Mapping!$A$1,IF(H661&lt;Mapping!$B$2,Mapping!$A$2,Mapping!$A$3))</f>
        <v>Minor</v>
      </c>
      <c r="L661" s="8" t="str">
        <f>IF(J661&lt;Mapping!$B$1,Mapping!$A$1,IF(J661&lt;Mapping!$B$2,Mapping!$A$2,Mapping!$A$3))</f>
        <v>Medium</v>
      </c>
    </row>
    <row r="662" spans="1:12" ht="13.5" customHeight="1" x14ac:dyDescent="0.2">
      <c r="A662" s="4">
        <v>2</v>
      </c>
      <c r="B662" s="5" t="s">
        <v>15</v>
      </c>
      <c r="C662" s="4">
        <v>1</v>
      </c>
      <c r="D662" s="4">
        <v>1969</v>
      </c>
      <c r="E662" s="4">
        <v>3</v>
      </c>
      <c r="F662" s="4">
        <v>0</v>
      </c>
      <c r="G662" s="4">
        <v>0</v>
      </c>
      <c r="H662" s="6">
        <v>179732</v>
      </c>
      <c r="I662" s="7">
        <f t="array" ref="I662">INDEX(Inflation!$F$2:$F$63,MATCH($D662,Inflation!$A$2:$A$63,0))</f>
        <v>7.2155321165490278</v>
      </c>
      <c r="J662" s="6">
        <f t="shared" si="2"/>
        <v>1296862.0183715899</v>
      </c>
      <c r="K662" s="8" t="str">
        <f>IF(H662&lt;Mapping!$B$1,Mapping!$A$1,IF(H662&lt;Mapping!$B$2,Mapping!$A$2,Mapping!$A$3))</f>
        <v>Minor</v>
      </c>
      <c r="L662" s="8" t="str">
        <f>IF(J662&lt;Mapping!$B$1,Mapping!$A$1,IF(J662&lt;Mapping!$B$2,Mapping!$A$2,Mapping!$A$3))</f>
        <v>Medium</v>
      </c>
    </row>
    <row r="663" spans="1:12" ht="13.5" customHeight="1" x14ac:dyDescent="0.2">
      <c r="A663" s="4">
        <v>4</v>
      </c>
      <c r="B663" s="5" t="s">
        <v>46</v>
      </c>
      <c r="C663" s="4">
        <v>1</v>
      </c>
      <c r="D663" s="4">
        <v>1978</v>
      </c>
      <c r="E663" s="4">
        <v>2</v>
      </c>
      <c r="F663" s="4">
        <v>0</v>
      </c>
      <c r="G663" s="4">
        <v>0</v>
      </c>
      <c r="H663" s="6">
        <v>179394</v>
      </c>
      <c r="I663" s="7">
        <f t="array" ref="I663">INDEX(Inflation!$F$2:$F$63,MATCH($D663,Inflation!$A$2:$A$63,0))</f>
        <v>4.1187700779176062</v>
      </c>
      <c r="J663" s="6">
        <f t="shared" si="2"/>
        <v>738882.639357951</v>
      </c>
      <c r="K663" s="8" t="str">
        <f>IF(H663&lt;Mapping!$B$1,Mapping!$A$1,IF(H663&lt;Mapping!$B$2,Mapping!$A$2,Mapping!$A$3))</f>
        <v>Minor</v>
      </c>
      <c r="L663" s="8" t="str">
        <f>IF(J663&lt;Mapping!$B$1,Mapping!$A$1,IF(J663&lt;Mapping!$B$2,Mapping!$A$2,Mapping!$A$3))</f>
        <v>Medium</v>
      </c>
    </row>
    <row r="664" spans="1:12" ht="13.5" customHeight="1" x14ac:dyDescent="0.2">
      <c r="A664" s="4">
        <v>4</v>
      </c>
      <c r="B664" s="5" t="s">
        <v>19</v>
      </c>
      <c r="C664" s="4">
        <v>3</v>
      </c>
      <c r="D664" s="4">
        <v>2015</v>
      </c>
      <c r="E664" s="4">
        <v>1</v>
      </c>
      <c r="F664" s="4">
        <v>0</v>
      </c>
      <c r="G664" s="4">
        <v>0</v>
      </c>
      <c r="H664" s="6">
        <v>179286</v>
      </c>
      <c r="I664" s="7">
        <f t="array" ref="I664">INDEX(Inflation!$F$2:$F$63,MATCH($D664,Inflation!$A$2:$A$63,0))</f>
        <v>1.0774472655889344</v>
      </c>
      <c r="J664" s="6">
        <f t="shared" si="2"/>
        <v>193171.2104583777</v>
      </c>
      <c r="K664" s="8" t="str">
        <f>IF(H664&lt;Mapping!$B$1,Mapping!$A$1,IF(H664&lt;Mapping!$B$2,Mapping!$A$2,Mapping!$A$3))</f>
        <v>Minor</v>
      </c>
      <c r="L664" s="8" t="str">
        <f>IF(J664&lt;Mapping!$B$1,Mapping!$A$1,IF(J664&lt;Mapping!$B$2,Mapping!$A$2,Mapping!$A$3))</f>
        <v>Minor</v>
      </c>
    </row>
    <row r="665" spans="1:12" ht="13.5" customHeight="1" x14ac:dyDescent="0.2">
      <c r="A665" s="4">
        <v>2</v>
      </c>
      <c r="B665" s="5" t="s">
        <v>47</v>
      </c>
      <c r="C665" s="4">
        <v>1</v>
      </c>
      <c r="D665" s="4">
        <v>1983</v>
      </c>
      <c r="E665" s="4">
        <v>1</v>
      </c>
      <c r="F665" s="4">
        <v>0</v>
      </c>
      <c r="G665" s="4">
        <v>0</v>
      </c>
      <c r="H665" s="6">
        <v>178998</v>
      </c>
      <c r="I665" s="7">
        <f t="array" ref="I665">INDEX(Inflation!$F$2:$F$63,MATCH($D665,Inflation!$A$2:$A$63,0))</f>
        <v>2.688383232342697</v>
      </c>
      <c r="J665" s="6">
        <f t="shared" si="2"/>
        <v>481215.22182287811</v>
      </c>
      <c r="K665" s="8" t="str">
        <f>IF(H665&lt;Mapping!$B$1,Mapping!$A$1,IF(H665&lt;Mapping!$B$2,Mapping!$A$2,Mapping!$A$3))</f>
        <v>Minor</v>
      </c>
      <c r="L665" s="8" t="str">
        <f>IF(J665&lt;Mapping!$B$1,Mapping!$A$1,IF(J665&lt;Mapping!$B$2,Mapping!$A$2,Mapping!$A$3))</f>
        <v>Minor</v>
      </c>
    </row>
    <row r="666" spans="1:12" ht="13.5" customHeight="1" x14ac:dyDescent="0.2">
      <c r="A666" s="4">
        <v>5</v>
      </c>
      <c r="B666" s="5" t="s">
        <v>13</v>
      </c>
      <c r="C666" s="4">
        <v>1</v>
      </c>
      <c r="D666" s="4">
        <v>1966</v>
      </c>
      <c r="E666" s="4">
        <v>17</v>
      </c>
      <c r="F666" s="4">
        <v>0</v>
      </c>
      <c r="G666" s="4">
        <v>0</v>
      </c>
      <c r="H666" s="6">
        <v>178774</v>
      </c>
      <c r="I666" s="7">
        <f t="array" ref="I666">INDEX(Inflation!$F$2:$F$63,MATCH($D666,Inflation!$A$2:$A$63,0))</f>
        <v>7.92436857453876</v>
      </c>
      <c r="J666" s="6">
        <f t="shared" si="2"/>
        <v>1416671.0675445923</v>
      </c>
      <c r="K666" s="8" t="str">
        <f>IF(H666&lt;Mapping!$B$1,Mapping!$A$1,IF(H666&lt;Mapping!$B$2,Mapping!$A$2,Mapping!$A$3))</f>
        <v>Minor</v>
      </c>
      <c r="L666" s="8" t="str">
        <f>IF(J666&lt;Mapping!$B$1,Mapping!$A$1,IF(J666&lt;Mapping!$B$2,Mapping!$A$2,Mapping!$A$3))</f>
        <v>Medium</v>
      </c>
    </row>
    <row r="667" spans="1:12" ht="13.5" customHeight="1" x14ac:dyDescent="0.2">
      <c r="A667" s="4">
        <v>3</v>
      </c>
      <c r="B667" s="5" t="s">
        <v>22</v>
      </c>
      <c r="C667" s="4">
        <v>3</v>
      </c>
      <c r="D667" s="4">
        <v>1967</v>
      </c>
      <c r="E667" s="4">
        <v>6</v>
      </c>
      <c r="F667" s="4">
        <v>0</v>
      </c>
      <c r="G667" s="4">
        <v>0</v>
      </c>
      <c r="H667" s="6">
        <v>178688</v>
      </c>
      <c r="I667" s="7">
        <f t="array" ref="I667">INDEX(Inflation!$F$2:$F$63,MATCH($D667,Inflation!$A$2:$A$63,0))</f>
        <v>7.6712183683821493</v>
      </c>
      <c r="J667" s="6">
        <f t="shared" si="2"/>
        <v>1370754.6678094694</v>
      </c>
      <c r="K667" s="8" t="str">
        <f>IF(H667&lt;Mapping!$B$1,Mapping!$A$1,IF(H667&lt;Mapping!$B$2,Mapping!$A$2,Mapping!$A$3))</f>
        <v>Minor</v>
      </c>
      <c r="L667" s="8" t="str">
        <f>IF(J667&lt;Mapping!$B$1,Mapping!$A$1,IF(J667&lt;Mapping!$B$2,Mapping!$A$2,Mapping!$A$3))</f>
        <v>Medium</v>
      </c>
    </row>
    <row r="668" spans="1:12" ht="13.5" customHeight="1" x14ac:dyDescent="0.2">
      <c r="A668" s="4">
        <v>5</v>
      </c>
      <c r="B668" s="5" t="s">
        <v>15</v>
      </c>
      <c r="C668" s="4">
        <v>4</v>
      </c>
      <c r="D668" s="4">
        <v>1963</v>
      </c>
      <c r="E668" s="4">
        <v>2</v>
      </c>
      <c r="F668" s="4">
        <v>0</v>
      </c>
      <c r="G668" s="4">
        <v>7</v>
      </c>
      <c r="H668" s="6">
        <v>177895</v>
      </c>
      <c r="I668" s="7">
        <f t="array" ref="I668">INDEX(Inflation!$F$2:$F$63,MATCH($D668,Inflation!$A$2:$A$63,0))</f>
        <v>8.4588969993744705</v>
      </c>
      <c r="J668" s="6">
        <f t="shared" si="2"/>
        <v>1504795.4817037215</v>
      </c>
      <c r="K668" s="8" t="str">
        <f>IF(H668&lt;Mapping!$B$1,Mapping!$A$1,IF(H668&lt;Mapping!$B$2,Mapping!$A$2,Mapping!$A$3))</f>
        <v>Minor</v>
      </c>
      <c r="L668" s="8" t="str">
        <f>IF(J668&lt;Mapping!$B$1,Mapping!$A$1,IF(J668&lt;Mapping!$B$2,Mapping!$A$2,Mapping!$A$3))</f>
        <v>Medium</v>
      </c>
    </row>
    <row r="669" spans="1:12" ht="13.5" customHeight="1" x14ac:dyDescent="0.2">
      <c r="A669" s="4">
        <v>4</v>
      </c>
      <c r="B669" s="5" t="s">
        <v>47</v>
      </c>
      <c r="C669" s="4">
        <v>1</v>
      </c>
      <c r="D669" s="4">
        <v>1983</v>
      </c>
      <c r="E669" s="4">
        <v>1</v>
      </c>
      <c r="F669" s="4">
        <v>0</v>
      </c>
      <c r="G669" s="4">
        <v>0</v>
      </c>
      <c r="H669" s="6">
        <v>177878</v>
      </c>
      <c r="I669" s="7">
        <f t="array" ref="I669">INDEX(Inflation!$F$2:$F$63,MATCH($D669,Inflation!$A$2:$A$63,0))</f>
        <v>2.688383232342697</v>
      </c>
      <c r="J669" s="6">
        <f t="shared" si="2"/>
        <v>478204.23260265426</v>
      </c>
      <c r="K669" s="8" t="str">
        <f>IF(H669&lt;Mapping!$B$1,Mapping!$A$1,IF(H669&lt;Mapping!$B$2,Mapping!$A$2,Mapping!$A$3))</f>
        <v>Minor</v>
      </c>
      <c r="L669" s="8" t="str">
        <f>IF(J669&lt;Mapping!$B$1,Mapping!$A$1,IF(J669&lt;Mapping!$B$2,Mapping!$A$2,Mapping!$A$3))</f>
        <v>Minor</v>
      </c>
    </row>
    <row r="670" spans="1:12" ht="13.5" customHeight="1" x14ac:dyDescent="0.2">
      <c r="A670" s="4">
        <v>4</v>
      </c>
      <c r="B670" s="5" t="s">
        <v>19</v>
      </c>
      <c r="C670" s="4">
        <v>3</v>
      </c>
      <c r="D670" s="4">
        <v>2012</v>
      </c>
      <c r="E670" s="4">
        <v>1</v>
      </c>
      <c r="F670" s="4">
        <v>0</v>
      </c>
      <c r="G670" s="4">
        <v>0</v>
      </c>
      <c r="H670" s="6">
        <v>177764</v>
      </c>
      <c r="I670" s="7">
        <f t="array" ref="I670">INDEX(Inflation!$F$2:$F$63,MATCH($D670,Inflation!$A$2:$A$63,0))</f>
        <v>1.1291820487854678</v>
      </c>
      <c r="J670" s="6">
        <f t="shared" si="2"/>
        <v>200727.91772029988</v>
      </c>
      <c r="K670" s="8" t="str">
        <f>IF(H670&lt;Mapping!$B$1,Mapping!$A$1,IF(H670&lt;Mapping!$B$2,Mapping!$A$2,Mapping!$A$3))</f>
        <v>Minor</v>
      </c>
      <c r="L670" s="8" t="str">
        <f>IF(J670&lt;Mapping!$B$1,Mapping!$A$1,IF(J670&lt;Mapping!$B$2,Mapping!$A$2,Mapping!$A$3))</f>
        <v>Minor</v>
      </c>
    </row>
    <row r="671" spans="1:12" ht="13.5" customHeight="1" x14ac:dyDescent="0.2">
      <c r="A671" s="4">
        <v>4</v>
      </c>
      <c r="B671" s="5" t="s">
        <v>13</v>
      </c>
      <c r="C671" s="4">
        <v>1</v>
      </c>
      <c r="D671" s="4">
        <v>1985</v>
      </c>
      <c r="E671" s="4">
        <v>21</v>
      </c>
      <c r="F671" s="4">
        <v>0</v>
      </c>
      <c r="G671" s="4">
        <v>0</v>
      </c>
      <c r="H671" s="6">
        <v>177378</v>
      </c>
      <c r="I671" s="7">
        <f t="array" ref="I671">INDEX(Inflation!$F$2:$F$63,MATCH($D671,Inflation!$A$2:$A$63,0))</f>
        <v>2.4491621741858549</v>
      </c>
      <c r="J671" s="6">
        <f t="shared" si="2"/>
        <v>434427.48813273857</v>
      </c>
      <c r="K671" s="8" t="str">
        <f>IF(H671&lt;Mapping!$B$1,Mapping!$A$1,IF(H671&lt;Mapping!$B$2,Mapping!$A$2,Mapping!$A$3))</f>
        <v>Minor</v>
      </c>
      <c r="L671" s="8" t="str">
        <f>IF(J671&lt;Mapping!$B$1,Mapping!$A$1,IF(J671&lt;Mapping!$B$2,Mapping!$A$2,Mapping!$A$3))</f>
        <v>Minor</v>
      </c>
    </row>
    <row r="672" spans="1:12" ht="13.5" customHeight="1" x14ac:dyDescent="0.2">
      <c r="A672" s="4">
        <v>2</v>
      </c>
      <c r="B672" s="5" t="s">
        <v>14</v>
      </c>
      <c r="C672" s="4">
        <v>1</v>
      </c>
      <c r="D672" s="4">
        <v>1993</v>
      </c>
      <c r="E672" s="4">
        <v>31</v>
      </c>
      <c r="F672" s="4">
        <v>0</v>
      </c>
      <c r="G672" s="4">
        <v>0</v>
      </c>
      <c r="H672" s="6">
        <v>177292</v>
      </c>
      <c r="I672" s="7">
        <f t="array" ref="I672">INDEX(Inflation!$F$2:$F$63,MATCH($D672,Inflation!$A$2:$A$63,0))</f>
        <v>1.8022646972075733</v>
      </c>
      <c r="J672" s="6">
        <f t="shared" si="2"/>
        <v>319527.11269732506</v>
      </c>
      <c r="K672" s="8" t="str">
        <f>IF(H672&lt;Mapping!$B$1,Mapping!$A$1,IF(H672&lt;Mapping!$B$2,Mapping!$A$2,Mapping!$A$3))</f>
        <v>Minor</v>
      </c>
      <c r="L672" s="8" t="str">
        <f>IF(J672&lt;Mapping!$B$1,Mapping!$A$1,IF(J672&lt;Mapping!$B$2,Mapping!$A$2,Mapping!$A$3))</f>
        <v>Minor</v>
      </c>
    </row>
    <row r="673" spans="1:12" ht="13.5" customHeight="1" x14ac:dyDescent="0.2">
      <c r="A673" s="4">
        <v>1</v>
      </c>
      <c r="B673" s="5" t="s">
        <v>14</v>
      </c>
      <c r="C673" s="4">
        <v>4</v>
      </c>
      <c r="D673" s="4">
        <v>1976</v>
      </c>
      <c r="E673" s="4">
        <v>11</v>
      </c>
      <c r="F673" s="4">
        <v>0</v>
      </c>
      <c r="G673" s="4">
        <v>0</v>
      </c>
      <c r="H673" s="6">
        <v>176500</v>
      </c>
      <c r="I673" s="7">
        <f t="array" ref="I673">INDEX(Inflation!$F$2:$F$63,MATCH($D673,Inflation!$A$2:$A$63,0))</f>
        <v>4.6843224337111486</v>
      </c>
      <c r="J673" s="6">
        <f t="shared" si="2"/>
        <v>826782.90955001779</v>
      </c>
      <c r="K673" s="8" t="str">
        <f>IF(H673&lt;Mapping!$B$1,Mapping!$A$1,IF(H673&lt;Mapping!$B$2,Mapping!$A$2,Mapping!$A$3))</f>
        <v>Minor</v>
      </c>
      <c r="L673" s="8" t="str">
        <f>IF(J673&lt;Mapping!$B$1,Mapping!$A$1,IF(J673&lt;Mapping!$B$2,Mapping!$A$2,Mapping!$A$3))</f>
        <v>Medium</v>
      </c>
    </row>
    <row r="674" spans="1:12" ht="13.5" customHeight="1" x14ac:dyDescent="0.2">
      <c r="A674" s="4">
        <v>4</v>
      </c>
      <c r="B674" s="5" t="s">
        <v>14</v>
      </c>
      <c r="C674" s="4">
        <v>1</v>
      </c>
      <c r="D674" s="4">
        <v>1993</v>
      </c>
      <c r="E674" s="4">
        <v>31</v>
      </c>
      <c r="F674" s="4">
        <v>0</v>
      </c>
      <c r="G674" s="4">
        <v>0</v>
      </c>
      <c r="H674" s="6">
        <v>176379</v>
      </c>
      <c r="I674" s="7">
        <f t="array" ref="I674">INDEX(Inflation!$F$2:$F$63,MATCH($D674,Inflation!$A$2:$A$63,0))</f>
        <v>1.8022646972075733</v>
      </c>
      <c r="J674" s="6">
        <f t="shared" si="2"/>
        <v>317881.64502877457</v>
      </c>
      <c r="K674" s="8" t="str">
        <f>IF(H674&lt;Mapping!$B$1,Mapping!$A$1,IF(H674&lt;Mapping!$B$2,Mapping!$A$2,Mapping!$A$3))</f>
        <v>Minor</v>
      </c>
      <c r="L674" s="8" t="str">
        <f>IF(J674&lt;Mapping!$B$1,Mapping!$A$1,IF(J674&lt;Mapping!$B$2,Mapping!$A$2,Mapping!$A$3))</f>
        <v>Minor</v>
      </c>
    </row>
    <row r="675" spans="1:12" ht="13.5" customHeight="1" x14ac:dyDescent="0.2">
      <c r="A675" s="4">
        <v>5</v>
      </c>
      <c r="B675" s="5" t="s">
        <v>48</v>
      </c>
      <c r="C675" s="4">
        <v>4</v>
      </c>
      <c r="D675" s="4">
        <v>1971</v>
      </c>
      <c r="E675" s="4">
        <v>1</v>
      </c>
      <c r="F675" s="4">
        <v>0</v>
      </c>
      <c r="G675" s="4">
        <v>0</v>
      </c>
      <c r="H675" s="6">
        <v>176293</v>
      </c>
      <c r="I675" s="7">
        <f t="array" ref="I675">INDEX(Inflation!$F$2:$F$63,MATCH($D675,Inflation!$A$2:$A$63,0))</f>
        <v>6.6013054640296165</v>
      </c>
      <c r="J675" s="6">
        <f t="shared" si="2"/>
        <v>1163763.9441701733</v>
      </c>
      <c r="K675" s="8" t="str">
        <f>IF(H675&lt;Mapping!$B$1,Mapping!$A$1,IF(H675&lt;Mapping!$B$2,Mapping!$A$2,Mapping!$A$3))</f>
        <v>Minor</v>
      </c>
      <c r="L675" s="8" t="str">
        <f>IF(J675&lt;Mapping!$B$1,Mapping!$A$1,IF(J675&lt;Mapping!$B$2,Mapping!$A$2,Mapping!$A$3))</f>
        <v>Medium</v>
      </c>
    </row>
    <row r="676" spans="1:12" ht="13.5" customHeight="1" x14ac:dyDescent="0.2">
      <c r="A676" s="4">
        <v>1</v>
      </c>
      <c r="B676" s="5" t="s">
        <v>13</v>
      </c>
      <c r="C676" s="4">
        <v>1</v>
      </c>
      <c r="D676" s="4">
        <v>1985</v>
      </c>
      <c r="E676" s="4">
        <v>21</v>
      </c>
      <c r="F676" s="4">
        <v>0</v>
      </c>
      <c r="G676" s="4">
        <v>0</v>
      </c>
      <c r="H676" s="6">
        <v>176069</v>
      </c>
      <c r="I676" s="7">
        <f t="array" ref="I676">INDEX(Inflation!$F$2:$F$63,MATCH($D676,Inflation!$A$2:$A$63,0))</f>
        <v>2.4491621741858549</v>
      </c>
      <c r="J676" s="6">
        <f t="shared" si="2"/>
        <v>431221.53484672931</v>
      </c>
      <c r="K676" s="8" t="str">
        <f>IF(H676&lt;Mapping!$B$1,Mapping!$A$1,IF(H676&lt;Mapping!$B$2,Mapping!$A$2,Mapping!$A$3))</f>
        <v>Minor</v>
      </c>
      <c r="L676" s="8" t="str">
        <f>IF(J676&lt;Mapping!$B$1,Mapping!$A$1,IF(J676&lt;Mapping!$B$2,Mapping!$A$2,Mapping!$A$3))</f>
        <v>Minor</v>
      </c>
    </row>
    <row r="677" spans="1:12" ht="13.5" customHeight="1" x14ac:dyDescent="0.2">
      <c r="A677" s="4">
        <v>6</v>
      </c>
      <c r="B677" s="5" t="s">
        <v>13</v>
      </c>
      <c r="C677" s="4">
        <v>1</v>
      </c>
      <c r="D677" s="4">
        <v>1985</v>
      </c>
      <c r="E677" s="4">
        <v>21</v>
      </c>
      <c r="F677" s="4">
        <v>0</v>
      </c>
      <c r="G677" s="4">
        <v>0</v>
      </c>
      <c r="H677" s="6">
        <v>175879</v>
      </c>
      <c r="I677" s="7">
        <f t="array" ref="I677">INDEX(Inflation!$F$2:$F$63,MATCH($D677,Inflation!$A$2:$A$63,0))</f>
        <v>2.4491621741858549</v>
      </c>
      <c r="J677" s="6">
        <f t="shared" si="2"/>
        <v>430756.19403363398</v>
      </c>
      <c r="K677" s="8" t="str">
        <f>IF(H677&lt;Mapping!$B$1,Mapping!$A$1,IF(H677&lt;Mapping!$B$2,Mapping!$A$2,Mapping!$A$3))</f>
        <v>Minor</v>
      </c>
      <c r="L677" s="8" t="str">
        <f>IF(J677&lt;Mapping!$B$1,Mapping!$A$1,IF(J677&lt;Mapping!$B$2,Mapping!$A$2,Mapping!$A$3))</f>
        <v>Minor</v>
      </c>
    </row>
    <row r="678" spans="1:12" ht="13.5" customHeight="1" x14ac:dyDescent="0.2">
      <c r="A678" s="4">
        <v>3</v>
      </c>
      <c r="B678" s="5" t="s">
        <v>15</v>
      </c>
      <c r="C678" s="4">
        <v>1</v>
      </c>
      <c r="D678" s="4">
        <v>1985</v>
      </c>
      <c r="E678" s="4">
        <v>5</v>
      </c>
      <c r="F678" s="4">
        <v>4</v>
      </c>
      <c r="G678" s="4">
        <v>0</v>
      </c>
      <c r="H678" s="6">
        <v>175397</v>
      </c>
      <c r="I678" s="7">
        <f t="array" ref="I678">INDEX(Inflation!$F$2:$F$63,MATCH($D678,Inflation!$A$2:$A$63,0))</f>
        <v>2.4491621741858549</v>
      </c>
      <c r="J678" s="6">
        <f t="shared" si="2"/>
        <v>429575.69786567637</v>
      </c>
      <c r="K678" s="8" t="str">
        <f>IF(H678&lt;Mapping!$B$1,Mapping!$A$1,IF(H678&lt;Mapping!$B$2,Mapping!$A$2,Mapping!$A$3))</f>
        <v>Minor</v>
      </c>
      <c r="L678" s="8" t="str">
        <f>IF(J678&lt;Mapping!$B$1,Mapping!$A$1,IF(J678&lt;Mapping!$B$2,Mapping!$A$2,Mapping!$A$3))</f>
        <v>Minor</v>
      </c>
    </row>
    <row r="679" spans="1:12" ht="13.5" customHeight="1" x14ac:dyDescent="0.2">
      <c r="A679" s="4">
        <v>2</v>
      </c>
      <c r="B679" s="5" t="s">
        <v>22</v>
      </c>
      <c r="C679" s="4">
        <v>4</v>
      </c>
      <c r="D679" s="4">
        <v>1964</v>
      </c>
      <c r="E679" s="4">
        <v>3</v>
      </c>
      <c r="F679" s="4">
        <v>0</v>
      </c>
      <c r="G679" s="4">
        <v>0</v>
      </c>
      <c r="H679" s="6">
        <v>174863</v>
      </c>
      <c r="I679" s="7">
        <f t="array" ref="I679">INDEX(Inflation!$F$2:$F$63,MATCH($D679,Inflation!$A$2:$A$63,0))</f>
        <v>8.2922233108268504</v>
      </c>
      <c r="J679" s="6">
        <f t="shared" si="2"/>
        <v>1450003.0448011155</v>
      </c>
      <c r="K679" s="8" t="str">
        <f>IF(H679&lt;Mapping!$B$1,Mapping!$A$1,IF(H679&lt;Mapping!$B$2,Mapping!$A$2,Mapping!$A$3))</f>
        <v>Minor</v>
      </c>
      <c r="L679" s="8" t="str">
        <f>IF(J679&lt;Mapping!$B$1,Mapping!$A$1,IF(J679&lt;Mapping!$B$2,Mapping!$A$2,Mapping!$A$3))</f>
        <v>Medium</v>
      </c>
    </row>
    <row r="680" spans="1:12" ht="13.5" customHeight="1" x14ac:dyDescent="0.2">
      <c r="A680" s="4">
        <v>2</v>
      </c>
      <c r="B680" s="5" t="s">
        <v>20</v>
      </c>
      <c r="C680" s="4">
        <v>3</v>
      </c>
      <c r="D680" s="4">
        <v>2010</v>
      </c>
      <c r="E680" s="4">
        <v>1</v>
      </c>
      <c r="F680" s="4">
        <v>0</v>
      </c>
      <c r="G680" s="4">
        <v>0</v>
      </c>
      <c r="H680" s="6">
        <v>174324</v>
      </c>
      <c r="I680" s="7">
        <f t="array" ref="I680">INDEX(Inflation!$F$2:$F$63,MATCH($D680,Inflation!$A$2:$A$63,0))</f>
        <v>1.1806196786537921</v>
      </c>
      <c r="J680" s="6">
        <f t="shared" si="2"/>
        <v>205810.34486164365</v>
      </c>
      <c r="K680" s="8" t="str">
        <f>IF(H680&lt;Mapping!$B$1,Mapping!$A$1,IF(H680&lt;Mapping!$B$2,Mapping!$A$2,Mapping!$A$3))</f>
        <v>Minor</v>
      </c>
      <c r="L680" s="8" t="str">
        <f>IF(J680&lt;Mapping!$B$1,Mapping!$A$1,IF(J680&lt;Mapping!$B$2,Mapping!$A$2,Mapping!$A$3))</f>
        <v>Minor</v>
      </c>
    </row>
    <row r="681" spans="1:12" ht="13.5" customHeight="1" x14ac:dyDescent="0.2">
      <c r="A681" s="4">
        <v>6</v>
      </c>
      <c r="B681" s="5" t="s">
        <v>14</v>
      </c>
      <c r="C681" s="4">
        <v>1</v>
      </c>
      <c r="D681" s="4">
        <v>1993</v>
      </c>
      <c r="E681" s="4">
        <v>31</v>
      </c>
      <c r="F681" s="4">
        <v>0</v>
      </c>
      <c r="G681" s="4">
        <v>0</v>
      </c>
      <c r="H681" s="6">
        <v>173984</v>
      </c>
      <c r="I681" s="7">
        <f t="array" ref="I681">INDEX(Inflation!$F$2:$F$63,MATCH($D681,Inflation!$A$2:$A$63,0))</f>
        <v>1.8022646972075733</v>
      </c>
      <c r="J681" s="6">
        <f t="shared" si="2"/>
        <v>313565.22107896244</v>
      </c>
      <c r="K681" s="8" t="str">
        <f>IF(H681&lt;Mapping!$B$1,Mapping!$A$1,IF(H681&lt;Mapping!$B$2,Mapping!$A$2,Mapping!$A$3))</f>
        <v>Minor</v>
      </c>
      <c r="L681" s="8" t="str">
        <f>IF(J681&lt;Mapping!$B$1,Mapping!$A$1,IF(J681&lt;Mapping!$B$2,Mapping!$A$2,Mapping!$A$3))</f>
        <v>Minor</v>
      </c>
    </row>
    <row r="682" spans="1:12" ht="13.5" customHeight="1" x14ac:dyDescent="0.2">
      <c r="A682" s="4">
        <v>5</v>
      </c>
      <c r="B682" s="5" t="s">
        <v>14</v>
      </c>
      <c r="C682" s="4">
        <v>4</v>
      </c>
      <c r="D682" s="4">
        <v>1976</v>
      </c>
      <c r="E682" s="4">
        <v>11</v>
      </c>
      <c r="F682" s="4">
        <v>0</v>
      </c>
      <c r="G682" s="4">
        <v>0</v>
      </c>
      <c r="H682" s="6">
        <v>173967</v>
      </c>
      <c r="I682" s="7">
        <f t="array" ref="I682">INDEX(Inflation!$F$2:$F$63,MATCH($D682,Inflation!$A$2:$A$63,0))</f>
        <v>4.6843224337111486</v>
      </c>
      <c r="J682" s="6">
        <f t="shared" si="2"/>
        <v>814917.52082542737</v>
      </c>
      <c r="K682" s="8" t="str">
        <f>IF(H682&lt;Mapping!$B$1,Mapping!$A$1,IF(H682&lt;Mapping!$B$2,Mapping!$A$2,Mapping!$A$3))</f>
        <v>Minor</v>
      </c>
      <c r="L682" s="8" t="str">
        <f>IF(J682&lt;Mapping!$B$1,Mapping!$A$1,IF(J682&lt;Mapping!$B$2,Mapping!$A$2,Mapping!$A$3))</f>
        <v>Medium</v>
      </c>
    </row>
    <row r="683" spans="1:12" ht="13.5" customHeight="1" x14ac:dyDescent="0.2">
      <c r="A683" s="4">
        <v>3</v>
      </c>
      <c r="B683" s="5" t="s">
        <v>19</v>
      </c>
      <c r="C683" s="4">
        <v>1</v>
      </c>
      <c r="D683" s="4">
        <v>2013</v>
      </c>
      <c r="E683" s="4">
        <v>1</v>
      </c>
      <c r="F683" s="4">
        <v>0</v>
      </c>
      <c r="G683" s="4">
        <v>0</v>
      </c>
      <c r="H683" s="6">
        <v>173943</v>
      </c>
      <c r="I683" s="7">
        <f t="array" ref="I683">INDEX(Inflation!$F$2:$F$63,MATCH($D683,Inflation!$A$2:$A$63,0))</f>
        <v>1.1046586272602894</v>
      </c>
      <c r="J683" s="6">
        <f t="shared" si="2"/>
        <v>192147.63560153652</v>
      </c>
      <c r="K683" s="8" t="str">
        <f>IF(H683&lt;Mapping!$B$1,Mapping!$A$1,IF(H683&lt;Mapping!$B$2,Mapping!$A$2,Mapping!$A$3))</f>
        <v>Minor</v>
      </c>
      <c r="L683" s="8" t="str">
        <f>IF(J683&lt;Mapping!$B$1,Mapping!$A$1,IF(J683&lt;Mapping!$B$2,Mapping!$A$2,Mapping!$A$3))</f>
        <v>Minor</v>
      </c>
    </row>
    <row r="684" spans="1:12" ht="13.5" customHeight="1" x14ac:dyDescent="0.2">
      <c r="A684" s="4">
        <v>4</v>
      </c>
      <c r="B684" s="5" t="s">
        <v>15</v>
      </c>
      <c r="C684" s="4">
        <v>1</v>
      </c>
      <c r="D684" s="4">
        <v>1979</v>
      </c>
      <c r="E684" s="4">
        <v>2</v>
      </c>
      <c r="F684" s="4">
        <v>0</v>
      </c>
      <c r="G684" s="4">
        <v>0</v>
      </c>
      <c r="H684" s="6">
        <v>173898</v>
      </c>
      <c r="I684" s="7">
        <f t="array" ref="I684">INDEX(Inflation!$F$2:$F$63,MATCH($D684,Inflation!$A$2:$A$63,0))</f>
        <v>3.8579712232274312</v>
      </c>
      <c r="J684" s="6">
        <f t="shared" si="2"/>
        <v>670893.47977680387</v>
      </c>
      <c r="K684" s="8" t="str">
        <f>IF(H684&lt;Mapping!$B$1,Mapping!$A$1,IF(H684&lt;Mapping!$B$2,Mapping!$A$2,Mapping!$A$3))</f>
        <v>Minor</v>
      </c>
      <c r="L684" s="8" t="str">
        <f>IF(J684&lt;Mapping!$B$1,Mapping!$A$1,IF(J684&lt;Mapping!$B$2,Mapping!$A$2,Mapping!$A$3))</f>
        <v>Medium</v>
      </c>
    </row>
    <row r="685" spans="1:12" ht="13.5" customHeight="1" x14ac:dyDescent="0.2">
      <c r="A685" s="4">
        <v>2</v>
      </c>
      <c r="B685" s="5" t="s">
        <v>14</v>
      </c>
      <c r="C685" s="4">
        <v>3</v>
      </c>
      <c r="D685" s="4">
        <v>2018</v>
      </c>
      <c r="E685" s="4">
        <v>1</v>
      </c>
      <c r="F685" s="4">
        <v>26</v>
      </c>
      <c r="G685" s="4">
        <v>0</v>
      </c>
      <c r="H685" s="6">
        <v>173864</v>
      </c>
      <c r="I685" s="7">
        <f t="array" ref="I685">INDEX(Inflation!$F$2:$F$63,MATCH($D685,Inflation!$A$2:$A$63,0))</f>
        <v>1.0479074436</v>
      </c>
      <c r="J685" s="6">
        <f t="shared" si="2"/>
        <v>182193.3797740704</v>
      </c>
      <c r="K685" s="8" t="str">
        <f>IF(H685&lt;Mapping!$B$1,Mapping!$A$1,IF(H685&lt;Mapping!$B$2,Mapping!$A$2,Mapping!$A$3))</f>
        <v>Minor</v>
      </c>
      <c r="L685" s="8" t="str">
        <f>IF(J685&lt;Mapping!$B$1,Mapping!$A$1,IF(J685&lt;Mapping!$B$2,Mapping!$A$2,Mapping!$A$3))</f>
        <v>Minor</v>
      </c>
    </row>
    <row r="686" spans="1:12" ht="13.5" customHeight="1" x14ac:dyDescent="0.2">
      <c r="A686" s="4">
        <v>3</v>
      </c>
      <c r="B686" s="5" t="s">
        <v>48</v>
      </c>
      <c r="C686" s="4">
        <v>4</v>
      </c>
      <c r="D686" s="4">
        <v>1971</v>
      </c>
      <c r="E686" s="4">
        <v>1</v>
      </c>
      <c r="F686" s="4">
        <v>0</v>
      </c>
      <c r="G686" s="4">
        <v>12</v>
      </c>
      <c r="H686" s="6">
        <v>173622</v>
      </c>
      <c r="I686" s="7">
        <f t="array" ref="I686">INDEX(Inflation!$F$2:$F$63,MATCH($D686,Inflation!$A$2:$A$63,0))</f>
        <v>6.6013054640296165</v>
      </c>
      <c r="J686" s="6">
        <f t="shared" si="2"/>
        <v>1146131.85727575</v>
      </c>
      <c r="K686" s="8" t="str">
        <f>IF(H686&lt;Mapping!$B$1,Mapping!$A$1,IF(H686&lt;Mapping!$B$2,Mapping!$A$2,Mapping!$A$3))</f>
        <v>Minor</v>
      </c>
      <c r="L686" s="8" t="str">
        <f>IF(J686&lt;Mapping!$B$1,Mapping!$A$1,IF(J686&lt;Mapping!$B$2,Mapping!$A$2,Mapping!$A$3))</f>
        <v>Medium</v>
      </c>
    </row>
    <row r="687" spans="1:12" ht="13.5" customHeight="1" x14ac:dyDescent="0.2">
      <c r="A687" s="4">
        <v>3</v>
      </c>
      <c r="B687" s="5" t="s">
        <v>19</v>
      </c>
      <c r="C687" s="4">
        <v>3</v>
      </c>
      <c r="D687" s="4">
        <v>2015</v>
      </c>
      <c r="E687" s="4">
        <v>1</v>
      </c>
      <c r="F687" s="4">
        <v>0</v>
      </c>
      <c r="G687" s="4">
        <v>0</v>
      </c>
      <c r="H687" s="6">
        <v>173500</v>
      </c>
      <c r="I687" s="7">
        <f t="array" ref="I687">INDEX(Inflation!$F$2:$F$63,MATCH($D687,Inflation!$A$2:$A$63,0))</f>
        <v>1.0774472655889344</v>
      </c>
      <c r="J687" s="6">
        <f t="shared" si="2"/>
        <v>186937.10057968012</v>
      </c>
      <c r="K687" s="8" t="str">
        <f>IF(H687&lt;Mapping!$B$1,Mapping!$A$1,IF(H687&lt;Mapping!$B$2,Mapping!$A$2,Mapping!$A$3))</f>
        <v>Minor</v>
      </c>
      <c r="L687" s="8" t="str">
        <f>IF(J687&lt;Mapping!$B$1,Mapping!$A$1,IF(J687&lt;Mapping!$B$2,Mapping!$A$2,Mapping!$A$3))</f>
        <v>Minor</v>
      </c>
    </row>
    <row r="688" spans="1:12" ht="13.5" customHeight="1" x14ac:dyDescent="0.2">
      <c r="A688" s="4">
        <v>4</v>
      </c>
      <c r="B688" s="5" t="s">
        <v>22</v>
      </c>
      <c r="C688" s="4">
        <v>3</v>
      </c>
      <c r="D688" s="4">
        <v>1967</v>
      </c>
      <c r="E688" s="4">
        <v>6</v>
      </c>
      <c r="F688" s="4">
        <v>0</v>
      </c>
      <c r="G688" s="4">
        <v>0</v>
      </c>
      <c r="H688" s="6">
        <v>173450</v>
      </c>
      <c r="I688" s="7">
        <f t="array" ref="I688">INDEX(Inflation!$F$2:$F$63,MATCH($D688,Inflation!$A$2:$A$63,0))</f>
        <v>7.6712183683821493</v>
      </c>
      <c r="J688" s="6">
        <f t="shared" si="2"/>
        <v>1330572.8259958839</v>
      </c>
      <c r="K688" s="8" t="str">
        <f>IF(H688&lt;Mapping!$B$1,Mapping!$A$1,IF(H688&lt;Mapping!$B$2,Mapping!$A$2,Mapping!$A$3))</f>
        <v>Minor</v>
      </c>
      <c r="L688" s="8" t="str">
        <f>IF(J688&lt;Mapping!$B$1,Mapping!$A$1,IF(J688&lt;Mapping!$B$2,Mapping!$A$2,Mapping!$A$3))</f>
        <v>Medium</v>
      </c>
    </row>
    <row r="689" spans="1:12" ht="13.5" customHeight="1" x14ac:dyDescent="0.2">
      <c r="A689" s="4">
        <v>3</v>
      </c>
      <c r="B689" s="5" t="s">
        <v>19</v>
      </c>
      <c r="C689" s="4">
        <v>2</v>
      </c>
      <c r="D689" s="4">
        <v>2011</v>
      </c>
      <c r="E689" s="4">
        <v>1</v>
      </c>
      <c r="F689" s="4">
        <v>0</v>
      </c>
      <c r="G689" s="4">
        <v>0</v>
      </c>
      <c r="H689" s="6">
        <v>173217</v>
      </c>
      <c r="I689" s="7">
        <f t="array" ref="I689">INDEX(Inflation!$F$2:$F$63,MATCH($D689,Inflation!$A$2:$A$63,0))</f>
        <v>1.1630575102490319</v>
      </c>
      <c r="J689" s="6">
        <f t="shared" si="2"/>
        <v>201461.33275280657</v>
      </c>
      <c r="K689" s="8" t="str">
        <f>IF(H689&lt;Mapping!$B$1,Mapping!$A$1,IF(H689&lt;Mapping!$B$2,Mapping!$A$2,Mapping!$A$3))</f>
        <v>Minor</v>
      </c>
      <c r="L689" s="8" t="str">
        <f>IF(J689&lt;Mapping!$B$1,Mapping!$A$1,IF(J689&lt;Mapping!$B$2,Mapping!$A$2,Mapping!$A$3))</f>
        <v>Minor</v>
      </c>
    </row>
    <row r="690" spans="1:12" ht="13.5" customHeight="1" x14ac:dyDescent="0.2">
      <c r="A690" s="4">
        <v>1</v>
      </c>
      <c r="B690" s="5" t="s">
        <v>22</v>
      </c>
      <c r="C690" s="4">
        <v>3</v>
      </c>
      <c r="D690" s="4">
        <v>1967</v>
      </c>
      <c r="E690" s="4">
        <v>6</v>
      </c>
      <c r="F690" s="4">
        <v>0</v>
      </c>
      <c r="G690" s="4">
        <v>0</v>
      </c>
      <c r="H690" s="6">
        <v>173123</v>
      </c>
      <c r="I690" s="7">
        <f t="array" ref="I690">INDEX(Inflation!$F$2:$F$63,MATCH($D690,Inflation!$A$2:$A$63,0))</f>
        <v>7.6712183683821493</v>
      </c>
      <c r="J690" s="6">
        <f t="shared" si="2"/>
        <v>1328064.3375894229</v>
      </c>
      <c r="K690" s="8" t="str">
        <f>IF(H690&lt;Mapping!$B$1,Mapping!$A$1,IF(H690&lt;Mapping!$B$2,Mapping!$A$2,Mapping!$A$3))</f>
        <v>Minor</v>
      </c>
      <c r="L690" s="8" t="str">
        <f>IF(J690&lt;Mapping!$B$1,Mapping!$A$1,IF(J690&lt;Mapping!$B$2,Mapping!$A$2,Mapping!$A$3))</f>
        <v>Medium</v>
      </c>
    </row>
    <row r="691" spans="1:12" ht="13.5" customHeight="1" x14ac:dyDescent="0.2">
      <c r="A691" s="4">
        <v>5</v>
      </c>
      <c r="B691" s="5" t="s">
        <v>22</v>
      </c>
      <c r="C691" s="4">
        <v>3</v>
      </c>
      <c r="D691" s="4">
        <v>1967</v>
      </c>
      <c r="E691" s="4">
        <v>6</v>
      </c>
      <c r="F691" s="4">
        <v>0</v>
      </c>
      <c r="G691" s="4">
        <v>0</v>
      </c>
      <c r="H691" s="6">
        <v>173088</v>
      </c>
      <c r="I691" s="7">
        <f t="array" ref="I691">INDEX(Inflation!$F$2:$F$63,MATCH($D691,Inflation!$A$2:$A$63,0))</f>
        <v>7.6712183683821493</v>
      </c>
      <c r="J691" s="6">
        <f t="shared" si="2"/>
        <v>1327795.8449465295</v>
      </c>
      <c r="K691" s="8" t="str">
        <f>IF(H691&lt;Mapping!$B$1,Mapping!$A$1,IF(H691&lt;Mapping!$B$2,Mapping!$A$2,Mapping!$A$3))</f>
        <v>Minor</v>
      </c>
      <c r="L691" s="8" t="str">
        <f>IF(J691&lt;Mapping!$B$1,Mapping!$A$1,IF(J691&lt;Mapping!$B$2,Mapping!$A$2,Mapping!$A$3))</f>
        <v>Medium</v>
      </c>
    </row>
    <row r="692" spans="1:12" ht="13.5" customHeight="1" x14ac:dyDescent="0.2">
      <c r="A692" s="4">
        <v>1</v>
      </c>
      <c r="B692" s="5" t="s">
        <v>19</v>
      </c>
      <c r="C692" s="4">
        <v>3</v>
      </c>
      <c r="D692" s="4">
        <v>1996</v>
      </c>
      <c r="E692" s="4">
        <v>1</v>
      </c>
      <c r="F692" s="4">
        <v>0</v>
      </c>
      <c r="G692" s="4">
        <v>0</v>
      </c>
      <c r="H692" s="6">
        <v>173072</v>
      </c>
      <c r="I692" s="7">
        <f t="array" ref="I692">INDEX(Inflation!$F$2:$F$63,MATCH($D692,Inflation!$A$2:$A$63,0))</f>
        <v>1.6339127799152822</v>
      </c>
      <c r="J692" s="6">
        <f t="shared" si="2"/>
        <v>282784.55264549772</v>
      </c>
      <c r="K692" s="8" t="str">
        <f>IF(H692&lt;Mapping!$B$1,Mapping!$A$1,IF(H692&lt;Mapping!$B$2,Mapping!$A$2,Mapping!$A$3))</f>
        <v>Minor</v>
      </c>
      <c r="L692" s="8" t="str">
        <f>IF(J692&lt;Mapping!$B$1,Mapping!$A$1,IF(J692&lt;Mapping!$B$2,Mapping!$A$2,Mapping!$A$3))</f>
        <v>Minor</v>
      </c>
    </row>
    <row r="693" spans="1:12" ht="13.5" customHeight="1" x14ac:dyDescent="0.2">
      <c r="A693" s="4">
        <v>2</v>
      </c>
      <c r="B693" s="5" t="s">
        <v>34</v>
      </c>
      <c r="C693" s="4">
        <v>2</v>
      </c>
      <c r="D693" s="4">
        <v>2011</v>
      </c>
      <c r="E693" s="4">
        <v>1</v>
      </c>
      <c r="F693" s="4">
        <v>0</v>
      </c>
      <c r="G693" s="4">
        <v>0</v>
      </c>
      <c r="H693" s="6">
        <v>172786</v>
      </c>
      <c r="I693" s="7">
        <f t="array" ref="I693">INDEX(Inflation!$F$2:$F$63,MATCH($D693,Inflation!$A$2:$A$63,0))</f>
        <v>1.1630575102490319</v>
      </c>
      <c r="J693" s="6">
        <f t="shared" si="2"/>
        <v>200960.05496588923</v>
      </c>
      <c r="K693" s="8" t="str">
        <f>IF(H693&lt;Mapping!$B$1,Mapping!$A$1,IF(H693&lt;Mapping!$B$2,Mapping!$A$2,Mapping!$A$3))</f>
        <v>Minor</v>
      </c>
      <c r="L693" s="8" t="str">
        <f>IF(J693&lt;Mapping!$B$1,Mapping!$A$1,IF(J693&lt;Mapping!$B$2,Mapping!$A$2,Mapping!$A$3))</f>
        <v>Minor</v>
      </c>
    </row>
    <row r="694" spans="1:12" ht="13.5" customHeight="1" x14ac:dyDescent="0.2">
      <c r="A694" s="4">
        <v>6</v>
      </c>
      <c r="B694" s="5" t="s">
        <v>21</v>
      </c>
      <c r="C694" s="4">
        <v>1</v>
      </c>
      <c r="D694" s="4">
        <v>2009</v>
      </c>
      <c r="E694" s="4">
        <v>1</v>
      </c>
      <c r="F694" s="4">
        <v>0</v>
      </c>
      <c r="G694" s="4">
        <v>0</v>
      </c>
      <c r="H694" s="6">
        <v>172501</v>
      </c>
      <c r="I694" s="7">
        <f t="array" ref="I694">INDEX(Inflation!$F$2:$F$63,MATCH($D694,Inflation!$A$2:$A$63,0))</f>
        <v>1.1815641743967151</v>
      </c>
      <c r="J694" s="6">
        <f t="shared" si="2"/>
        <v>203821.00164760774</v>
      </c>
      <c r="K694" s="8" t="str">
        <f>IF(H694&lt;Mapping!$B$1,Mapping!$A$1,IF(H694&lt;Mapping!$B$2,Mapping!$A$2,Mapping!$A$3))</f>
        <v>Minor</v>
      </c>
      <c r="L694" s="8" t="str">
        <f>IF(J694&lt;Mapping!$B$1,Mapping!$A$1,IF(J694&lt;Mapping!$B$2,Mapping!$A$2,Mapping!$A$3))</f>
        <v>Minor</v>
      </c>
    </row>
    <row r="695" spans="1:12" ht="13.5" customHeight="1" x14ac:dyDescent="0.2">
      <c r="A695" s="4">
        <v>6</v>
      </c>
      <c r="B695" s="5" t="s">
        <v>14</v>
      </c>
      <c r="C695" s="4">
        <v>4</v>
      </c>
      <c r="D695" s="4">
        <v>1976</v>
      </c>
      <c r="E695" s="4">
        <v>11</v>
      </c>
      <c r="F695" s="4">
        <v>0</v>
      </c>
      <c r="G695" s="4">
        <v>0</v>
      </c>
      <c r="H695" s="6">
        <v>172485</v>
      </c>
      <c r="I695" s="7">
        <f t="array" ref="I695">INDEX(Inflation!$F$2:$F$63,MATCH($D695,Inflation!$A$2:$A$63,0))</f>
        <v>4.6843224337111486</v>
      </c>
      <c r="J695" s="6">
        <f t="shared" si="2"/>
        <v>807975.35497866746</v>
      </c>
      <c r="K695" s="8" t="str">
        <f>IF(H695&lt;Mapping!$B$1,Mapping!$A$1,IF(H695&lt;Mapping!$B$2,Mapping!$A$2,Mapping!$A$3))</f>
        <v>Minor</v>
      </c>
      <c r="L695" s="8" t="str">
        <f>IF(J695&lt;Mapping!$B$1,Mapping!$A$1,IF(J695&lt;Mapping!$B$2,Mapping!$A$2,Mapping!$A$3))</f>
        <v>Medium</v>
      </c>
    </row>
    <row r="696" spans="1:12" ht="13.5" customHeight="1" x14ac:dyDescent="0.2">
      <c r="A696" s="4">
        <v>2</v>
      </c>
      <c r="B696" s="5" t="s">
        <v>14</v>
      </c>
      <c r="C696" s="4">
        <v>4</v>
      </c>
      <c r="D696" s="4">
        <v>2015</v>
      </c>
      <c r="E696" s="4">
        <v>1</v>
      </c>
      <c r="F696" s="4">
        <v>0</v>
      </c>
      <c r="G696" s="4">
        <v>0</v>
      </c>
      <c r="H696" s="6">
        <v>172469</v>
      </c>
      <c r="I696" s="7">
        <f t="array" ref="I696">INDEX(Inflation!$F$2:$F$63,MATCH($D696,Inflation!$A$2:$A$63,0))</f>
        <v>1.0774472655889344</v>
      </c>
      <c r="J696" s="6">
        <f t="shared" si="2"/>
        <v>185826.25244885794</v>
      </c>
      <c r="K696" s="8" t="str">
        <f>IF(H696&lt;Mapping!$B$1,Mapping!$A$1,IF(H696&lt;Mapping!$B$2,Mapping!$A$2,Mapping!$A$3))</f>
        <v>Minor</v>
      </c>
      <c r="L696" s="8" t="str">
        <f>IF(J696&lt;Mapping!$B$1,Mapping!$A$1,IF(J696&lt;Mapping!$B$2,Mapping!$A$2,Mapping!$A$3))</f>
        <v>Minor</v>
      </c>
    </row>
    <row r="697" spans="1:12" ht="13.5" customHeight="1" x14ac:dyDescent="0.2">
      <c r="A697" s="4">
        <v>2</v>
      </c>
      <c r="B697" s="5" t="s">
        <v>15</v>
      </c>
      <c r="C697" s="4">
        <v>4</v>
      </c>
      <c r="D697" s="4">
        <v>1963</v>
      </c>
      <c r="E697" s="4">
        <v>2</v>
      </c>
      <c r="F697" s="4">
        <v>0</v>
      </c>
      <c r="G697" s="4">
        <v>6</v>
      </c>
      <c r="H697" s="6">
        <v>172382</v>
      </c>
      <c r="I697" s="7">
        <f t="array" ref="I697">INDEX(Inflation!$F$2:$F$63,MATCH($D697,Inflation!$A$2:$A$63,0))</f>
        <v>8.4588969993744705</v>
      </c>
      <c r="J697" s="6">
        <f t="shared" si="2"/>
        <v>1458161.5825461699</v>
      </c>
      <c r="K697" s="8" t="str">
        <f>IF(H697&lt;Mapping!$B$1,Mapping!$A$1,IF(H697&lt;Mapping!$B$2,Mapping!$A$2,Mapping!$A$3))</f>
        <v>Minor</v>
      </c>
      <c r="L697" s="8" t="str">
        <f>IF(J697&lt;Mapping!$B$1,Mapping!$A$1,IF(J697&lt;Mapping!$B$2,Mapping!$A$2,Mapping!$A$3))</f>
        <v>Medium</v>
      </c>
    </row>
    <row r="698" spans="1:12" ht="13.5" customHeight="1" x14ac:dyDescent="0.2">
      <c r="A698" s="4">
        <v>6</v>
      </c>
      <c r="B698" s="5" t="s">
        <v>21</v>
      </c>
      <c r="C698" s="4">
        <v>4</v>
      </c>
      <c r="D698" s="4">
        <v>2008</v>
      </c>
      <c r="E698" s="4">
        <v>1</v>
      </c>
      <c r="F698" s="4">
        <v>0</v>
      </c>
      <c r="G698" s="4">
        <v>0</v>
      </c>
      <c r="H698" s="6">
        <v>172342</v>
      </c>
      <c r="I698" s="7">
        <f t="array" ref="I698">INDEX(Inflation!$F$2:$F$63,MATCH($D698,Inflation!$A$2:$A$63,0))</f>
        <v>1.2252820488493934</v>
      </c>
      <c r="J698" s="6">
        <f t="shared" si="2"/>
        <v>211167.55886280217</v>
      </c>
      <c r="K698" s="8" t="str">
        <f>IF(H698&lt;Mapping!$B$1,Mapping!$A$1,IF(H698&lt;Mapping!$B$2,Mapping!$A$2,Mapping!$A$3))</f>
        <v>Minor</v>
      </c>
      <c r="L698" s="8" t="str">
        <f>IF(J698&lt;Mapping!$B$1,Mapping!$A$1,IF(J698&lt;Mapping!$B$2,Mapping!$A$2,Mapping!$A$3))</f>
        <v>Minor</v>
      </c>
    </row>
    <row r="699" spans="1:12" ht="13.5" customHeight="1" x14ac:dyDescent="0.2">
      <c r="A699" s="4">
        <v>1</v>
      </c>
      <c r="B699" s="5" t="s">
        <v>21</v>
      </c>
      <c r="C699" s="4">
        <v>3</v>
      </c>
      <c r="D699" s="4">
        <v>2017</v>
      </c>
      <c r="E699" s="4">
        <v>1</v>
      </c>
      <c r="F699" s="4">
        <v>0</v>
      </c>
      <c r="G699" s="4">
        <v>0</v>
      </c>
      <c r="H699" s="6">
        <v>172279</v>
      </c>
      <c r="I699" s="7">
        <f t="array" ref="I699">INDEX(Inflation!$F$2:$F$63,MATCH($D699,Inflation!$A$2:$A$63,0))</f>
        <v>1.06708414981788</v>
      </c>
      <c r="J699" s="6">
        <f t="shared" si="2"/>
        <v>183836.19024647455</v>
      </c>
      <c r="K699" s="8" t="str">
        <f>IF(H699&lt;Mapping!$B$1,Mapping!$A$1,IF(H699&lt;Mapping!$B$2,Mapping!$A$2,Mapping!$A$3))</f>
        <v>Minor</v>
      </c>
      <c r="L699" s="8" t="str">
        <f>IF(J699&lt;Mapping!$B$1,Mapping!$A$1,IF(J699&lt;Mapping!$B$2,Mapping!$A$2,Mapping!$A$3))</f>
        <v>Minor</v>
      </c>
    </row>
    <row r="700" spans="1:12" ht="13.5" customHeight="1" x14ac:dyDescent="0.2">
      <c r="A700" s="4">
        <v>1</v>
      </c>
      <c r="B700" s="5" t="s">
        <v>14</v>
      </c>
      <c r="C700" s="4">
        <v>3</v>
      </c>
      <c r="D700" s="4">
        <v>2003</v>
      </c>
      <c r="E700" s="4">
        <v>1</v>
      </c>
      <c r="F700" s="4">
        <v>0</v>
      </c>
      <c r="G700" s="4">
        <v>0</v>
      </c>
      <c r="H700" s="6">
        <v>171835</v>
      </c>
      <c r="I700" s="7">
        <f t="array" ref="I700">INDEX(Inflation!$F$2:$F$63,MATCH($D700,Inflation!$A$2:$A$63,0))</f>
        <v>1.3893832220608158</v>
      </c>
      <c r="J700" s="6">
        <f t="shared" si="2"/>
        <v>238744.66596282029</v>
      </c>
      <c r="K700" s="8" t="str">
        <f>IF(H700&lt;Mapping!$B$1,Mapping!$A$1,IF(H700&lt;Mapping!$B$2,Mapping!$A$2,Mapping!$A$3))</f>
        <v>Minor</v>
      </c>
      <c r="L700" s="8" t="str">
        <f>IF(J700&lt;Mapping!$B$1,Mapping!$A$1,IF(J700&lt;Mapping!$B$2,Mapping!$A$2,Mapping!$A$3))</f>
        <v>Minor</v>
      </c>
    </row>
    <row r="701" spans="1:12" ht="13.5" customHeight="1" x14ac:dyDescent="0.2">
      <c r="A701" s="4">
        <v>2</v>
      </c>
      <c r="B701" s="5" t="s">
        <v>19</v>
      </c>
      <c r="C701" s="4">
        <v>2</v>
      </c>
      <c r="D701" s="4">
        <v>2020</v>
      </c>
      <c r="E701" s="4">
        <v>1</v>
      </c>
      <c r="F701" s="4">
        <v>0</v>
      </c>
      <c r="G701" s="4">
        <v>0</v>
      </c>
      <c r="H701" s="6">
        <v>171645</v>
      </c>
      <c r="I701" s="7">
        <f t="array" ref="I701">INDEX(Inflation!$F$2:$F$63,MATCH($D701,Inflation!$A$2:$A$63,0))</f>
        <v>1.0089999999999999</v>
      </c>
      <c r="J701" s="6">
        <f t="shared" si="2"/>
        <v>173189.80499999999</v>
      </c>
      <c r="K701" s="8" t="str">
        <f>IF(H701&lt;Mapping!$B$1,Mapping!$A$1,IF(H701&lt;Mapping!$B$2,Mapping!$A$2,Mapping!$A$3))</f>
        <v>Minor</v>
      </c>
      <c r="L701" s="8" t="str">
        <f>IF(J701&lt;Mapping!$B$1,Mapping!$A$1,IF(J701&lt;Mapping!$B$2,Mapping!$A$2,Mapping!$A$3))</f>
        <v>Minor</v>
      </c>
    </row>
    <row r="702" spans="1:12" ht="13.5" customHeight="1" x14ac:dyDescent="0.2">
      <c r="A702" s="4">
        <v>3</v>
      </c>
      <c r="B702" s="5" t="s">
        <v>13</v>
      </c>
      <c r="C702" s="4">
        <v>1</v>
      </c>
      <c r="D702" s="4">
        <v>1966</v>
      </c>
      <c r="E702" s="4">
        <v>17</v>
      </c>
      <c r="F702" s="4">
        <v>0</v>
      </c>
      <c r="G702" s="4">
        <v>0</v>
      </c>
      <c r="H702" s="6">
        <v>171537</v>
      </c>
      <c r="I702" s="7">
        <f t="array" ref="I702">INDEX(Inflation!$F$2:$F$63,MATCH($D702,Inflation!$A$2:$A$63,0))</f>
        <v>7.92436857453876</v>
      </c>
      <c r="J702" s="6">
        <f t="shared" si="2"/>
        <v>1359322.4121706553</v>
      </c>
      <c r="K702" s="8" t="str">
        <f>IF(H702&lt;Mapping!$B$1,Mapping!$A$1,IF(H702&lt;Mapping!$B$2,Mapping!$A$2,Mapping!$A$3))</f>
        <v>Minor</v>
      </c>
      <c r="L702" s="8" t="str">
        <f>IF(J702&lt;Mapping!$B$1,Mapping!$A$1,IF(J702&lt;Mapping!$B$2,Mapping!$A$2,Mapping!$A$3))</f>
        <v>Medium</v>
      </c>
    </row>
    <row r="703" spans="1:12" ht="13.5" customHeight="1" x14ac:dyDescent="0.2">
      <c r="A703" s="4">
        <v>6</v>
      </c>
      <c r="B703" s="5" t="s">
        <v>22</v>
      </c>
      <c r="C703" s="4">
        <v>3</v>
      </c>
      <c r="D703" s="4">
        <v>1967</v>
      </c>
      <c r="E703" s="4">
        <v>6</v>
      </c>
      <c r="F703" s="4">
        <v>0</v>
      </c>
      <c r="G703" s="4">
        <v>0</v>
      </c>
      <c r="H703" s="6">
        <v>171503</v>
      </c>
      <c r="I703" s="7">
        <f t="array" ref="I703">INDEX(Inflation!$F$2:$F$63,MATCH($D703,Inflation!$A$2:$A$63,0))</f>
        <v>7.6712183683821493</v>
      </c>
      <c r="J703" s="6">
        <f t="shared" si="2"/>
        <v>1315636.9638326438</v>
      </c>
      <c r="K703" s="8" t="str">
        <f>IF(H703&lt;Mapping!$B$1,Mapping!$A$1,IF(H703&lt;Mapping!$B$2,Mapping!$A$2,Mapping!$A$3))</f>
        <v>Minor</v>
      </c>
      <c r="L703" s="8" t="str">
        <f>IF(J703&lt;Mapping!$B$1,Mapping!$A$1,IF(J703&lt;Mapping!$B$2,Mapping!$A$2,Mapping!$A$3))</f>
        <v>Medium</v>
      </c>
    </row>
    <row r="704" spans="1:12" ht="13.5" customHeight="1" x14ac:dyDescent="0.2">
      <c r="A704" s="4">
        <v>4</v>
      </c>
      <c r="B704" s="5" t="s">
        <v>15</v>
      </c>
      <c r="C704" s="4">
        <v>4</v>
      </c>
      <c r="D704" s="4">
        <v>1963</v>
      </c>
      <c r="E704" s="4">
        <v>2</v>
      </c>
      <c r="F704" s="4">
        <v>0</v>
      </c>
      <c r="G704" s="4">
        <v>6</v>
      </c>
      <c r="H704" s="6">
        <v>171210</v>
      </c>
      <c r="I704" s="7">
        <f t="array" ref="I704">INDEX(Inflation!$F$2:$F$63,MATCH($D704,Inflation!$A$2:$A$63,0))</f>
        <v>8.4588969993744705</v>
      </c>
      <c r="J704" s="6">
        <f t="shared" si="2"/>
        <v>1448247.7552629032</v>
      </c>
      <c r="K704" s="8" t="str">
        <f>IF(H704&lt;Mapping!$B$1,Mapping!$A$1,IF(H704&lt;Mapping!$B$2,Mapping!$A$2,Mapping!$A$3))</f>
        <v>Minor</v>
      </c>
      <c r="L704" s="8" t="str">
        <f>IF(J704&lt;Mapping!$B$1,Mapping!$A$1,IF(J704&lt;Mapping!$B$2,Mapping!$A$2,Mapping!$A$3))</f>
        <v>Medium</v>
      </c>
    </row>
    <row r="705" spans="1:12" ht="13.5" customHeight="1" x14ac:dyDescent="0.2">
      <c r="A705" s="4">
        <v>4</v>
      </c>
      <c r="B705" s="5" t="s">
        <v>19</v>
      </c>
      <c r="C705" s="4">
        <v>4</v>
      </c>
      <c r="D705" s="4">
        <v>1995</v>
      </c>
      <c r="E705" s="4">
        <v>1</v>
      </c>
      <c r="F705" s="4">
        <v>0</v>
      </c>
      <c r="G705" s="4">
        <v>0</v>
      </c>
      <c r="H705" s="6">
        <v>171106</v>
      </c>
      <c r="I705" s="7">
        <f t="array" ref="I705">INDEX(Inflation!$F$2:$F$63,MATCH($D705,Inflation!$A$2:$A$63,0))</f>
        <v>1.6835837284247066</v>
      </c>
      <c r="J705" s="6">
        <f t="shared" si="2"/>
        <v>288071.27743583784</v>
      </c>
      <c r="K705" s="8" t="str">
        <f>IF(H705&lt;Mapping!$B$1,Mapping!$A$1,IF(H705&lt;Mapping!$B$2,Mapping!$A$2,Mapping!$A$3))</f>
        <v>Minor</v>
      </c>
      <c r="L705" s="8" t="str">
        <f>IF(J705&lt;Mapping!$B$1,Mapping!$A$1,IF(J705&lt;Mapping!$B$2,Mapping!$A$2,Mapping!$A$3))</f>
        <v>Minor</v>
      </c>
    </row>
    <row r="706" spans="1:12" ht="13.5" customHeight="1" x14ac:dyDescent="0.2">
      <c r="A706" s="4">
        <v>5</v>
      </c>
      <c r="B706" s="5" t="s">
        <v>19</v>
      </c>
      <c r="C706" s="4">
        <v>2</v>
      </c>
      <c r="D706" s="4">
        <v>2013</v>
      </c>
      <c r="E706" s="4">
        <v>1</v>
      </c>
      <c r="F706" s="4">
        <v>0</v>
      </c>
      <c r="G706" s="4">
        <v>0</v>
      </c>
      <c r="H706" s="6">
        <v>170868</v>
      </c>
      <c r="I706" s="7">
        <f t="array" ref="I706">INDEX(Inflation!$F$2:$F$63,MATCH($D706,Inflation!$A$2:$A$63,0))</f>
        <v>1.1046586272602894</v>
      </c>
      <c r="J706" s="6">
        <f t="shared" si="2"/>
        <v>188750.81032271113</v>
      </c>
      <c r="K706" s="8" t="str">
        <f>IF(H706&lt;Mapping!$B$1,Mapping!$A$1,IF(H706&lt;Mapping!$B$2,Mapping!$A$2,Mapping!$A$3))</f>
        <v>Minor</v>
      </c>
      <c r="L706" s="8" t="str">
        <f>IF(J706&lt;Mapping!$B$1,Mapping!$A$1,IF(J706&lt;Mapping!$B$2,Mapping!$A$2,Mapping!$A$3))</f>
        <v>Minor</v>
      </c>
    </row>
    <row r="707" spans="1:12" ht="13.5" customHeight="1" x14ac:dyDescent="0.2">
      <c r="A707" s="4">
        <v>5</v>
      </c>
      <c r="B707" s="5" t="s">
        <v>13</v>
      </c>
      <c r="C707" s="4">
        <v>1</v>
      </c>
      <c r="D707" s="4">
        <v>1985</v>
      </c>
      <c r="E707" s="4">
        <v>21</v>
      </c>
      <c r="F707" s="4">
        <v>0</v>
      </c>
      <c r="G707" s="4">
        <v>0</v>
      </c>
      <c r="H707" s="6">
        <v>170797</v>
      </c>
      <c r="I707" s="7">
        <f t="array" ref="I707">INDEX(Inflation!$F$2:$F$63,MATCH($D707,Inflation!$A$2:$A$63,0))</f>
        <v>2.4491621741858549</v>
      </c>
      <c r="J707" s="6">
        <f t="shared" si="2"/>
        <v>418309.55186442146</v>
      </c>
      <c r="K707" s="8" t="str">
        <f>IF(H707&lt;Mapping!$B$1,Mapping!$A$1,IF(H707&lt;Mapping!$B$2,Mapping!$A$2,Mapping!$A$3))</f>
        <v>Minor</v>
      </c>
      <c r="L707" s="8" t="str">
        <f>IF(J707&lt;Mapping!$B$1,Mapping!$A$1,IF(J707&lt;Mapping!$B$2,Mapping!$A$2,Mapping!$A$3))</f>
        <v>Minor</v>
      </c>
    </row>
    <row r="708" spans="1:12" ht="13.5" customHeight="1" x14ac:dyDescent="0.2">
      <c r="A708" s="4">
        <v>6</v>
      </c>
      <c r="B708" s="5" t="s">
        <v>15</v>
      </c>
      <c r="C708" s="4">
        <v>1</v>
      </c>
      <c r="D708" s="4">
        <v>1988</v>
      </c>
      <c r="E708" s="4">
        <v>5</v>
      </c>
      <c r="F708" s="4">
        <v>0</v>
      </c>
      <c r="G708" s="4">
        <v>0</v>
      </c>
      <c r="H708" s="6">
        <v>170710</v>
      </c>
      <c r="I708" s="7">
        <f t="array" ref="I708">INDEX(Inflation!$F$2:$F$63,MATCH($D708,Inflation!$A$2:$A$63,0))</f>
        <v>2.2436780392269897</v>
      </c>
      <c r="J708" s="6">
        <f t="shared" si="2"/>
        <v>383018.2780764394</v>
      </c>
      <c r="K708" s="8" t="str">
        <f>IF(H708&lt;Mapping!$B$1,Mapping!$A$1,IF(H708&lt;Mapping!$B$2,Mapping!$A$2,Mapping!$A$3))</f>
        <v>Minor</v>
      </c>
      <c r="L708" s="8" t="str">
        <f>IF(J708&lt;Mapping!$B$1,Mapping!$A$1,IF(J708&lt;Mapping!$B$2,Mapping!$A$2,Mapping!$A$3))</f>
        <v>Minor</v>
      </c>
    </row>
    <row r="709" spans="1:12" ht="13.5" customHeight="1" x14ac:dyDescent="0.2">
      <c r="A709" s="4">
        <v>1</v>
      </c>
      <c r="B709" s="5" t="s">
        <v>19</v>
      </c>
      <c r="C709" s="4">
        <v>4</v>
      </c>
      <c r="D709" s="4">
        <v>2002</v>
      </c>
      <c r="E709" s="4">
        <v>1</v>
      </c>
      <c r="F709" s="4">
        <v>0</v>
      </c>
      <c r="G709" s="4">
        <v>0</v>
      </c>
      <c r="H709" s="6">
        <v>170615</v>
      </c>
      <c r="I709" s="7">
        <f t="array" ref="I709">INDEX(Inflation!$F$2:$F$63,MATCH($D709,Inflation!$A$2:$A$63,0))</f>
        <v>1.4141142434134983</v>
      </c>
      <c r="J709" s="6">
        <f t="shared" si="2"/>
        <v>241269.10163999401</v>
      </c>
      <c r="K709" s="8" t="str">
        <f>IF(H709&lt;Mapping!$B$1,Mapping!$A$1,IF(H709&lt;Mapping!$B$2,Mapping!$A$2,Mapping!$A$3))</f>
        <v>Minor</v>
      </c>
      <c r="L709" s="8" t="str">
        <f>IF(J709&lt;Mapping!$B$1,Mapping!$A$1,IF(J709&lt;Mapping!$B$2,Mapping!$A$2,Mapping!$A$3))</f>
        <v>Minor</v>
      </c>
    </row>
    <row r="710" spans="1:12" ht="13.5" customHeight="1" x14ac:dyDescent="0.2">
      <c r="A710" s="4">
        <v>1</v>
      </c>
      <c r="B710" s="5" t="s">
        <v>48</v>
      </c>
      <c r="C710" s="4">
        <v>4</v>
      </c>
      <c r="D710" s="4">
        <v>1971</v>
      </c>
      <c r="E710" s="4">
        <v>1</v>
      </c>
      <c r="F710" s="4">
        <v>0</v>
      </c>
      <c r="G710" s="4">
        <v>0</v>
      </c>
      <c r="H710" s="6">
        <v>170400</v>
      </c>
      <c r="I710" s="7">
        <f t="array" ref="I710">INDEX(Inflation!$F$2:$F$63,MATCH($D710,Inflation!$A$2:$A$63,0))</f>
        <v>6.6013054640296165</v>
      </c>
      <c r="J710" s="6">
        <f t="shared" si="2"/>
        <v>1124862.4510706468</v>
      </c>
      <c r="K710" s="8" t="str">
        <f>IF(H710&lt;Mapping!$B$1,Mapping!$A$1,IF(H710&lt;Mapping!$B$2,Mapping!$A$2,Mapping!$A$3))</f>
        <v>Minor</v>
      </c>
      <c r="L710" s="8" t="str">
        <f>IF(J710&lt;Mapping!$B$1,Mapping!$A$1,IF(J710&lt;Mapping!$B$2,Mapping!$A$2,Mapping!$A$3))</f>
        <v>Medium</v>
      </c>
    </row>
    <row r="711" spans="1:12" ht="13.5" customHeight="1" x14ac:dyDescent="0.2">
      <c r="A711" s="4">
        <v>1</v>
      </c>
      <c r="B711" s="5" t="s">
        <v>19</v>
      </c>
      <c r="C711" s="4">
        <v>2</v>
      </c>
      <c r="D711" s="4">
        <v>2017</v>
      </c>
      <c r="E711" s="4">
        <v>1</v>
      </c>
      <c r="F711" s="4">
        <v>0</v>
      </c>
      <c r="G711" s="4">
        <v>0</v>
      </c>
      <c r="H711" s="6">
        <v>170234</v>
      </c>
      <c r="I711" s="7">
        <f t="array" ref="I711">INDEX(Inflation!$F$2:$F$63,MATCH($D711,Inflation!$A$2:$A$63,0))</f>
        <v>1.06708414981788</v>
      </c>
      <c r="J711" s="6">
        <f t="shared" si="2"/>
        <v>181654.003160097</v>
      </c>
      <c r="K711" s="8" t="str">
        <f>IF(H711&lt;Mapping!$B$1,Mapping!$A$1,IF(H711&lt;Mapping!$B$2,Mapping!$A$2,Mapping!$A$3))</f>
        <v>Minor</v>
      </c>
      <c r="L711" s="8" t="str">
        <f>IF(J711&lt;Mapping!$B$1,Mapping!$A$1,IF(J711&lt;Mapping!$B$2,Mapping!$A$2,Mapping!$A$3))</f>
        <v>Minor</v>
      </c>
    </row>
    <row r="712" spans="1:12" ht="13.5" customHeight="1" x14ac:dyDescent="0.2">
      <c r="A712" s="4">
        <v>2</v>
      </c>
      <c r="B712" s="5" t="s">
        <v>34</v>
      </c>
      <c r="C712" s="4">
        <v>2</v>
      </c>
      <c r="D712" s="4">
        <v>2011</v>
      </c>
      <c r="E712" s="4">
        <v>1</v>
      </c>
      <c r="F712" s="4">
        <v>0</v>
      </c>
      <c r="G712" s="4">
        <v>0</v>
      </c>
      <c r="H712" s="6">
        <v>170060</v>
      </c>
      <c r="I712" s="7">
        <f t="array" ref="I712">INDEX(Inflation!$F$2:$F$63,MATCH($D712,Inflation!$A$2:$A$63,0))</f>
        <v>1.1630575102490319</v>
      </c>
      <c r="J712" s="6">
        <f t="shared" si="2"/>
        <v>197789.56019295036</v>
      </c>
      <c r="K712" s="8" t="str">
        <f>IF(H712&lt;Mapping!$B$1,Mapping!$A$1,IF(H712&lt;Mapping!$B$2,Mapping!$A$2,Mapping!$A$3))</f>
        <v>Minor</v>
      </c>
      <c r="L712" s="8" t="str">
        <f>IF(J712&lt;Mapping!$B$1,Mapping!$A$1,IF(J712&lt;Mapping!$B$2,Mapping!$A$2,Mapping!$A$3))</f>
        <v>Minor</v>
      </c>
    </row>
    <row r="713" spans="1:12" ht="13.5" customHeight="1" x14ac:dyDescent="0.2">
      <c r="A713" s="4">
        <v>3</v>
      </c>
      <c r="B713" s="5" t="s">
        <v>14</v>
      </c>
      <c r="C713" s="4">
        <v>1</v>
      </c>
      <c r="D713" s="4">
        <v>1993</v>
      </c>
      <c r="E713" s="4">
        <v>31</v>
      </c>
      <c r="F713" s="4">
        <v>0</v>
      </c>
      <c r="G713" s="4">
        <v>0</v>
      </c>
      <c r="H713" s="6">
        <v>169625</v>
      </c>
      <c r="I713" s="7">
        <f t="array" ref="I713">INDEX(Inflation!$F$2:$F$63,MATCH($D713,Inflation!$A$2:$A$63,0))</f>
        <v>1.8022646972075733</v>
      </c>
      <c r="J713" s="6">
        <f t="shared" si="2"/>
        <v>305709.14926383464</v>
      </c>
      <c r="K713" s="8" t="str">
        <f>IF(H713&lt;Mapping!$B$1,Mapping!$A$1,IF(H713&lt;Mapping!$B$2,Mapping!$A$2,Mapping!$A$3))</f>
        <v>Minor</v>
      </c>
      <c r="L713" s="8" t="str">
        <f>IF(J713&lt;Mapping!$B$1,Mapping!$A$1,IF(J713&lt;Mapping!$B$2,Mapping!$A$2,Mapping!$A$3))</f>
        <v>Minor</v>
      </c>
    </row>
    <row r="714" spans="1:12" ht="13.5" customHeight="1" x14ac:dyDescent="0.2">
      <c r="A714" s="4">
        <v>5</v>
      </c>
      <c r="B714" s="5" t="s">
        <v>19</v>
      </c>
      <c r="C714" s="4">
        <v>4</v>
      </c>
      <c r="D714" s="4">
        <v>2008</v>
      </c>
      <c r="E714" s="4">
        <v>1</v>
      </c>
      <c r="F714" s="4">
        <v>0</v>
      </c>
      <c r="G714" s="4">
        <v>0</v>
      </c>
      <c r="H714" s="6">
        <v>169410</v>
      </c>
      <c r="I714" s="7">
        <f t="array" ref="I714">INDEX(Inflation!$F$2:$F$63,MATCH($D714,Inflation!$A$2:$A$63,0))</f>
        <v>1.2252820488493934</v>
      </c>
      <c r="J714" s="6">
        <f t="shared" si="2"/>
        <v>207575.03189557572</v>
      </c>
      <c r="K714" s="8" t="str">
        <f>IF(H714&lt;Mapping!$B$1,Mapping!$A$1,IF(H714&lt;Mapping!$B$2,Mapping!$A$2,Mapping!$A$3))</f>
        <v>Minor</v>
      </c>
      <c r="L714" s="8" t="str">
        <f>IF(J714&lt;Mapping!$B$1,Mapping!$A$1,IF(J714&lt;Mapping!$B$2,Mapping!$A$2,Mapping!$A$3))</f>
        <v>Minor</v>
      </c>
    </row>
    <row r="715" spans="1:12" ht="13.5" customHeight="1" x14ac:dyDescent="0.2">
      <c r="A715" s="4">
        <v>1</v>
      </c>
      <c r="B715" s="5" t="s">
        <v>15</v>
      </c>
      <c r="C715" s="4">
        <v>4</v>
      </c>
      <c r="D715" s="4">
        <v>1983</v>
      </c>
      <c r="E715" s="4">
        <v>1</v>
      </c>
      <c r="F715" s="4">
        <v>6</v>
      </c>
      <c r="G715" s="4">
        <v>0</v>
      </c>
      <c r="H715" s="6">
        <v>169332</v>
      </c>
      <c r="I715" s="7">
        <f t="array" ref="I715">INDEX(Inflation!$F$2:$F$63,MATCH($D715,Inflation!$A$2:$A$63,0))</f>
        <v>2.688383232342697</v>
      </c>
      <c r="J715" s="6">
        <f t="shared" si="2"/>
        <v>455229.30949905358</v>
      </c>
      <c r="K715" s="8" t="str">
        <f>IF(H715&lt;Mapping!$B$1,Mapping!$A$1,IF(H715&lt;Mapping!$B$2,Mapping!$A$2,Mapping!$A$3))</f>
        <v>Minor</v>
      </c>
      <c r="L715" s="8" t="str">
        <f>IF(J715&lt;Mapping!$B$1,Mapping!$A$1,IF(J715&lt;Mapping!$B$2,Mapping!$A$2,Mapping!$A$3))</f>
        <v>Minor</v>
      </c>
    </row>
    <row r="716" spans="1:12" ht="13.5" customHeight="1" x14ac:dyDescent="0.2">
      <c r="A716" s="4">
        <v>5</v>
      </c>
      <c r="B716" s="5" t="s">
        <v>19</v>
      </c>
      <c r="C716" s="4">
        <v>2</v>
      </c>
      <c r="D716" s="4">
        <v>2015</v>
      </c>
      <c r="E716" s="4">
        <v>1</v>
      </c>
      <c r="F716" s="4">
        <v>0</v>
      </c>
      <c r="G716" s="4">
        <v>0</v>
      </c>
      <c r="H716" s="6">
        <v>169331</v>
      </c>
      <c r="I716" s="7">
        <f t="array" ref="I716">INDEX(Inflation!$F$2:$F$63,MATCH($D716,Inflation!$A$2:$A$63,0))</f>
        <v>1.0774472655889344</v>
      </c>
      <c r="J716" s="6">
        <f t="shared" si="2"/>
        <v>182445.22292943986</v>
      </c>
      <c r="K716" s="8" t="str">
        <f>IF(H716&lt;Mapping!$B$1,Mapping!$A$1,IF(H716&lt;Mapping!$B$2,Mapping!$A$2,Mapping!$A$3))</f>
        <v>Minor</v>
      </c>
      <c r="L716" s="8" t="str">
        <f>IF(J716&lt;Mapping!$B$1,Mapping!$A$1,IF(J716&lt;Mapping!$B$2,Mapping!$A$2,Mapping!$A$3))</f>
        <v>Minor</v>
      </c>
    </row>
    <row r="717" spans="1:12" ht="13.5" customHeight="1" x14ac:dyDescent="0.2">
      <c r="A717" s="4">
        <v>3</v>
      </c>
      <c r="B717" s="5" t="s">
        <v>46</v>
      </c>
      <c r="C717" s="4">
        <v>1</v>
      </c>
      <c r="D717" s="4">
        <v>1978</v>
      </c>
      <c r="E717" s="4">
        <v>2</v>
      </c>
      <c r="F717" s="4">
        <v>0</v>
      </c>
      <c r="G717" s="4">
        <v>0</v>
      </c>
      <c r="H717" s="6">
        <v>169263</v>
      </c>
      <c r="I717" s="7">
        <f t="array" ref="I717">INDEX(Inflation!$F$2:$F$63,MATCH($D717,Inflation!$A$2:$A$63,0))</f>
        <v>4.1187700779176062</v>
      </c>
      <c r="J717" s="6">
        <f t="shared" si="2"/>
        <v>697155.37969856779</v>
      </c>
      <c r="K717" s="8" t="str">
        <f>IF(H717&lt;Mapping!$B$1,Mapping!$A$1,IF(H717&lt;Mapping!$B$2,Mapping!$A$2,Mapping!$A$3))</f>
        <v>Minor</v>
      </c>
      <c r="L717" s="8" t="str">
        <f>IF(J717&lt;Mapping!$B$1,Mapping!$A$1,IF(J717&lt;Mapping!$B$2,Mapping!$A$2,Mapping!$A$3))</f>
        <v>Medium</v>
      </c>
    </row>
    <row r="718" spans="1:12" ht="13.5" customHeight="1" x14ac:dyDescent="0.2">
      <c r="A718" s="4">
        <v>3</v>
      </c>
      <c r="B718" s="5" t="s">
        <v>15</v>
      </c>
      <c r="C718" s="4">
        <v>1</v>
      </c>
      <c r="D718" s="4">
        <v>1980</v>
      </c>
      <c r="E718" s="4">
        <v>2</v>
      </c>
      <c r="F718" s="4">
        <v>0</v>
      </c>
      <c r="G718" s="4">
        <v>0</v>
      </c>
      <c r="H718" s="6">
        <v>169108</v>
      </c>
      <c r="I718" s="7">
        <f t="array" ref="I718">INDEX(Inflation!$F$2:$F$63,MATCH($D718,Inflation!$A$2:$A$63,0))</f>
        <v>3.5358548466936406</v>
      </c>
      <c r="J718" s="6">
        <f t="shared" si="2"/>
        <v>597941.34141466813</v>
      </c>
      <c r="K718" s="8" t="str">
        <f>IF(H718&lt;Mapping!$B$1,Mapping!$A$1,IF(H718&lt;Mapping!$B$2,Mapping!$A$2,Mapping!$A$3))</f>
        <v>Minor</v>
      </c>
      <c r="L718" s="8" t="str">
        <f>IF(J718&lt;Mapping!$B$1,Mapping!$A$1,IF(J718&lt;Mapping!$B$2,Mapping!$A$2,Mapping!$A$3))</f>
        <v>Medium</v>
      </c>
    </row>
    <row r="719" spans="1:12" ht="13.5" customHeight="1" x14ac:dyDescent="0.2">
      <c r="A719" s="4">
        <v>3</v>
      </c>
      <c r="B719" s="5" t="s">
        <v>14</v>
      </c>
      <c r="C719" s="4">
        <v>2</v>
      </c>
      <c r="D719" s="4">
        <v>2020</v>
      </c>
      <c r="E719" s="4">
        <v>1</v>
      </c>
      <c r="F719" s="4">
        <v>0</v>
      </c>
      <c r="G719" s="4">
        <v>0</v>
      </c>
      <c r="H719" s="6">
        <v>169061</v>
      </c>
      <c r="I719" s="7">
        <f t="array" ref="I719">INDEX(Inflation!$F$2:$F$63,MATCH($D719,Inflation!$A$2:$A$63,0))</f>
        <v>1.0089999999999999</v>
      </c>
      <c r="J719" s="6">
        <f t="shared" si="2"/>
        <v>170582.54899999997</v>
      </c>
      <c r="K719" s="8" t="str">
        <f>IF(H719&lt;Mapping!$B$1,Mapping!$A$1,IF(H719&lt;Mapping!$B$2,Mapping!$A$2,Mapping!$A$3))</f>
        <v>Minor</v>
      </c>
      <c r="L719" s="8" t="str">
        <f>IF(J719&lt;Mapping!$B$1,Mapping!$A$1,IF(J719&lt;Mapping!$B$2,Mapping!$A$2,Mapping!$A$3))</f>
        <v>Minor</v>
      </c>
    </row>
    <row r="720" spans="1:12" ht="13.5" customHeight="1" x14ac:dyDescent="0.2">
      <c r="A720" s="4">
        <v>2</v>
      </c>
      <c r="B720" s="5" t="s">
        <v>19</v>
      </c>
      <c r="C720" s="4">
        <v>2</v>
      </c>
      <c r="D720" s="4">
        <v>2019</v>
      </c>
      <c r="E720" s="4">
        <v>1</v>
      </c>
      <c r="F720" s="4">
        <v>0</v>
      </c>
      <c r="G720" s="4">
        <v>0</v>
      </c>
      <c r="H720" s="6">
        <v>168554</v>
      </c>
      <c r="I720" s="7">
        <f t="array" ref="I720">INDEX(Inflation!$F$2:$F$63,MATCH($D720,Inflation!$A$2:$A$63,0))</f>
        <v>1.0261529999999999</v>
      </c>
      <c r="J720" s="6">
        <f t="shared" si="2"/>
        <v>172962.19276199999</v>
      </c>
      <c r="K720" s="8" t="str">
        <f>IF(H720&lt;Mapping!$B$1,Mapping!$A$1,IF(H720&lt;Mapping!$B$2,Mapping!$A$2,Mapping!$A$3))</f>
        <v>Minor</v>
      </c>
      <c r="L720" s="8" t="str">
        <f>IF(J720&lt;Mapping!$B$1,Mapping!$A$1,IF(J720&lt;Mapping!$B$2,Mapping!$A$2,Mapping!$A$3))</f>
        <v>Minor</v>
      </c>
    </row>
    <row r="721" spans="1:12" ht="13.5" customHeight="1" x14ac:dyDescent="0.2">
      <c r="A721" s="4">
        <v>1</v>
      </c>
      <c r="B721" s="5" t="s">
        <v>19</v>
      </c>
      <c r="C721" s="4">
        <v>2</v>
      </c>
      <c r="D721" s="4">
        <v>2002</v>
      </c>
      <c r="E721" s="4">
        <v>1</v>
      </c>
      <c r="F721" s="4">
        <v>0</v>
      </c>
      <c r="G721" s="4">
        <v>0</v>
      </c>
      <c r="H721" s="6">
        <v>168490</v>
      </c>
      <c r="I721" s="7">
        <f t="array" ref="I721">INDEX(Inflation!$F$2:$F$63,MATCH($D721,Inflation!$A$2:$A$63,0))</f>
        <v>1.4141142434134983</v>
      </c>
      <c r="J721" s="6">
        <f t="shared" si="2"/>
        <v>238264.10887274033</v>
      </c>
      <c r="K721" s="8" t="str">
        <f>IF(H721&lt;Mapping!$B$1,Mapping!$A$1,IF(H721&lt;Mapping!$B$2,Mapping!$A$2,Mapping!$A$3))</f>
        <v>Minor</v>
      </c>
      <c r="L721" s="8" t="str">
        <f>IF(J721&lt;Mapping!$B$1,Mapping!$A$1,IF(J721&lt;Mapping!$B$2,Mapping!$A$2,Mapping!$A$3))</f>
        <v>Minor</v>
      </c>
    </row>
    <row r="722" spans="1:12" ht="13.5" customHeight="1" x14ac:dyDescent="0.2">
      <c r="A722" s="4">
        <v>3</v>
      </c>
      <c r="B722" s="5" t="s">
        <v>19</v>
      </c>
      <c r="C722" s="4">
        <v>1</v>
      </c>
      <c r="D722" s="4">
        <v>2013</v>
      </c>
      <c r="E722" s="4">
        <v>1</v>
      </c>
      <c r="F722" s="4">
        <v>0</v>
      </c>
      <c r="G722" s="4">
        <v>0</v>
      </c>
      <c r="H722" s="6">
        <v>168411</v>
      </c>
      <c r="I722" s="7">
        <f t="array" ref="I722">INDEX(Inflation!$F$2:$F$63,MATCH($D722,Inflation!$A$2:$A$63,0))</f>
        <v>1.1046586272602894</v>
      </c>
      <c r="J722" s="6">
        <f t="shared" si="2"/>
        <v>186036.66407553261</v>
      </c>
      <c r="K722" s="8" t="str">
        <f>IF(H722&lt;Mapping!$B$1,Mapping!$A$1,IF(H722&lt;Mapping!$B$2,Mapping!$A$2,Mapping!$A$3))</f>
        <v>Minor</v>
      </c>
      <c r="L722" s="8" t="str">
        <f>IF(J722&lt;Mapping!$B$1,Mapping!$A$1,IF(J722&lt;Mapping!$B$2,Mapping!$A$2,Mapping!$A$3))</f>
        <v>Minor</v>
      </c>
    </row>
    <row r="723" spans="1:12" ht="13.5" customHeight="1" x14ac:dyDescent="0.2">
      <c r="A723" s="4">
        <v>1</v>
      </c>
      <c r="B723" s="5" t="s">
        <v>21</v>
      </c>
      <c r="C723" s="4">
        <v>3</v>
      </c>
      <c r="D723" s="4">
        <v>2017</v>
      </c>
      <c r="E723" s="4">
        <v>1</v>
      </c>
      <c r="F723" s="4">
        <v>0</v>
      </c>
      <c r="G723" s="4">
        <v>0</v>
      </c>
      <c r="H723" s="6">
        <v>168221</v>
      </c>
      <c r="I723" s="7">
        <f t="array" ref="I723">INDEX(Inflation!$F$2:$F$63,MATCH($D723,Inflation!$A$2:$A$63,0))</f>
        <v>1.06708414981788</v>
      </c>
      <c r="J723" s="6">
        <f t="shared" si="2"/>
        <v>179505.96276651361</v>
      </c>
      <c r="K723" s="8" t="str">
        <f>IF(H723&lt;Mapping!$B$1,Mapping!$A$1,IF(H723&lt;Mapping!$B$2,Mapping!$A$2,Mapping!$A$3))</f>
        <v>Minor</v>
      </c>
      <c r="L723" s="8" t="str">
        <f>IF(J723&lt;Mapping!$B$1,Mapping!$A$1,IF(J723&lt;Mapping!$B$2,Mapping!$A$2,Mapping!$A$3))</f>
        <v>Minor</v>
      </c>
    </row>
    <row r="724" spans="1:12" ht="13.5" customHeight="1" x14ac:dyDescent="0.2">
      <c r="A724" s="4">
        <v>3</v>
      </c>
      <c r="B724" s="5" t="s">
        <v>14</v>
      </c>
      <c r="C724" s="4">
        <v>3</v>
      </c>
      <c r="D724" s="4">
        <v>2015</v>
      </c>
      <c r="E724" s="4">
        <v>1</v>
      </c>
      <c r="F724" s="4">
        <v>0</v>
      </c>
      <c r="G724" s="4">
        <v>0</v>
      </c>
      <c r="H724" s="6">
        <v>167809</v>
      </c>
      <c r="I724" s="7">
        <f t="array" ref="I724">INDEX(Inflation!$F$2:$F$63,MATCH($D724,Inflation!$A$2:$A$63,0))</f>
        <v>1.0774472655889344</v>
      </c>
      <c r="J724" s="6">
        <f t="shared" si="2"/>
        <v>180805.3481912135</v>
      </c>
      <c r="K724" s="8" t="str">
        <f>IF(H724&lt;Mapping!$B$1,Mapping!$A$1,IF(H724&lt;Mapping!$B$2,Mapping!$A$2,Mapping!$A$3))</f>
        <v>Minor</v>
      </c>
      <c r="L724" s="8" t="str">
        <f>IF(J724&lt;Mapping!$B$1,Mapping!$A$1,IF(J724&lt;Mapping!$B$2,Mapping!$A$2,Mapping!$A$3))</f>
        <v>Minor</v>
      </c>
    </row>
    <row r="725" spans="1:12" ht="13.5" customHeight="1" x14ac:dyDescent="0.2">
      <c r="A725" s="4">
        <v>2</v>
      </c>
      <c r="B725" s="5" t="s">
        <v>20</v>
      </c>
      <c r="C725" s="4">
        <v>3</v>
      </c>
      <c r="D725" s="4">
        <v>1996</v>
      </c>
      <c r="E725" s="4">
        <v>1</v>
      </c>
      <c r="F725" s="4">
        <v>0</v>
      </c>
      <c r="G725" s="4">
        <v>0</v>
      </c>
      <c r="H725" s="6">
        <v>167761</v>
      </c>
      <c r="I725" s="7">
        <f t="array" ref="I725">INDEX(Inflation!$F$2:$F$63,MATCH($D725,Inflation!$A$2:$A$63,0))</f>
        <v>1.6339127799152822</v>
      </c>
      <c r="J725" s="6">
        <f t="shared" si="2"/>
        <v>274106.84187136765</v>
      </c>
      <c r="K725" s="8" t="str">
        <f>IF(H725&lt;Mapping!$B$1,Mapping!$A$1,IF(H725&lt;Mapping!$B$2,Mapping!$A$2,Mapping!$A$3))</f>
        <v>Minor</v>
      </c>
      <c r="L725" s="8" t="str">
        <f>IF(J725&lt;Mapping!$B$1,Mapping!$A$1,IF(J725&lt;Mapping!$B$2,Mapping!$A$2,Mapping!$A$3))</f>
        <v>Minor</v>
      </c>
    </row>
    <row r="726" spans="1:12" ht="13.5" customHeight="1" x14ac:dyDescent="0.2">
      <c r="A726" s="4">
        <v>1</v>
      </c>
      <c r="B726" s="5" t="s">
        <v>47</v>
      </c>
      <c r="C726" s="4">
        <v>1</v>
      </c>
      <c r="D726" s="4">
        <v>1983</v>
      </c>
      <c r="E726" s="4">
        <v>1</v>
      </c>
      <c r="F726" s="4">
        <v>0</v>
      </c>
      <c r="G726" s="4">
        <v>0</v>
      </c>
      <c r="H726" s="6">
        <v>167661</v>
      </c>
      <c r="I726" s="7">
        <f t="array" ref="I726">INDEX(Inflation!$F$2:$F$63,MATCH($D726,Inflation!$A$2:$A$63,0))</f>
        <v>2.688383232342697</v>
      </c>
      <c r="J726" s="6">
        <f t="shared" si="2"/>
        <v>450737.02111780894</v>
      </c>
      <c r="K726" s="8" t="str">
        <f>IF(H726&lt;Mapping!$B$1,Mapping!$A$1,IF(H726&lt;Mapping!$B$2,Mapping!$A$2,Mapping!$A$3))</f>
        <v>Minor</v>
      </c>
      <c r="L726" s="8" t="str">
        <f>IF(J726&lt;Mapping!$B$1,Mapping!$A$1,IF(J726&lt;Mapping!$B$2,Mapping!$A$2,Mapping!$A$3))</f>
        <v>Minor</v>
      </c>
    </row>
    <row r="727" spans="1:12" ht="13.5" customHeight="1" x14ac:dyDescent="0.2">
      <c r="A727" s="4">
        <v>3</v>
      </c>
      <c r="B727" s="5" t="s">
        <v>19</v>
      </c>
      <c r="C727" s="4">
        <v>1</v>
      </c>
      <c r="D727" s="4">
        <v>2013</v>
      </c>
      <c r="E727" s="4">
        <v>1</v>
      </c>
      <c r="F727" s="4">
        <v>0</v>
      </c>
      <c r="G727" s="4">
        <v>0</v>
      </c>
      <c r="H727" s="6">
        <v>167650</v>
      </c>
      <c r="I727" s="7">
        <f t="array" ref="I727">INDEX(Inflation!$F$2:$F$63,MATCH($D727,Inflation!$A$2:$A$63,0))</f>
        <v>1.1046586272602894</v>
      </c>
      <c r="J727" s="6">
        <f t="shared" si="2"/>
        <v>185196.01886018753</v>
      </c>
      <c r="K727" s="8" t="str">
        <f>IF(H727&lt;Mapping!$B$1,Mapping!$A$1,IF(H727&lt;Mapping!$B$2,Mapping!$A$2,Mapping!$A$3))</f>
        <v>Minor</v>
      </c>
      <c r="L727" s="8" t="str">
        <f>IF(J727&lt;Mapping!$B$1,Mapping!$A$1,IF(J727&lt;Mapping!$B$2,Mapping!$A$2,Mapping!$A$3))</f>
        <v>Minor</v>
      </c>
    </row>
    <row r="728" spans="1:12" ht="13.5" customHeight="1" x14ac:dyDescent="0.2">
      <c r="A728" s="4">
        <v>5</v>
      </c>
      <c r="B728" s="5" t="s">
        <v>14</v>
      </c>
      <c r="C728" s="4">
        <v>4</v>
      </c>
      <c r="D728" s="4">
        <v>2016</v>
      </c>
      <c r="E728" s="4">
        <v>1</v>
      </c>
      <c r="F728" s="4">
        <v>0</v>
      </c>
      <c r="G728" s="4">
        <v>0</v>
      </c>
      <c r="H728" s="6">
        <v>167539</v>
      </c>
      <c r="I728" s="7">
        <f t="array" ref="I728">INDEX(Inflation!$F$2:$F$63,MATCH($D728,Inflation!$A$2:$A$63,0))</f>
        <v>1.0759409482613684</v>
      </c>
      <c r="J728" s="6">
        <f t="shared" si="2"/>
        <v>180262.07053076141</v>
      </c>
      <c r="K728" s="8" t="str">
        <f>IF(H728&lt;Mapping!$B$1,Mapping!$A$1,IF(H728&lt;Mapping!$B$2,Mapping!$A$2,Mapping!$A$3))</f>
        <v>Minor</v>
      </c>
      <c r="L728" s="8" t="str">
        <f>IF(J728&lt;Mapping!$B$1,Mapping!$A$1,IF(J728&lt;Mapping!$B$2,Mapping!$A$2,Mapping!$A$3))</f>
        <v>Minor</v>
      </c>
    </row>
    <row r="729" spans="1:12" ht="13.5" customHeight="1" x14ac:dyDescent="0.2">
      <c r="A729" s="4">
        <v>6</v>
      </c>
      <c r="B729" s="5" t="s">
        <v>14</v>
      </c>
      <c r="C729" s="4">
        <v>3</v>
      </c>
      <c r="D729" s="4">
        <v>2020</v>
      </c>
      <c r="E729" s="4">
        <v>1</v>
      </c>
      <c r="F729" s="4">
        <v>0</v>
      </c>
      <c r="G729" s="4">
        <v>0</v>
      </c>
      <c r="H729" s="6">
        <v>167508</v>
      </c>
      <c r="I729" s="7">
        <f t="array" ref="I729">INDEX(Inflation!$F$2:$F$63,MATCH($D729,Inflation!$A$2:$A$63,0))</f>
        <v>1.0089999999999999</v>
      </c>
      <c r="J729" s="6">
        <f t="shared" si="2"/>
        <v>169015.57199999999</v>
      </c>
      <c r="K729" s="8" t="str">
        <f>IF(H729&lt;Mapping!$B$1,Mapping!$A$1,IF(H729&lt;Mapping!$B$2,Mapping!$A$2,Mapping!$A$3))</f>
        <v>Minor</v>
      </c>
      <c r="L729" s="8" t="str">
        <f>IF(J729&lt;Mapping!$B$1,Mapping!$A$1,IF(J729&lt;Mapping!$B$2,Mapping!$A$2,Mapping!$A$3))</f>
        <v>Minor</v>
      </c>
    </row>
    <row r="730" spans="1:12" ht="13.5" customHeight="1" x14ac:dyDescent="0.2">
      <c r="A730" s="4">
        <v>1</v>
      </c>
      <c r="B730" s="5" t="s">
        <v>46</v>
      </c>
      <c r="C730" s="4">
        <v>1</v>
      </c>
      <c r="D730" s="4">
        <v>1978</v>
      </c>
      <c r="E730" s="4">
        <v>2</v>
      </c>
      <c r="F730" s="4">
        <v>0</v>
      </c>
      <c r="G730" s="4">
        <v>0</v>
      </c>
      <c r="H730" s="6">
        <v>167420</v>
      </c>
      <c r="I730" s="7">
        <f t="array" ref="I730">INDEX(Inflation!$F$2:$F$63,MATCH($D730,Inflation!$A$2:$A$63,0))</f>
        <v>4.1187700779176062</v>
      </c>
      <c r="J730" s="6">
        <f t="shared" si="2"/>
        <v>689564.48644496559</v>
      </c>
      <c r="K730" s="8" t="str">
        <f>IF(H730&lt;Mapping!$B$1,Mapping!$A$1,IF(H730&lt;Mapping!$B$2,Mapping!$A$2,Mapping!$A$3))</f>
        <v>Minor</v>
      </c>
      <c r="L730" s="8" t="str">
        <f>IF(J730&lt;Mapping!$B$1,Mapping!$A$1,IF(J730&lt;Mapping!$B$2,Mapping!$A$2,Mapping!$A$3))</f>
        <v>Medium</v>
      </c>
    </row>
    <row r="731" spans="1:12" ht="13.5" customHeight="1" x14ac:dyDescent="0.2">
      <c r="A731" s="4">
        <v>6</v>
      </c>
      <c r="B731" s="5" t="s">
        <v>15</v>
      </c>
      <c r="C731" s="4">
        <v>4</v>
      </c>
      <c r="D731" s="4">
        <v>1963</v>
      </c>
      <c r="E731" s="4">
        <v>2</v>
      </c>
      <c r="F731" s="4">
        <v>0</v>
      </c>
      <c r="G731" s="4">
        <v>6</v>
      </c>
      <c r="H731" s="6">
        <v>167213</v>
      </c>
      <c r="I731" s="7">
        <f t="array" ref="I731">INDEX(Inflation!$F$2:$F$63,MATCH($D731,Inflation!$A$2:$A$63,0))</f>
        <v>8.4588969993744705</v>
      </c>
      <c r="J731" s="6">
        <f t="shared" si="2"/>
        <v>1414437.5439564034</v>
      </c>
      <c r="K731" s="8" t="str">
        <f>IF(H731&lt;Mapping!$B$1,Mapping!$A$1,IF(H731&lt;Mapping!$B$2,Mapping!$A$2,Mapping!$A$3))</f>
        <v>Minor</v>
      </c>
      <c r="L731" s="8" t="str">
        <f>IF(J731&lt;Mapping!$B$1,Mapping!$A$1,IF(J731&lt;Mapping!$B$2,Mapping!$A$2,Mapping!$A$3))</f>
        <v>Medium</v>
      </c>
    </row>
    <row r="732" spans="1:12" ht="13.5" customHeight="1" x14ac:dyDescent="0.2">
      <c r="A732" s="4">
        <v>5</v>
      </c>
      <c r="B732" s="5" t="s">
        <v>15</v>
      </c>
      <c r="C732" s="4">
        <v>1</v>
      </c>
      <c r="D732" s="4">
        <v>1973</v>
      </c>
      <c r="E732" s="4">
        <v>2</v>
      </c>
      <c r="F732" s="4">
        <v>0</v>
      </c>
      <c r="G732" s="4">
        <v>0</v>
      </c>
      <c r="H732" s="6">
        <v>166696</v>
      </c>
      <c r="I732" s="7">
        <f t="array" ref="I732">INDEX(Inflation!$F$2:$F$63,MATCH($D732,Inflation!$A$2:$A$63,0))</f>
        <v>6.0375132954776998</v>
      </c>
      <c r="J732" s="6">
        <f t="shared" si="2"/>
        <v>1006429.3163029506</v>
      </c>
      <c r="K732" s="8" t="str">
        <f>IF(H732&lt;Mapping!$B$1,Mapping!$A$1,IF(H732&lt;Mapping!$B$2,Mapping!$A$2,Mapping!$A$3))</f>
        <v>Minor</v>
      </c>
      <c r="L732" s="8" t="str">
        <f>IF(J732&lt;Mapping!$B$1,Mapping!$A$1,IF(J732&lt;Mapping!$B$2,Mapping!$A$2,Mapping!$A$3))</f>
        <v>Medium</v>
      </c>
    </row>
    <row r="733" spans="1:12" ht="13.5" customHeight="1" x14ac:dyDescent="0.2">
      <c r="A733" s="4">
        <v>1</v>
      </c>
      <c r="B733" s="5" t="s">
        <v>15</v>
      </c>
      <c r="C733" s="4">
        <v>1</v>
      </c>
      <c r="D733" s="4">
        <v>1985</v>
      </c>
      <c r="E733" s="4">
        <v>5</v>
      </c>
      <c r="F733" s="4">
        <v>3</v>
      </c>
      <c r="G733" s="4">
        <v>0</v>
      </c>
      <c r="H733" s="6">
        <v>166696</v>
      </c>
      <c r="I733" s="7">
        <f t="array" ref="I733">INDEX(Inflation!$F$2:$F$63,MATCH($D733,Inflation!$A$2:$A$63,0))</f>
        <v>2.4491621741858549</v>
      </c>
      <c r="J733" s="6">
        <f t="shared" si="2"/>
        <v>408265.53778808529</v>
      </c>
      <c r="K733" s="8" t="str">
        <f>IF(H733&lt;Mapping!$B$1,Mapping!$A$1,IF(H733&lt;Mapping!$B$2,Mapping!$A$2,Mapping!$A$3))</f>
        <v>Minor</v>
      </c>
      <c r="L733" s="8" t="str">
        <f>IF(J733&lt;Mapping!$B$1,Mapping!$A$1,IF(J733&lt;Mapping!$B$2,Mapping!$A$2,Mapping!$A$3))</f>
        <v>Minor</v>
      </c>
    </row>
    <row r="734" spans="1:12" ht="13.5" customHeight="1" x14ac:dyDescent="0.2">
      <c r="A734" s="4">
        <v>3</v>
      </c>
      <c r="B734" s="5" t="s">
        <v>14</v>
      </c>
      <c r="C734" s="4">
        <v>2</v>
      </c>
      <c r="D734" s="4">
        <v>2020</v>
      </c>
      <c r="E734" s="4">
        <v>1</v>
      </c>
      <c r="F734" s="4">
        <v>0</v>
      </c>
      <c r="G734" s="4">
        <v>25</v>
      </c>
      <c r="H734" s="6">
        <v>166604</v>
      </c>
      <c r="I734" s="7">
        <f t="array" ref="I734">INDEX(Inflation!$F$2:$F$63,MATCH($D734,Inflation!$A$2:$A$63,0))</f>
        <v>1.0089999999999999</v>
      </c>
      <c r="J734" s="6">
        <f t="shared" si="2"/>
        <v>168103.43599999999</v>
      </c>
      <c r="K734" s="8" t="str">
        <f>IF(H734&lt;Mapping!$B$1,Mapping!$A$1,IF(H734&lt;Mapping!$B$2,Mapping!$A$2,Mapping!$A$3))</f>
        <v>Minor</v>
      </c>
      <c r="L734" s="8" t="str">
        <f>IF(J734&lt;Mapping!$B$1,Mapping!$A$1,IF(J734&lt;Mapping!$B$2,Mapping!$A$2,Mapping!$A$3))</f>
        <v>Minor</v>
      </c>
    </row>
    <row r="735" spans="1:12" ht="13.5" customHeight="1" x14ac:dyDescent="0.2">
      <c r="A735" s="4">
        <v>1</v>
      </c>
      <c r="B735" s="5" t="s">
        <v>15</v>
      </c>
      <c r="C735" s="4">
        <v>1</v>
      </c>
      <c r="D735" s="4">
        <v>1973</v>
      </c>
      <c r="E735" s="4">
        <v>2</v>
      </c>
      <c r="F735" s="4">
        <v>0</v>
      </c>
      <c r="G735" s="4">
        <v>0</v>
      </c>
      <c r="H735" s="6">
        <v>166558</v>
      </c>
      <c r="I735" s="7">
        <f t="array" ref="I735">INDEX(Inflation!$F$2:$F$63,MATCH($D735,Inflation!$A$2:$A$63,0))</f>
        <v>6.0375132954776998</v>
      </c>
      <c r="J735" s="6">
        <f t="shared" si="2"/>
        <v>1005596.1394681747</v>
      </c>
      <c r="K735" s="8" t="str">
        <f>IF(H735&lt;Mapping!$B$1,Mapping!$A$1,IF(H735&lt;Mapping!$B$2,Mapping!$A$2,Mapping!$A$3))</f>
        <v>Minor</v>
      </c>
      <c r="L735" s="8" t="str">
        <f>IF(J735&lt;Mapping!$B$1,Mapping!$A$1,IF(J735&lt;Mapping!$B$2,Mapping!$A$2,Mapping!$A$3))</f>
        <v>Medium</v>
      </c>
    </row>
    <row r="736" spans="1:12" ht="13.5" customHeight="1" x14ac:dyDescent="0.2">
      <c r="A736" s="4">
        <v>2</v>
      </c>
      <c r="B736" s="5" t="s">
        <v>13</v>
      </c>
      <c r="C736" s="4">
        <v>1</v>
      </c>
      <c r="D736" s="4">
        <v>1966</v>
      </c>
      <c r="E736" s="4">
        <v>17</v>
      </c>
      <c r="F736" s="4">
        <v>0</v>
      </c>
      <c r="G736" s="4">
        <v>0</v>
      </c>
      <c r="H736" s="6">
        <v>166248</v>
      </c>
      <c r="I736" s="7">
        <f t="array" ref="I736">INDEX(Inflation!$F$2:$F$63,MATCH($D736,Inflation!$A$2:$A$63,0))</f>
        <v>7.92436857453876</v>
      </c>
      <c r="J736" s="6">
        <f t="shared" si="2"/>
        <v>1317410.4267799198</v>
      </c>
      <c r="K736" s="8" t="str">
        <f>IF(H736&lt;Mapping!$B$1,Mapping!$A$1,IF(H736&lt;Mapping!$B$2,Mapping!$A$2,Mapping!$A$3))</f>
        <v>Minor</v>
      </c>
      <c r="L736" s="8" t="str">
        <f>IF(J736&lt;Mapping!$B$1,Mapping!$A$1,IF(J736&lt;Mapping!$B$2,Mapping!$A$2,Mapping!$A$3))</f>
        <v>Medium</v>
      </c>
    </row>
    <row r="737" spans="1:12" ht="13.5" customHeight="1" x14ac:dyDescent="0.2">
      <c r="A737" s="4">
        <v>2</v>
      </c>
      <c r="B737" s="5" t="s">
        <v>15</v>
      </c>
      <c r="C737" s="4">
        <v>1</v>
      </c>
      <c r="D737" s="4">
        <v>1973</v>
      </c>
      <c r="E737" s="4">
        <v>2</v>
      </c>
      <c r="F737" s="4">
        <v>0</v>
      </c>
      <c r="G737" s="4">
        <v>0</v>
      </c>
      <c r="H737" s="6">
        <v>165335</v>
      </c>
      <c r="I737" s="7">
        <f t="array" ref="I737">INDEX(Inflation!$F$2:$F$63,MATCH($D737,Inflation!$A$2:$A$63,0))</f>
        <v>6.0375132954776998</v>
      </c>
      <c r="J737" s="6">
        <f t="shared" si="2"/>
        <v>998212.26070780552</v>
      </c>
      <c r="K737" s="8" t="str">
        <f>IF(H737&lt;Mapping!$B$1,Mapping!$A$1,IF(H737&lt;Mapping!$B$2,Mapping!$A$2,Mapping!$A$3))</f>
        <v>Minor</v>
      </c>
      <c r="L737" s="8" t="str">
        <f>IF(J737&lt;Mapping!$B$1,Mapping!$A$1,IF(J737&lt;Mapping!$B$2,Mapping!$A$2,Mapping!$A$3))</f>
        <v>Medium</v>
      </c>
    </row>
    <row r="738" spans="1:12" ht="13.5" customHeight="1" x14ac:dyDescent="0.2">
      <c r="A738" s="4">
        <v>5</v>
      </c>
      <c r="B738" s="5" t="s">
        <v>14</v>
      </c>
      <c r="C738" s="4">
        <v>4</v>
      </c>
      <c r="D738" s="4">
        <v>2016</v>
      </c>
      <c r="E738" s="4">
        <v>1</v>
      </c>
      <c r="F738" s="4">
        <v>0</v>
      </c>
      <c r="G738" s="4">
        <v>0</v>
      </c>
      <c r="H738" s="6">
        <v>165304</v>
      </c>
      <c r="I738" s="7">
        <f t="array" ref="I738">INDEX(Inflation!$F$2:$F$63,MATCH($D738,Inflation!$A$2:$A$63,0))</f>
        <v>1.0759409482613684</v>
      </c>
      <c r="J738" s="6">
        <f t="shared" si="2"/>
        <v>177857.34251139723</v>
      </c>
      <c r="K738" s="8" t="str">
        <f>IF(H738&lt;Mapping!$B$1,Mapping!$A$1,IF(H738&lt;Mapping!$B$2,Mapping!$A$2,Mapping!$A$3))</f>
        <v>Minor</v>
      </c>
      <c r="L738" s="8" t="str">
        <f>IF(J738&lt;Mapping!$B$1,Mapping!$A$1,IF(J738&lt;Mapping!$B$2,Mapping!$A$2,Mapping!$A$3))</f>
        <v>Minor</v>
      </c>
    </row>
    <row r="739" spans="1:12" ht="13.5" customHeight="1" x14ac:dyDescent="0.2">
      <c r="A739" s="4">
        <v>2</v>
      </c>
      <c r="B739" s="5" t="s">
        <v>19</v>
      </c>
      <c r="C739" s="4">
        <v>1</v>
      </c>
      <c r="D739" s="4">
        <v>1989</v>
      </c>
      <c r="E739" s="4">
        <v>1</v>
      </c>
      <c r="F739" s="4">
        <v>0</v>
      </c>
      <c r="G739" s="4">
        <v>0</v>
      </c>
      <c r="H739" s="6">
        <v>165177</v>
      </c>
      <c r="I739" s="7">
        <f t="array" ref="I739">INDEX(Inflation!$F$2:$F$63,MATCH($D739,Inflation!$A$2:$A$63,0))</f>
        <v>2.1640413186988714</v>
      </c>
      <c r="J739" s="6">
        <f t="shared" si="2"/>
        <v>357449.8528987235</v>
      </c>
      <c r="K739" s="8" t="str">
        <f>IF(H739&lt;Mapping!$B$1,Mapping!$A$1,IF(H739&lt;Mapping!$B$2,Mapping!$A$2,Mapping!$A$3))</f>
        <v>Minor</v>
      </c>
      <c r="L739" s="8" t="str">
        <f>IF(J739&lt;Mapping!$B$1,Mapping!$A$1,IF(J739&lt;Mapping!$B$2,Mapping!$A$2,Mapping!$A$3))</f>
        <v>Minor</v>
      </c>
    </row>
    <row r="740" spans="1:12" ht="13.5" customHeight="1" x14ac:dyDescent="0.2">
      <c r="A740" s="4">
        <v>5</v>
      </c>
      <c r="B740" s="5" t="s">
        <v>19</v>
      </c>
      <c r="C740" s="4">
        <v>2</v>
      </c>
      <c r="D740" s="4">
        <v>2011</v>
      </c>
      <c r="E740" s="4">
        <v>1</v>
      </c>
      <c r="F740" s="4">
        <v>0</v>
      </c>
      <c r="G740" s="4">
        <v>0</v>
      </c>
      <c r="H740" s="6">
        <v>165019</v>
      </c>
      <c r="I740" s="7">
        <f t="array" ref="I740">INDEX(Inflation!$F$2:$F$63,MATCH($D740,Inflation!$A$2:$A$63,0))</f>
        <v>1.1630575102490319</v>
      </c>
      <c r="J740" s="6">
        <f t="shared" si="2"/>
        <v>191926.58728378499</v>
      </c>
      <c r="K740" s="8" t="str">
        <f>IF(H740&lt;Mapping!$B$1,Mapping!$A$1,IF(H740&lt;Mapping!$B$2,Mapping!$A$2,Mapping!$A$3))</f>
        <v>Minor</v>
      </c>
      <c r="L740" s="8" t="str">
        <f>IF(J740&lt;Mapping!$B$1,Mapping!$A$1,IF(J740&lt;Mapping!$B$2,Mapping!$A$2,Mapping!$A$3))</f>
        <v>Minor</v>
      </c>
    </row>
    <row r="741" spans="1:12" ht="13.5" customHeight="1" x14ac:dyDescent="0.2">
      <c r="A741" s="4">
        <v>6</v>
      </c>
      <c r="B741" s="5" t="s">
        <v>34</v>
      </c>
      <c r="C741" s="4">
        <v>2</v>
      </c>
      <c r="D741" s="4">
        <v>1995</v>
      </c>
      <c r="E741" s="4">
        <v>1</v>
      </c>
      <c r="F741" s="4">
        <v>0</v>
      </c>
      <c r="G741" s="4">
        <v>0</v>
      </c>
      <c r="H741" s="6">
        <v>164971</v>
      </c>
      <c r="I741" s="7">
        <f t="array" ref="I741">INDEX(Inflation!$F$2:$F$63,MATCH($D741,Inflation!$A$2:$A$63,0))</f>
        <v>1.6835837284247066</v>
      </c>
      <c r="J741" s="6">
        <f t="shared" si="2"/>
        <v>277742.49126195227</v>
      </c>
      <c r="K741" s="8" t="str">
        <f>IF(H741&lt;Mapping!$B$1,Mapping!$A$1,IF(H741&lt;Mapping!$B$2,Mapping!$A$2,Mapping!$A$3))</f>
        <v>Minor</v>
      </c>
      <c r="L741" s="8" t="str">
        <f>IF(J741&lt;Mapping!$B$1,Mapping!$A$1,IF(J741&lt;Mapping!$B$2,Mapping!$A$2,Mapping!$A$3))</f>
        <v>Minor</v>
      </c>
    </row>
    <row r="742" spans="1:12" ht="13.5" customHeight="1" x14ac:dyDescent="0.2">
      <c r="A742" s="4">
        <v>3</v>
      </c>
      <c r="B742" s="5" t="s">
        <v>15</v>
      </c>
      <c r="C742" s="4">
        <v>1</v>
      </c>
      <c r="D742" s="4">
        <v>1979</v>
      </c>
      <c r="E742" s="4">
        <v>2</v>
      </c>
      <c r="F742" s="4">
        <v>11</v>
      </c>
      <c r="G742" s="4">
        <v>0</v>
      </c>
      <c r="H742" s="6">
        <v>164870</v>
      </c>
      <c r="I742" s="7">
        <f t="array" ref="I742">INDEX(Inflation!$F$2:$F$63,MATCH($D742,Inflation!$A$2:$A$63,0))</f>
        <v>3.8579712232274312</v>
      </c>
      <c r="J742" s="6">
        <f t="shared" si="2"/>
        <v>636063.71557350655</v>
      </c>
      <c r="K742" s="8" t="str">
        <f>IF(H742&lt;Mapping!$B$1,Mapping!$A$1,IF(H742&lt;Mapping!$B$2,Mapping!$A$2,Mapping!$A$3))</f>
        <v>Minor</v>
      </c>
      <c r="L742" s="8" t="str">
        <f>IF(J742&lt;Mapping!$B$1,Mapping!$A$1,IF(J742&lt;Mapping!$B$2,Mapping!$A$2,Mapping!$A$3))</f>
        <v>Medium</v>
      </c>
    </row>
    <row r="743" spans="1:12" ht="13.5" customHeight="1" x14ac:dyDescent="0.2">
      <c r="A743" s="4">
        <v>1</v>
      </c>
      <c r="B743" s="5" t="s">
        <v>19</v>
      </c>
      <c r="C743" s="4">
        <v>2</v>
      </c>
      <c r="D743" s="4">
        <v>2017</v>
      </c>
      <c r="E743" s="4">
        <v>1</v>
      </c>
      <c r="F743" s="4">
        <v>0</v>
      </c>
      <c r="G743" s="4">
        <v>0</v>
      </c>
      <c r="H743" s="6">
        <v>164385</v>
      </c>
      <c r="I743" s="7">
        <f t="array" ref="I743">INDEX(Inflation!$F$2:$F$63,MATCH($D743,Inflation!$A$2:$A$63,0))</f>
        <v>1.06708414981788</v>
      </c>
      <c r="J743" s="6">
        <f t="shared" si="2"/>
        <v>175412.62796781221</v>
      </c>
      <c r="K743" s="8" t="str">
        <f>IF(H743&lt;Mapping!$B$1,Mapping!$A$1,IF(H743&lt;Mapping!$B$2,Mapping!$A$2,Mapping!$A$3))</f>
        <v>Minor</v>
      </c>
      <c r="L743" s="8" t="str">
        <f>IF(J743&lt;Mapping!$B$1,Mapping!$A$1,IF(J743&lt;Mapping!$B$2,Mapping!$A$2,Mapping!$A$3))</f>
        <v>Minor</v>
      </c>
    </row>
    <row r="744" spans="1:12" ht="13.5" customHeight="1" x14ac:dyDescent="0.2">
      <c r="A744" s="4">
        <v>5</v>
      </c>
      <c r="B744" s="5" t="s">
        <v>19</v>
      </c>
      <c r="C744" s="4">
        <v>1</v>
      </c>
      <c r="D744" s="4">
        <v>2013</v>
      </c>
      <c r="E744" s="4">
        <v>1</v>
      </c>
      <c r="F744" s="4">
        <v>0</v>
      </c>
      <c r="G744" s="4">
        <v>0</v>
      </c>
      <c r="H744" s="6">
        <v>164131</v>
      </c>
      <c r="I744" s="7">
        <f t="array" ref="I744">INDEX(Inflation!$F$2:$F$63,MATCH($D744,Inflation!$A$2:$A$63,0))</f>
        <v>1.1046586272602894</v>
      </c>
      <c r="J744" s="6">
        <f t="shared" si="2"/>
        <v>181308.72515085855</v>
      </c>
      <c r="K744" s="8" t="str">
        <f>IF(H744&lt;Mapping!$B$1,Mapping!$A$1,IF(H744&lt;Mapping!$B$2,Mapping!$A$2,Mapping!$A$3))</f>
        <v>Minor</v>
      </c>
      <c r="L744" s="8" t="str">
        <f>IF(J744&lt;Mapping!$B$1,Mapping!$A$1,IF(J744&lt;Mapping!$B$2,Mapping!$A$2,Mapping!$A$3))</f>
        <v>Minor</v>
      </c>
    </row>
    <row r="745" spans="1:12" ht="13.5" customHeight="1" x14ac:dyDescent="0.2">
      <c r="A745" s="4">
        <v>1</v>
      </c>
      <c r="B745" s="5" t="s">
        <v>15</v>
      </c>
      <c r="C745" s="4">
        <v>1</v>
      </c>
      <c r="D745" s="4">
        <v>1988</v>
      </c>
      <c r="E745" s="4">
        <v>5</v>
      </c>
      <c r="F745" s="4">
        <v>0</v>
      </c>
      <c r="G745" s="4">
        <v>0</v>
      </c>
      <c r="H745" s="6">
        <v>163870</v>
      </c>
      <c r="I745" s="7">
        <f t="array" ref="I745">INDEX(Inflation!$F$2:$F$63,MATCH($D745,Inflation!$A$2:$A$63,0))</f>
        <v>2.2436780392269897</v>
      </c>
      <c r="J745" s="6">
        <f t="shared" si="2"/>
        <v>367671.52028812678</v>
      </c>
      <c r="K745" s="8" t="str">
        <f>IF(H745&lt;Mapping!$B$1,Mapping!$A$1,IF(H745&lt;Mapping!$B$2,Mapping!$A$2,Mapping!$A$3))</f>
        <v>Minor</v>
      </c>
      <c r="L745" s="8" t="str">
        <f>IF(J745&lt;Mapping!$B$1,Mapping!$A$1,IF(J745&lt;Mapping!$B$2,Mapping!$A$2,Mapping!$A$3))</f>
        <v>Minor</v>
      </c>
    </row>
    <row r="746" spans="1:12" ht="13.5" customHeight="1" x14ac:dyDescent="0.2">
      <c r="A746" s="4">
        <v>6</v>
      </c>
      <c r="B746" s="5" t="s">
        <v>14</v>
      </c>
      <c r="C746" s="4">
        <v>3</v>
      </c>
      <c r="D746" s="4">
        <v>2020</v>
      </c>
      <c r="E746" s="4">
        <v>1</v>
      </c>
      <c r="F746" s="4">
        <v>0</v>
      </c>
      <c r="G746" s="4">
        <v>0</v>
      </c>
      <c r="H746" s="6">
        <v>163735</v>
      </c>
      <c r="I746" s="7">
        <f t="array" ref="I746">INDEX(Inflation!$F$2:$F$63,MATCH($D746,Inflation!$A$2:$A$63,0))</f>
        <v>1.0089999999999999</v>
      </c>
      <c r="J746" s="6">
        <f t="shared" si="2"/>
        <v>165208.61499999999</v>
      </c>
      <c r="K746" s="8" t="str">
        <f>IF(H746&lt;Mapping!$B$1,Mapping!$A$1,IF(H746&lt;Mapping!$B$2,Mapping!$A$2,Mapping!$A$3))</f>
        <v>Minor</v>
      </c>
      <c r="L746" s="8" t="str">
        <f>IF(J746&lt;Mapping!$B$1,Mapping!$A$1,IF(J746&lt;Mapping!$B$2,Mapping!$A$2,Mapping!$A$3))</f>
        <v>Minor</v>
      </c>
    </row>
    <row r="747" spans="1:12" ht="13.5" customHeight="1" x14ac:dyDescent="0.2">
      <c r="A747" s="4">
        <v>3</v>
      </c>
      <c r="B747" s="5" t="s">
        <v>15</v>
      </c>
      <c r="C747" s="4">
        <v>1</v>
      </c>
      <c r="D747" s="4">
        <v>1988</v>
      </c>
      <c r="E747" s="4">
        <v>5</v>
      </c>
      <c r="F747" s="4">
        <v>0</v>
      </c>
      <c r="G747" s="4">
        <v>0</v>
      </c>
      <c r="H747" s="6">
        <v>163698</v>
      </c>
      <c r="I747" s="7">
        <f t="array" ref="I747">INDEX(Inflation!$F$2:$F$63,MATCH($D747,Inflation!$A$2:$A$63,0))</f>
        <v>2.2436780392269897</v>
      </c>
      <c r="J747" s="6">
        <f t="shared" si="2"/>
        <v>367285.60766537976</v>
      </c>
      <c r="K747" s="8" t="str">
        <f>IF(H747&lt;Mapping!$B$1,Mapping!$A$1,IF(H747&lt;Mapping!$B$2,Mapping!$A$2,Mapping!$A$3))</f>
        <v>Minor</v>
      </c>
      <c r="L747" s="8" t="str">
        <f>IF(J747&lt;Mapping!$B$1,Mapping!$A$1,IF(J747&lt;Mapping!$B$2,Mapping!$A$2,Mapping!$A$3))</f>
        <v>Minor</v>
      </c>
    </row>
    <row r="748" spans="1:12" ht="13.5" customHeight="1" x14ac:dyDescent="0.2">
      <c r="A748" s="4">
        <v>5</v>
      </c>
      <c r="B748" s="5" t="s">
        <v>21</v>
      </c>
      <c r="C748" s="4">
        <v>2</v>
      </c>
      <c r="D748" s="4">
        <v>1970</v>
      </c>
      <c r="E748" s="4">
        <v>1</v>
      </c>
      <c r="F748" s="4">
        <v>0</v>
      </c>
      <c r="G748" s="4">
        <v>2</v>
      </c>
      <c r="H748" s="6">
        <v>163687</v>
      </c>
      <c r="I748" s="7">
        <f t="array" ref="I748">INDEX(Inflation!$F$2:$F$63,MATCH($D748,Inflation!$A$2:$A$63,0))</f>
        <v>6.9340112594167094</v>
      </c>
      <c r="J748" s="6">
        <f t="shared" si="2"/>
        <v>1135007.5010201428</v>
      </c>
      <c r="K748" s="8" t="str">
        <f>IF(H748&lt;Mapping!$B$1,Mapping!$A$1,IF(H748&lt;Mapping!$B$2,Mapping!$A$2,Mapping!$A$3))</f>
        <v>Minor</v>
      </c>
      <c r="L748" s="8" t="str">
        <f>IF(J748&lt;Mapping!$B$1,Mapping!$A$1,IF(J748&lt;Mapping!$B$2,Mapping!$A$2,Mapping!$A$3))</f>
        <v>Medium</v>
      </c>
    </row>
    <row r="749" spans="1:12" ht="13.5" customHeight="1" x14ac:dyDescent="0.2">
      <c r="A749" s="4">
        <v>1</v>
      </c>
      <c r="B749" s="5" t="s">
        <v>15</v>
      </c>
      <c r="C749" s="4">
        <v>1</v>
      </c>
      <c r="D749" s="4">
        <v>1979</v>
      </c>
      <c r="E749" s="4">
        <v>2</v>
      </c>
      <c r="F749" s="4">
        <v>0</v>
      </c>
      <c r="G749" s="4">
        <v>0</v>
      </c>
      <c r="H749" s="6">
        <v>163663</v>
      </c>
      <c r="I749" s="7">
        <f t="array" ref="I749">INDEX(Inflation!$F$2:$F$63,MATCH($D749,Inflation!$A$2:$A$63,0))</f>
        <v>3.8579712232274312</v>
      </c>
      <c r="J749" s="6">
        <f t="shared" si="2"/>
        <v>631407.14430707111</v>
      </c>
      <c r="K749" s="8" t="str">
        <f>IF(H749&lt;Mapping!$B$1,Mapping!$A$1,IF(H749&lt;Mapping!$B$2,Mapping!$A$2,Mapping!$A$3))</f>
        <v>Minor</v>
      </c>
      <c r="L749" s="8" t="str">
        <f>IF(J749&lt;Mapping!$B$1,Mapping!$A$1,IF(J749&lt;Mapping!$B$2,Mapping!$A$2,Mapping!$A$3))</f>
        <v>Medium</v>
      </c>
    </row>
    <row r="750" spans="1:12" ht="13.5" customHeight="1" x14ac:dyDescent="0.2">
      <c r="A750" s="4">
        <v>2</v>
      </c>
      <c r="B750" s="5" t="s">
        <v>19</v>
      </c>
      <c r="C750" s="4">
        <v>2</v>
      </c>
      <c r="D750" s="4">
        <v>2019</v>
      </c>
      <c r="E750" s="4">
        <v>1</v>
      </c>
      <c r="F750" s="4">
        <v>0</v>
      </c>
      <c r="G750" s="4">
        <v>0</v>
      </c>
      <c r="H750" s="6">
        <v>163148</v>
      </c>
      <c r="I750" s="7">
        <f t="array" ref="I750">INDEX(Inflation!$F$2:$F$63,MATCH($D750,Inflation!$A$2:$A$63,0))</f>
        <v>1.0261529999999999</v>
      </c>
      <c r="J750" s="6">
        <f t="shared" si="2"/>
        <v>167414.80964399996</v>
      </c>
      <c r="K750" s="8" t="str">
        <f>IF(H750&lt;Mapping!$B$1,Mapping!$A$1,IF(H750&lt;Mapping!$B$2,Mapping!$A$2,Mapping!$A$3))</f>
        <v>Minor</v>
      </c>
      <c r="L750" s="8" t="str">
        <f>IF(J750&lt;Mapping!$B$1,Mapping!$A$1,IF(J750&lt;Mapping!$B$2,Mapping!$A$2,Mapping!$A$3))</f>
        <v>Minor</v>
      </c>
    </row>
    <row r="751" spans="1:12" ht="13.5" customHeight="1" x14ac:dyDescent="0.2">
      <c r="A751" s="4">
        <v>6</v>
      </c>
      <c r="B751" s="5" t="s">
        <v>15</v>
      </c>
      <c r="C751" s="4">
        <v>1</v>
      </c>
      <c r="D751" s="4">
        <v>1985</v>
      </c>
      <c r="E751" s="4">
        <v>5</v>
      </c>
      <c r="F751" s="4">
        <v>3</v>
      </c>
      <c r="G751" s="4">
        <v>0</v>
      </c>
      <c r="H751" s="6">
        <v>163129</v>
      </c>
      <c r="I751" s="7">
        <f t="array" ref="I751">INDEX(Inflation!$F$2:$F$63,MATCH($D751,Inflation!$A$2:$A$63,0))</f>
        <v>2.4491621741858549</v>
      </c>
      <c r="J751" s="6">
        <f t="shared" si="2"/>
        <v>399529.3763127643</v>
      </c>
      <c r="K751" s="8" t="str">
        <f>IF(H751&lt;Mapping!$B$1,Mapping!$A$1,IF(H751&lt;Mapping!$B$2,Mapping!$A$2,Mapping!$A$3))</f>
        <v>Minor</v>
      </c>
      <c r="L751" s="8" t="str">
        <f>IF(J751&lt;Mapping!$B$1,Mapping!$A$1,IF(J751&lt;Mapping!$B$2,Mapping!$A$2,Mapping!$A$3))</f>
        <v>Minor</v>
      </c>
    </row>
    <row r="752" spans="1:12" ht="13.5" customHeight="1" x14ac:dyDescent="0.2">
      <c r="A752" s="4">
        <v>1</v>
      </c>
      <c r="B752" s="5" t="s">
        <v>19</v>
      </c>
      <c r="C752" s="4">
        <v>2</v>
      </c>
      <c r="D752" s="4">
        <v>2020</v>
      </c>
      <c r="E752" s="4">
        <v>1</v>
      </c>
      <c r="F752" s="4">
        <v>0</v>
      </c>
      <c r="G752" s="4">
        <v>0</v>
      </c>
      <c r="H752" s="6">
        <v>163101</v>
      </c>
      <c r="I752" s="7">
        <f t="array" ref="I752">INDEX(Inflation!$F$2:$F$63,MATCH($D752,Inflation!$A$2:$A$63,0))</f>
        <v>1.0089999999999999</v>
      </c>
      <c r="J752" s="6">
        <f t="shared" si="2"/>
        <v>164568.90899999999</v>
      </c>
      <c r="K752" s="8" t="str">
        <f>IF(H752&lt;Mapping!$B$1,Mapping!$A$1,IF(H752&lt;Mapping!$B$2,Mapping!$A$2,Mapping!$A$3))</f>
        <v>Minor</v>
      </c>
      <c r="L752" s="8" t="str">
        <f>IF(J752&lt;Mapping!$B$1,Mapping!$A$1,IF(J752&lt;Mapping!$B$2,Mapping!$A$2,Mapping!$A$3))</f>
        <v>Minor</v>
      </c>
    </row>
    <row r="753" spans="1:12" ht="13.5" customHeight="1" x14ac:dyDescent="0.2">
      <c r="A753" s="4">
        <v>5</v>
      </c>
      <c r="B753" s="5" t="s">
        <v>15</v>
      </c>
      <c r="C753" s="4">
        <v>1</v>
      </c>
      <c r="D753" s="4">
        <v>1988</v>
      </c>
      <c r="E753" s="4">
        <v>5</v>
      </c>
      <c r="F753" s="4">
        <v>0</v>
      </c>
      <c r="G753" s="4">
        <v>0</v>
      </c>
      <c r="H753" s="6">
        <v>163095</v>
      </c>
      <c r="I753" s="7">
        <f t="array" ref="I753">INDEX(Inflation!$F$2:$F$63,MATCH($D753,Inflation!$A$2:$A$63,0))</f>
        <v>2.2436780392269897</v>
      </c>
      <c r="J753" s="6">
        <f t="shared" si="2"/>
        <v>365932.66980772588</v>
      </c>
      <c r="K753" s="8" t="str">
        <f>IF(H753&lt;Mapping!$B$1,Mapping!$A$1,IF(H753&lt;Mapping!$B$2,Mapping!$A$2,Mapping!$A$3))</f>
        <v>Minor</v>
      </c>
      <c r="L753" s="8" t="str">
        <f>IF(J753&lt;Mapping!$B$1,Mapping!$A$1,IF(J753&lt;Mapping!$B$2,Mapping!$A$2,Mapping!$A$3))</f>
        <v>Minor</v>
      </c>
    </row>
    <row r="754" spans="1:12" ht="13.5" customHeight="1" x14ac:dyDescent="0.2">
      <c r="A754" s="4">
        <v>2</v>
      </c>
      <c r="B754" s="5" t="s">
        <v>14</v>
      </c>
      <c r="C754" s="4">
        <v>3</v>
      </c>
      <c r="D754" s="4">
        <v>2018</v>
      </c>
      <c r="E754" s="4">
        <v>1</v>
      </c>
      <c r="F754" s="4">
        <v>0</v>
      </c>
      <c r="G754" s="4">
        <v>0</v>
      </c>
      <c r="H754" s="6">
        <v>163006</v>
      </c>
      <c r="I754" s="7">
        <f t="array" ref="I754">INDEX(Inflation!$F$2:$F$63,MATCH($D754,Inflation!$A$2:$A$63,0))</f>
        <v>1.0479074436</v>
      </c>
      <c r="J754" s="6">
        <f t="shared" si="2"/>
        <v>170815.20075146161</v>
      </c>
      <c r="K754" s="8" t="str">
        <f>IF(H754&lt;Mapping!$B$1,Mapping!$A$1,IF(H754&lt;Mapping!$B$2,Mapping!$A$2,Mapping!$A$3))</f>
        <v>Minor</v>
      </c>
      <c r="L754" s="8" t="str">
        <f>IF(J754&lt;Mapping!$B$1,Mapping!$A$1,IF(J754&lt;Mapping!$B$2,Mapping!$A$2,Mapping!$A$3))</f>
        <v>Minor</v>
      </c>
    </row>
    <row r="755" spans="1:12" ht="13.5" customHeight="1" x14ac:dyDescent="0.2">
      <c r="A755" s="4">
        <v>2</v>
      </c>
      <c r="B755" s="5" t="s">
        <v>13</v>
      </c>
      <c r="C755" s="4">
        <v>1</v>
      </c>
      <c r="D755" s="4">
        <v>1985</v>
      </c>
      <c r="E755" s="4">
        <v>21</v>
      </c>
      <c r="F755" s="4">
        <v>0</v>
      </c>
      <c r="G755" s="4">
        <v>0</v>
      </c>
      <c r="H755" s="6">
        <v>162802</v>
      </c>
      <c r="I755" s="7">
        <f t="array" ref="I755">INDEX(Inflation!$F$2:$F$63,MATCH($D755,Inflation!$A$2:$A$63,0))</f>
        <v>2.4491621741858549</v>
      </c>
      <c r="J755" s="6">
        <f t="shared" si="2"/>
        <v>398728.50028180558</v>
      </c>
      <c r="K755" s="8" t="str">
        <f>IF(H755&lt;Mapping!$B$1,Mapping!$A$1,IF(H755&lt;Mapping!$B$2,Mapping!$A$2,Mapping!$A$3))</f>
        <v>Minor</v>
      </c>
      <c r="L755" s="8" t="str">
        <f>IF(J755&lt;Mapping!$B$1,Mapping!$A$1,IF(J755&lt;Mapping!$B$2,Mapping!$A$2,Mapping!$A$3))</f>
        <v>Minor</v>
      </c>
    </row>
    <row r="756" spans="1:12" ht="13.5" customHeight="1" x14ac:dyDescent="0.2">
      <c r="A756" s="4">
        <v>1</v>
      </c>
      <c r="B756" s="5" t="s">
        <v>21</v>
      </c>
      <c r="C756" s="4">
        <v>1</v>
      </c>
      <c r="D756" s="4">
        <v>1998</v>
      </c>
      <c r="E756" s="4">
        <v>1</v>
      </c>
      <c r="F756" s="4">
        <v>0</v>
      </c>
      <c r="G756" s="4">
        <v>0</v>
      </c>
      <c r="H756" s="6">
        <v>162736</v>
      </c>
      <c r="I756" s="7">
        <f t="array" ref="I756">INDEX(Inflation!$F$2:$F$63,MATCH($D756,Inflation!$A$2:$A$63,0))</f>
        <v>1.5506446949354942</v>
      </c>
      <c r="J756" s="6">
        <f t="shared" si="2"/>
        <v>252345.71507502257</v>
      </c>
      <c r="K756" s="8" t="str">
        <f>IF(H756&lt;Mapping!$B$1,Mapping!$A$1,IF(H756&lt;Mapping!$B$2,Mapping!$A$2,Mapping!$A$3))</f>
        <v>Minor</v>
      </c>
      <c r="L756" s="8" t="str">
        <f>IF(J756&lt;Mapping!$B$1,Mapping!$A$1,IF(J756&lt;Mapping!$B$2,Mapping!$A$2,Mapping!$A$3))</f>
        <v>Minor</v>
      </c>
    </row>
    <row r="757" spans="1:12" ht="13.5" customHeight="1" x14ac:dyDescent="0.2">
      <c r="A757" s="4">
        <v>1</v>
      </c>
      <c r="B757" s="5" t="s">
        <v>14</v>
      </c>
      <c r="C757" s="4">
        <v>2</v>
      </c>
      <c r="D757" s="4">
        <v>2020</v>
      </c>
      <c r="E757" s="4">
        <v>2</v>
      </c>
      <c r="F757" s="4">
        <v>0</v>
      </c>
      <c r="G757" s="4">
        <v>0</v>
      </c>
      <c r="H757" s="6">
        <v>162213</v>
      </c>
      <c r="I757" s="7">
        <f t="array" ref="I757">INDEX(Inflation!$F$2:$F$63,MATCH($D757,Inflation!$A$2:$A$63,0))</f>
        <v>1.0089999999999999</v>
      </c>
      <c r="J757" s="6">
        <f t="shared" si="2"/>
        <v>163672.91699999999</v>
      </c>
      <c r="K757" s="8" t="str">
        <f>IF(H757&lt;Mapping!$B$1,Mapping!$A$1,IF(H757&lt;Mapping!$B$2,Mapping!$A$2,Mapping!$A$3))</f>
        <v>Minor</v>
      </c>
      <c r="L757" s="8" t="str">
        <f>IF(J757&lt;Mapping!$B$1,Mapping!$A$1,IF(J757&lt;Mapping!$B$2,Mapping!$A$2,Mapping!$A$3))</f>
        <v>Minor</v>
      </c>
    </row>
    <row r="758" spans="1:12" ht="13.5" customHeight="1" x14ac:dyDescent="0.2">
      <c r="A758" s="4">
        <v>1</v>
      </c>
      <c r="B758" s="5" t="s">
        <v>19</v>
      </c>
      <c r="C758" s="4">
        <v>2</v>
      </c>
      <c r="D758" s="4">
        <v>1996</v>
      </c>
      <c r="E758" s="4">
        <v>1</v>
      </c>
      <c r="F758" s="4">
        <v>0</v>
      </c>
      <c r="G758" s="4">
        <v>0</v>
      </c>
      <c r="H758" s="6">
        <v>162165</v>
      </c>
      <c r="I758" s="7">
        <f t="array" ref="I758">INDEX(Inflation!$F$2:$F$63,MATCH($D758,Inflation!$A$2:$A$63,0))</f>
        <v>1.6339127799152822</v>
      </c>
      <c r="J758" s="6">
        <f t="shared" si="2"/>
        <v>264963.46595496172</v>
      </c>
      <c r="K758" s="8" t="str">
        <f>IF(H758&lt;Mapping!$B$1,Mapping!$A$1,IF(H758&lt;Mapping!$B$2,Mapping!$A$2,Mapping!$A$3))</f>
        <v>Minor</v>
      </c>
      <c r="L758" s="8" t="str">
        <f>IF(J758&lt;Mapping!$B$1,Mapping!$A$1,IF(J758&lt;Mapping!$B$2,Mapping!$A$2,Mapping!$A$3))</f>
        <v>Minor</v>
      </c>
    </row>
    <row r="759" spans="1:12" ht="13.5" customHeight="1" x14ac:dyDescent="0.2">
      <c r="A759" s="4">
        <v>1</v>
      </c>
      <c r="B759" s="5" t="s">
        <v>22</v>
      </c>
      <c r="C759" s="4">
        <v>4</v>
      </c>
      <c r="D759" s="4">
        <v>1964</v>
      </c>
      <c r="E759" s="4">
        <v>3</v>
      </c>
      <c r="F759" s="4">
        <v>2</v>
      </c>
      <c r="G759" s="4">
        <v>0</v>
      </c>
      <c r="H759" s="6">
        <v>162078</v>
      </c>
      <c r="I759" s="7">
        <f t="array" ref="I759">INDEX(Inflation!$F$2:$F$63,MATCH($D759,Inflation!$A$2:$A$63,0))</f>
        <v>8.2922233108268504</v>
      </c>
      <c r="J759" s="6">
        <f t="shared" si="2"/>
        <v>1343986.9697721943</v>
      </c>
      <c r="K759" s="8" t="str">
        <f>IF(H759&lt;Mapping!$B$1,Mapping!$A$1,IF(H759&lt;Mapping!$B$2,Mapping!$A$2,Mapping!$A$3))</f>
        <v>Minor</v>
      </c>
      <c r="L759" s="8" t="str">
        <f>IF(J759&lt;Mapping!$B$1,Mapping!$A$1,IF(J759&lt;Mapping!$B$2,Mapping!$A$2,Mapping!$A$3))</f>
        <v>Medium</v>
      </c>
    </row>
    <row r="760" spans="1:12" ht="13.5" customHeight="1" x14ac:dyDescent="0.2">
      <c r="A760" s="4">
        <v>6</v>
      </c>
      <c r="B760" s="5" t="s">
        <v>14</v>
      </c>
      <c r="C760" s="4">
        <v>3</v>
      </c>
      <c r="D760" s="4">
        <v>2020</v>
      </c>
      <c r="E760" s="4">
        <v>1</v>
      </c>
      <c r="F760" s="4">
        <v>0</v>
      </c>
      <c r="G760" s="4">
        <v>0</v>
      </c>
      <c r="H760" s="6">
        <v>161706</v>
      </c>
      <c r="I760" s="7">
        <f t="array" ref="I760">INDEX(Inflation!$F$2:$F$63,MATCH($D760,Inflation!$A$2:$A$63,0))</f>
        <v>1.0089999999999999</v>
      </c>
      <c r="J760" s="6">
        <f t="shared" si="2"/>
        <v>163161.35399999999</v>
      </c>
      <c r="K760" s="8" t="str">
        <f>IF(H760&lt;Mapping!$B$1,Mapping!$A$1,IF(H760&lt;Mapping!$B$2,Mapping!$A$2,Mapping!$A$3))</f>
        <v>Minor</v>
      </c>
      <c r="L760" s="8" t="str">
        <f>IF(J760&lt;Mapping!$B$1,Mapping!$A$1,IF(J760&lt;Mapping!$B$2,Mapping!$A$2,Mapping!$A$3))</f>
        <v>Minor</v>
      </c>
    </row>
    <row r="761" spans="1:12" ht="13.5" customHeight="1" x14ac:dyDescent="0.2">
      <c r="A761" s="4">
        <v>5</v>
      </c>
      <c r="B761" s="5" t="s">
        <v>46</v>
      </c>
      <c r="C761" s="4">
        <v>1</v>
      </c>
      <c r="D761" s="4">
        <v>1978</v>
      </c>
      <c r="E761" s="4">
        <v>2</v>
      </c>
      <c r="F761" s="4">
        <v>0</v>
      </c>
      <c r="G761" s="4">
        <v>0</v>
      </c>
      <c r="H761" s="6">
        <v>161337</v>
      </c>
      <c r="I761" s="7">
        <f t="array" ref="I761">INDEX(Inflation!$F$2:$F$63,MATCH($D761,Inflation!$A$2:$A$63,0))</f>
        <v>4.1187700779176062</v>
      </c>
      <c r="J761" s="6">
        <f t="shared" si="2"/>
        <v>664510.00806099281</v>
      </c>
      <c r="K761" s="8" t="str">
        <f>IF(H761&lt;Mapping!$B$1,Mapping!$A$1,IF(H761&lt;Mapping!$B$2,Mapping!$A$2,Mapping!$A$3))</f>
        <v>Minor</v>
      </c>
      <c r="L761" s="8" t="str">
        <f>IF(J761&lt;Mapping!$B$1,Mapping!$A$1,IF(J761&lt;Mapping!$B$2,Mapping!$A$2,Mapping!$A$3))</f>
        <v>Medium</v>
      </c>
    </row>
    <row r="762" spans="1:12" ht="13.5" customHeight="1" x14ac:dyDescent="0.2">
      <c r="A762" s="4">
        <v>2</v>
      </c>
      <c r="B762" s="5" t="s">
        <v>14</v>
      </c>
      <c r="C762" s="4">
        <v>4</v>
      </c>
      <c r="D762" s="4">
        <v>1976</v>
      </c>
      <c r="E762" s="4">
        <v>11</v>
      </c>
      <c r="F762" s="4">
        <v>0</v>
      </c>
      <c r="G762" s="4">
        <v>0</v>
      </c>
      <c r="H762" s="6">
        <v>161269</v>
      </c>
      <c r="I762" s="7">
        <f t="array" ref="I762">INDEX(Inflation!$F$2:$F$63,MATCH($D762,Inflation!$A$2:$A$63,0))</f>
        <v>4.6843224337111486</v>
      </c>
      <c r="J762" s="6">
        <f t="shared" si="2"/>
        <v>755435.99456216325</v>
      </c>
      <c r="K762" s="8" t="str">
        <f>IF(H762&lt;Mapping!$B$1,Mapping!$A$1,IF(H762&lt;Mapping!$B$2,Mapping!$A$2,Mapping!$A$3))</f>
        <v>Minor</v>
      </c>
      <c r="L762" s="8" t="str">
        <f>IF(J762&lt;Mapping!$B$1,Mapping!$A$1,IF(J762&lt;Mapping!$B$2,Mapping!$A$2,Mapping!$A$3))</f>
        <v>Medium</v>
      </c>
    </row>
    <row r="763" spans="1:12" ht="13.5" customHeight="1" x14ac:dyDescent="0.2">
      <c r="A763" s="4">
        <v>2</v>
      </c>
      <c r="B763" s="5" t="s">
        <v>19</v>
      </c>
      <c r="C763" s="4">
        <v>2</v>
      </c>
      <c r="D763" s="4">
        <v>2012</v>
      </c>
      <c r="E763" s="4">
        <v>1</v>
      </c>
      <c r="F763" s="4">
        <v>0</v>
      </c>
      <c r="G763" s="4">
        <v>0</v>
      </c>
      <c r="H763" s="6">
        <v>161230</v>
      </c>
      <c r="I763" s="7">
        <f t="array" ref="I763">INDEX(Inflation!$F$2:$F$63,MATCH($D763,Inflation!$A$2:$A$63,0))</f>
        <v>1.1291820487854678</v>
      </c>
      <c r="J763" s="6">
        <f t="shared" si="2"/>
        <v>182058.02172568097</v>
      </c>
      <c r="K763" s="8" t="str">
        <f>IF(H763&lt;Mapping!$B$1,Mapping!$A$1,IF(H763&lt;Mapping!$B$2,Mapping!$A$2,Mapping!$A$3))</f>
        <v>Minor</v>
      </c>
      <c r="L763" s="8" t="str">
        <f>IF(J763&lt;Mapping!$B$1,Mapping!$A$1,IF(J763&lt;Mapping!$B$2,Mapping!$A$2,Mapping!$A$3))</f>
        <v>Minor</v>
      </c>
    </row>
    <row r="764" spans="1:12" ht="13.5" customHeight="1" x14ac:dyDescent="0.2">
      <c r="A764" s="4">
        <v>3</v>
      </c>
      <c r="B764" s="5" t="s">
        <v>19</v>
      </c>
      <c r="C764" s="4">
        <v>1</v>
      </c>
      <c r="D764" s="4">
        <v>1989</v>
      </c>
      <c r="E764" s="4">
        <v>1</v>
      </c>
      <c r="F764" s="4">
        <v>0</v>
      </c>
      <c r="G764" s="4">
        <v>0</v>
      </c>
      <c r="H764" s="6">
        <v>161214</v>
      </c>
      <c r="I764" s="7">
        <f t="array" ref="I764">INDEX(Inflation!$F$2:$F$63,MATCH($D764,Inflation!$A$2:$A$63,0))</f>
        <v>2.1640413186988714</v>
      </c>
      <c r="J764" s="6">
        <f t="shared" si="2"/>
        <v>348873.75715271983</v>
      </c>
      <c r="K764" s="8" t="str">
        <f>IF(H764&lt;Mapping!$B$1,Mapping!$A$1,IF(H764&lt;Mapping!$B$2,Mapping!$A$2,Mapping!$A$3))</f>
        <v>Minor</v>
      </c>
      <c r="L764" s="8" t="str">
        <f>IF(J764&lt;Mapping!$B$1,Mapping!$A$1,IF(J764&lt;Mapping!$B$2,Mapping!$A$2,Mapping!$A$3))</f>
        <v>Minor</v>
      </c>
    </row>
    <row r="765" spans="1:12" ht="13.5" customHeight="1" x14ac:dyDescent="0.2">
      <c r="A765" s="4">
        <v>2</v>
      </c>
      <c r="B765" s="5" t="s">
        <v>19</v>
      </c>
      <c r="C765" s="4">
        <v>1</v>
      </c>
      <c r="D765" s="4">
        <v>1995</v>
      </c>
      <c r="E765" s="4">
        <v>1</v>
      </c>
      <c r="F765" s="4">
        <v>0</v>
      </c>
      <c r="G765" s="4">
        <v>0</v>
      </c>
      <c r="H765" s="6">
        <v>161135</v>
      </c>
      <c r="I765" s="7">
        <f t="array" ref="I765">INDEX(Inflation!$F$2:$F$63,MATCH($D765,Inflation!$A$2:$A$63,0))</f>
        <v>1.6835837284247066</v>
      </c>
      <c r="J765" s="6">
        <f t="shared" si="2"/>
        <v>271284.26407971513</v>
      </c>
      <c r="K765" s="8" t="str">
        <f>IF(H765&lt;Mapping!$B$1,Mapping!$A$1,IF(H765&lt;Mapping!$B$2,Mapping!$A$2,Mapping!$A$3))</f>
        <v>Minor</v>
      </c>
      <c r="L765" s="8" t="str">
        <f>IF(J765&lt;Mapping!$B$1,Mapping!$A$1,IF(J765&lt;Mapping!$B$2,Mapping!$A$2,Mapping!$A$3))</f>
        <v>Minor</v>
      </c>
    </row>
    <row r="766" spans="1:12" ht="13.5" customHeight="1" x14ac:dyDescent="0.2">
      <c r="A766" s="4">
        <v>6</v>
      </c>
      <c r="B766" s="5" t="s">
        <v>15</v>
      </c>
      <c r="C766" s="4">
        <v>1</v>
      </c>
      <c r="D766" s="4">
        <v>1969</v>
      </c>
      <c r="E766" s="4">
        <v>3</v>
      </c>
      <c r="F766" s="4">
        <v>0</v>
      </c>
      <c r="G766" s="4">
        <v>0</v>
      </c>
      <c r="H766" s="6">
        <v>160592</v>
      </c>
      <c r="I766" s="7">
        <f t="array" ref="I766">INDEX(Inflation!$F$2:$F$63,MATCH($D766,Inflation!$A$2:$A$63,0))</f>
        <v>7.2155321165490278</v>
      </c>
      <c r="J766" s="6">
        <f t="shared" si="2"/>
        <v>1158756.7336608414</v>
      </c>
      <c r="K766" s="8" t="str">
        <f>IF(H766&lt;Mapping!$B$1,Mapping!$A$1,IF(H766&lt;Mapping!$B$2,Mapping!$A$2,Mapping!$A$3))</f>
        <v>Minor</v>
      </c>
      <c r="L766" s="8" t="str">
        <f>IF(J766&lt;Mapping!$B$1,Mapping!$A$1,IF(J766&lt;Mapping!$B$2,Mapping!$A$2,Mapping!$A$3))</f>
        <v>Medium</v>
      </c>
    </row>
    <row r="767" spans="1:12" ht="13.5" customHeight="1" x14ac:dyDescent="0.2">
      <c r="A767" s="4">
        <v>2</v>
      </c>
      <c r="B767" s="5" t="s">
        <v>16</v>
      </c>
      <c r="C767" s="4">
        <v>3</v>
      </c>
      <c r="D767" s="4">
        <v>2019</v>
      </c>
      <c r="E767" s="4">
        <v>1</v>
      </c>
      <c r="F767" s="4">
        <v>0</v>
      </c>
      <c r="G767" s="4">
        <v>0</v>
      </c>
      <c r="H767" s="6">
        <v>160549</v>
      </c>
      <c r="I767" s="7">
        <f t="array" ref="I767">INDEX(Inflation!$F$2:$F$63,MATCH($D767,Inflation!$A$2:$A$63,0))</f>
        <v>1.0261529999999999</v>
      </c>
      <c r="J767" s="6">
        <f t="shared" ref="J767:J1021" si="3">H767*I767</f>
        <v>164747.83799699997</v>
      </c>
      <c r="K767" s="8" t="str">
        <f>IF(H767&lt;Mapping!$B$1,Mapping!$A$1,IF(H767&lt;Mapping!$B$2,Mapping!$A$2,Mapping!$A$3))</f>
        <v>Minor</v>
      </c>
      <c r="L767" s="8" t="str">
        <f>IF(J767&lt;Mapping!$B$1,Mapping!$A$1,IF(J767&lt;Mapping!$B$2,Mapping!$A$2,Mapping!$A$3))</f>
        <v>Minor</v>
      </c>
    </row>
    <row r="768" spans="1:12" ht="13.5" customHeight="1" x14ac:dyDescent="0.2">
      <c r="A768" s="4">
        <v>3</v>
      </c>
      <c r="B768" s="5" t="s">
        <v>15</v>
      </c>
      <c r="C768" s="4">
        <v>1</v>
      </c>
      <c r="D768" s="4">
        <v>1969</v>
      </c>
      <c r="E768" s="4">
        <v>3</v>
      </c>
      <c r="F768" s="4">
        <v>0</v>
      </c>
      <c r="G768" s="4">
        <v>0</v>
      </c>
      <c r="H768" s="6">
        <v>160474</v>
      </c>
      <c r="I768" s="7">
        <f t="array" ref="I768">INDEX(Inflation!$F$2:$F$63,MATCH($D768,Inflation!$A$2:$A$63,0))</f>
        <v>7.2155321165490278</v>
      </c>
      <c r="J768" s="6">
        <f t="shared" si="3"/>
        <v>1157905.3008710886</v>
      </c>
      <c r="K768" s="8" t="str">
        <f>IF(H768&lt;Mapping!$B$1,Mapping!$A$1,IF(H768&lt;Mapping!$B$2,Mapping!$A$2,Mapping!$A$3))</f>
        <v>Minor</v>
      </c>
      <c r="L768" s="8" t="str">
        <f>IF(J768&lt;Mapping!$B$1,Mapping!$A$1,IF(J768&lt;Mapping!$B$2,Mapping!$A$2,Mapping!$A$3))</f>
        <v>Medium</v>
      </c>
    </row>
    <row r="769" spans="1:12" ht="13.5" customHeight="1" x14ac:dyDescent="0.2">
      <c r="A769" s="4">
        <v>2</v>
      </c>
      <c r="B769" s="5" t="s">
        <v>22</v>
      </c>
      <c r="C769" s="4">
        <v>3</v>
      </c>
      <c r="D769" s="4">
        <v>1967</v>
      </c>
      <c r="E769" s="4">
        <v>6</v>
      </c>
      <c r="F769" s="4">
        <v>0</v>
      </c>
      <c r="G769" s="4">
        <v>0</v>
      </c>
      <c r="H769" s="6">
        <v>160269</v>
      </c>
      <c r="I769" s="7">
        <f t="array" ref="I769">INDEX(Inflation!$F$2:$F$63,MATCH($D769,Inflation!$A$2:$A$63,0))</f>
        <v>7.6712183683821493</v>
      </c>
      <c r="J769" s="6">
        <f t="shared" si="3"/>
        <v>1229458.4966822388</v>
      </c>
      <c r="K769" s="8" t="str">
        <f>IF(H769&lt;Mapping!$B$1,Mapping!$A$1,IF(H769&lt;Mapping!$B$2,Mapping!$A$2,Mapping!$A$3))</f>
        <v>Minor</v>
      </c>
      <c r="L769" s="8" t="str">
        <f>IF(J769&lt;Mapping!$B$1,Mapping!$A$1,IF(J769&lt;Mapping!$B$2,Mapping!$A$2,Mapping!$A$3))</f>
        <v>Medium</v>
      </c>
    </row>
    <row r="770" spans="1:12" ht="13.5" customHeight="1" x14ac:dyDescent="0.2">
      <c r="A770" s="4">
        <v>6</v>
      </c>
      <c r="B770" s="5" t="s">
        <v>15</v>
      </c>
      <c r="C770" s="4">
        <v>1</v>
      </c>
      <c r="D770" s="4">
        <v>1973</v>
      </c>
      <c r="E770" s="4">
        <v>2</v>
      </c>
      <c r="F770" s="4">
        <v>0</v>
      </c>
      <c r="G770" s="4">
        <v>0</v>
      </c>
      <c r="H770" s="6">
        <v>160114</v>
      </c>
      <c r="I770" s="7">
        <f t="array" ref="I770">INDEX(Inflation!$F$2:$F$63,MATCH($D770,Inflation!$A$2:$A$63,0))</f>
        <v>6.0375132954776998</v>
      </c>
      <c r="J770" s="6">
        <f t="shared" si="3"/>
        <v>966690.40379211644</v>
      </c>
      <c r="K770" s="8" t="str">
        <f>IF(H770&lt;Mapping!$B$1,Mapping!$A$1,IF(H770&lt;Mapping!$B$2,Mapping!$A$2,Mapping!$A$3))</f>
        <v>Minor</v>
      </c>
      <c r="L770" s="8" t="str">
        <f>IF(J770&lt;Mapping!$B$1,Mapping!$A$1,IF(J770&lt;Mapping!$B$2,Mapping!$A$2,Mapping!$A$3))</f>
        <v>Medium</v>
      </c>
    </row>
    <row r="771" spans="1:12" ht="13.5" customHeight="1" x14ac:dyDescent="0.2">
      <c r="A771" s="4">
        <v>3</v>
      </c>
      <c r="B771" s="5" t="s">
        <v>14</v>
      </c>
      <c r="C771" s="4">
        <v>4</v>
      </c>
      <c r="D771" s="4">
        <v>1976</v>
      </c>
      <c r="E771" s="4">
        <v>11</v>
      </c>
      <c r="F771" s="4">
        <v>0</v>
      </c>
      <c r="G771" s="4">
        <v>0</v>
      </c>
      <c r="H771" s="6">
        <v>159925</v>
      </c>
      <c r="I771" s="7">
        <f t="array" ref="I771">INDEX(Inflation!$F$2:$F$63,MATCH($D771,Inflation!$A$2:$A$63,0))</f>
        <v>4.6843224337111486</v>
      </c>
      <c r="J771" s="6">
        <f t="shared" si="3"/>
        <v>749140.26521125541</v>
      </c>
      <c r="K771" s="8" t="str">
        <f>IF(H771&lt;Mapping!$B$1,Mapping!$A$1,IF(H771&lt;Mapping!$B$2,Mapping!$A$2,Mapping!$A$3))</f>
        <v>Minor</v>
      </c>
      <c r="L771" s="8" t="str">
        <f>IF(J771&lt;Mapping!$B$1,Mapping!$A$1,IF(J771&lt;Mapping!$B$2,Mapping!$A$2,Mapping!$A$3))</f>
        <v>Medium</v>
      </c>
    </row>
    <row r="772" spans="1:12" ht="13.5" customHeight="1" x14ac:dyDescent="0.2">
      <c r="A772" s="4">
        <v>5</v>
      </c>
      <c r="B772" s="5" t="s">
        <v>15</v>
      </c>
      <c r="C772" s="4">
        <v>1</v>
      </c>
      <c r="D772" s="4">
        <v>1979</v>
      </c>
      <c r="E772" s="4">
        <v>2</v>
      </c>
      <c r="F772" s="4">
        <v>0</v>
      </c>
      <c r="G772" s="4">
        <v>0</v>
      </c>
      <c r="H772" s="6">
        <v>159907</v>
      </c>
      <c r="I772" s="7">
        <f t="array" ref="I772">INDEX(Inflation!$F$2:$F$63,MATCH($D772,Inflation!$A$2:$A$63,0))</f>
        <v>3.8579712232274312</v>
      </c>
      <c r="J772" s="6">
        <f t="shared" si="3"/>
        <v>616916.60439262888</v>
      </c>
      <c r="K772" s="8" t="str">
        <f>IF(H772&lt;Mapping!$B$1,Mapping!$A$1,IF(H772&lt;Mapping!$B$2,Mapping!$A$2,Mapping!$A$3))</f>
        <v>Minor</v>
      </c>
      <c r="L772" s="8" t="str">
        <f>IF(J772&lt;Mapping!$B$1,Mapping!$A$1,IF(J772&lt;Mapping!$B$2,Mapping!$A$2,Mapping!$A$3))</f>
        <v>Medium</v>
      </c>
    </row>
    <row r="773" spans="1:12" ht="13.5" customHeight="1" x14ac:dyDescent="0.2">
      <c r="A773" s="4">
        <v>5</v>
      </c>
      <c r="B773" s="5" t="s">
        <v>16</v>
      </c>
      <c r="C773" s="4">
        <v>4</v>
      </c>
      <c r="D773" s="4">
        <v>2008</v>
      </c>
      <c r="E773" s="4">
        <v>1</v>
      </c>
      <c r="F773" s="4">
        <v>0</v>
      </c>
      <c r="G773" s="4">
        <v>0</v>
      </c>
      <c r="H773" s="6">
        <v>159661</v>
      </c>
      <c r="I773" s="7">
        <f t="array" ref="I773">INDEX(Inflation!$F$2:$F$63,MATCH($D773,Inflation!$A$2:$A$63,0))</f>
        <v>1.2252820488493934</v>
      </c>
      <c r="J773" s="6">
        <f t="shared" si="3"/>
        <v>195629.75720134299</v>
      </c>
      <c r="K773" s="8" t="str">
        <f>IF(H773&lt;Mapping!$B$1,Mapping!$A$1,IF(H773&lt;Mapping!$B$2,Mapping!$A$2,Mapping!$A$3))</f>
        <v>Minor</v>
      </c>
      <c r="L773" s="8" t="str">
        <f>IF(J773&lt;Mapping!$B$1,Mapping!$A$1,IF(J773&lt;Mapping!$B$2,Mapping!$A$2,Mapping!$A$3))</f>
        <v>Minor</v>
      </c>
    </row>
    <row r="774" spans="1:12" ht="13.5" customHeight="1" x14ac:dyDescent="0.2">
      <c r="A774" s="4">
        <v>6</v>
      </c>
      <c r="B774" s="5" t="s">
        <v>15</v>
      </c>
      <c r="C774" s="4">
        <v>1</v>
      </c>
      <c r="D774" s="4">
        <v>1980</v>
      </c>
      <c r="E774" s="4">
        <v>2</v>
      </c>
      <c r="F774" s="4">
        <v>0</v>
      </c>
      <c r="G774" s="4">
        <v>0</v>
      </c>
      <c r="H774" s="6">
        <v>159546</v>
      </c>
      <c r="I774" s="7">
        <f t="array" ref="I774">INDEX(Inflation!$F$2:$F$63,MATCH($D774,Inflation!$A$2:$A$63,0))</f>
        <v>3.5358548466936406</v>
      </c>
      <c r="J774" s="6">
        <f t="shared" si="3"/>
        <v>564131.49737058359</v>
      </c>
      <c r="K774" s="8" t="str">
        <f>IF(H774&lt;Mapping!$B$1,Mapping!$A$1,IF(H774&lt;Mapping!$B$2,Mapping!$A$2,Mapping!$A$3))</f>
        <v>Minor</v>
      </c>
      <c r="L774" s="8" t="str">
        <f>IF(J774&lt;Mapping!$B$1,Mapping!$A$1,IF(J774&lt;Mapping!$B$2,Mapping!$A$2,Mapping!$A$3))</f>
        <v>Medium</v>
      </c>
    </row>
    <row r="775" spans="1:12" ht="13.5" customHeight="1" x14ac:dyDescent="0.2">
      <c r="A775" s="4">
        <v>5</v>
      </c>
      <c r="B775" s="5" t="s">
        <v>15</v>
      </c>
      <c r="C775" s="4">
        <v>1</v>
      </c>
      <c r="D775" s="4">
        <v>1969</v>
      </c>
      <c r="E775" s="4">
        <v>3</v>
      </c>
      <c r="F775" s="4">
        <v>0</v>
      </c>
      <c r="G775" s="4">
        <v>0</v>
      </c>
      <c r="H775" s="6">
        <v>158871</v>
      </c>
      <c r="I775" s="7">
        <f t="array" ref="I775">INDEX(Inflation!$F$2:$F$63,MATCH($D775,Inflation!$A$2:$A$63,0))</f>
        <v>7.2155321165490278</v>
      </c>
      <c r="J775" s="6">
        <f t="shared" si="3"/>
        <v>1146338.8028882607</v>
      </c>
      <c r="K775" s="8" t="str">
        <f>IF(H775&lt;Mapping!$B$1,Mapping!$A$1,IF(H775&lt;Mapping!$B$2,Mapping!$A$2,Mapping!$A$3))</f>
        <v>Minor</v>
      </c>
      <c r="L775" s="8" t="str">
        <f>IF(J775&lt;Mapping!$B$1,Mapping!$A$1,IF(J775&lt;Mapping!$B$2,Mapping!$A$2,Mapping!$A$3))</f>
        <v>Medium</v>
      </c>
    </row>
    <row r="776" spans="1:12" ht="13.5" customHeight="1" x14ac:dyDescent="0.2">
      <c r="A776" s="4">
        <v>2</v>
      </c>
      <c r="B776" s="5" t="s">
        <v>19</v>
      </c>
      <c r="C776" s="4">
        <v>2</v>
      </c>
      <c r="D776" s="4">
        <v>2019</v>
      </c>
      <c r="E776" s="4">
        <v>1</v>
      </c>
      <c r="F776" s="4">
        <v>0</v>
      </c>
      <c r="G776" s="4">
        <v>0</v>
      </c>
      <c r="H776" s="6">
        <v>158837</v>
      </c>
      <c r="I776" s="7">
        <f t="array" ref="I776">INDEX(Inflation!$F$2:$F$63,MATCH($D776,Inflation!$A$2:$A$63,0))</f>
        <v>1.0261529999999999</v>
      </c>
      <c r="J776" s="6">
        <f t="shared" si="3"/>
        <v>162991.06406099998</v>
      </c>
      <c r="K776" s="8" t="str">
        <f>IF(H776&lt;Mapping!$B$1,Mapping!$A$1,IF(H776&lt;Mapping!$B$2,Mapping!$A$2,Mapping!$A$3))</f>
        <v>Minor</v>
      </c>
      <c r="L776" s="8" t="str">
        <f>IF(J776&lt;Mapping!$B$1,Mapping!$A$1,IF(J776&lt;Mapping!$B$2,Mapping!$A$2,Mapping!$A$3))</f>
        <v>Minor</v>
      </c>
    </row>
    <row r="777" spans="1:12" ht="13.5" customHeight="1" x14ac:dyDescent="0.2">
      <c r="A777" s="4">
        <v>3</v>
      </c>
      <c r="B777" s="5" t="s">
        <v>22</v>
      </c>
      <c r="C777" s="4">
        <v>4</v>
      </c>
      <c r="D777" s="4">
        <v>1964</v>
      </c>
      <c r="E777" s="4">
        <v>3</v>
      </c>
      <c r="F777" s="4">
        <v>2</v>
      </c>
      <c r="G777" s="4">
        <v>0</v>
      </c>
      <c r="H777" s="6">
        <v>158822</v>
      </c>
      <c r="I777" s="7">
        <f t="array" ref="I777">INDEX(Inflation!$F$2:$F$63,MATCH($D777,Inflation!$A$2:$A$63,0))</f>
        <v>8.2922233108268504</v>
      </c>
      <c r="J777" s="6">
        <f t="shared" si="3"/>
        <v>1316987.490672142</v>
      </c>
      <c r="K777" s="8" t="str">
        <f>IF(H777&lt;Mapping!$B$1,Mapping!$A$1,IF(H777&lt;Mapping!$B$2,Mapping!$A$2,Mapping!$A$3))</f>
        <v>Minor</v>
      </c>
      <c r="L777" s="8" t="str">
        <f>IF(J777&lt;Mapping!$B$1,Mapping!$A$1,IF(J777&lt;Mapping!$B$2,Mapping!$A$2,Mapping!$A$3))</f>
        <v>Medium</v>
      </c>
    </row>
    <row r="778" spans="1:12" ht="13.5" customHeight="1" x14ac:dyDescent="0.2">
      <c r="A778" s="4">
        <v>3</v>
      </c>
      <c r="B778" s="5" t="s">
        <v>34</v>
      </c>
      <c r="C778" s="4">
        <v>3</v>
      </c>
      <c r="D778" s="4">
        <v>1995</v>
      </c>
      <c r="E778" s="4">
        <v>1</v>
      </c>
      <c r="F778" s="4">
        <v>0</v>
      </c>
      <c r="G778" s="4">
        <v>0</v>
      </c>
      <c r="H778" s="6">
        <v>158615</v>
      </c>
      <c r="I778" s="7">
        <f t="array" ref="I778">INDEX(Inflation!$F$2:$F$63,MATCH($D778,Inflation!$A$2:$A$63,0))</f>
        <v>1.6835837284247066</v>
      </c>
      <c r="J778" s="6">
        <f t="shared" si="3"/>
        <v>267041.63308408484</v>
      </c>
      <c r="K778" s="8" t="str">
        <f>IF(H778&lt;Mapping!$B$1,Mapping!$A$1,IF(H778&lt;Mapping!$B$2,Mapping!$A$2,Mapping!$A$3))</f>
        <v>Minor</v>
      </c>
      <c r="L778" s="8" t="str">
        <f>IF(J778&lt;Mapping!$B$1,Mapping!$A$1,IF(J778&lt;Mapping!$B$2,Mapping!$A$2,Mapping!$A$3))</f>
        <v>Minor</v>
      </c>
    </row>
    <row r="779" spans="1:12" ht="13.5" customHeight="1" x14ac:dyDescent="0.2">
      <c r="A779" s="4">
        <v>2</v>
      </c>
      <c r="B779" s="5" t="s">
        <v>14</v>
      </c>
      <c r="C779" s="4">
        <v>3</v>
      </c>
      <c r="D779" s="4">
        <v>2018</v>
      </c>
      <c r="E779" s="4">
        <v>2</v>
      </c>
      <c r="F779" s="4">
        <v>0</v>
      </c>
      <c r="G779" s="4">
        <v>0</v>
      </c>
      <c r="H779" s="6">
        <v>158472</v>
      </c>
      <c r="I779" s="7">
        <f t="array" ref="I779">INDEX(Inflation!$F$2:$F$63,MATCH($D779,Inflation!$A$2:$A$63,0))</f>
        <v>1.0479074436</v>
      </c>
      <c r="J779" s="6">
        <f t="shared" si="3"/>
        <v>166063.98840217921</v>
      </c>
      <c r="K779" s="8" t="str">
        <f>IF(H779&lt;Mapping!$B$1,Mapping!$A$1,IF(H779&lt;Mapping!$B$2,Mapping!$A$2,Mapping!$A$3))</f>
        <v>Minor</v>
      </c>
      <c r="L779" s="8" t="str">
        <f>IF(J779&lt;Mapping!$B$1,Mapping!$A$1,IF(J779&lt;Mapping!$B$2,Mapping!$A$2,Mapping!$A$3))</f>
        <v>Minor</v>
      </c>
    </row>
    <row r="780" spans="1:12" ht="13.5" customHeight="1" x14ac:dyDescent="0.2">
      <c r="A780" s="4">
        <v>5</v>
      </c>
      <c r="B780" s="5" t="s">
        <v>47</v>
      </c>
      <c r="C780" s="4">
        <v>1</v>
      </c>
      <c r="D780" s="4">
        <v>1983</v>
      </c>
      <c r="E780" s="4">
        <v>1</v>
      </c>
      <c r="F780" s="4">
        <v>0</v>
      </c>
      <c r="G780" s="4">
        <v>0</v>
      </c>
      <c r="H780" s="6">
        <v>157926</v>
      </c>
      <c r="I780" s="7">
        <f t="array" ref="I780">INDEX(Inflation!$F$2:$F$63,MATCH($D780,Inflation!$A$2:$A$63,0))</f>
        <v>2.688383232342697</v>
      </c>
      <c r="J780" s="6">
        <f t="shared" si="3"/>
        <v>424565.61035095277</v>
      </c>
      <c r="K780" s="8" t="str">
        <f>IF(H780&lt;Mapping!$B$1,Mapping!$A$1,IF(H780&lt;Mapping!$B$2,Mapping!$A$2,Mapping!$A$3))</f>
        <v>Minor</v>
      </c>
      <c r="L780" s="8" t="str">
        <f>IF(J780&lt;Mapping!$B$1,Mapping!$A$1,IF(J780&lt;Mapping!$B$2,Mapping!$A$2,Mapping!$A$3))</f>
        <v>Minor</v>
      </c>
    </row>
    <row r="781" spans="1:12" ht="13.5" customHeight="1" x14ac:dyDescent="0.2">
      <c r="A781" s="4">
        <v>2</v>
      </c>
      <c r="B781" s="5" t="s">
        <v>14</v>
      </c>
      <c r="C781" s="4">
        <v>3</v>
      </c>
      <c r="D781" s="4">
        <v>2018</v>
      </c>
      <c r="E781" s="4">
        <v>1</v>
      </c>
      <c r="F781" s="4">
        <v>11</v>
      </c>
      <c r="G781" s="4">
        <v>0</v>
      </c>
      <c r="H781" s="6">
        <v>157521</v>
      </c>
      <c r="I781" s="7">
        <f t="array" ref="I781">INDEX(Inflation!$F$2:$F$63,MATCH($D781,Inflation!$A$2:$A$63,0))</f>
        <v>1.0479074436</v>
      </c>
      <c r="J781" s="6">
        <f t="shared" si="3"/>
        <v>165067.42842331561</v>
      </c>
      <c r="K781" s="8" t="str">
        <f>IF(H781&lt;Mapping!$B$1,Mapping!$A$1,IF(H781&lt;Mapping!$B$2,Mapping!$A$2,Mapping!$A$3))</f>
        <v>Minor</v>
      </c>
      <c r="L781" s="8" t="str">
        <f>IF(J781&lt;Mapping!$B$1,Mapping!$A$1,IF(J781&lt;Mapping!$B$2,Mapping!$A$2,Mapping!$A$3))</f>
        <v>Minor</v>
      </c>
    </row>
    <row r="782" spans="1:12" ht="13.5" customHeight="1" x14ac:dyDescent="0.2">
      <c r="A782" s="4">
        <v>6</v>
      </c>
      <c r="B782" s="5" t="s">
        <v>48</v>
      </c>
      <c r="C782" s="4">
        <v>4</v>
      </c>
      <c r="D782" s="4">
        <v>1971</v>
      </c>
      <c r="E782" s="4">
        <v>1</v>
      </c>
      <c r="F782" s="4">
        <v>0</v>
      </c>
      <c r="G782" s="4">
        <v>0</v>
      </c>
      <c r="H782" s="6">
        <v>157375</v>
      </c>
      <c r="I782" s="7">
        <f t="array" ref="I782">INDEX(Inflation!$F$2:$F$63,MATCH($D782,Inflation!$A$2:$A$63,0))</f>
        <v>6.6013054640296165</v>
      </c>
      <c r="J782" s="6">
        <f t="shared" si="3"/>
        <v>1038880.4474016608</v>
      </c>
      <c r="K782" s="8" t="str">
        <f>IF(H782&lt;Mapping!$B$1,Mapping!$A$1,IF(H782&lt;Mapping!$B$2,Mapping!$A$2,Mapping!$A$3))</f>
        <v>Minor</v>
      </c>
      <c r="L782" s="8" t="str">
        <f>IF(J782&lt;Mapping!$B$1,Mapping!$A$1,IF(J782&lt;Mapping!$B$2,Mapping!$A$2,Mapping!$A$3))</f>
        <v>Medium</v>
      </c>
    </row>
    <row r="783" spans="1:12" ht="13.5" customHeight="1" x14ac:dyDescent="0.2">
      <c r="A783" s="4">
        <v>1</v>
      </c>
      <c r="B783" s="5" t="s">
        <v>19</v>
      </c>
      <c r="C783" s="4">
        <v>3</v>
      </c>
      <c r="D783" s="4">
        <v>2002</v>
      </c>
      <c r="E783" s="4">
        <v>1</v>
      </c>
      <c r="F783" s="4">
        <v>0</v>
      </c>
      <c r="G783" s="4">
        <v>0</v>
      </c>
      <c r="H783" s="6">
        <v>157362</v>
      </c>
      <c r="I783" s="7">
        <f t="array" ref="I783">INDEX(Inflation!$F$2:$F$63,MATCH($D783,Inflation!$A$2:$A$63,0))</f>
        <v>1.4141142434134983</v>
      </c>
      <c r="J783" s="6">
        <f t="shared" si="3"/>
        <v>222527.84557203492</v>
      </c>
      <c r="K783" s="8" t="str">
        <f>IF(H783&lt;Mapping!$B$1,Mapping!$A$1,IF(H783&lt;Mapping!$B$2,Mapping!$A$2,Mapping!$A$3))</f>
        <v>Minor</v>
      </c>
      <c r="L783" s="8" t="str">
        <f>IF(J783&lt;Mapping!$B$1,Mapping!$A$1,IF(J783&lt;Mapping!$B$2,Mapping!$A$2,Mapping!$A$3))</f>
        <v>Minor</v>
      </c>
    </row>
    <row r="784" spans="1:12" ht="13.5" customHeight="1" x14ac:dyDescent="0.2">
      <c r="A784" s="4">
        <v>3</v>
      </c>
      <c r="B784" s="5" t="s">
        <v>19</v>
      </c>
      <c r="C784" s="4">
        <v>3</v>
      </c>
      <c r="D784" s="4">
        <v>2012</v>
      </c>
      <c r="E784" s="4">
        <v>1</v>
      </c>
      <c r="F784" s="4">
        <v>0</v>
      </c>
      <c r="G784" s="4">
        <v>0</v>
      </c>
      <c r="H784" s="6">
        <v>156792</v>
      </c>
      <c r="I784" s="7">
        <f t="array" ref="I784">INDEX(Inflation!$F$2:$F$63,MATCH($D784,Inflation!$A$2:$A$63,0))</f>
        <v>1.1291820487854678</v>
      </c>
      <c r="J784" s="6">
        <f t="shared" si="3"/>
        <v>177046.71179317107</v>
      </c>
      <c r="K784" s="8" t="str">
        <f>IF(H784&lt;Mapping!$B$1,Mapping!$A$1,IF(H784&lt;Mapping!$B$2,Mapping!$A$2,Mapping!$A$3))</f>
        <v>Minor</v>
      </c>
      <c r="L784" s="8" t="str">
        <f>IF(J784&lt;Mapping!$B$1,Mapping!$A$1,IF(J784&lt;Mapping!$B$2,Mapping!$A$2,Mapping!$A$3))</f>
        <v>Minor</v>
      </c>
    </row>
    <row r="785" spans="1:12" ht="13.5" customHeight="1" x14ac:dyDescent="0.2">
      <c r="A785" s="4">
        <v>2</v>
      </c>
      <c r="B785" s="5" t="s">
        <v>15</v>
      </c>
      <c r="C785" s="4">
        <v>4</v>
      </c>
      <c r="D785" s="4">
        <v>1983</v>
      </c>
      <c r="E785" s="4">
        <v>1</v>
      </c>
      <c r="F785" s="4">
        <v>6</v>
      </c>
      <c r="G785" s="4">
        <v>0</v>
      </c>
      <c r="H785" s="6">
        <v>156720</v>
      </c>
      <c r="I785" s="7">
        <f t="array" ref="I785">INDEX(Inflation!$F$2:$F$63,MATCH($D785,Inflation!$A$2:$A$63,0))</f>
        <v>2.688383232342697</v>
      </c>
      <c r="J785" s="6">
        <f t="shared" si="3"/>
        <v>421323.42017274746</v>
      </c>
      <c r="K785" s="8" t="str">
        <f>IF(H785&lt;Mapping!$B$1,Mapping!$A$1,IF(H785&lt;Mapping!$B$2,Mapping!$A$2,Mapping!$A$3))</f>
        <v>Minor</v>
      </c>
      <c r="L785" s="8" t="str">
        <f>IF(J785&lt;Mapping!$B$1,Mapping!$A$1,IF(J785&lt;Mapping!$B$2,Mapping!$A$2,Mapping!$A$3))</f>
        <v>Minor</v>
      </c>
    </row>
    <row r="786" spans="1:12" ht="13.5" customHeight="1" x14ac:dyDescent="0.2">
      <c r="A786" s="4">
        <v>2</v>
      </c>
      <c r="B786" s="5" t="s">
        <v>19</v>
      </c>
      <c r="C786" s="4">
        <v>3</v>
      </c>
      <c r="D786" s="4">
        <v>2004</v>
      </c>
      <c r="E786" s="4">
        <v>1</v>
      </c>
      <c r="F786" s="4">
        <v>0</v>
      </c>
      <c r="G786" s="4">
        <v>0</v>
      </c>
      <c r="H786" s="6">
        <v>156617</v>
      </c>
      <c r="I786" s="7">
        <f t="array" ref="I786">INDEX(Inflation!$F$2:$F$63,MATCH($D786,Inflation!$A$2:$A$63,0))</f>
        <v>1.360939584739755</v>
      </c>
      <c r="J786" s="6">
        <f t="shared" si="3"/>
        <v>213146.2749431862</v>
      </c>
      <c r="K786" s="8" t="str">
        <f>IF(H786&lt;Mapping!$B$1,Mapping!$A$1,IF(H786&lt;Mapping!$B$2,Mapping!$A$2,Mapping!$A$3))</f>
        <v>Minor</v>
      </c>
      <c r="L786" s="8" t="str">
        <f>IF(J786&lt;Mapping!$B$1,Mapping!$A$1,IF(J786&lt;Mapping!$B$2,Mapping!$A$2,Mapping!$A$3))</f>
        <v>Minor</v>
      </c>
    </row>
    <row r="787" spans="1:12" ht="13.5" customHeight="1" x14ac:dyDescent="0.2">
      <c r="A787" s="4">
        <v>4</v>
      </c>
      <c r="B787" s="5" t="s">
        <v>16</v>
      </c>
      <c r="C787" s="4">
        <v>2</v>
      </c>
      <c r="D787" s="4">
        <v>2012</v>
      </c>
      <c r="E787" s="4">
        <v>1</v>
      </c>
      <c r="F787" s="4">
        <v>0</v>
      </c>
      <c r="G787" s="4">
        <v>0</v>
      </c>
      <c r="H787" s="6">
        <v>156522</v>
      </c>
      <c r="I787" s="7">
        <f t="array" ref="I787">INDEX(Inflation!$F$2:$F$63,MATCH($D787,Inflation!$A$2:$A$63,0))</f>
        <v>1.1291820487854678</v>
      </c>
      <c r="J787" s="6">
        <f t="shared" si="3"/>
        <v>176741.83263999899</v>
      </c>
      <c r="K787" s="8" t="str">
        <f>IF(H787&lt;Mapping!$B$1,Mapping!$A$1,IF(H787&lt;Mapping!$B$2,Mapping!$A$2,Mapping!$A$3))</f>
        <v>Minor</v>
      </c>
      <c r="L787" s="8" t="str">
        <f>IF(J787&lt;Mapping!$B$1,Mapping!$A$1,IF(J787&lt;Mapping!$B$2,Mapping!$A$2,Mapping!$A$3))</f>
        <v>Minor</v>
      </c>
    </row>
    <row r="788" spans="1:12" ht="13.5" customHeight="1" x14ac:dyDescent="0.2">
      <c r="A788" s="4">
        <v>5</v>
      </c>
      <c r="B788" s="5" t="s">
        <v>21</v>
      </c>
      <c r="C788" s="4">
        <v>4</v>
      </c>
      <c r="D788" s="4">
        <v>2008</v>
      </c>
      <c r="E788" s="4">
        <v>1</v>
      </c>
      <c r="F788" s="4">
        <v>0</v>
      </c>
      <c r="G788" s="4">
        <v>0</v>
      </c>
      <c r="H788" s="6">
        <v>156506</v>
      </c>
      <c r="I788" s="7">
        <f t="array" ref="I788">INDEX(Inflation!$F$2:$F$63,MATCH($D788,Inflation!$A$2:$A$63,0))</f>
        <v>1.2252820488493934</v>
      </c>
      <c r="J788" s="6">
        <f t="shared" si="3"/>
        <v>191763.99233722317</v>
      </c>
      <c r="K788" s="8" t="str">
        <f>IF(H788&lt;Mapping!$B$1,Mapping!$A$1,IF(H788&lt;Mapping!$B$2,Mapping!$A$2,Mapping!$A$3))</f>
        <v>Minor</v>
      </c>
      <c r="L788" s="8" t="str">
        <f>IF(J788&lt;Mapping!$B$1,Mapping!$A$1,IF(J788&lt;Mapping!$B$2,Mapping!$A$2,Mapping!$A$3))</f>
        <v>Minor</v>
      </c>
    </row>
    <row r="789" spans="1:12" ht="13.5" customHeight="1" x14ac:dyDescent="0.2">
      <c r="A789" s="4">
        <v>5</v>
      </c>
      <c r="B789" s="5" t="s">
        <v>19</v>
      </c>
      <c r="C789" s="4">
        <v>1</v>
      </c>
      <c r="D789" s="4">
        <v>1989</v>
      </c>
      <c r="E789" s="4">
        <v>1</v>
      </c>
      <c r="F789" s="4">
        <v>0</v>
      </c>
      <c r="G789" s="4">
        <v>0</v>
      </c>
      <c r="H789" s="6">
        <v>155888</v>
      </c>
      <c r="I789" s="7">
        <f t="array" ref="I789">INDEX(Inflation!$F$2:$F$63,MATCH($D789,Inflation!$A$2:$A$63,0))</f>
        <v>2.1640413186988714</v>
      </c>
      <c r="J789" s="6">
        <f t="shared" si="3"/>
        <v>337348.07308932964</v>
      </c>
      <c r="K789" s="8" t="str">
        <f>IF(H789&lt;Mapping!$B$1,Mapping!$A$1,IF(H789&lt;Mapping!$B$2,Mapping!$A$2,Mapping!$A$3))</f>
        <v>Minor</v>
      </c>
      <c r="L789" s="8" t="str">
        <f>IF(J789&lt;Mapping!$B$1,Mapping!$A$1,IF(J789&lt;Mapping!$B$2,Mapping!$A$2,Mapping!$A$3))</f>
        <v>Minor</v>
      </c>
    </row>
    <row r="790" spans="1:12" ht="13.5" customHeight="1" x14ac:dyDescent="0.2">
      <c r="A790" s="4">
        <v>2</v>
      </c>
      <c r="B790" s="5" t="s">
        <v>19</v>
      </c>
      <c r="C790" s="4">
        <v>2</v>
      </c>
      <c r="D790" s="4">
        <v>2011</v>
      </c>
      <c r="E790" s="4">
        <v>1</v>
      </c>
      <c r="F790" s="4">
        <v>0</v>
      </c>
      <c r="G790" s="4">
        <v>0</v>
      </c>
      <c r="H790" s="6">
        <v>155730</v>
      </c>
      <c r="I790" s="7">
        <f t="array" ref="I790">INDEX(Inflation!$F$2:$F$63,MATCH($D790,Inflation!$A$2:$A$63,0))</f>
        <v>1.1630575102490319</v>
      </c>
      <c r="J790" s="6">
        <f t="shared" si="3"/>
        <v>181122.94607108174</v>
      </c>
      <c r="K790" s="8" t="str">
        <f>IF(H790&lt;Mapping!$B$1,Mapping!$A$1,IF(H790&lt;Mapping!$B$2,Mapping!$A$2,Mapping!$A$3))</f>
        <v>Minor</v>
      </c>
      <c r="L790" s="8" t="str">
        <f>IF(J790&lt;Mapping!$B$1,Mapping!$A$1,IF(J790&lt;Mapping!$B$2,Mapping!$A$2,Mapping!$A$3))</f>
        <v>Minor</v>
      </c>
    </row>
    <row r="791" spans="1:12" ht="13.5" customHeight="1" x14ac:dyDescent="0.2">
      <c r="A791" s="4">
        <v>4</v>
      </c>
      <c r="B791" s="5" t="s">
        <v>14</v>
      </c>
      <c r="C791" s="4">
        <v>1</v>
      </c>
      <c r="D791" s="4">
        <v>1995</v>
      </c>
      <c r="E791" s="4">
        <v>1</v>
      </c>
      <c r="F791" s="4">
        <v>0</v>
      </c>
      <c r="G791" s="4">
        <v>0</v>
      </c>
      <c r="H791" s="6">
        <v>155714</v>
      </c>
      <c r="I791" s="7">
        <f t="array" ref="I791">INDEX(Inflation!$F$2:$F$63,MATCH($D791,Inflation!$A$2:$A$63,0))</f>
        <v>1.6835837284247066</v>
      </c>
      <c r="J791" s="6">
        <f t="shared" si="3"/>
        <v>262157.55668792478</v>
      </c>
      <c r="K791" s="8" t="str">
        <f>IF(H791&lt;Mapping!$B$1,Mapping!$A$1,IF(H791&lt;Mapping!$B$2,Mapping!$A$2,Mapping!$A$3))</f>
        <v>Minor</v>
      </c>
      <c r="L791" s="8" t="str">
        <f>IF(J791&lt;Mapping!$B$1,Mapping!$A$1,IF(J791&lt;Mapping!$B$2,Mapping!$A$2,Mapping!$A$3))</f>
        <v>Minor</v>
      </c>
    </row>
    <row r="792" spans="1:12" ht="13.5" customHeight="1" x14ac:dyDescent="0.2">
      <c r="A792" s="4">
        <v>4</v>
      </c>
      <c r="B792" s="5" t="s">
        <v>15</v>
      </c>
      <c r="C792" s="4">
        <v>1</v>
      </c>
      <c r="D792" s="4">
        <v>1969</v>
      </c>
      <c r="E792" s="4">
        <v>3</v>
      </c>
      <c r="F792" s="4">
        <v>11</v>
      </c>
      <c r="G792" s="4">
        <v>0</v>
      </c>
      <c r="H792" s="6">
        <v>155482</v>
      </c>
      <c r="I792" s="7">
        <f t="array" ref="I792">INDEX(Inflation!$F$2:$F$63,MATCH($D792,Inflation!$A$2:$A$63,0))</f>
        <v>7.2155321165490278</v>
      </c>
      <c r="J792" s="6">
        <f t="shared" si="3"/>
        <v>1121885.3645452759</v>
      </c>
      <c r="K792" s="8" t="str">
        <f>IF(H792&lt;Mapping!$B$1,Mapping!$A$1,IF(H792&lt;Mapping!$B$2,Mapping!$A$2,Mapping!$A$3))</f>
        <v>Minor</v>
      </c>
      <c r="L792" s="8" t="str">
        <f>IF(J792&lt;Mapping!$B$1,Mapping!$A$1,IF(J792&lt;Mapping!$B$2,Mapping!$A$2,Mapping!$A$3))</f>
        <v>Medium</v>
      </c>
    </row>
    <row r="793" spans="1:12" ht="13.5" customHeight="1" x14ac:dyDescent="0.2">
      <c r="A793" s="4">
        <v>1</v>
      </c>
      <c r="B793" s="5" t="s">
        <v>19</v>
      </c>
      <c r="C793" s="4">
        <v>2</v>
      </c>
      <c r="D793" s="4">
        <v>2007</v>
      </c>
      <c r="E793" s="4">
        <v>1</v>
      </c>
      <c r="F793" s="4">
        <v>0</v>
      </c>
      <c r="G793" s="4">
        <v>0</v>
      </c>
      <c r="H793" s="6">
        <v>155428</v>
      </c>
      <c r="I793" s="7">
        <f t="array" ref="I793">INDEX(Inflation!$F$2:$F$63,MATCH($D793,Inflation!$A$2:$A$63,0))</f>
        <v>1.2578745513487872</v>
      </c>
      <c r="J793" s="6">
        <f t="shared" si="3"/>
        <v>195508.9257670393</v>
      </c>
      <c r="K793" s="8" t="str">
        <f>IF(H793&lt;Mapping!$B$1,Mapping!$A$1,IF(H793&lt;Mapping!$B$2,Mapping!$A$2,Mapping!$A$3))</f>
        <v>Minor</v>
      </c>
      <c r="L793" s="8" t="str">
        <f>IF(J793&lt;Mapping!$B$1,Mapping!$A$1,IF(J793&lt;Mapping!$B$2,Mapping!$A$2,Mapping!$A$3))</f>
        <v>Minor</v>
      </c>
    </row>
    <row r="794" spans="1:12" ht="13.5" customHeight="1" x14ac:dyDescent="0.2">
      <c r="A794" s="4">
        <v>1</v>
      </c>
      <c r="B794" s="5" t="s">
        <v>15</v>
      </c>
      <c r="C794" s="4">
        <v>1</v>
      </c>
      <c r="D794" s="4">
        <v>1995</v>
      </c>
      <c r="E794" s="4">
        <v>1</v>
      </c>
      <c r="F794" s="4">
        <v>0</v>
      </c>
      <c r="G794" s="4">
        <v>0</v>
      </c>
      <c r="H794" s="6">
        <v>155349</v>
      </c>
      <c r="I794" s="7">
        <f t="array" ref="I794">INDEX(Inflation!$F$2:$F$63,MATCH($D794,Inflation!$A$2:$A$63,0))</f>
        <v>1.6835837284247066</v>
      </c>
      <c r="J794" s="6">
        <f t="shared" si="3"/>
        <v>261543.04862704975</v>
      </c>
      <c r="K794" s="8" t="str">
        <f>IF(H794&lt;Mapping!$B$1,Mapping!$A$1,IF(H794&lt;Mapping!$B$2,Mapping!$A$2,Mapping!$A$3))</f>
        <v>Minor</v>
      </c>
      <c r="L794" s="8" t="str">
        <f>IF(J794&lt;Mapping!$B$1,Mapping!$A$1,IF(J794&lt;Mapping!$B$2,Mapping!$A$2,Mapping!$A$3))</f>
        <v>Minor</v>
      </c>
    </row>
    <row r="795" spans="1:12" ht="13.5" customHeight="1" x14ac:dyDescent="0.2">
      <c r="A795" s="4">
        <v>6</v>
      </c>
      <c r="B795" s="5" t="s">
        <v>19</v>
      </c>
      <c r="C795" s="4">
        <v>2</v>
      </c>
      <c r="D795" s="4">
        <v>1995</v>
      </c>
      <c r="E795" s="4">
        <v>1</v>
      </c>
      <c r="F795" s="4">
        <v>0</v>
      </c>
      <c r="G795" s="4">
        <v>0</v>
      </c>
      <c r="H795" s="6">
        <v>155333</v>
      </c>
      <c r="I795" s="7">
        <f t="array" ref="I795">INDEX(Inflation!$F$2:$F$63,MATCH($D795,Inflation!$A$2:$A$63,0))</f>
        <v>1.6835837284247066</v>
      </c>
      <c r="J795" s="6">
        <f t="shared" si="3"/>
        <v>261516.11128739495</v>
      </c>
      <c r="K795" s="8" t="str">
        <f>IF(H795&lt;Mapping!$B$1,Mapping!$A$1,IF(H795&lt;Mapping!$B$2,Mapping!$A$2,Mapping!$A$3))</f>
        <v>Minor</v>
      </c>
      <c r="L795" s="8" t="str">
        <f>IF(J795&lt;Mapping!$B$1,Mapping!$A$1,IF(J795&lt;Mapping!$B$2,Mapping!$A$2,Mapping!$A$3))</f>
        <v>Minor</v>
      </c>
    </row>
    <row r="796" spans="1:12" ht="13.5" customHeight="1" x14ac:dyDescent="0.2">
      <c r="A796" s="4">
        <v>4</v>
      </c>
      <c r="B796" s="5" t="s">
        <v>15</v>
      </c>
      <c r="C796" s="4">
        <v>1</v>
      </c>
      <c r="D796" s="4">
        <v>1988</v>
      </c>
      <c r="E796" s="4">
        <v>5</v>
      </c>
      <c r="F796" s="4">
        <v>0</v>
      </c>
      <c r="G796" s="4">
        <v>0</v>
      </c>
      <c r="H796" s="6">
        <v>155118</v>
      </c>
      <c r="I796" s="7">
        <f t="array" ref="I796">INDEX(Inflation!$F$2:$F$63,MATCH($D796,Inflation!$A$2:$A$63,0))</f>
        <v>2.2436780392269897</v>
      </c>
      <c r="J796" s="6">
        <f t="shared" si="3"/>
        <v>348034.85008881218</v>
      </c>
      <c r="K796" s="8" t="str">
        <f>IF(H796&lt;Mapping!$B$1,Mapping!$A$1,IF(H796&lt;Mapping!$B$2,Mapping!$A$2,Mapping!$A$3))</f>
        <v>Minor</v>
      </c>
      <c r="L796" s="8" t="str">
        <f>IF(J796&lt;Mapping!$B$1,Mapping!$A$1,IF(J796&lt;Mapping!$B$2,Mapping!$A$2,Mapping!$A$3))</f>
        <v>Minor</v>
      </c>
    </row>
    <row r="797" spans="1:12" ht="13.5" customHeight="1" x14ac:dyDescent="0.2">
      <c r="A797" s="4">
        <v>1</v>
      </c>
      <c r="B797" s="5" t="s">
        <v>19</v>
      </c>
      <c r="C797" s="4">
        <v>3</v>
      </c>
      <c r="D797" s="4">
        <v>1999</v>
      </c>
      <c r="E797" s="4">
        <v>1</v>
      </c>
      <c r="F797" s="4">
        <v>0</v>
      </c>
      <c r="G797" s="4">
        <v>0</v>
      </c>
      <c r="H797" s="6">
        <v>154572</v>
      </c>
      <c r="I797" s="7">
        <f t="array" ref="I797">INDEX(Inflation!$F$2:$F$63,MATCH($D797,Inflation!$A$2:$A$63,0))</f>
        <v>1.5253243113668054</v>
      </c>
      <c r="J797" s="6">
        <f t="shared" si="3"/>
        <v>235772.42945658983</v>
      </c>
      <c r="K797" s="8" t="str">
        <f>IF(H797&lt;Mapping!$B$1,Mapping!$A$1,IF(H797&lt;Mapping!$B$2,Mapping!$A$2,Mapping!$A$3))</f>
        <v>Minor</v>
      </c>
      <c r="L797" s="8" t="str">
        <f>IF(J797&lt;Mapping!$B$1,Mapping!$A$1,IF(J797&lt;Mapping!$B$2,Mapping!$A$2,Mapping!$A$3))</f>
        <v>Minor</v>
      </c>
    </row>
    <row r="798" spans="1:12" ht="13.5" customHeight="1" x14ac:dyDescent="0.2">
      <c r="A798" s="4">
        <v>1</v>
      </c>
      <c r="B798" s="5" t="s">
        <v>15</v>
      </c>
      <c r="C798" s="4">
        <v>1</v>
      </c>
      <c r="D798" s="4">
        <v>1969</v>
      </c>
      <c r="E798" s="4">
        <v>3</v>
      </c>
      <c r="F798" s="4">
        <v>0</v>
      </c>
      <c r="G798" s="4">
        <v>0</v>
      </c>
      <c r="H798" s="6">
        <v>154200</v>
      </c>
      <c r="I798" s="7">
        <f t="array" ref="I798">INDEX(Inflation!$F$2:$F$63,MATCH($D798,Inflation!$A$2:$A$63,0))</f>
        <v>7.2155321165490278</v>
      </c>
      <c r="J798" s="6">
        <f t="shared" si="3"/>
        <v>1112635.05237186</v>
      </c>
      <c r="K798" s="8" t="str">
        <f>IF(H798&lt;Mapping!$B$1,Mapping!$A$1,IF(H798&lt;Mapping!$B$2,Mapping!$A$2,Mapping!$A$3))</f>
        <v>Minor</v>
      </c>
      <c r="L798" s="8" t="str">
        <f>IF(J798&lt;Mapping!$B$1,Mapping!$A$1,IF(J798&lt;Mapping!$B$2,Mapping!$A$2,Mapping!$A$3))</f>
        <v>Medium</v>
      </c>
    </row>
    <row r="799" spans="1:12" ht="13.5" customHeight="1" x14ac:dyDescent="0.2">
      <c r="A799" s="4">
        <v>4</v>
      </c>
      <c r="B799" s="5" t="s">
        <v>14</v>
      </c>
      <c r="C799" s="4">
        <v>3</v>
      </c>
      <c r="D799" s="4">
        <v>2016</v>
      </c>
      <c r="E799" s="4">
        <v>1</v>
      </c>
      <c r="F799" s="4">
        <v>0</v>
      </c>
      <c r="G799" s="4">
        <v>0</v>
      </c>
      <c r="H799" s="6">
        <v>153922</v>
      </c>
      <c r="I799" s="7">
        <f t="array" ref="I799">INDEX(Inflation!$F$2:$F$63,MATCH($D799,Inflation!$A$2:$A$63,0))</f>
        <v>1.0759409482613684</v>
      </c>
      <c r="J799" s="6">
        <f t="shared" si="3"/>
        <v>165610.98263828634</v>
      </c>
      <c r="K799" s="8" t="str">
        <f>IF(H799&lt;Mapping!$B$1,Mapping!$A$1,IF(H799&lt;Mapping!$B$2,Mapping!$A$2,Mapping!$A$3))</f>
        <v>Minor</v>
      </c>
      <c r="L799" s="8" t="str">
        <f>IF(J799&lt;Mapping!$B$1,Mapping!$A$1,IF(J799&lt;Mapping!$B$2,Mapping!$A$2,Mapping!$A$3))</f>
        <v>Minor</v>
      </c>
    </row>
    <row r="800" spans="1:12" ht="13.5" customHeight="1" x14ac:dyDescent="0.2">
      <c r="A800" s="4">
        <v>1</v>
      </c>
      <c r="B800" s="5" t="s">
        <v>20</v>
      </c>
      <c r="C800" s="4">
        <v>2</v>
      </c>
      <c r="D800" s="4">
        <v>2004</v>
      </c>
      <c r="E800" s="4">
        <v>1</v>
      </c>
      <c r="F800" s="4">
        <v>0</v>
      </c>
      <c r="G800" s="4">
        <v>0</v>
      </c>
      <c r="H800" s="6">
        <v>153685</v>
      </c>
      <c r="I800" s="7">
        <f t="array" ref="I800">INDEX(Inflation!$F$2:$F$63,MATCH($D800,Inflation!$A$2:$A$63,0))</f>
        <v>1.360939584739755</v>
      </c>
      <c r="J800" s="6">
        <f t="shared" si="3"/>
        <v>209156.00008072925</v>
      </c>
      <c r="K800" s="8" t="str">
        <f>IF(H800&lt;Mapping!$B$1,Mapping!$A$1,IF(H800&lt;Mapping!$B$2,Mapping!$A$2,Mapping!$A$3))</f>
        <v>Minor</v>
      </c>
      <c r="L800" s="8" t="str">
        <f>IF(J800&lt;Mapping!$B$1,Mapping!$A$1,IF(J800&lt;Mapping!$B$2,Mapping!$A$2,Mapping!$A$3))</f>
        <v>Minor</v>
      </c>
    </row>
    <row r="801" spans="1:12" ht="13.5" customHeight="1" x14ac:dyDescent="0.2">
      <c r="A801" s="4">
        <v>1</v>
      </c>
      <c r="B801" s="5" t="s">
        <v>19</v>
      </c>
      <c r="C801" s="4">
        <v>2</v>
      </c>
      <c r="D801" s="4">
        <v>2015</v>
      </c>
      <c r="E801" s="4">
        <v>1</v>
      </c>
      <c r="F801" s="4">
        <v>0</v>
      </c>
      <c r="G801" s="4">
        <v>0</v>
      </c>
      <c r="H801" s="6">
        <v>153146</v>
      </c>
      <c r="I801" s="7">
        <f t="array" ref="I801">INDEX(Inflation!$F$2:$F$63,MATCH($D801,Inflation!$A$2:$A$63,0))</f>
        <v>1.0774472655889344</v>
      </c>
      <c r="J801" s="6">
        <f t="shared" si="3"/>
        <v>165006.73893588295</v>
      </c>
      <c r="K801" s="8" t="str">
        <f>IF(H801&lt;Mapping!$B$1,Mapping!$A$1,IF(H801&lt;Mapping!$B$2,Mapping!$A$2,Mapping!$A$3))</f>
        <v>Minor</v>
      </c>
      <c r="L801" s="8" t="str">
        <f>IF(J801&lt;Mapping!$B$1,Mapping!$A$1,IF(J801&lt;Mapping!$B$2,Mapping!$A$2,Mapping!$A$3))</f>
        <v>Minor</v>
      </c>
    </row>
    <row r="802" spans="1:12" ht="13.5" customHeight="1" x14ac:dyDescent="0.2">
      <c r="A802" s="4">
        <v>2</v>
      </c>
      <c r="B802" s="5" t="s">
        <v>14</v>
      </c>
      <c r="C802" s="4">
        <v>3</v>
      </c>
      <c r="D802" s="4">
        <v>2000</v>
      </c>
      <c r="E802" s="4">
        <v>1</v>
      </c>
      <c r="F802" s="4">
        <v>0</v>
      </c>
      <c r="G802" s="4">
        <v>0</v>
      </c>
      <c r="H802" s="6">
        <v>152892</v>
      </c>
      <c r="I802" s="7">
        <f t="array" ref="I802">INDEX(Inflation!$F$2:$F$63,MATCH($D802,Inflation!$A$2:$A$63,0))</f>
        <v>1.4970304361240607</v>
      </c>
      <c r="J802" s="6">
        <f t="shared" si="3"/>
        <v>228883.97743987991</v>
      </c>
      <c r="K802" s="8" t="str">
        <f>IF(H802&lt;Mapping!$B$1,Mapping!$A$1,IF(H802&lt;Mapping!$B$2,Mapping!$A$2,Mapping!$A$3))</f>
        <v>Minor</v>
      </c>
      <c r="L802" s="8" t="str">
        <f>IF(J802&lt;Mapping!$B$1,Mapping!$A$1,IF(J802&lt;Mapping!$B$2,Mapping!$A$2,Mapping!$A$3))</f>
        <v>Minor</v>
      </c>
    </row>
    <row r="803" spans="1:12" ht="13.5" customHeight="1" x14ac:dyDescent="0.2">
      <c r="A803" s="4">
        <v>5</v>
      </c>
      <c r="B803" s="5" t="s">
        <v>16</v>
      </c>
      <c r="C803" s="4">
        <v>1</v>
      </c>
      <c r="D803" s="4">
        <v>2012</v>
      </c>
      <c r="E803" s="4">
        <v>1</v>
      </c>
      <c r="F803" s="4">
        <v>0</v>
      </c>
      <c r="G803" s="4">
        <v>0</v>
      </c>
      <c r="H803" s="6">
        <v>152559</v>
      </c>
      <c r="I803" s="7">
        <f t="array" ref="I803">INDEX(Inflation!$F$2:$F$63,MATCH($D803,Inflation!$A$2:$A$63,0))</f>
        <v>1.1291820487854678</v>
      </c>
      <c r="J803" s="6">
        <f t="shared" si="3"/>
        <v>172266.88418066219</v>
      </c>
      <c r="K803" s="8" t="str">
        <f>IF(H803&lt;Mapping!$B$1,Mapping!$A$1,IF(H803&lt;Mapping!$B$2,Mapping!$A$2,Mapping!$A$3))</f>
        <v>Minor</v>
      </c>
      <c r="L803" s="8" t="str">
        <f>IF(J803&lt;Mapping!$B$1,Mapping!$A$1,IF(J803&lt;Mapping!$B$2,Mapping!$A$2,Mapping!$A$3))</f>
        <v>Minor</v>
      </c>
    </row>
    <row r="804" spans="1:12" ht="13.5" customHeight="1" x14ac:dyDescent="0.2">
      <c r="A804" s="4">
        <v>3</v>
      </c>
      <c r="B804" s="5" t="s">
        <v>14</v>
      </c>
      <c r="C804" s="4">
        <v>3</v>
      </c>
      <c r="D804" s="4">
        <v>2016</v>
      </c>
      <c r="E804" s="4">
        <v>1</v>
      </c>
      <c r="F804" s="4">
        <v>0</v>
      </c>
      <c r="G804" s="4">
        <v>0</v>
      </c>
      <c r="H804" s="6">
        <v>152353</v>
      </c>
      <c r="I804" s="7">
        <f t="array" ref="I804">INDEX(Inflation!$F$2:$F$63,MATCH($D804,Inflation!$A$2:$A$63,0))</f>
        <v>1.0759409482613684</v>
      </c>
      <c r="J804" s="6">
        <f t="shared" si="3"/>
        <v>163922.83129046427</v>
      </c>
      <c r="K804" s="8" t="str">
        <f>IF(H804&lt;Mapping!$B$1,Mapping!$A$1,IF(H804&lt;Mapping!$B$2,Mapping!$A$2,Mapping!$A$3))</f>
        <v>Minor</v>
      </c>
      <c r="L804" s="8" t="str">
        <f>IF(J804&lt;Mapping!$B$1,Mapping!$A$1,IF(J804&lt;Mapping!$B$2,Mapping!$A$2,Mapping!$A$3))</f>
        <v>Minor</v>
      </c>
    </row>
    <row r="805" spans="1:12" ht="13.5" customHeight="1" x14ac:dyDescent="0.2">
      <c r="A805" s="4">
        <v>3</v>
      </c>
      <c r="B805" s="5" t="s">
        <v>14</v>
      </c>
      <c r="C805" s="4">
        <v>3</v>
      </c>
      <c r="D805" s="4">
        <v>2016</v>
      </c>
      <c r="E805" s="4">
        <v>1</v>
      </c>
      <c r="F805" s="4">
        <v>0</v>
      </c>
      <c r="G805" s="4">
        <v>0</v>
      </c>
      <c r="H805" s="6">
        <v>152337</v>
      </c>
      <c r="I805" s="7">
        <f t="array" ref="I805">INDEX(Inflation!$F$2:$F$63,MATCH($D805,Inflation!$A$2:$A$63,0))</f>
        <v>1.0759409482613684</v>
      </c>
      <c r="J805" s="6">
        <f t="shared" si="3"/>
        <v>163905.61623529208</v>
      </c>
      <c r="K805" s="8" t="str">
        <f>IF(H805&lt;Mapping!$B$1,Mapping!$A$1,IF(H805&lt;Mapping!$B$2,Mapping!$A$2,Mapping!$A$3))</f>
        <v>Minor</v>
      </c>
      <c r="L805" s="8" t="str">
        <f>IF(J805&lt;Mapping!$B$1,Mapping!$A$1,IF(J805&lt;Mapping!$B$2,Mapping!$A$2,Mapping!$A$3))</f>
        <v>Minor</v>
      </c>
    </row>
    <row r="806" spans="1:12" ht="13.5" customHeight="1" x14ac:dyDescent="0.2">
      <c r="A806" s="4">
        <v>2</v>
      </c>
      <c r="B806" s="5" t="s">
        <v>19</v>
      </c>
      <c r="C806" s="4">
        <v>3</v>
      </c>
      <c r="D806" s="4">
        <v>2006</v>
      </c>
      <c r="E806" s="4">
        <v>1</v>
      </c>
      <c r="F806" s="4">
        <v>0</v>
      </c>
      <c r="G806" s="4">
        <v>0</v>
      </c>
      <c r="H806" s="6">
        <v>151957</v>
      </c>
      <c r="I806" s="7">
        <f t="array" ref="I806">INDEX(Inflation!$F$2:$F$63,MATCH($D806,Inflation!$A$2:$A$63,0))</f>
        <v>1.2928434638762836</v>
      </c>
      <c r="J806" s="6">
        <f t="shared" si="3"/>
        <v>196456.61424024843</v>
      </c>
      <c r="K806" s="8" t="str">
        <f>IF(H806&lt;Mapping!$B$1,Mapping!$A$1,IF(H806&lt;Mapping!$B$2,Mapping!$A$2,Mapping!$A$3))</f>
        <v>Minor</v>
      </c>
      <c r="L806" s="8" t="str">
        <f>IF(J806&lt;Mapping!$B$1,Mapping!$A$1,IF(J806&lt;Mapping!$B$2,Mapping!$A$2,Mapping!$A$3))</f>
        <v>Minor</v>
      </c>
    </row>
    <row r="807" spans="1:12" ht="13.5" customHeight="1" x14ac:dyDescent="0.2">
      <c r="A807" s="4">
        <v>2</v>
      </c>
      <c r="B807" s="5" t="s">
        <v>19</v>
      </c>
      <c r="C807" s="4">
        <v>2</v>
      </c>
      <c r="D807" s="4">
        <v>2011</v>
      </c>
      <c r="E807" s="4">
        <v>1</v>
      </c>
      <c r="F807" s="4">
        <v>0</v>
      </c>
      <c r="G807" s="4">
        <v>0</v>
      </c>
      <c r="H807" s="6">
        <v>151354</v>
      </c>
      <c r="I807" s="7">
        <f t="array" ref="I807">INDEX(Inflation!$F$2:$F$63,MATCH($D807,Inflation!$A$2:$A$63,0))</f>
        <v>1.1630575102490319</v>
      </c>
      <c r="J807" s="6">
        <f t="shared" si="3"/>
        <v>176033.40640623198</v>
      </c>
      <c r="K807" s="8" t="str">
        <f>IF(H807&lt;Mapping!$B$1,Mapping!$A$1,IF(H807&lt;Mapping!$B$2,Mapping!$A$2,Mapping!$A$3))</f>
        <v>Minor</v>
      </c>
      <c r="L807" s="8" t="str">
        <f>IF(J807&lt;Mapping!$B$1,Mapping!$A$1,IF(J807&lt;Mapping!$B$2,Mapping!$A$2,Mapping!$A$3))</f>
        <v>Minor</v>
      </c>
    </row>
    <row r="808" spans="1:12" ht="13.5" customHeight="1" x14ac:dyDescent="0.2">
      <c r="A808" s="4">
        <v>1</v>
      </c>
      <c r="B808" s="5" t="s">
        <v>19</v>
      </c>
      <c r="C808" s="4">
        <v>3</v>
      </c>
      <c r="D808" s="4">
        <v>2002</v>
      </c>
      <c r="E808" s="4">
        <v>1</v>
      </c>
      <c r="F808" s="4">
        <v>0</v>
      </c>
      <c r="G808" s="4">
        <v>0</v>
      </c>
      <c r="H808" s="6">
        <v>151307</v>
      </c>
      <c r="I808" s="7">
        <f t="array" ref="I808">INDEX(Inflation!$F$2:$F$63,MATCH($D808,Inflation!$A$2:$A$63,0))</f>
        <v>1.4141142434134983</v>
      </c>
      <c r="J808" s="6">
        <f t="shared" si="3"/>
        <v>213965.3838281662</v>
      </c>
      <c r="K808" s="8" t="str">
        <f>IF(H808&lt;Mapping!$B$1,Mapping!$A$1,IF(H808&lt;Mapping!$B$2,Mapping!$A$2,Mapping!$A$3))</f>
        <v>Minor</v>
      </c>
      <c r="L808" s="8" t="str">
        <f>IF(J808&lt;Mapping!$B$1,Mapping!$A$1,IF(J808&lt;Mapping!$B$2,Mapping!$A$2,Mapping!$A$3))</f>
        <v>Minor</v>
      </c>
    </row>
    <row r="809" spans="1:12" ht="13.5" customHeight="1" x14ac:dyDescent="0.2">
      <c r="A809" s="4">
        <v>3</v>
      </c>
      <c r="B809" s="5" t="s">
        <v>16</v>
      </c>
      <c r="C809" s="4">
        <v>1</v>
      </c>
      <c r="D809" s="4">
        <v>2008</v>
      </c>
      <c r="E809" s="4">
        <v>1</v>
      </c>
      <c r="F809" s="4">
        <v>0</v>
      </c>
      <c r="G809" s="4">
        <v>0</v>
      </c>
      <c r="H809" s="6">
        <v>150942</v>
      </c>
      <c r="I809" s="7">
        <f t="array" ref="I809">INDEX(Inflation!$F$2:$F$63,MATCH($D809,Inflation!$A$2:$A$63,0))</f>
        <v>1.2252820488493934</v>
      </c>
      <c r="J809" s="6">
        <f t="shared" si="3"/>
        <v>184946.52301742515</v>
      </c>
      <c r="K809" s="8" t="str">
        <f>IF(H809&lt;Mapping!$B$1,Mapping!$A$1,IF(H809&lt;Mapping!$B$2,Mapping!$A$2,Mapping!$A$3))</f>
        <v>Minor</v>
      </c>
      <c r="L809" s="8" t="str">
        <f>IF(J809&lt;Mapping!$B$1,Mapping!$A$1,IF(J809&lt;Mapping!$B$2,Mapping!$A$2,Mapping!$A$3))</f>
        <v>Minor</v>
      </c>
    </row>
    <row r="810" spans="1:12" ht="13.5" customHeight="1" x14ac:dyDescent="0.2">
      <c r="A810" s="4">
        <v>3</v>
      </c>
      <c r="B810" s="5" t="s">
        <v>19</v>
      </c>
      <c r="C810" s="4">
        <v>1</v>
      </c>
      <c r="D810" s="4">
        <v>2013</v>
      </c>
      <c r="E810" s="4">
        <v>1</v>
      </c>
      <c r="F810" s="4">
        <v>0</v>
      </c>
      <c r="G810" s="4">
        <v>0</v>
      </c>
      <c r="H810" s="6">
        <v>150514</v>
      </c>
      <c r="I810" s="7">
        <f t="array" ref="I810">INDEX(Inflation!$F$2:$F$63,MATCH($D810,Inflation!$A$2:$A$63,0))</f>
        <v>1.1046586272602894</v>
      </c>
      <c r="J810" s="6">
        <f t="shared" si="3"/>
        <v>166266.5886234552</v>
      </c>
      <c r="K810" s="8" t="str">
        <f>IF(H810&lt;Mapping!$B$1,Mapping!$A$1,IF(H810&lt;Mapping!$B$2,Mapping!$A$2,Mapping!$A$3))</f>
        <v>Minor</v>
      </c>
      <c r="L810" s="8" t="str">
        <f>IF(J810&lt;Mapping!$B$1,Mapping!$A$1,IF(J810&lt;Mapping!$B$2,Mapping!$A$2,Mapping!$A$3))</f>
        <v>Minor</v>
      </c>
    </row>
    <row r="811" spans="1:12" ht="13.5" customHeight="1" x14ac:dyDescent="0.2">
      <c r="A811" s="4">
        <v>3</v>
      </c>
      <c r="B811" s="5" t="s">
        <v>14</v>
      </c>
      <c r="C811" s="4">
        <v>2</v>
      </c>
      <c r="D811" s="4">
        <v>2012</v>
      </c>
      <c r="E811" s="4">
        <v>1</v>
      </c>
      <c r="F811" s="4">
        <v>0</v>
      </c>
      <c r="G811" s="4">
        <v>0</v>
      </c>
      <c r="H811" s="6">
        <v>150498</v>
      </c>
      <c r="I811" s="7">
        <f t="array" ref="I811">INDEX(Inflation!$F$2:$F$63,MATCH($D811,Inflation!$A$2:$A$63,0))</f>
        <v>1.1291820487854678</v>
      </c>
      <c r="J811" s="6">
        <f t="shared" si="3"/>
        <v>169939.63997811533</v>
      </c>
      <c r="K811" s="8" t="str">
        <f>IF(H811&lt;Mapping!$B$1,Mapping!$A$1,IF(H811&lt;Mapping!$B$2,Mapping!$A$2,Mapping!$A$3))</f>
        <v>Minor</v>
      </c>
      <c r="L811" s="8" t="str">
        <f>IF(J811&lt;Mapping!$B$1,Mapping!$A$1,IF(J811&lt;Mapping!$B$2,Mapping!$A$2,Mapping!$A$3))</f>
        <v>Minor</v>
      </c>
    </row>
    <row r="812" spans="1:12" ht="13.5" customHeight="1" x14ac:dyDescent="0.2">
      <c r="A812" s="4">
        <v>3</v>
      </c>
      <c r="B812" s="5" t="s">
        <v>19</v>
      </c>
      <c r="C812" s="4">
        <v>2</v>
      </c>
      <c r="D812" s="4">
        <v>1995</v>
      </c>
      <c r="E812" s="4">
        <v>1</v>
      </c>
      <c r="F812" s="4">
        <v>0</v>
      </c>
      <c r="G812" s="4">
        <v>0</v>
      </c>
      <c r="H812" s="6">
        <v>149405</v>
      </c>
      <c r="I812" s="7">
        <f t="array" ref="I812">INDEX(Inflation!$F$2:$F$63,MATCH($D812,Inflation!$A$2:$A$63,0))</f>
        <v>1.6835837284247066</v>
      </c>
      <c r="J812" s="6">
        <f t="shared" si="3"/>
        <v>251535.82694529329</v>
      </c>
      <c r="K812" s="8" t="str">
        <f>IF(H812&lt;Mapping!$B$1,Mapping!$A$1,IF(H812&lt;Mapping!$B$2,Mapping!$A$2,Mapping!$A$3))</f>
        <v>Minor</v>
      </c>
      <c r="L812" s="8" t="str">
        <f>IF(J812&lt;Mapping!$B$1,Mapping!$A$1,IF(J812&lt;Mapping!$B$2,Mapping!$A$2,Mapping!$A$3))</f>
        <v>Minor</v>
      </c>
    </row>
    <row r="813" spans="1:12" ht="13.5" customHeight="1" x14ac:dyDescent="0.2">
      <c r="A813" s="4">
        <v>6</v>
      </c>
      <c r="B813" s="5" t="s">
        <v>19</v>
      </c>
      <c r="C813" s="4">
        <v>1</v>
      </c>
      <c r="D813" s="4">
        <v>2013</v>
      </c>
      <c r="E813" s="4">
        <v>1</v>
      </c>
      <c r="F813" s="4">
        <v>0</v>
      </c>
      <c r="G813" s="4">
        <v>0</v>
      </c>
      <c r="H813" s="6">
        <v>149056</v>
      </c>
      <c r="I813" s="7">
        <f t="array" ref="I813">INDEX(Inflation!$F$2:$F$63,MATCH($D813,Inflation!$A$2:$A$63,0))</f>
        <v>1.1046586272602894</v>
      </c>
      <c r="J813" s="6">
        <f t="shared" si="3"/>
        <v>164655.99634490968</v>
      </c>
      <c r="K813" s="8" t="str">
        <f>IF(H813&lt;Mapping!$B$1,Mapping!$A$1,IF(H813&lt;Mapping!$B$2,Mapping!$A$2,Mapping!$A$3))</f>
        <v>Minor</v>
      </c>
      <c r="L813" s="8" t="str">
        <f>IF(J813&lt;Mapping!$B$1,Mapping!$A$1,IF(J813&lt;Mapping!$B$2,Mapping!$A$2,Mapping!$A$3))</f>
        <v>Minor</v>
      </c>
    </row>
    <row r="814" spans="1:12" ht="13.5" customHeight="1" x14ac:dyDescent="0.2">
      <c r="A814" s="4">
        <v>5</v>
      </c>
      <c r="B814" s="5" t="s">
        <v>22</v>
      </c>
      <c r="C814" s="4">
        <v>2</v>
      </c>
      <c r="D814" s="4">
        <v>1995</v>
      </c>
      <c r="E814" s="4">
        <v>1</v>
      </c>
      <c r="F814" s="4">
        <v>0</v>
      </c>
      <c r="G814" s="4">
        <v>0</v>
      </c>
      <c r="H814" s="6">
        <v>149024</v>
      </c>
      <c r="I814" s="7">
        <f t="array" ref="I814">INDEX(Inflation!$F$2:$F$63,MATCH($D814,Inflation!$A$2:$A$63,0))</f>
        <v>1.6835837284247066</v>
      </c>
      <c r="J814" s="6">
        <f t="shared" si="3"/>
        <v>250894.38154476348</v>
      </c>
      <c r="K814" s="8" t="str">
        <f>IF(H814&lt;Mapping!$B$1,Mapping!$A$1,IF(H814&lt;Mapping!$B$2,Mapping!$A$2,Mapping!$A$3))</f>
        <v>Minor</v>
      </c>
      <c r="L814" s="8" t="str">
        <f>IF(J814&lt;Mapping!$B$1,Mapping!$A$1,IF(J814&lt;Mapping!$B$2,Mapping!$A$2,Mapping!$A$3))</f>
        <v>Minor</v>
      </c>
    </row>
    <row r="815" spans="1:12" ht="13.5" customHeight="1" x14ac:dyDescent="0.2">
      <c r="A815" s="4">
        <v>3</v>
      </c>
      <c r="B815" s="5" t="s">
        <v>19</v>
      </c>
      <c r="C815" s="4">
        <v>1</v>
      </c>
      <c r="D815" s="4">
        <v>2013</v>
      </c>
      <c r="E815" s="4">
        <v>1</v>
      </c>
      <c r="F815" s="4">
        <v>0</v>
      </c>
      <c r="G815" s="4">
        <v>0</v>
      </c>
      <c r="H815" s="6">
        <v>148739</v>
      </c>
      <c r="I815" s="7">
        <f t="array" ref="I815">INDEX(Inflation!$F$2:$F$63,MATCH($D815,Inflation!$A$2:$A$63,0))</f>
        <v>1.1046586272602894</v>
      </c>
      <c r="J815" s="6">
        <f t="shared" si="3"/>
        <v>164305.81956006819</v>
      </c>
      <c r="K815" s="8" t="str">
        <f>IF(H815&lt;Mapping!$B$1,Mapping!$A$1,IF(H815&lt;Mapping!$B$2,Mapping!$A$2,Mapping!$A$3))</f>
        <v>Minor</v>
      </c>
      <c r="L815" s="8" t="str">
        <f>IF(J815&lt;Mapping!$B$1,Mapping!$A$1,IF(J815&lt;Mapping!$B$2,Mapping!$A$2,Mapping!$A$3))</f>
        <v>Minor</v>
      </c>
    </row>
    <row r="816" spans="1:12" ht="13.5" customHeight="1" x14ac:dyDescent="0.2">
      <c r="A816" s="4">
        <v>2</v>
      </c>
      <c r="B816" s="5" t="s">
        <v>27</v>
      </c>
      <c r="C816" s="4">
        <v>3</v>
      </c>
      <c r="D816" s="4">
        <v>1974</v>
      </c>
      <c r="E816" s="4">
        <v>1</v>
      </c>
      <c r="F816" s="4">
        <v>0</v>
      </c>
      <c r="G816" s="4">
        <v>0</v>
      </c>
      <c r="H816" s="6">
        <v>148644</v>
      </c>
      <c r="I816" s="7">
        <f t="array" ref="I816">INDEX(Inflation!$F$2:$F$63,MATCH($D816,Inflation!$A$2:$A$63,0))</f>
        <v>5.655220396663263</v>
      </c>
      <c r="J816" s="6">
        <f t="shared" si="3"/>
        <v>840614.58064161404</v>
      </c>
      <c r="K816" s="8" t="str">
        <f>IF(H816&lt;Mapping!$B$1,Mapping!$A$1,IF(H816&lt;Mapping!$B$2,Mapping!$A$2,Mapping!$A$3))</f>
        <v>Minor</v>
      </c>
      <c r="L816" s="8" t="str">
        <f>IF(J816&lt;Mapping!$B$1,Mapping!$A$1,IF(J816&lt;Mapping!$B$2,Mapping!$A$2,Mapping!$A$3))</f>
        <v>Medium</v>
      </c>
    </row>
    <row r="817" spans="1:12" ht="13.5" customHeight="1" x14ac:dyDescent="0.2">
      <c r="A817" s="4">
        <v>2</v>
      </c>
      <c r="B817" s="5" t="s">
        <v>20</v>
      </c>
      <c r="C817" s="4">
        <v>2</v>
      </c>
      <c r="D817" s="4">
        <v>2018</v>
      </c>
      <c r="E817" s="4">
        <v>1</v>
      </c>
      <c r="F817" s="4">
        <v>0</v>
      </c>
      <c r="G817" s="4">
        <v>0</v>
      </c>
      <c r="H817" s="6">
        <v>148232</v>
      </c>
      <c r="I817" s="7">
        <f t="array" ref="I817">INDEX(Inflation!$F$2:$F$63,MATCH($D817,Inflation!$A$2:$A$63,0))</f>
        <v>1.0479074436</v>
      </c>
      <c r="J817" s="6">
        <f t="shared" si="3"/>
        <v>155333.41617971519</v>
      </c>
      <c r="K817" s="8" t="str">
        <f>IF(H817&lt;Mapping!$B$1,Mapping!$A$1,IF(H817&lt;Mapping!$B$2,Mapping!$A$2,Mapping!$A$3))</f>
        <v>Minor</v>
      </c>
      <c r="L817" s="8" t="str">
        <f>IF(J817&lt;Mapping!$B$1,Mapping!$A$1,IF(J817&lt;Mapping!$B$2,Mapping!$A$2,Mapping!$A$3))</f>
        <v>Minor</v>
      </c>
    </row>
    <row r="818" spans="1:12" ht="13.5" customHeight="1" x14ac:dyDescent="0.2">
      <c r="A818" s="4">
        <v>4</v>
      </c>
      <c r="B818" s="5" t="s">
        <v>19</v>
      </c>
      <c r="C818" s="4">
        <v>1</v>
      </c>
      <c r="D818" s="4">
        <v>1989</v>
      </c>
      <c r="E818" s="4">
        <v>1</v>
      </c>
      <c r="F818" s="4">
        <v>0</v>
      </c>
      <c r="G818" s="4">
        <v>0</v>
      </c>
      <c r="H818" s="6">
        <v>148136</v>
      </c>
      <c r="I818" s="7">
        <f t="array" ref="I818">INDEX(Inflation!$F$2:$F$63,MATCH($D818,Inflation!$A$2:$A$63,0))</f>
        <v>2.1640413186988714</v>
      </c>
      <c r="J818" s="6">
        <f t="shared" si="3"/>
        <v>320572.42478677601</v>
      </c>
      <c r="K818" s="8" t="str">
        <f>IF(H818&lt;Mapping!$B$1,Mapping!$A$1,IF(H818&lt;Mapping!$B$2,Mapping!$A$2,Mapping!$A$3))</f>
        <v>Minor</v>
      </c>
      <c r="L818" s="8" t="str">
        <f>IF(J818&lt;Mapping!$B$1,Mapping!$A$1,IF(J818&lt;Mapping!$B$2,Mapping!$A$2,Mapping!$A$3))</f>
        <v>Minor</v>
      </c>
    </row>
    <row r="819" spans="1:12" ht="13.5" customHeight="1" x14ac:dyDescent="0.2">
      <c r="A819" s="4">
        <v>1</v>
      </c>
      <c r="B819" s="5" t="s">
        <v>19</v>
      </c>
      <c r="C819" s="4">
        <v>3</v>
      </c>
      <c r="D819" s="4">
        <v>2008</v>
      </c>
      <c r="E819" s="4">
        <v>1</v>
      </c>
      <c r="F819" s="4">
        <v>0</v>
      </c>
      <c r="G819" s="4">
        <v>0</v>
      </c>
      <c r="H819" s="6">
        <v>148089</v>
      </c>
      <c r="I819" s="7">
        <f t="array" ref="I819">INDEX(Inflation!$F$2:$F$63,MATCH($D819,Inflation!$A$2:$A$63,0))</f>
        <v>1.2252820488493934</v>
      </c>
      <c r="J819" s="6">
        <f t="shared" si="3"/>
        <v>181450.79333205783</v>
      </c>
      <c r="K819" s="8" t="str">
        <f>IF(H819&lt;Mapping!$B$1,Mapping!$A$1,IF(H819&lt;Mapping!$B$2,Mapping!$A$2,Mapping!$A$3))</f>
        <v>Minor</v>
      </c>
      <c r="L819" s="8" t="str">
        <f>IF(J819&lt;Mapping!$B$1,Mapping!$A$1,IF(J819&lt;Mapping!$B$2,Mapping!$A$2,Mapping!$A$3))</f>
        <v>Minor</v>
      </c>
    </row>
    <row r="820" spans="1:12" ht="13.5" customHeight="1" x14ac:dyDescent="0.2">
      <c r="A820" s="4">
        <v>2</v>
      </c>
      <c r="B820" s="5" t="s">
        <v>19</v>
      </c>
      <c r="C820" s="4">
        <v>2</v>
      </c>
      <c r="D820" s="4">
        <v>2007</v>
      </c>
      <c r="E820" s="4">
        <v>1</v>
      </c>
      <c r="F820" s="4">
        <v>0</v>
      </c>
      <c r="G820" s="4">
        <v>0</v>
      </c>
      <c r="H820" s="6">
        <v>148057</v>
      </c>
      <c r="I820" s="7">
        <f t="array" ref="I820">INDEX(Inflation!$F$2:$F$63,MATCH($D820,Inflation!$A$2:$A$63,0))</f>
        <v>1.2578745513487872</v>
      </c>
      <c r="J820" s="6">
        <f t="shared" si="3"/>
        <v>186237.13244904738</v>
      </c>
      <c r="K820" s="8" t="str">
        <f>IF(H820&lt;Mapping!$B$1,Mapping!$A$1,IF(H820&lt;Mapping!$B$2,Mapping!$A$2,Mapping!$A$3))</f>
        <v>Minor</v>
      </c>
      <c r="L820" s="8" t="str">
        <f>IF(J820&lt;Mapping!$B$1,Mapping!$A$1,IF(J820&lt;Mapping!$B$2,Mapping!$A$2,Mapping!$A$3))</f>
        <v>Minor</v>
      </c>
    </row>
    <row r="821" spans="1:12" ht="13.5" customHeight="1" x14ac:dyDescent="0.2">
      <c r="A821" s="4">
        <v>3</v>
      </c>
      <c r="B821" s="5" t="s">
        <v>19</v>
      </c>
      <c r="C821" s="4">
        <v>2</v>
      </c>
      <c r="D821" s="4">
        <v>2011</v>
      </c>
      <c r="E821" s="4">
        <v>1</v>
      </c>
      <c r="F821" s="4">
        <v>0</v>
      </c>
      <c r="G821" s="4">
        <v>0</v>
      </c>
      <c r="H821" s="6">
        <v>148057</v>
      </c>
      <c r="I821" s="7">
        <f t="array" ref="I821">INDEX(Inflation!$F$2:$F$63,MATCH($D821,Inflation!$A$2:$A$63,0))</f>
        <v>1.1630575102490319</v>
      </c>
      <c r="J821" s="6">
        <f t="shared" si="3"/>
        <v>172198.80579494091</v>
      </c>
      <c r="K821" s="8" t="str">
        <f>IF(H821&lt;Mapping!$B$1,Mapping!$A$1,IF(H821&lt;Mapping!$B$2,Mapping!$A$2,Mapping!$A$3))</f>
        <v>Minor</v>
      </c>
      <c r="L821" s="8" t="str">
        <f>IF(J821&lt;Mapping!$B$1,Mapping!$A$1,IF(J821&lt;Mapping!$B$2,Mapping!$A$2,Mapping!$A$3))</f>
        <v>Minor</v>
      </c>
    </row>
    <row r="822" spans="1:12" ht="13.5" customHeight="1" x14ac:dyDescent="0.2">
      <c r="A822" s="4">
        <v>5</v>
      </c>
      <c r="B822" s="5" t="s">
        <v>34</v>
      </c>
      <c r="C822" s="4">
        <v>2</v>
      </c>
      <c r="D822" s="4">
        <v>2011</v>
      </c>
      <c r="E822" s="4">
        <v>1</v>
      </c>
      <c r="F822" s="4">
        <v>0</v>
      </c>
      <c r="G822" s="4">
        <v>0</v>
      </c>
      <c r="H822" s="6">
        <v>148041</v>
      </c>
      <c r="I822" s="7">
        <f t="array" ref="I822">INDEX(Inflation!$F$2:$F$63,MATCH($D822,Inflation!$A$2:$A$63,0))</f>
        <v>1.1630575102490319</v>
      </c>
      <c r="J822" s="6">
        <f t="shared" si="3"/>
        <v>172180.19687477694</v>
      </c>
      <c r="K822" s="8" t="str">
        <f>IF(H822&lt;Mapping!$B$1,Mapping!$A$1,IF(H822&lt;Mapping!$B$2,Mapping!$A$2,Mapping!$A$3))</f>
        <v>Minor</v>
      </c>
      <c r="L822" s="8" t="str">
        <f>IF(J822&lt;Mapping!$B$1,Mapping!$A$1,IF(J822&lt;Mapping!$B$2,Mapping!$A$2,Mapping!$A$3))</f>
        <v>Minor</v>
      </c>
    </row>
    <row r="823" spans="1:12" ht="13.5" customHeight="1" x14ac:dyDescent="0.2">
      <c r="A823" s="4">
        <v>2</v>
      </c>
      <c r="B823" s="5" t="s">
        <v>14</v>
      </c>
      <c r="C823" s="4">
        <v>4</v>
      </c>
      <c r="D823" s="4">
        <v>2015</v>
      </c>
      <c r="E823" s="4">
        <v>1</v>
      </c>
      <c r="F823" s="4">
        <v>0</v>
      </c>
      <c r="G823" s="4">
        <v>0</v>
      </c>
      <c r="H823" s="6">
        <v>148041</v>
      </c>
      <c r="I823" s="7">
        <f t="array" ref="I823">INDEX(Inflation!$F$2:$F$63,MATCH($D823,Inflation!$A$2:$A$63,0))</f>
        <v>1.0774472655889344</v>
      </c>
      <c r="J823" s="6">
        <f t="shared" si="3"/>
        <v>159506.37064505144</v>
      </c>
      <c r="K823" s="8" t="str">
        <f>IF(H823&lt;Mapping!$B$1,Mapping!$A$1,IF(H823&lt;Mapping!$B$2,Mapping!$A$2,Mapping!$A$3))</f>
        <v>Minor</v>
      </c>
      <c r="L823" s="8" t="str">
        <f>IF(J823&lt;Mapping!$B$1,Mapping!$A$1,IF(J823&lt;Mapping!$B$2,Mapping!$A$2,Mapping!$A$3))</f>
        <v>Minor</v>
      </c>
    </row>
    <row r="824" spans="1:12" ht="13.5" customHeight="1" x14ac:dyDescent="0.2">
      <c r="A824" s="4">
        <v>3</v>
      </c>
      <c r="B824" s="5" t="s">
        <v>34</v>
      </c>
      <c r="C824" s="4">
        <v>2</v>
      </c>
      <c r="D824" s="4">
        <v>1995</v>
      </c>
      <c r="E824" s="4">
        <v>1</v>
      </c>
      <c r="F824" s="4">
        <v>0</v>
      </c>
      <c r="G824" s="4">
        <v>0</v>
      </c>
      <c r="H824" s="6">
        <v>147804</v>
      </c>
      <c r="I824" s="7">
        <f t="array" ref="I824">INDEX(Inflation!$F$2:$F$63,MATCH($D824,Inflation!$A$2:$A$63,0))</f>
        <v>1.6835837284247066</v>
      </c>
      <c r="J824" s="6">
        <f t="shared" si="3"/>
        <v>248840.40939608534</v>
      </c>
      <c r="K824" s="8" t="str">
        <f>IF(H824&lt;Mapping!$B$1,Mapping!$A$1,IF(H824&lt;Mapping!$B$2,Mapping!$A$2,Mapping!$A$3))</f>
        <v>Minor</v>
      </c>
      <c r="L824" s="8" t="str">
        <f>IF(J824&lt;Mapping!$B$1,Mapping!$A$1,IF(J824&lt;Mapping!$B$2,Mapping!$A$2,Mapping!$A$3))</f>
        <v>Minor</v>
      </c>
    </row>
    <row r="825" spans="1:12" ht="13.5" customHeight="1" x14ac:dyDescent="0.2">
      <c r="A825" s="4">
        <v>2</v>
      </c>
      <c r="B825" s="5" t="s">
        <v>19</v>
      </c>
      <c r="C825" s="4">
        <v>1</v>
      </c>
      <c r="D825" s="4">
        <v>2020</v>
      </c>
      <c r="E825" s="4">
        <v>1</v>
      </c>
      <c r="F825" s="4">
        <v>0</v>
      </c>
      <c r="G825" s="4">
        <v>0</v>
      </c>
      <c r="H825" s="6">
        <v>147788</v>
      </c>
      <c r="I825" s="7">
        <f t="array" ref="I825">INDEX(Inflation!$F$2:$F$63,MATCH($D825,Inflation!$A$2:$A$63,0))</f>
        <v>1.0089999999999999</v>
      </c>
      <c r="J825" s="6">
        <f t="shared" si="3"/>
        <v>149118.09199999998</v>
      </c>
      <c r="K825" s="8" t="str">
        <f>IF(H825&lt;Mapping!$B$1,Mapping!$A$1,IF(H825&lt;Mapping!$B$2,Mapping!$A$2,Mapping!$A$3))</f>
        <v>Minor</v>
      </c>
      <c r="L825" s="8" t="str">
        <f>IF(J825&lt;Mapping!$B$1,Mapping!$A$1,IF(J825&lt;Mapping!$B$2,Mapping!$A$2,Mapping!$A$3))</f>
        <v>Minor</v>
      </c>
    </row>
    <row r="826" spans="1:12" ht="13.5" customHeight="1" x14ac:dyDescent="0.2">
      <c r="A826" s="4">
        <v>2</v>
      </c>
      <c r="B826" s="5" t="s">
        <v>19</v>
      </c>
      <c r="C826" s="4">
        <v>3</v>
      </c>
      <c r="D826" s="4">
        <v>2003</v>
      </c>
      <c r="E826" s="4">
        <v>1</v>
      </c>
      <c r="F826" s="4">
        <v>0</v>
      </c>
      <c r="G826" s="4">
        <v>0</v>
      </c>
      <c r="H826" s="6">
        <v>147534</v>
      </c>
      <c r="I826" s="7">
        <f t="array" ref="I826">INDEX(Inflation!$F$2:$F$63,MATCH($D826,Inflation!$A$2:$A$63,0))</f>
        <v>1.3893832220608158</v>
      </c>
      <c r="J826" s="6">
        <f t="shared" si="3"/>
        <v>204981.2642835204</v>
      </c>
      <c r="K826" s="8" t="str">
        <f>IF(H826&lt;Mapping!$B$1,Mapping!$A$1,IF(H826&lt;Mapping!$B$2,Mapping!$A$2,Mapping!$A$3))</f>
        <v>Minor</v>
      </c>
      <c r="L826" s="8" t="str">
        <f>IF(J826&lt;Mapping!$B$1,Mapping!$A$1,IF(J826&lt;Mapping!$B$2,Mapping!$A$2,Mapping!$A$3))</f>
        <v>Minor</v>
      </c>
    </row>
    <row r="827" spans="1:12" ht="13.5" customHeight="1" x14ac:dyDescent="0.2">
      <c r="A827" s="4">
        <v>1</v>
      </c>
      <c r="B827" s="5" t="s">
        <v>14</v>
      </c>
      <c r="C827" s="4">
        <v>3</v>
      </c>
      <c r="D827" s="4">
        <v>2014</v>
      </c>
      <c r="E827" s="4">
        <v>1</v>
      </c>
      <c r="F827" s="4">
        <v>0</v>
      </c>
      <c r="G827" s="4">
        <v>0</v>
      </c>
      <c r="H827" s="6">
        <v>147391</v>
      </c>
      <c r="I827" s="7">
        <f t="array" ref="I827">INDEX(Inflation!$F$2:$F$63,MATCH($D827,Inflation!$A$2:$A$63,0))</f>
        <v>1.0894069302369718</v>
      </c>
      <c r="J827" s="6">
        <f t="shared" si="3"/>
        <v>160568.77685455751</v>
      </c>
      <c r="K827" s="8" t="str">
        <f>IF(H827&lt;Mapping!$B$1,Mapping!$A$1,IF(H827&lt;Mapping!$B$2,Mapping!$A$2,Mapping!$A$3))</f>
        <v>Minor</v>
      </c>
      <c r="L827" s="8" t="str">
        <f>IF(J827&lt;Mapping!$B$1,Mapping!$A$1,IF(J827&lt;Mapping!$B$2,Mapping!$A$2,Mapping!$A$3))</f>
        <v>Minor</v>
      </c>
    </row>
    <row r="828" spans="1:12" ht="13.5" customHeight="1" x14ac:dyDescent="0.2">
      <c r="A828" s="4">
        <v>6</v>
      </c>
      <c r="B828" s="5" t="s">
        <v>19</v>
      </c>
      <c r="C828" s="4">
        <v>3</v>
      </c>
      <c r="D828" s="4">
        <v>2010</v>
      </c>
      <c r="E828" s="4">
        <v>1</v>
      </c>
      <c r="F828" s="4">
        <v>0</v>
      </c>
      <c r="G828" s="4">
        <v>0</v>
      </c>
      <c r="H828" s="6">
        <v>147296</v>
      </c>
      <c r="I828" s="7">
        <f t="array" ref="I828">INDEX(Inflation!$F$2:$F$63,MATCH($D828,Inflation!$A$2:$A$63,0))</f>
        <v>1.1806196786537921</v>
      </c>
      <c r="J828" s="6">
        <f t="shared" si="3"/>
        <v>173900.55618698898</v>
      </c>
      <c r="K828" s="8" t="str">
        <f>IF(H828&lt;Mapping!$B$1,Mapping!$A$1,IF(H828&lt;Mapping!$B$2,Mapping!$A$2,Mapping!$A$3))</f>
        <v>Minor</v>
      </c>
      <c r="L828" s="8" t="str">
        <f>IF(J828&lt;Mapping!$B$1,Mapping!$A$1,IF(J828&lt;Mapping!$B$2,Mapping!$A$2,Mapping!$A$3))</f>
        <v>Minor</v>
      </c>
    </row>
    <row r="829" spans="1:12" ht="13.5" customHeight="1" x14ac:dyDescent="0.2">
      <c r="A829" s="4">
        <v>1</v>
      </c>
      <c r="B829" s="5" t="s">
        <v>21</v>
      </c>
      <c r="C829" s="4">
        <v>1</v>
      </c>
      <c r="D829" s="4">
        <v>2004</v>
      </c>
      <c r="E829" s="4">
        <v>1</v>
      </c>
      <c r="F829" s="4">
        <v>0</v>
      </c>
      <c r="G829" s="4">
        <v>0</v>
      </c>
      <c r="H829" s="6">
        <v>147233</v>
      </c>
      <c r="I829" s="7">
        <f t="array" ref="I829">INDEX(Inflation!$F$2:$F$63,MATCH($D829,Inflation!$A$2:$A$63,0))</f>
        <v>1.360939584739755</v>
      </c>
      <c r="J829" s="6">
        <f t="shared" si="3"/>
        <v>200375.21787998834</v>
      </c>
      <c r="K829" s="8" t="str">
        <f>IF(H829&lt;Mapping!$B$1,Mapping!$A$1,IF(H829&lt;Mapping!$B$2,Mapping!$A$2,Mapping!$A$3))</f>
        <v>Minor</v>
      </c>
      <c r="L829" s="8" t="str">
        <f>IF(J829&lt;Mapping!$B$1,Mapping!$A$1,IF(J829&lt;Mapping!$B$2,Mapping!$A$2,Mapping!$A$3))</f>
        <v>Minor</v>
      </c>
    </row>
    <row r="830" spans="1:12" ht="13.5" customHeight="1" x14ac:dyDescent="0.2">
      <c r="A830" s="4">
        <v>2</v>
      </c>
      <c r="B830" s="5" t="s">
        <v>19</v>
      </c>
      <c r="C830" s="4">
        <v>3</v>
      </c>
      <c r="D830" s="4">
        <v>1998</v>
      </c>
      <c r="E830" s="4">
        <v>1</v>
      </c>
      <c r="F830" s="4">
        <v>0</v>
      </c>
      <c r="G830" s="4">
        <v>0</v>
      </c>
      <c r="H830" s="6">
        <v>146202</v>
      </c>
      <c r="I830" s="7">
        <f t="array" ref="I830">INDEX(Inflation!$F$2:$F$63,MATCH($D830,Inflation!$A$2:$A$63,0))</f>
        <v>1.5506446949354942</v>
      </c>
      <c r="J830" s="6">
        <f t="shared" si="3"/>
        <v>226707.35568895913</v>
      </c>
      <c r="K830" s="8" t="str">
        <f>IF(H830&lt;Mapping!$B$1,Mapping!$A$1,IF(H830&lt;Mapping!$B$2,Mapping!$A$2,Mapping!$A$3))</f>
        <v>Minor</v>
      </c>
      <c r="L830" s="8" t="str">
        <f>IF(J830&lt;Mapping!$B$1,Mapping!$A$1,IF(J830&lt;Mapping!$B$2,Mapping!$A$2,Mapping!$A$3))</f>
        <v>Minor</v>
      </c>
    </row>
    <row r="831" spans="1:12" ht="13.5" customHeight="1" x14ac:dyDescent="0.2">
      <c r="A831" s="4">
        <v>3</v>
      </c>
      <c r="B831" s="5" t="s">
        <v>14</v>
      </c>
      <c r="C831" s="4">
        <v>2</v>
      </c>
      <c r="D831" s="4">
        <v>2012</v>
      </c>
      <c r="E831" s="4">
        <v>1</v>
      </c>
      <c r="F831" s="4">
        <v>0</v>
      </c>
      <c r="G831" s="4">
        <v>0</v>
      </c>
      <c r="H831" s="6">
        <v>145664</v>
      </c>
      <c r="I831" s="7">
        <f t="array" ref="I831">INDEX(Inflation!$F$2:$F$63,MATCH($D831,Inflation!$A$2:$A$63,0))</f>
        <v>1.1291820487854678</v>
      </c>
      <c r="J831" s="6">
        <f t="shared" si="3"/>
        <v>164481.17395428638</v>
      </c>
      <c r="K831" s="8" t="str">
        <f>IF(H831&lt;Mapping!$B$1,Mapping!$A$1,IF(H831&lt;Mapping!$B$2,Mapping!$A$2,Mapping!$A$3))</f>
        <v>Minor</v>
      </c>
      <c r="L831" s="8" t="str">
        <f>IF(J831&lt;Mapping!$B$1,Mapping!$A$1,IF(J831&lt;Mapping!$B$2,Mapping!$A$2,Mapping!$A$3))</f>
        <v>Minor</v>
      </c>
    </row>
    <row r="832" spans="1:12" ht="13.5" customHeight="1" x14ac:dyDescent="0.2">
      <c r="A832" s="4">
        <v>2</v>
      </c>
      <c r="B832" s="5" t="s">
        <v>19</v>
      </c>
      <c r="C832" s="4">
        <v>3</v>
      </c>
      <c r="D832" s="4">
        <v>1998</v>
      </c>
      <c r="E832" s="4">
        <v>1</v>
      </c>
      <c r="F832" s="4">
        <v>0</v>
      </c>
      <c r="G832" s="4">
        <v>0</v>
      </c>
      <c r="H832" s="6">
        <v>145553</v>
      </c>
      <c r="I832" s="7">
        <f t="array" ref="I832">INDEX(Inflation!$F$2:$F$63,MATCH($D832,Inflation!$A$2:$A$63,0))</f>
        <v>1.5506446949354942</v>
      </c>
      <c r="J832" s="6">
        <f t="shared" si="3"/>
        <v>225700.98728194597</v>
      </c>
      <c r="K832" s="8" t="str">
        <f>IF(H832&lt;Mapping!$B$1,Mapping!$A$1,IF(H832&lt;Mapping!$B$2,Mapping!$A$2,Mapping!$A$3))</f>
        <v>Minor</v>
      </c>
      <c r="L832" s="8" t="str">
        <f>IF(J832&lt;Mapping!$B$1,Mapping!$A$1,IF(J832&lt;Mapping!$B$2,Mapping!$A$2,Mapping!$A$3))</f>
        <v>Minor</v>
      </c>
    </row>
    <row r="833" spans="1:12" ht="13.5" customHeight="1" x14ac:dyDescent="0.2">
      <c r="A833" s="4">
        <v>3</v>
      </c>
      <c r="B833" s="5" t="s">
        <v>27</v>
      </c>
      <c r="C833" s="4">
        <v>3</v>
      </c>
      <c r="D833" s="4">
        <v>1974</v>
      </c>
      <c r="E833" s="4">
        <v>1</v>
      </c>
      <c r="F833" s="4">
        <v>0</v>
      </c>
      <c r="G833" s="4">
        <v>0</v>
      </c>
      <c r="H833" s="6">
        <v>145346</v>
      </c>
      <c r="I833" s="7">
        <f t="array" ref="I833">INDEX(Inflation!$F$2:$F$63,MATCH($D833,Inflation!$A$2:$A$63,0))</f>
        <v>5.655220396663263</v>
      </c>
      <c r="J833" s="6">
        <f t="shared" si="3"/>
        <v>821963.66377341864</v>
      </c>
      <c r="K833" s="8" t="str">
        <f>IF(H833&lt;Mapping!$B$1,Mapping!$A$1,IF(H833&lt;Mapping!$B$2,Mapping!$A$2,Mapping!$A$3))</f>
        <v>Minor</v>
      </c>
      <c r="L833" s="8" t="str">
        <f>IF(J833&lt;Mapping!$B$1,Mapping!$A$1,IF(J833&lt;Mapping!$B$2,Mapping!$A$2,Mapping!$A$3))</f>
        <v>Medium</v>
      </c>
    </row>
    <row r="834" spans="1:12" ht="13.5" customHeight="1" x14ac:dyDescent="0.2">
      <c r="A834" s="4">
        <v>1</v>
      </c>
      <c r="B834" s="5" t="s">
        <v>19</v>
      </c>
      <c r="C834" s="4">
        <v>2</v>
      </c>
      <c r="D834" s="4">
        <v>2017</v>
      </c>
      <c r="E834" s="4">
        <v>1</v>
      </c>
      <c r="F834" s="4">
        <v>0</v>
      </c>
      <c r="G834" s="4">
        <v>0</v>
      </c>
      <c r="H834" s="6">
        <v>144903</v>
      </c>
      <c r="I834" s="7">
        <f t="array" ref="I834">INDEX(Inflation!$F$2:$F$63,MATCH($D834,Inflation!$A$2:$A$63,0))</f>
        <v>1.06708414981788</v>
      </c>
      <c r="J834" s="6">
        <f t="shared" si="3"/>
        <v>154623.69456106026</v>
      </c>
      <c r="K834" s="8" t="str">
        <f>IF(H834&lt;Mapping!$B$1,Mapping!$A$1,IF(H834&lt;Mapping!$B$2,Mapping!$A$2,Mapping!$A$3))</f>
        <v>Minor</v>
      </c>
      <c r="L834" s="8" t="str">
        <f>IF(J834&lt;Mapping!$B$1,Mapping!$A$1,IF(J834&lt;Mapping!$B$2,Mapping!$A$2,Mapping!$A$3))</f>
        <v>Minor</v>
      </c>
    </row>
    <row r="835" spans="1:12" ht="13.5" customHeight="1" x14ac:dyDescent="0.2">
      <c r="A835" s="4">
        <v>2</v>
      </c>
      <c r="B835" s="5" t="s">
        <v>20</v>
      </c>
      <c r="C835" s="4">
        <v>3</v>
      </c>
      <c r="D835" s="4">
        <v>1990</v>
      </c>
      <c r="E835" s="4">
        <v>1</v>
      </c>
      <c r="F835" s="4">
        <v>0</v>
      </c>
      <c r="G835" s="4">
        <v>0</v>
      </c>
      <c r="H835" s="6">
        <v>144300</v>
      </c>
      <c r="I835" s="7">
        <f t="array" ref="I835">INDEX(Inflation!$F$2:$F$63,MATCH($D835,Inflation!$A$2:$A$63,0))</f>
        <v>2.0643339871209303</v>
      </c>
      <c r="J835" s="6">
        <f t="shared" si="3"/>
        <v>297883.39434155024</v>
      </c>
      <c r="K835" s="8" t="str">
        <f>IF(H835&lt;Mapping!$B$1,Mapping!$A$1,IF(H835&lt;Mapping!$B$2,Mapping!$A$2,Mapping!$A$3))</f>
        <v>Minor</v>
      </c>
      <c r="L835" s="8" t="str">
        <f>IF(J835&lt;Mapping!$B$1,Mapping!$A$1,IF(J835&lt;Mapping!$B$2,Mapping!$A$2,Mapping!$A$3))</f>
        <v>Minor</v>
      </c>
    </row>
    <row r="836" spans="1:12" ht="13.5" customHeight="1" x14ac:dyDescent="0.2">
      <c r="A836" s="4">
        <v>2</v>
      </c>
      <c r="B836" s="5" t="s">
        <v>34</v>
      </c>
      <c r="C836" s="4">
        <v>2</v>
      </c>
      <c r="D836" s="4">
        <v>2011</v>
      </c>
      <c r="E836" s="4">
        <v>1</v>
      </c>
      <c r="F836" s="4">
        <v>0</v>
      </c>
      <c r="G836" s="4">
        <v>0</v>
      </c>
      <c r="H836" s="6">
        <v>144253</v>
      </c>
      <c r="I836" s="7">
        <f t="array" ref="I836">INDEX(Inflation!$F$2:$F$63,MATCH($D836,Inflation!$A$2:$A$63,0))</f>
        <v>1.1630575102490319</v>
      </c>
      <c r="J836" s="6">
        <f t="shared" si="3"/>
        <v>167774.53502595361</v>
      </c>
      <c r="K836" s="8" t="str">
        <f>IF(H836&lt;Mapping!$B$1,Mapping!$A$1,IF(H836&lt;Mapping!$B$2,Mapping!$A$2,Mapping!$A$3))</f>
        <v>Minor</v>
      </c>
      <c r="L836" s="8" t="str">
        <f>IF(J836&lt;Mapping!$B$1,Mapping!$A$1,IF(J836&lt;Mapping!$B$2,Mapping!$A$2,Mapping!$A$3))</f>
        <v>Minor</v>
      </c>
    </row>
    <row r="837" spans="1:12" ht="13.5" customHeight="1" x14ac:dyDescent="0.2">
      <c r="A837" s="4">
        <v>6</v>
      </c>
      <c r="B837" s="5" t="s">
        <v>19</v>
      </c>
      <c r="C837" s="4">
        <v>1</v>
      </c>
      <c r="D837" s="4">
        <v>1989</v>
      </c>
      <c r="E837" s="4">
        <v>1</v>
      </c>
      <c r="F837" s="4">
        <v>0</v>
      </c>
      <c r="G837" s="4">
        <v>0</v>
      </c>
      <c r="H837" s="6">
        <v>144237</v>
      </c>
      <c r="I837" s="7">
        <f t="array" ref="I837">INDEX(Inflation!$F$2:$F$63,MATCH($D837,Inflation!$A$2:$A$63,0))</f>
        <v>2.1640413186988714</v>
      </c>
      <c r="J837" s="6">
        <f t="shared" si="3"/>
        <v>312134.82768516912</v>
      </c>
      <c r="K837" s="8" t="str">
        <f>IF(H837&lt;Mapping!$B$1,Mapping!$A$1,IF(H837&lt;Mapping!$B$2,Mapping!$A$2,Mapping!$A$3))</f>
        <v>Minor</v>
      </c>
      <c r="L837" s="8" t="str">
        <f>IF(J837&lt;Mapping!$B$1,Mapping!$A$1,IF(J837&lt;Mapping!$B$2,Mapping!$A$2,Mapping!$A$3))</f>
        <v>Minor</v>
      </c>
    </row>
    <row r="838" spans="1:12" ht="13.5" customHeight="1" x14ac:dyDescent="0.2">
      <c r="A838" s="4">
        <v>2</v>
      </c>
      <c r="B838" s="5" t="s">
        <v>14</v>
      </c>
      <c r="C838" s="4">
        <v>4</v>
      </c>
      <c r="D838" s="4">
        <v>2015</v>
      </c>
      <c r="E838" s="4">
        <v>1</v>
      </c>
      <c r="F838" s="4">
        <v>0</v>
      </c>
      <c r="G838" s="4">
        <v>0</v>
      </c>
      <c r="H838" s="6">
        <v>144110</v>
      </c>
      <c r="I838" s="7">
        <f t="array" ref="I838">INDEX(Inflation!$F$2:$F$63,MATCH($D838,Inflation!$A$2:$A$63,0))</f>
        <v>1.0774472655889344</v>
      </c>
      <c r="J838" s="6">
        <f t="shared" si="3"/>
        <v>155270.92544402136</v>
      </c>
      <c r="K838" s="8" t="str">
        <f>IF(H838&lt;Mapping!$B$1,Mapping!$A$1,IF(H838&lt;Mapping!$B$2,Mapping!$A$2,Mapping!$A$3))</f>
        <v>Minor</v>
      </c>
      <c r="L838" s="8" t="str">
        <f>IF(J838&lt;Mapping!$B$1,Mapping!$A$1,IF(J838&lt;Mapping!$B$2,Mapping!$A$2,Mapping!$A$3))</f>
        <v>Minor</v>
      </c>
    </row>
    <row r="839" spans="1:12" ht="13.5" customHeight="1" x14ac:dyDescent="0.2">
      <c r="A839" s="4">
        <v>1</v>
      </c>
      <c r="B839" s="5" t="s">
        <v>19</v>
      </c>
      <c r="C839" s="4">
        <v>3</v>
      </c>
      <c r="D839" s="4">
        <v>2017</v>
      </c>
      <c r="E839" s="4">
        <v>1</v>
      </c>
      <c r="F839" s="4">
        <v>0</v>
      </c>
      <c r="G839" s="4">
        <v>0</v>
      </c>
      <c r="H839" s="6">
        <v>144094</v>
      </c>
      <c r="I839" s="7">
        <f t="array" ref="I839">INDEX(Inflation!$F$2:$F$63,MATCH($D839,Inflation!$A$2:$A$63,0))</f>
        <v>1.06708414981788</v>
      </c>
      <c r="J839" s="6">
        <f t="shared" si="3"/>
        <v>153760.42348385759</v>
      </c>
      <c r="K839" s="8" t="str">
        <f>IF(H839&lt;Mapping!$B$1,Mapping!$A$1,IF(H839&lt;Mapping!$B$2,Mapping!$A$2,Mapping!$A$3))</f>
        <v>Minor</v>
      </c>
      <c r="L839" s="8" t="str">
        <f>IF(J839&lt;Mapping!$B$1,Mapping!$A$1,IF(J839&lt;Mapping!$B$2,Mapping!$A$2,Mapping!$A$3))</f>
        <v>Minor</v>
      </c>
    </row>
    <row r="840" spans="1:12" ht="13.5" customHeight="1" x14ac:dyDescent="0.2">
      <c r="A840" s="4">
        <v>1</v>
      </c>
      <c r="B840" s="5" t="s">
        <v>21</v>
      </c>
      <c r="C840" s="4">
        <v>1</v>
      </c>
      <c r="D840" s="4">
        <v>1995</v>
      </c>
      <c r="E840" s="4">
        <v>1</v>
      </c>
      <c r="F840" s="4">
        <v>0</v>
      </c>
      <c r="G840" s="4">
        <v>0</v>
      </c>
      <c r="H840" s="6">
        <v>142668</v>
      </c>
      <c r="I840" s="7">
        <f t="array" ref="I840">INDEX(Inflation!$F$2:$F$63,MATCH($D840,Inflation!$A$2:$A$63,0))</f>
        <v>1.6835837284247066</v>
      </c>
      <c r="J840" s="6">
        <f t="shared" si="3"/>
        <v>240193.52336689603</v>
      </c>
      <c r="K840" s="8" t="str">
        <f>IF(H840&lt;Mapping!$B$1,Mapping!$A$1,IF(H840&lt;Mapping!$B$2,Mapping!$A$2,Mapping!$A$3))</f>
        <v>Minor</v>
      </c>
      <c r="L840" s="8" t="str">
        <f>IF(J840&lt;Mapping!$B$1,Mapping!$A$1,IF(J840&lt;Mapping!$B$2,Mapping!$A$2,Mapping!$A$3))</f>
        <v>Minor</v>
      </c>
    </row>
    <row r="841" spans="1:12" ht="13.5" customHeight="1" x14ac:dyDescent="0.2">
      <c r="A841" s="4">
        <v>2</v>
      </c>
      <c r="B841" s="5" t="s">
        <v>46</v>
      </c>
      <c r="C841" s="4">
        <v>4</v>
      </c>
      <c r="D841" s="4">
        <v>1984</v>
      </c>
      <c r="E841" s="4">
        <v>13</v>
      </c>
      <c r="F841" s="4">
        <v>0</v>
      </c>
      <c r="G841" s="4">
        <v>0</v>
      </c>
      <c r="H841" s="6">
        <v>140986</v>
      </c>
      <c r="I841" s="7">
        <f t="array" ref="I841">INDEX(Inflation!$F$2:$F$63,MATCH($D841,Inflation!$A$2:$A$63,0))</f>
        <v>2.5679465396338688</v>
      </c>
      <c r="J841" s="6">
        <f t="shared" si="3"/>
        <v>362044.51083682064</v>
      </c>
      <c r="K841" s="8" t="str">
        <f>IF(H841&lt;Mapping!$B$1,Mapping!$A$1,IF(H841&lt;Mapping!$B$2,Mapping!$A$2,Mapping!$A$3))</f>
        <v>Minor</v>
      </c>
      <c r="L841" s="8" t="str">
        <f>IF(J841&lt;Mapping!$B$1,Mapping!$A$1,IF(J841&lt;Mapping!$B$2,Mapping!$A$2,Mapping!$A$3))</f>
        <v>Minor</v>
      </c>
    </row>
    <row r="842" spans="1:12" ht="13.5" customHeight="1" x14ac:dyDescent="0.2">
      <c r="A842" s="4">
        <v>1</v>
      </c>
      <c r="B842" s="5" t="s">
        <v>41</v>
      </c>
      <c r="C842" s="4">
        <v>2</v>
      </c>
      <c r="D842" s="4">
        <v>1985</v>
      </c>
      <c r="E842" s="4">
        <v>1</v>
      </c>
      <c r="F842" s="4">
        <v>0</v>
      </c>
      <c r="G842" s="4">
        <v>0</v>
      </c>
      <c r="H842" s="6">
        <v>140285</v>
      </c>
      <c r="I842" s="7">
        <f t="array" ref="I842">INDEX(Inflation!$F$2:$F$63,MATCH($D842,Inflation!$A$2:$A$63,0))</f>
        <v>2.4491621741858549</v>
      </c>
      <c r="J842" s="6">
        <f t="shared" si="3"/>
        <v>343580.71560566267</v>
      </c>
      <c r="K842" s="8" t="str">
        <f>IF(H842&lt;Mapping!$B$1,Mapping!$A$1,IF(H842&lt;Mapping!$B$2,Mapping!$A$2,Mapping!$A$3))</f>
        <v>Minor</v>
      </c>
      <c r="L842" s="8" t="str">
        <f>IF(J842&lt;Mapping!$B$1,Mapping!$A$1,IF(J842&lt;Mapping!$B$2,Mapping!$A$2,Mapping!$A$3))</f>
        <v>Minor</v>
      </c>
    </row>
    <row r="843" spans="1:12" ht="13.5" customHeight="1" x14ac:dyDescent="0.2">
      <c r="A843" s="4">
        <v>4</v>
      </c>
      <c r="B843" s="5" t="s">
        <v>14</v>
      </c>
      <c r="C843" s="4">
        <v>3</v>
      </c>
      <c r="D843" s="4">
        <v>2013</v>
      </c>
      <c r="E843" s="4">
        <v>1</v>
      </c>
      <c r="F843" s="4">
        <v>0</v>
      </c>
      <c r="G843" s="4">
        <v>0</v>
      </c>
      <c r="H843" s="6">
        <v>138812</v>
      </c>
      <c r="I843" s="7">
        <f t="array" ref="I843">INDEX(Inflation!$F$2:$F$63,MATCH($D843,Inflation!$A$2:$A$63,0))</f>
        <v>1.1046586272602894</v>
      </c>
      <c r="J843" s="6">
        <f t="shared" si="3"/>
        <v>153339.87336725529</v>
      </c>
      <c r="K843" s="8" t="str">
        <f>IF(H843&lt;Mapping!$B$1,Mapping!$A$1,IF(H843&lt;Mapping!$B$2,Mapping!$A$2,Mapping!$A$3))</f>
        <v>Minor</v>
      </c>
      <c r="L843" s="8" t="str">
        <f>IF(J843&lt;Mapping!$B$1,Mapping!$A$1,IF(J843&lt;Mapping!$B$2,Mapping!$A$2,Mapping!$A$3))</f>
        <v>Minor</v>
      </c>
    </row>
    <row r="844" spans="1:12" ht="13.5" customHeight="1" x14ac:dyDescent="0.2">
      <c r="A844" s="4">
        <v>4</v>
      </c>
      <c r="B844" s="5" t="s">
        <v>19</v>
      </c>
      <c r="C844" s="4">
        <v>1</v>
      </c>
      <c r="D844" s="4">
        <v>2014</v>
      </c>
      <c r="E844" s="4">
        <v>1</v>
      </c>
      <c r="F844" s="4">
        <v>0</v>
      </c>
      <c r="G844" s="4">
        <v>0</v>
      </c>
      <c r="H844" s="6">
        <v>138102</v>
      </c>
      <c r="I844" s="7">
        <f t="array" ref="I844">INDEX(Inflation!$F$2:$F$63,MATCH($D844,Inflation!$A$2:$A$63,0))</f>
        <v>1.0894069302369718</v>
      </c>
      <c r="J844" s="6">
        <f t="shared" si="3"/>
        <v>150449.27587958626</v>
      </c>
      <c r="K844" s="8" t="str">
        <f>IF(H844&lt;Mapping!$B$1,Mapping!$A$1,IF(H844&lt;Mapping!$B$2,Mapping!$A$2,Mapping!$A$3))</f>
        <v>Minor</v>
      </c>
      <c r="L844" s="8" t="str">
        <f>IF(J844&lt;Mapping!$B$1,Mapping!$A$1,IF(J844&lt;Mapping!$B$2,Mapping!$A$2,Mapping!$A$3))</f>
        <v>Minor</v>
      </c>
    </row>
    <row r="845" spans="1:12" ht="13.5" customHeight="1" x14ac:dyDescent="0.2">
      <c r="A845" s="4">
        <v>1</v>
      </c>
      <c r="B845" s="5" t="s">
        <v>22</v>
      </c>
      <c r="C845" s="4">
        <v>1</v>
      </c>
      <c r="D845" s="4">
        <v>1963</v>
      </c>
      <c r="E845" s="4">
        <v>2</v>
      </c>
      <c r="F845" s="4">
        <v>2</v>
      </c>
      <c r="G845" s="4">
        <v>0</v>
      </c>
      <c r="H845" s="6">
        <v>136891</v>
      </c>
      <c r="I845" s="7">
        <f t="array" ref="I845">INDEX(Inflation!$F$2:$F$63,MATCH($D845,Inflation!$A$2:$A$63,0))</f>
        <v>8.4588969993744705</v>
      </c>
      <c r="J845" s="6">
        <f t="shared" si="3"/>
        <v>1157946.8691413705</v>
      </c>
      <c r="K845" s="8" t="str">
        <f>IF(H845&lt;Mapping!$B$1,Mapping!$A$1,IF(H845&lt;Mapping!$B$2,Mapping!$A$2,Mapping!$A$3))</f>
        <v>Minor</v>
      </c>
      <c r="L845" s="8" t="str">
        <f>IF(J845&lt;Mapping!$B$1,Mapping!$A$1,IF(J845&lt;Mapping!$B$2,Mapping!$A$2,Mapping!$A$3))</f>
        <v>Medium</v>
      </c>
    </row>
    <row r="846" spans="1:12" ht="13.5" customHeight="1" x14ac:dyDescent="0.2">
      <c r="A846" s="4">
        <v>4</v>
      </c>
      <c r="B846" s="5" t="s">
        <v>19</v>
      </c>
      <c r="C846" s="4">
        <v>2</v>
      </c>
      <c r="D846" s="4">
        <v>2011</v>
      </c>
      <c r="E846" s="4">
        <v>1</v>
      </c>
      <c r="F846" s="4">
        <v>0</v>
      </c>
      <c r="G846" s="4">
        <v>0</v>
      </c>
      <c r="H846" s="6">
        <v>136809</v>
      </c>
      <c r="I846" s="7">
        <f t="array" ref="I846">INDEX(Inflation!$F$2:$F$63,MATCH($D846,Inflation!$A$2:$A$63,0))</f>
        <v>1.1630575102490319</v>
      </c>
      <c r="J846" s="6">
        <f t="shared" si="3"/>
        <v>159116.73491965982</v>
      </c>
      <c r="K846" s="8" t="str">
        <f>IF(H846&lt;Mapping!$B$1,Mapping!$A$1,IF(H846&lt;Mapping!$B$2,Mapping!$A$2,Mapping!$A$3))</f>
        <v>Minor</v>
      </c>
      <c r="L846" s="8" t="str">
        <f>IF(J846&lt;Mapping!$B$1,Mapping!$A$1,IF(J846&lt;Mapping!$B$2,Mapping!$A$2,Mapping!$A$3))</f>
        <v>Minor</v>
      </c>
    </row>
    <row r="847" spans="1:12" ht="13.5" customHeight="1" x14ac:dyDescent="0.2">
      <c r="A847" s="4">
        <v>4</v>
      </c>
      <c r="B847" s="5" t="s">
        <v>19</v>
      </c>
      <c r="C847" s="4">
        <v>3</v>
      </c>
      <c r="D847" s="4">
        <v>2011</v>
      </c>
      <c r="E847" s="4">
        <v>1</v>
      </c>
      <c r="F847" s="4">
        <v>0</v>
      </c>
      <c r="G847" s="4">
        <v>0</v>
      </c>
      <c r="H847" s="6">
        <v>134615</v>
      </c>
      <c r="I847" s="7">
        <f t="array" ref="I847">INDEX(Inflation!$F$2:$F$63,MATCH($D847,Inflation!$A$2:$A$63,0))</f>
        <v>1.1630575102490319</v>
      </c>
      <c r="J847" s="6">
        <f t="shared" si="3"/>
        <v>156564.98674217344</v>
      </c>
      <c r="K847" s="8" t="str">
        <f>IF(H847&lt;Mapping!$B$1,Mapping!$A$1,IF(H847&lt;Mapping!$B$2,Mapping!$A$2,Mapping!$A$3))</f>
        <v>Minor</v>
      </c>
      <c r="L847" s="8" t="str">
        <f>IF(J847&lt;Mapping!$B$1,Mapping!$A$1,IF(J847&lt;Mapping!$B$2,Mapping!$A$2,Mapping!$A$3))</f>
        <v>Minor</v>
      </c>
    </row>
    <row r="848" spans="1:12" ht="13.5" customHeight="1" x14ac:dyDescent="0.2">
      <c r="A848" s="4">
        <v>6</v>
      </c>
      <c r="B848" s="5" t="s">
        <v>19</v>
      </c>
      <c r="C848" s="4">
        <v>3</v>
      </c>
      <c r="D848" s="4">
        <v>2012</v>
      </c>
      <c r="E848" s="4">
        <v>1</v>
      </c>
      <c r="F848" s="4">
        <v>0</v>
      </c>
      <c r="G848" s="4">
        <v>0</v>
      </c>
      <c r="H848" s="6">
        <v>133029</v>
      </c>
      <c r="I848" s="7">
        <f t="array" ref="I848">INDEX(Inflation!$F$2:$F$63,MATCH($D848,Inflation!$A$2:$A$63,0))</f>
        <v>1.1291820487854678</v>
      </c>
      <c r="J848" s="6">
        <f t="shared" si="3"/>
        <v>150213.958767882</v>
      </c>
      <c r="K848" s="8" t="str">
        <f>IF(H848&lt;Mapping!$B$1,Mapping!$A$1,IF(H848&lt;Mapping!$B$2,Mapping!$A$2,Mapping!$A$3))</f>
        <v>Minor</v>
      </c>
      <c r="L848" s="8" t="str">
        <f>IF(J848&lt;Mapping!$B$1,Mapping!$A$1,IF(J848&lt;Mapping!$B$2,Mapping!$A$2,Mapping!$A$3))</f>
        <v>Minor</v>
      </c>
    </row>
    <row r="849" spans="1:12" ht="13.5" customHeight="1" x14ac:dyDescent="0.2">
      <c r="A849" s="4">
        <v>3</v>
      </c>
      <c r="B849" s="5" t="s">
        <v>19</v>
      </c>
      <c r="C849" s="4">
        <v>2</v>
      </c>
      <c r="D849" s="4">
        <v>2010</v>
      </c>
      <c r="E849" s="4">
        <v>1</v>
      </c>
      <c r="F849" s="4">
        <v>0</v>
      </c>
      <c r="G849" s="4">
        <v>0</v>
      </c>
      <c r="H849" s="6">
        <v>130924</v>
      </c>
      <c r="I849" s="7">
        <f t="array" ref="I849">INDEX(Inflation!$F$2:$F$63,MATCH($D849,Inflation!$A$2:$A$63,0))</f>
        <v>1.1806196786537921</v>
      </c>
      <c r="J849" s="6">
        <f t="shared" si="3"/>
        <v>154571.45080806909</v>
      </c>
      <c r="K849" s="8" t="str">
        <f>IF(H849&lt;Mapping!$B$1,Mapping!$A$1,IF(H849&lt;Mapping!$B$2,Mapping!$A$2,Mapping!$A$3))</f>
        <v>Minor</v>
      </c>
      <c r="L849" s="8" t="str">
        <f>IF(J849&lt;Mapping!$B$1,Mapping!$A$1,IF(J849&lt;Mapping!$B$2,Mapping!$A$2,Mapping!$A$3))</f>
        <v>Minor</v>
      </c>
    </row>
    <row r="850" spans="1:12" ht="13.5" customHeight="1" x14ac:dyDescent="0.2">
      <c r="A850" s="4">
        <v>1</v>
      </c>
      <c r="B850" s="5" t="s">
        <v>22</v>
      </c>
      <c r="C850" s="4">
        <v>1</v>
      </c>
      <c r="D850" s="4">
        <v>1963</v>
      </c>
      <c r="E850" s="4">
        <v>2</v>
      </c>
      <c r="F850" s="4">
        <v>0</v>
      </c>
      <c r="G850" s="4">
        <v>0</v>
      </c>
      <c r="H850" s="6">
        <v>130656</v>
      </c>
      <c r="I850" s="7">
        <f t="array" ref="I850">INDEX(Inflation!$F$2:$F$63,MATCH($D850,Inflation!$A$2:$A$63,0))</f>
        <v>8.4588969993744705</v>
      </c>
      <c r="J850" s="6">
        <f t="shared" si="3"/>
        <v>1105205.6463502708</v>
      </c>
      <c r="K850" s="8" t="str">
        <f>IF(H850&lt;Mapping!$B$1,Mapping!$A$1,IF(H850&lt;Mapping!$B$2,Mapping!$A$2,Mapping!$A$3))</f>
        <v>Minor</v>
      </c>
      <c r="L850" s="8" t="str">
        <f>IF(J850&lt;Mapping!$B$1,Mapping!$A$1,IF(J850&lt;Mapping!$B$2,Mapping!$A$2,Mapping!$A$3))</f>
        <v>Medium</v>
      </c>
    </row>
    <row r="851" spans="1:12" ht="13.5" customHeight="1" x14ac:dyDescent="0.2">
      <c r="A851" s="4">
        <v>4</v>
      </c>
      <c r="B851" s="5" t="s">
        <v>14</v>
      </c>
      <c r="C851" s="4">
        <v>2</v>
      </c>
      <c r="D851" s="4">
        <v>2009</v>
      </c>
      <c r="E851" s="4">
        <v>1</v>
      </c>
      <c r="F851" s="4">
        <v>0</v>
      </c>
      <c r="G851" s="4">
        <v>0</v>
      </c>
      <c r="H851" s="6">
        <v>130278</v>
      </c>
      <c r="I851" s="7">
        <f t="array" ref="I851">INDEX(Inflation!$F$2:$F$63,MATCH($D851,Inflation!$A$2:$A$63,0))</f>
        <v>1.1815641743967151</v>
      </c>
      <c r="J851" s="6">
        <f t="shared" si="3"/>
        <v>153931.81751205525</v>
      </c>
      <c r="K851" s="8" t="str">
        <f>IF(H851&lt;Mapping!$B$1,Mapping!$A$1,IF(H851&lt;Mapping!$B$2,Mapping!$A$2,Mapping!$A$3))</f>
        <v>Minor</v>
      </c>
      <c r="L851" s="8" t="str">
        <f>IF(J851&lt;Mapping!$B$1,Mapping!$A$1,IF(J851&lt;Mapping!$B$2,Mapping!$A$2,Mapping!$A$3))</f>
        <v>Minor</v>
      </c>
    </row>
    <row r="852" spans="1:12" ht="13.5" customHeight="1" x14ac:dyDescent="0.2">
      <c r="A852" s="4">
        <v>4</v>
      </c>
      <c r="B852" s="5" t="s">
        <v>19</v>
      </c>
      <c r="C852" s="4">
        <v>2</v>
      </c>
      <c r="D852" s="4">
        <v>2011</v>
      </c>
      <c r="E852" s="4">
        <v>1</v>
      </c>
      <c r="F852" s="4">
        <v>0</v>
      </c>
      <c r="G852" s="4">
        <v>0</v>
      </c>
      <c r="H852" s="6">
        <v>129859</v>
      </c>
      <c r="I852" s="7">
        <f t="array" ref="I852">INDEX(Inflation!$F$2:$F$63,MATCH($D852,Inflation!$A$2:$A$63,0))</f>
        <v>1.1630575102490319</v>
      </c>
      <c r="J852" s="6">
        <f t="shared" si="3"/>
        <v>151033.48522342904</v>
      </c>
      <c r="K852" s="8" t="str">
        <f>IF(H852&lt;Mapping!$B$1,Mapping!$A$1,IF(H852&lt;Mapping!$B$2,Mapping!$A$2,Mapping!$A$3))</f>
        <v>Minor</v>
      </c>
      <c r="L852" s="8" t="str">
        <f>IF(J852&lt;Mapping!$B$1,Mapping!$A$1,IF(J852&lt;Mapping!$B$2,Mapping!$A$2,Mapping!$A$3))</f>
        <v>Minor</v>
      </c>
    </row>
    <row r="853" spans="1:12" ht="13.5" customHeight="1" x14ac:dyDescent="0.2">
      <c r="A853" s="4">
        <v>1</v>
      </c>
      <c r="B853" s="5" t="s">
        <v>15</v>
      </c>
      <c r="C853" s="4">
        <v>1</v>
      </c>
      <c r="D853" s="4">
        <v>1980</v>
      </c>
      <c r="E853" s="4">
        <v>1</v>
      </c>
      <c r="F853" s="4">
        <v>0</v>
      </c>
      <c r="G853" s="4">
        <v>0</v>
      </c>
      <c r="H853" s="6">
        <v>129427</v>
      </c>
      <c r="I853" s="7">
        <f t="array" ref="I853">INDEX(Inflation!$F$2:$F$63,MATCH($D853,Inflation!$A$2:$A$63,0))</f>
        <v>3.5358548466936406</v>
      </c>
      <c r="J853" s="6">
        <f t="shared" si="3"/>
        <v>457635.08524301782</v>
      </c>
      <c r="K853" s="8" t="str">
        <f>IF(H853&lt;Mapping!$B$1,Mapping!$A$1,IF(H853&lt;Mapping!$B$2,Mapping!$A$2,Mapping!$A$3))</f>
        <v>Minor</v>
      </c>
      <c r="L853" s="8" t="str">
        <f>IF(J853&lt;Mapping!$B$1,Mapping!$A$1,IF(J853&lt;Mapping!$B$2,Mapping!$A$2,Mapping!$A$3))</f>
        <v>Minor</v>
      </c>
    </row>
    <row r="854" spans="1:12" ht="13.5" customHeight="1" x14ac:dyDescent="0.2">
      <c r="A854" s="4">
        <v>5</v>
      </c>
      <c r="B854" s="5" t="s">
        <v>19</v>
      </c>
      <c r="C854" s="4">
        <v>2</v>
      </c>
      <c r="D854" s="4">
        <v>2010</v>
      </c>
      <c r="E854" s="4">
        <v>1</v>
      </c>
      <c r="F854" s="4">
        <v>0</v>
      </c>
      <c r="G854" s="4">
        <v>0</v>
      </c>
      <c r="H854" s="6">
        <v>129326</v>
      </c>
      <c r="I854" s="7">
        <f t="array" ref="I854">INDEX(Inflation!$F$2:$F$63,MATCH($D854,Inflation!$A$2:$A$63,0))</f>
        <v>1.1806196786537921</v>
      </c>
      <c r="J854" s="6">
        <f t="shared" si="3"/>
        <v>152684.82056158033</v>
      </c>
      <c r="K854" s="8" t="str">
        <f>IF(H854&lt;Mapping!$B$1,Mapping!$A$1,IF(H854&lt;Mapping!$B$2,Mapping!$A$2,Mapping!$A$3))</f>
        <v>Minor</v>
      </c>
      <c r="L854" s="8" t="str">
        <f>IF(J854&lt;Mapping!$B$1,Mapping!$A$1,IF(J854&lt;Mapping!$B$2,Mapping!$A$2,Mapping!$A$3))</f>
        <v>Minor</v>
      </c>
    </row>
    <row r="855" spans="1:12" ht="13.5" customHeight="1" x14ac:dyDescent="0.2">
      <c r="A855" s="4">
        <v>3</v>
      </c>
      <c r="B855" s="5" t="s">
        <v>19</v>
      </c>
      <c r="C855" s="4">
        <v>1</v>
      </c>
      <c r="D855" s="4">
        <v>2013</v>
      </c>
      <c r="E855" s="4">
        <v>1</v>
      </c>
      <c r="F855" s="4">
        <v>0</v>
      </c>
      <c r="G855" s="4">
        <v>0</v>
      </c>
      <c r="H855" s="6">
        <v>128984</v>
      </c>
      <c r="I855" s="7">
        <f t="array" ref="I855">INDEX(Inflation!$F$2:$F$63,MATCH($D855,Inflation!$A$2:$A$63,0))</f>
        <v>1.1046586272602894</v>
      </c>
      <c r="J855" s="6">
        <f t="shared" si="3"/>
        <v>142483.28837854118</v>
      </c>
      <c r="K855" s="8" t="str">
        <f>IF(H855&lt;Mapping!$B$1,Mapping!$A$1,IF(H855&lt;Mapping!$B$2,Mapping!$A$2,Mapping!$A$3))</f>
        <v>Minor</v>
      </c>
      <c r="L855" s="8" t="str">
        <f>IF(J855&lt;Mapping!$B$1,Mapping!$A$1,IF(J855&lt;Mapping!$B$2,Mapping!$A$2,Mapping!$A$3))</f>
        <v>Minor</v>
      </c>
    </row>
    <row r="856" spans="1:12" ht="13.5" customHeight="1" x14ac:dyDescent="0.2">
      <c r="A856" s="4">
        <v>5</v>
      </c>
      <c r="B856" s="5" t="s">
        <v>19</v>
      </c>
      <c r="C856" s="4">
        <v>2</v>
      </c>
      <c r="D856" s="4">
        <v>2014</v>
      </c>
      <c r="E856" s="4">
        <v>1</v>
      </c>
      <c r="F856" s="4">
        <v>0</v>
      </c>
      <c r="G856" s="4">
        <v>0</v>
      </c>
      <c r="H856" s="6">
        <v>127957</v>
      </c>
      <c r="I856" s="7">
        <f t="array" ref="I856">INDEX(Inflation!$F$2:$F$63,MATCH($D856,Inflation!$A$2:$A$63,0))</f>
        <v>1.0894069302369718</v>
      </c>
      <c r="J856" s="6">
        <f t="shared" si="3"/>
        <v>139397.24257233221</v>
      </c>
      <c r="K856" s="8" t="str">
        <f>IF(H856&lt;Mapping!$B$1,Mapping!$A$1,IF(H856&lt;Mapping!$B$2,Mapping!$A$2,Mapping!$A$3))</f>
        <v>Minor</v>
      </c>
      <c r="L856" s="8" t="str">
        <f>IF(J856&lt;Mapping!$B$1,Mapping!$A$1,IF(J856&lt;Mapping!$B$2,Mapping!$A$2,Mapping!$A$3))</f>
        <v>Minor</v>
      </c>
    </row>
    <row r="857" spans="1:12" ht="13.5" customHeight="1" x14ac:dyDescent="0.2">
      <c r="A857" s="4">
        <v>1</v>
      </c>
      <c r="B857" s="5" t="s">
        <v>15</v>
      </c>
      <c r="C857" s="4">
        <v>1</v>
      </c>
      <c r="D857" s="4">
        <v>1983</v>
      </c>
      <c r="E857" s="4">
        <v>2</v>
      </c>
      <c r="F857" s="4">
        <v>0</v>
      </c>
      <c r="G857" s="4">
        <v>0</v>
      </c>
      <c r="H857" s="6">
        <v>127776</v>
      </c>
      <c r="I857" s="7">
        <f t="array" ref="I857">INDEX(Inflation!$F$2:$F$63,MATCH($D857,Inflation!$A$2:$A$63,0))</f>
        <v>2.688383232342697</v>
      </c>
      <c r="J857" s="6">
        <f t="shared" si="3"/>
        <v>343510.85589582048</v>
      </c>
      <c r="K857" s="8" t="str">
        <f>IF(H857&lt;Mapping!$B$1,Mapping!$A$1,IF(H857&lt;Mapping!$B$2,Mapping!$A$2,Mapping!$A$3))</f>
        <v>Minor</v>
      </c>
      <c r="L857" s="8" t="str">
        <f>IF(J857&lt;Mapping!$B$1,Mapping!$A$1,IF(J857&lt;Mapping!$B$2,Mapping!$A$2,Mapping!$A$3))</f>
        <v>Minor</v>
      </c>
    </row>
    <row r="858" spans="1:12" ht="13.5" customHeight="1" x14ac:dyDescent="0.2">
      <c r="A858" s="4">
        <v>6</v>
      </c>
      <c r="B858" s="5" t="s">
        <v>19</v>
      </c>
      <c r="C858" s="4">
        <v>3</v>
      </c>
      <c r="D858" s="4">
        <v>2012</v>
      </c>
      <c r="E858" s="4">
        <v>1</v>
      </c>
      <c r="F858" s="4">
        <v>0</v>
      </c>
      <c r="G858" s="4">
        <v>0</v>
      </c>
      <c r="H858" s="6">
        <v>127640</v>
      </c>
      <c r="I858" s="7">
        <f t="array" ref="I858">INDEX(Inflation!$F$2:$F$63,MATCH($D858,Inflation!$A$2:$A$63,0))</f>
        <v>1.1291820487854678</v>
      </c>
      <c r="J858" s="6">
        <f t="shared" si="3"/>
        <v>144128.7967069771</v>
      </c>
      <c r="K858" s="8" t="str">
        <f>IF(H858&lt;Mapping!$B$1,Mapping!$A$1,IF(H858&lt;Mapping!$B$2,Mapping!$A$2,Mapping!$A$3))</f>
        <v>Minor</v>
      </c>
      <c r="L858" s="8" t="str">
        <f>IF(J858&lt;Mapping!$B$1,Mapping!$A$1,IF(J858&lt;Mapping!$B$2,Mapping!$A$2,Mapping!$A$3))</f>
        <v>Minor</v>
      </c>
    </row>
    <row r="859" spans="1:12" ht="13.5" customHeight="1" x14ac:dyDescent="0.2">
      <c r="A859" s="4">
        <v>5</v>
      </c>
      <c r="B859" s="5" t="s">
        <v>19</v>
      </c>
      <c r="C859" s="4">
        <v>3</v>
      </c>
      <c r="D859" s="4">
        <v>2010</v>
      </c>
      <c r="E859" s="4">
        <v>1</v>
      </c>
      <c r="F859" s="4">
        <v>0</v>
      </c>
      <c r="G859" s="4">
        <v>0</v>
      </c>
      <c r="H859" s="6">
        <v>127627</v>
      </c>
      <c r="I859" s="7">
        <f t="array" ref="I859">INDEX(Inflation!$F$2:$F$63,MATCH($D859,Inflation!$A$2:$A$63,0))</f>
        <v>1.1806196786537921</v>
      </c>
      <c r="J859" s="6">
        <f t="shared" si="3"/>
        <v>150678.94772754752</v>
      </c>
      <c r="K859" s="8" t="str">
        <f>IF(H859&lt;Mapping!$B$1,Mapping!$A$1,IF(H859&lt;Mapping!$B$2,Mapping!$A$2,Mapping!$A$3))</f>
        <v>Minor</v>
      </c>
      <c r="L859" s="8" t="str">
        <f>IF(J859&lt;Mapping!$B$1,Mapping!$A$1,IF(J859&lt;Mapping!$B$2,Mapping!$A$2,Mapping!$A$3))</f>
        <v>Minor</v>
      </c>
    </row>
    <row r="860" spans="1:12" ht="13.5" customHeight="1" x14ac:dyDescent="0.2">
      <c r="A860" s="4">
        <v>2</v>
      </c>
      <c r="B860" s="5" t="s">
        <v>14</v>
      </c>
      <c r="C860" s="4">
        <v>4</v>
      </c>
      <c r="D860" s="4">
        <v>2015</v>
      </c>
      <c r="E860" s="4">
        <v>2</v>
      </c>
      <c r="F860" s="4">
        <v>0</v>
      </c>
      <c r="G860" s="4">
        <v>0</v>
      </c>
      <c r="H860" s="6">
        <v>126587</v>
      </c>
      <c r="I860" s="7">
        <f t="array" ref="I860">INDEX(Inflation!$F$2:$F$63,MATCH($D860,Inflation!$A$2:$A$63,0))</f>
        <v>1.0774472655889344</v>
      </c>
      <c r="J860" s="6">
        <f t="shared" si="3"/>
        <v>136390.81700910645</v>
      </c>
      <c r="K860" s="8" t="str">
        <f>IF(H860&lt;Mapping!$B$1,Mapping!$A$1,IF(H860&lt;Mapping!$B$2,Mapping!$A$2,Mapping!$A$3))</f>
        <v>Minor</v>
      </c>
      <c r="L860" s="8" t="str">
        <f>IF(J860&lt;Mapping!$B$1,Mapping!$A$1,IF(J860&lt;Mapping!$B$2,Mapping!$A$2,Mapping!$A$3))</f>
        <v>Minor</v>
      </c>
    </row>
    <row r="861" spans="1:12" ht="13.5" customHeight="1" x14ac:dyDescent="0.2">
      <c r="A861" s="4">
        <v>1</v>
      </c>
      <c r="B861" s="5" t="s">
        <v>41</v>
      </c>
      <c r="C861" s="4">
        <v>2</v>
      </c>
      <c r="D861" s="4">
        <v>1974</v>
      </c>
      <c r="E861" s="4">
        <v>1</v>
      </c>
      <c r="F861" s="4">
        <v>0</v>
      </c>
      <c r="G861" s="4">
        <v>5</v>
      </c>
      <c r="H861" s="6">
        <v>126495</v>
      </c>
      <c r="I861" s="7">
        <f t="array" ref="I861">INDEX(Inflation!$F$2:$F$63,MATCH($D861,Inflation!$A$2:$A$63,0))</f>
        <v>5.655220396663263</v>
      </c>
      <c r="J861" s="6">
        <f t="shared" si="3"/>
        <v>715357.10407591949</v>
      </c>
      <c r="K861" s="8" t="str">
        <f>IF(H861&lt;Mapping!$B$1,Mapping!$A$1,IF(H861&lt;Mapping!$B$2,Mapping!$A$2,Mapping!$A$3))</f>
        <v>Minor</v>
      </c>
      <c r="L861" s="8" t="str">
        <f>IF(J861&lt;Mapping!$B$1,Mapping!$A$1,IF(J861&lt;Mapping!$B$2,Mapping!$A$2,Mapping!$A$3))</f>
        <v>Medium</v>
      </c>
    </row>
    <row r="862" spans="1:12" ht="13.5" customHeight="1" x14ac:dyDescent="0.2">
      <c r="A862" s="4">
        <v>2</v>
      </c>
      <c r="B862" s="5" t="s">
        <v>42</v>
      </c>
      <c r="C862" s="4">
        <v>4</v>
      </c>
      <c r="D862" s="4">
        <v>1962</v>
      </c>
      <c r="E862" s="4">
        <v>8</v>
      </c>
      <c r="F862" s="4">
        <v>0</v>
      </c>
      <c r="G862" s="4">
        <v>0</v>
      </c>
      <c r="H862" s="6">
        <v>124338</v>
      </c>
      <c r="I862" s="7">
        <f t="array" ref="I862">INDEX(Inflation!$F$2:$F$63,MATCH($D862,Inflation!$A$2:$A$63,0))</f>
        <v>8.639071505461148</v>
      </c>
      <c r="J862" s="6">
        <f t="shared" si="3"/>
        <v>1074164.8728460283</v>
      </c>
      <c r="K862" s="8" t="str">
        <f>IF(H862&lt;Mapping!$B$1,Mapping!$A$1,IF(H862&lt;Mapping!$B$2,Mapping!$A$2,Mapping!$A$3))</f>
        <v>Minor</v>
      </c>
      <c r="L862" s="8" t="str">
        <f>IF(J862&lt;Mapping!$B$1,Mapping!$A$1,IF(J862&lt;Mapping!$B$2,Mapping!$A$2,Mapping!$A$3))</f>
        <v>Medium</v>
      </c>
    </row>
    <row r="863" spans="1:12" ht="13.5" customHeight="1" x14ac:dyDescent="0.2">
      <c r="A863" s="4">
        <v>3</v>
      </c>
      <c r="B863" s="5" t="s">
        <v>14</v>
      </c>
      <c r="C863" s="4">
        <v>4</v>
      </c>
      <c r="D863" s="4">
        <v>2009</v>
      </c>
      <c r="E863" s="4">
        <v>1</v>
      </c>
      <c r="F863" s="4">
        <v>0</v>
      </c>
      <c r="G863" s="4">
        <v>0</v>
      </c>
      <c r="H863" s="6">
        <v>124330</v>
      </c>
      <c r="I863" s="7">
        <f t="array" ref="I863">INDEX(Inflation!$F$2:$F$63,MATCH($D863,Inflation!$A$2:$A$63,0))</f>
        <v>1.1815641743967151</v>
      </c>
      <c r="J863" s="6">
        <f t="shared" si="3"/>
        <v>146903.87380274359</v>
      </c>
      <c r="K863" s="8" t="str">
        <f>IF(H863&lt;Mapping!$B$1,Mapping!$A$1,IF(H863&lt;Mapping!$B$2,Mapping!$A$2,Mapping!$A$3))</f>
        <v>Minor</v>
      </c>
      <c r="L863" s="8" t="str">
        <f>IF(J863&lt;Mapping!$B$1,Mapping!$A$1,IF(J863&lt;Mapping!$B$2,Mapping!$A$2,Mapping!$A$3))</f>
        <v>Minor</v>
      </c>
    </row>
    <row r="864" spans="1:12" ht="13.5" customHeight="1" x14ac:dyDescent="0.2">
      <c r="A864" s="4">
        <v>5</v>
      </c>
      <c r="B864" s="5" t="s">
        <v>19</v>
      </c>
      <c r="C864" s="4">
        <v>3</v>
      </c>
      <c r="D864" s="4">
        <v>2010</v>
      </c>
      <c r="E864" s="4">
        <v>1</v>
      </c>
      <c r="F864" s="4">
        <v>0</v>
      </c>
      <c r="G864" s="4">
        <v>0</v>
      </c>
      <c r="H864" s="6">
        <v>124064</v>
      </c>
      <c r="I864" s="7">
        <f t="array" ref="I864">INDEX(Inflation!$F$2:$F$63,MATCH($D864,Inflation!$A$2:$A$63,0))</f>
        <v>1.1806196786537921</v>
      </c>
      <c r="J864" s="6">
        <f t="shared" si="3"/>
        <v>146472.39981250407</v>
      </c>
      <c r="K864" s="8" t="str">
        <f>IF(H864&lt;Mapping!$B$1,Mapping!$A$1,IF(H864&lt;Mapping!$B$2,Mapping!$A$2,Mapping!$A$3))</f>
        <v>Minor</v>
      </c>
      <c r="L864" s="8" t="str">
        <f>IF(J864&lt;Mapping!$B$1,Mapping!$A$1,IF(J864&lt;Mapping!$B$2,Mapping!$A$2,Mapping!$A$3))</f>
        <v>Minor</v>
      </c>
    </row>
    <row r="865" spans="1:12" ht="13.5" customHeight="1" x14ac:dyDescent="0.2">
      <c r="A865" s="4">
        <v>3</v>
      </c>
      <c r="B865" s="5" t="s">
        <v>19</v>
      </c>
      <c r="C865" s="4">
        <v>3</v>
      </c>
      <c r="D865" s="4">
        <v>2010</v>
      </c>
      <c r="E865" s="4">
        <v>1</v>
      </c>
      <c r="F865" s="4">
        <v>0</v>
      </c>
      <c r="G865" s="4">
        <v>0</v>
      </c>
      <c r="H865" s="6">
        <v>123417</v>
      </c>
      <c r="I865" s="7">
        <f t="array" ref="I865">INDEX(Inflation!$F$2:$F$63,MATCH($D865,Inflation!$A$2:$A$63,0))</f>
        <v>1.1806196786537921</v>
      </c>
      <c r="J865" s="6">
        <f t="shared" si="3"/>
        <v>145708.53888041506</v>
      </c>
      <c r="K865" s="8" t="str">
        <f>IF(H865&lt;Mapping!$B$1,Mapping!$A$1,IF(H865&lt;Mapping!$B$2,Mapping!$A$2,Mapping!$A$3))</f>
        <v>Minor</v>
      </c>
      <c r="L865" s="8" t="str">
        <f>IF(J865&lt;Mapping!$B$1,Mapping!$A$1,IF(J865&lt;Mapping!$B$2,Mapping!$A$2,Mapping!$A$3))</f>
        <v>Minor</v>
      </c>
    </row>
    <row r="866" spans="1:12" ht="13.5" customHeight="1" x14ac:dyDescent="0.2">
      <c r="A866" s="4">
        <v>3</v>
      </c>
      <c r="B866" s="5" t="s">
        <v>19</v>
      </c>
      <c r="C866" s="4">
        <v>2</v>
      </c>
      <c r="D866" s="4">
        <v>2011</v>
      </c>
      <c r="E866" s="4">
        <v>1</v>
      </c>
      <c r="F866" s="4">
        <v>0</v>
      </c>
      <c r="G866" s="4">
        <v>0</v>
      </c>
      <c r="H866" s="6">
        <v>123138</v>
      </c>
      <c r="I866" s="7">
        <f t="array" ref="I866">INDEX(Inflation!$F$2:$F$63,MATCH($D866,Inflation!$A$2:$A$63,0))</f>
        <v>1.1630575102490319</v>
      </c>
      <c r="J866" s="6">
        <f t="shared" si="3"/>
        <v>143216.57569704528</v>
      </c>
      <c r="K866" s="8" t="str">
        <f>IF(H866&lt;Mapping!$B$1,Mapping!$A$1,IF(H866&lt;Mapping!$B$2,Mapping!$A$2,Mapping!$A$3))</f>
        <v>Minor</v>
      </c>
      <c r="L866" s="8" t="str">
        <f>IF(J866&lt;Mapping!$B$1,Mapping!$A$1,IF(J866&lt;Mapping!$B$2,Mapping!$A$2,Mapping!$A$3))</f>
        <v>Minor</v>
      </c>
    </row>
    <row r="867" spans="1:12" ht="13.5" customHeight="1" x14ac:dyDescent="0.2">
      <c r="A867" s="4">
        <v>1</v>
      </c>
      <c r="B867" s="5" t="s">
        <v>15</v>
      </c>
      <c r="C867" s="4">
        <v>1</v>
      </c>
      <c r="D867" s="4">
        <v>1996</v>
      </c>
      <c r="E867" s="4">
        <v>1</v>
      </c>
      <c r="F867" s="4">
        <v>0</v>
      </c>
      <c r="G867" s="4">
        <v>0</v>
      </c>
      <c r="H867" s="6">
        <v>122945</v>
      </c>
      <c r="I867" s="7">
        <f t="array" ref="I867">INDEX(Inflation!$F$2:$F$63,MATCH($D867,Inflation!$A$2:$A$63,0))</f>
        <v>1.6339127799152822</v>
      </c>
      <c r="J867" s="6">
        <f t="shared" si="3"/>
        <v>200881.40672668436</v>
      </c>
      <c r="K867" s="8" t="str">
        <f>IF(H867&lt;Mapping!$B$1,Mapping!$A$1,IF(H867&lt;Mapping!$B$2,Mapping!$A$2,Mapping!$A$3))</f>
        <v>Minor</v>
      </c>
      <c r="L867" s="8" t="str">
        <f>IF(J867&lt;Mapping!$B$1,Mapping!$A$1,IF(J867&lt;Mapping!$B$2,Mapping!$A$2,Mapping!$A$3))</f>
        <v>Minor</v>
      </c>
    </row>
    <row r="868" spans="1:12" ht="13.5" customHeight="1" x14ac:dyDescent="0.2">
      <c r="A868" s="4">
        <v>4</v>
      </c>
      <c r="B868" s="5" t="s">
        <v>19</v>
      </c>
      <c r="C868" s="4">
        <v>1</v>
      </c>
      <c r="D868" s="4">
        <v>2012</v>
      </c>
      <c r="E868" s="4">
        <v>1</v>
      </c>
      <c r="F868" s="4">
        <v>0</v>
      </c>
      <c r="G868" s="4">
        <v>0</v>
      </c>
      <c r="H868" s="6">
        <v>122821</v>
      </c>
      <c r="I868" s="7">
        <f t="array" ref="I868">INDEX(Inflation!$F$2:$F$63,MATCH($D868,Inflation!$A$2:$A$63,0))</f>
        <v>1.1291820487854678</v>
      </c>
      <c r="J868" s="6">
        <f t="shared" si="3"/>
        <v>138687.26841387994</v>
      </c>
      <c r="K868" s="8" t="str">
        <f>IF(H868&lt;Mapping!$B$1,Mapping!$A$1,IF(H868&lt;Mapping!$B$2,Mapping!$A$2,Mapping!$A$3))</f>
        <v>Minor</v>
      </c>
      <c r="L868" s="8" t="str">
        <f>IF(J868&lt;Mapping!$B$1,Mapping!$A$1,IF(J868&lt;Mapping!$B$2,Mapping!$A$2,Mapping!$A$3))</f>
        <v>Minor</v>
      </c>
    </row>
    <row r="869" spans="1:12" ht="13.5" customHeight="1" x14ac:dyDescent="0.2">
      <c r="A869" s="4">
        <v>3</v>
      </c>
      <c r="B869" s="5" t="s">
        <v>19</v>
      </c>
      <c r="C869" s="4">
        <v>3</v>
      </c>
      <c r="D869" s="4">
        <v>2015</v>
      </c>
      <c r="E869" s="4">
        <v>1</v>
      </c>
      <c r="F869" s="4">
        <v>0</v>
      </c>
      <c r="G869" s="4">
        <v>0</v>
      </c>
      <c r="H869" s="6">
        <v>122352</v>
      </c>
      <c r="I869" s="7">
        <f t="array" ref="I869">INDEX(Inflation!$F$2:$F$63,MATCH($D869,Inflation!$A$2:$A$63,0))</f>
        <v>1.0774472655889344</v>
      </c>
      <c r="J869" s="6">
        <f t="shared" si="3"/>
        <v>131827.82783933732</v>
      </c>
      <c r="K869" s="8" t="str">
        <f>IF(H869&lt;Mapping!$B$1,Mapping!$A$1,IF(H869&lt;Mapping!$B$2,Mapping!$A$2,Mapping!$A$3))</f>
        <v>Minor</v>
      </c>
      <c r="L869" s="8" t="str">
        <f>IF(J869&lt;Mapping!$B$1,Mapping!$A$1,IF(J869&lt;Mapping!$B$2,Mapping!$A$2,Mapping!$A$3))</f>
        <v>Minor</v>
      </c>
    </row>
    <row r="870" spans="1:12" ht="13.5" customHeight="1" x14ac:dyDescent="0.2">
      <c r="A870" s="4">
        <v>4</v>
      </c>
      <c r="B870" s="5" t="s">
        <v>19</v>
      </c>
      <c r="C870" s="4">
        <v>3</v>
      </c>
      <c r="D870" s="4">
        <v>2002</v>
      </c>
      <c r="E870" s="4">
        <v>1</v>
      </c>
      <c r="F870" s="4">
        <v>0</v>
      </c>
      <c r="G870" s="4">
        <v>11</v>
      </c>
      <c r="H870" s="6">
        <v>122225</v>
      </c>
      <c r="I870" s="7">
        <f t="array" ref="I870">INDEX(Inflation!$F$2:$F$63,MATCH($D870,Inflation!$A$2:$A$63,0))</f>
        <v>1.4141142434134983</v>
      </c>
      <c r="J870" s="6">
        <f t="shared" si="3"/>
        <v>172840.11340121482</v>
      </c>
      <c r="K870" s="8" t="str">
        <f>IF(H870&lt;Mapping!$B$1,Mapping!$A$1,IF(H870&lt;Mapping!$B$2,Mapping!$A$2,Mapping!$A$3))</f>
        <v>Minor</v>
      </c>
      <c r="L870" s="8" t="str">
        <f>IF(J870&lt;Mapping!$B$1,Mapping!$A$1,IF(J870&lt;Mapping!$B$2,Mapping!$A$2,Mapping!$A$3))</f>
        <v>Minor</v>
      </c>
    </row>
    <row r="871" spans="1:12" ht="13.5" customHeight="1" x14ac:dyDescent="0.2">
      <c r="A871" s="4">
        <v>4</v>
      </c>
      <c r="B871" s="5" t="s">
        <v>19</v>
      </c>
      <c r="C871" s="4">
        <v>3</v>
      </c>
      <c r="D871" s="4">
        <v>2015</v>
      </c>
      <c r="E871" s="4">
        <v>1</v>
      </c>
      <c r="F871" s="4">
        <v>0</v>
      </c>
      <c r="G871" s="4">
        <v>0</v>
      </c>
      <c r="H871" s="6">
        <v>121971</v>
      </c>
      <c r="I871" s="7">
        <f t="array" ref="I871">INDEX(Inflation!$F$2:$F$63,MATCH($D871,Inflation!$A$2:$A$63,0))</f>
        <v>1.0774472655889344</v>
      </c>
      <c r="J871" s="6">
        <f t="shared" si="3"/>
        <v>131417.32043114793</v>
      </c>
      <c r="K871" s="8" t="str">
        <f>IF(H871&lt;Mapping!$B$1,Mapping!$A$1,IF(H871&lt;Mapping!$B$2,Mapping!$A$2,Mapping!$A$3))</f>
        <v>Minor</v>
      </c>
      <c r="L871" s="8" t="str">
        <f>IF(J871&lt;Mapping!$B$1,Mapping!$A$1,IF(J871&lt;Mapping!$B$2,Mapping!$A$2,Mapping!$A$3))</f>
        <v>Minor</v>
      </c>
    </row>
    <row r="872" spans="1:12" ht="13.5" customHeight="1" x14ac:dyDescent="0.2">
      <c r="A872" s="4">
        <v>1</v>
      </c>
      <c r="B872" s="5" t="s">
        <v>14</v>
      </c>
      <c r="C872" s="4">
        <v>3</v>
      </c>
      <c r="D872" s="4">
        <v>2004</v>
      </c>
      <c r="E872" s="4">
        <v>1</v>
      </c>
      <c r="F872" s="4">
        <v>0</v>
      </c>
      <c r="G872" s="4">
        <v>0</v>
      </c>
      <c r="H872" s="6">
        <v>121857</v>
      </c>
      <c r="I872" s="7">
        <f t="array" ref="I872">INDEX(Inflation!$F$2:$F$63,MATCH($D872,Inflation!$A$2:$A$63,0))</f>
        <v>1.360939584739755</v>
      </c>
      <c r="J872" s="6">
        <f t="shared" si="3"/>
        <v>165840.01497763232</v>
      </c>
      <c r="K872" s="8" t="str">
        <f>IF(H872&lt;Mapping!$B$1,Mapping!$A$1,IF(H872&lt;Mapping!$B$2,Mapping!$A$2,Mapping!$A$3))</f>
        <v>Minor</v>
      </c>
      <c r="L872" s="8" t="str">
        <f>IF(J872&lt;Mapping!$B$1,Mapping!$A$1,IF(J872&lt;Mapping!$B$2,Mapping!$A$2,Mapping!$A$3))</f>
        <v>Minor</v>
      </c>
    </row>
    <row r="873" spans="1:12" ht="13.5" customHeight="1" x14ac:dyDescent="0.2">
      <c r="A873" s="4">
        <v>5</v>
      </c>
      <c r="B873" s="5" t="s">
        <v>19</v>
      </c>
      <c r="C873" s="4">
        <v>1</v>
      </c>
      <c r="D873" s="4">
        <v>2013</v>
      </c>
      <c r="E873" s="4">
        <v>1</v>
      </c>
      <c r="F873" s="4">
        <v>0</v>
      </c>
      <c r="G873" s="4">
        <v>0</v>
      </c>
      <c r="H873" s="6">
        <v>121806</v>
      </c>
      <c r="I873" s="7">
        <f t="array" ref="I873">INDEX(Inflation!$F$2:$F$63,MATCH($D873,Inflation!$A$2:$A$63,0))</f>
        <v>1.1046586272602894</v>
      </c>
      <c r="J873" s="6">
        <f t="shared" si="3"/>
        <v>134554.04875206682</v>
      </c>
      <c r="K873" s="8" t="str">
        <f>IF(H873&lt;Mapping!$B$1,Mapping!$A$1,IF(H873&lt;Mapping!$B$2,Mapping!$A$2,Mapping!$A$3))</f>
        <v>Minor</v>
      </c>
      <c r="L873" s="8" t="str">
        <f>IF(J873&lt;Mapping!$B$1,Mapping!$A$1,IF(J873&lt;Mapping!$B$2,Mapping!$A$2,Mapping!$A$3))</f>
        <v>Minor</v>
      </c>
    </row>
    <row r="874" spans="1:12" ht="13.5" customHeight="1" x14ac:dyDescent="0.2">
      <c r="A874" s="4">
        <v>3</v>
      </c>
      <c r="B874" s="5" t="s">
        <v>19</v>
      </c>
      <c r="C874" s="4">
        <v>3</v>
      </c>
      <c r="D874" s="4">
        <v>2013</v>
      </c>
      <c r="E874" s="4">
        <v>1</v>
      </c>
      <c r="F874" s="4">
        <v>0</v>
      </c>
      <c r="G874" s="4">
        <v>0</v>
      </c>
      <c r="H874" s="6">
        <v>121210</v>
      </c>
      <c r="I874" s="7">
        <f t="array" ref="I874">INDEX(Inflation!$F$2:$F$63,MATCH($D874,Inflation!$A$2:$A$63,0))</f>
        <v>1.1046586272602894</v>
      </c>
      <c r="J874" s="6">
        <f t="shared" si="3"/>
        <v>133895.67221021967</v>
      </c>
      <c r="K874" s="8" t="str">
        <f>IF(H874&lt;Mapping!$B$1,Mapping!$A$1,IF(H874&lt;Mapping!$B$2,Mapping!$A$2,Mapping!$A$3))</f>
        <v>Minor</v>
      </c>
      <c r="L874" s="8" t="str">
        <f>IF(J874&lt;Mapping!$B$1,Mapping!$A$1,IF(J874&lt;Mapping!$B$2,Mapping!$A$2,Mapping!$A$3))</f>
        <v>Minor</v>
      </c>
    </row>
    <row r="875" spans="1:12" ht="13.5" customHeight="1" x14ac:dyDescent="0.2">
      <c r="A875" s="4">
        <v>6</v>
      </c>
      <c r="B875" s="5" t="s">
        <v>19</v>
      </c>
      <c r="C875" s="4">
        <v>1</v>
      </c>
      <c r="D875" s="4">
        <v>2011</v>
      </c>
      <c r="E875" s="4">
        <v>1</v>
      </c>
      <c r="F875" s="4">
        <v>0</v>
      </c>
      <c r="G875" s="4">
        <v>0</v>
      </c>
      <c r="H875" s="6">
        <v>120449</v>
      </c>
      <c r="I875" s="7">
        <f t="array" ref="I875">INDEX(Inflation!$F$2:$F$63,MATCH($D875,Inflation!$A$2:$A$63,0))</f>
        <v>1.1630575102490319</v>
      </c>
      <c r="J875" s="6">
        <f t="shared" si="3"/>
        <v>140089.11405198564</v>
      </c>
      <c r="K875" s="8" t="str">
        <f>IF(H875&lt;Mapping!$B$1,Mapping!$A$1,IF(H875&lt;Mapping!$B$2,Mapping!$A$2,Mapping!$A$3))</f>
        <v>Minor</v>
      </c>
      <c r="L875" s="8" t="str">
        <f>IF(J875&lt;Mapping!$B$1,Mapping!$A$1,IF(J875&lt;Mapping!$B$2,Mapping!$A$2,Mapping!$A$3))</f>
        <v>Minor</v>
      </c>
    </row>
    <row r="876" spans="1:12" ht="13.5" customHeight="1" x14ac:dyDescent="0.2">
      <c r="A876" s="4">
        <v>1</v>
      </c>
      <c r="B876" s="5" t="s">
        <v>15</v>
      </c>
      <c r="C876" s="4">
        <v>4</v>
      </c>
      <c r="D876" s="4">
        <v>1981</v>
      </c>
      <c r="E876" s="4">
        <v>1</v>
      </c>
      <c r="F876" s="4">
        <v>0</v>
      </c>
      <c r="G876" s="4">
        <v>0</v>
      </c>
      <c r="H876" s="6">
        <v>119996</v>
      </c>
      <c r="I876" s="7">
        <f t="array" ref="I876">INDEX(Inflation!$F$2:$F$63,MATCH($D876,Inflation!$A$2:$A$63,0))</f>
        <v>3.1603993981888099</v>
      </c>
      <c r="J876" s="6">
        <f t="shared" si="3"/>
        <v>379235.28618506441</v>
      </c>
      <c r="K876" s="8" t="str">
        <f>IF(H876&lt;Mapping!$B$1,Mapping!$A$1,IF(H876&lt;Mapping!$B$2,Mapping!$A$2,Mapping!$A$3))</f>
        <v>Minor</v>
      </c>
      <c r="L876" s="8" t="str">
        <f>IF(J876&lt;Mapping!$B$1,Mapping!$A$1,IF(J876&lt;Mapping!$B$2,Mapping!$A$2,Mapping!$A$3))</f>
        <v>Minor</v>
      </c>
    </row>
    <row r="877" spans="1:12" ht="13.5" customHeight="1" x14ac:dyDescent="0.2">
      <c r="A877" s="4">
        <v>2</v>
      </c>
      <c r="B877" s="5" t="s">
        <v>14</v>
      </c>
      <c r="C877" s="4">
        <v>2</v>
      </c>
      <c r="D877" s="4">
        <v>1979</v>
      </c>
      <c r="E877" s="4">
        <v>3</v>
      </c>
      <c r="F877" s="4">
        <v>0</v>
      </c>
      <c r="G877" s="4">
        <v>0</v>
      </c>
      <c r="H877" s="6">
        <v>119899</v>
      </c>
      <c r="I877" s="7">
        <f t="array" ref="I877">INDEX(Inflation!$F$2:$F$63,MATCH($D877,Inflation!$A$2:$A$63,0))</f>
        <v>3.8579712232274312</v>
      </c>
      <c r="J877" s="6">
        <f t="shared" si="3"/>
        <v>462566.8916937458</v>
      </c>
      <c r="K877" s="8" t="str">
        <f>IF(H877&lt;Mapping!$B$1,Mapping!$A$1,IF(H877&lt;Mapping!$B$2,Mapping!$A$2,Mapping!$A$3))</f>
        <v>Minor</v>
      </c>
      <c r="L877" s="8" t="str">
        <f>IF(J877&lt;Mapping!$B$1,Mapping!$A$1,IF(J877&lt;Mapping!$B$2,Mapping!$A$2,Mapping!$A$3))</f>
        <v>Minor</v>
      </c>
    </row>
    <row r="878" spans="1:12" ht="13.5" customHeight="1" x14ac:dyDescent="0.2">
      <c r="A878" s="4">
        <v>3</v>
      </c>
      <c r="B878" s="5" t="s">
        <v>19</v>
      </c>
      <c r="C878" s="4">
        <v>2</v>
      </c>
      <c r="D878" s="4">
        <v>2010</v>
      </c>
      <c r="E878" s="4">
        <v>1</v>
      </c>
      <c r="F878" s="4">
        <v>0</v>
      </c>
      <c r="G878" s="4">
        <v>0</v>
      </c>
      <c r="H878" s="6">
        <v>119346</v>
      </c>
      <c r="I878" s="7">
        <f t="array" ref="I878">INDEX(Inflation!$F$2:$F$63,MATCH($D878,Inflation!$A$2:$A$63,0))</f>
        <v>1.1806196786537921</v>
      </c>
      <c r="J878" s="6">
        <f t="shared" si="3"/>
        <v>140902.23616861549</v>
      </c>
      <c r="K878" s="8" t="str">
        <f>IF(H878&lt;Mapping!$B$1,Mapping!$A$1,IF(H878&lt;Mapping!$B$2,Mapping!$A$2,Mapping!$A$3))</f>
        <v>Minor</v>
      </c>
      <c r="L878" s="8" t="str">
        <f>IF(J878&lt;Mapping!$B$1,Mapping!$A$1,IF(J878&lt;Mapping!$B$2,Mapping!$A$2,Mapping!$A$3))</f>
        <v>Minor</v>
      </c>
    </row>
    <row r="879" spans="1:12" ht="13.5" customHeight="1" x14ac:dyDescent="0.2">
      <c r="A879" s="4">
        <v>3</v>
      </c>
      <c r="B879" s="5" t="s">
        <v>19</v>
      </c>
      <c r="C879" s="4">
        <v>2</v>
      </c>
      <c r="D879" s="4">
        <v>2012</v>
      </c>
      <c r="E879" s="4">
        <v>1</v>
      </c>
      <c r="F879" s="4">
        <v>0</v>
      </c>
      <c r="G879" s="4">
        <v>0</v>
      </c>
      <c r="H879" s="6">
        <v>119029</v>
      </c>
      <c r="I879" s="7">
        <f t="array" ref="I879">INDEX(Inflation!$F$2:$F$63,MATCH($D879,Inflation!$A$2:$A$63,0))</f>
        <v>1.1291820487854678</v>
      </c>
      <c r="J879" s="6">
        <f t="shared" si="3"/>
        <v>134405.41008488546</v>
      </c>
      <c r="K879" s="8" t="str">
        <f>IF(H879&lt;Mapping!$B$1,Mapping!$A$1,IF(H879&lt;Mapping!$B$2,Mapping!$A$2,Mapping!$A$3))</f>
        <v>Minor</v>
      </c>
      <c r="L879" s="8" t="str">
        <f>IF(J879&lt;Mapping!$B$1,Mapping!$A$1,IF(J879&lt;Mapping!$B$2,Mapping!$A$2,Mapping!$A$3))</f>
        <v>Minor</v>
      </c>
    </row>
    <row r="880" spans="1:12" ht="13.5" customHeight="1" x14ac:dyDescent="0.2">
      <c r="A880" s="4">
        <v>4</v>
      </c>
      <c r="B880" s="5" t="s">
        <v>19</v>
      </c>
      <c r="C880" s="4">
        <v>2</v>
      </c>
      <c r="D880" s="4">
        <v>2009</v>
      </c>
      <c r="E880" s="4">
        <v>1</v>
      </c>
      <c r="F880" s="4">
        <v>0</v>
      </c>
      <c r="G880" s="4">
        <v>0</v>
      </c>
      <c r="H880" s="6">
        <v>118103</v>
      </c>
      <c r="I880" s="7">
        <f t="array" ref="I880">INDEX(Inflation!$F$2:$F$63,MATCH($D880,Inflation!$A$2:$A$63,0))</f>
        <v>1.1815641743967151</v>
      </c>
      <c r="J880" s="6">
        <f t="shared" si="3"/>
        <v>139546.27368877525</v>
      </c>
      <c r="K880" s="8" t="str">
        <f>IF(H880&lt;Mapping!$B$1,Mapping!$A$1,IF(H880&lt;Mapping!$B$2,Mapping!$A$2,Mapping!$A$3))</f>
        <v>Minor</v>
      </c>
      <c r="L880" s="8" t="str">
        <f>IF(J880&lt;Mapping!$B$1,Mapping!$A$1,IF(J880&lt;Mapping!$B$2,Mapping!$A$2,Mapping!$A$3))</f>
        <v>Minor</v>
      </c>
    </row>
    <row r="881" spans="1:12" ht="13.5" customHeight="1" x14ac:dyDescent="0.2">
      <c r="A881" s="4">
        <v>3</v>
      </c>
      <c r="B881" s="5" t="s">
        <v>19</v>
      </c>
      <c r="C881" s="4">
        <v>2</v>
      </c>
      <c r="D881" s="4">
        <v>2014</v>
      </c>
      <c r="E881" s="4">
        <v>1</v>
      </c>
      <c r="F881" s="4">
        <v>0</v>
      </c>
      <c r="G881" s="4">
        <v>0</v>
      </c>
      <c r="H881" s="6">
        <v>117877</v>
      </c>
      <c r="I881" s="7">
        <f t="array" ref="I881">INDEX(Inflation!$F$2:$F$63,MATCH($D881,Inflation!$A$2:$A$63,0))</f>
        <v>1.0894069302369718</v>
      </c>
      <c r="J881" s="6">
        <f t="shared" si="3"/>
        <v>128416.02071554352</v>
      </c>
      <c r="K881" s="8" t="str">
        <f>IF(H881&lt;Mapping!$B$1,Mapping!$A$1,IF(H881&lt;Mapping!$B$2,Mapping!$A$2,Mapping!$A$3))</f>
        <v>Minor</v>
      </c>
      <c r="L881" s="8" t="str">
        <f>IF(J881&lt;Mapping!$B$1,Mapping!$A$1,IF(J881&lt;Mapping!$B$2,Mapping!$A$2,Mapping!$A$3))</f>
        <v>Minor</v>
      </c>
    </row>
    <row r="882" spans="1:12" ht="13.5" customHeight="1" x14ac:dyDescent="0.2">
      <c r="A882" s="4">
        <v>4</v>
      </c>
      <c r="B882" s="5" t="s">
        <v>34</v>
      </c>
      <c r="C882" s="4">
        <v>2</v>
      </c>
      <c r="D882" s="4">
        <v>2013</v>
      </c>
      <c r="E882" s="4">
        <v>1</v>
      </c>
      <c r="F882" s="4">
        <v>0</v>
      </c>
      <c r="G882" s="4">
        <v>0</v>
      </c>
      <c r="H882" s="6">
        <v>117710</v>
      </c>
      <c r="I882" s="7">
        <f t="array" ref="I882">INDEX(Inflation!$F$2:$F$63,MATCH($D882,Inflation!$A$2:$A$63,0))</f>
        <v>1.1046586272602894</v>
      </c>
      <c r="J882" s="6">
        <f t="shared" si="3"/>
        <v>130029.36701480867</v>
      </c>
      <c r="K882" s="8" t="str">
        <f>IF(H882&lt;Mapping!$B$1,Mapping!$A$1,IF(H882&lt;Mapping!$B$2,Mapping!$A$2,Mapping!$A$3))</f>
        <v>Minor</v>
      </c>
      <c r="L882" s="8" t="str">
        <f>IF(J882&lt;Mapping!$B$1,Mapping!$A$1,IF(J882&lt;Mapping!$B$2,Mapping!$A$2,Mapping!$A$3))</f>
        <v>Minor</v>
      </c>
    </row>
    <row r="883" spans="1:12" ht="13.5" customHeight="1" x14ac:dyDescent="0.2">
      <c r="A883" s="4">
        <v>3</v>
      </c>
      <c r="B883" s="5" t="s">
        <v>19</v>
      </c>
      <c r="C883" s="4">
        <v>2</v>
      </c>
      <c r="D883" s="4">
        <v>2011</v>
      </c>
      <c r="E883" s="4">
        <v>1</v>
      </c>
      <c r="F883" s="4">
        <v>0</v>
      </c>
      <c r="G883" s="4">
        <v>0</v>
      </c>
      <c r="H883" s="6">
        <v>116505</v>
      </c>
      <c r="I883" s="7">
        <f t="array" ref="I883">INDEX(Inflation!$F$2:$F$63,MATCH($D883,Inflation!$A$2:$A$63,0))</f>
        <v>1.1630575102490319</v>
      </c>
      <c r="J883" s="6">
        <f t="shared" si="3"/>
        <v>135502.01523156348</v>
      </c>
      <c r="K883" s="8" t="str">
        <f>IF(H883&lt;Mapping!$B$1,Mapping!$A$1,IF(H883&lt;Mapping!$B$2,Mapping!$A$2,Mapping!$A$3))</f>
        <v>Minor</v>
      </c>
      <c r="L883" s="8" t="str">
        <f>IF(J883&lt;Mapping!$B$1,Mapping!$A$1,IF(J883&lt;Mapping!$B$2,Mapping!$A$2,Mapping!$A$3))</f>
        <v>Minor</v>
      </c>
    </row>
    <row r="884" spans="1:12" ht="13.5" customHeight="1" x14ac:dyDescent="0.2">
      <c r="A884" s="4">
        <v>6</v>
      </c>
      <c r="B884" s="5" t="s">
        <v>19</v>
      </c>
      <c r="C884" s="4">
        <v>1</v>
      </c>
      <c r="D884" s="4">
        <v>2013</v>
      </c>
      <c r="E884" s="4">
        <v>1</v>
      </c>
      <c r="F884" s="4">
        <v>0</v>
      </c>
      <c r="G884" s="4">
        <v>0</v>
      </c>
      <c r="H884" s="6">
        <v>116036</v>
      </c>
      <c r="I884" s="7">
        <f t="array" ref="I884">INDEX(Inflation!$F$2:$F$63,MATCH($D884,Inflation!$A$2:$A$63,0))</f>
        <v>1.1046586272602894</v>
      </c>
      <c r="J884" s="6">
        <f t="shared" si="3"/>
        <v>128180.16847277494</v>
      </c>
      <c r="K884" s="8" t="str">
        <f>IF(H884&lt;Mapping!$B$1,Mapping!$A$1,IF(H884&lt;Mapping!$B$2,Mapping!$A$2,Mapping!$A$3))</f>
        <v>Minor</v>
      </c>
      <c r="L884" s="8" t="str">
        <f>IF(J884&lt;Mapping!$B$1,Mapping!$A$1,IF(J884&lt;Mapping!$B$2,Mapping!$A$2,Mapping!$A$3))</f>
        <v>Minor</v>
      </c>
    </row>
    <row r="885" spans="1:12" ht="13.5" customHeight="1" x14ac:dyDescent="0.2">
      <c r="A885" s="4">
        <v>4</v>
      </c>
      <c r="B885" s="5" t="s">
        <v>19</v>
      </c>
      <c r="C885" s="4">
        <v>3</v>
      </c>
      <c r="D885" s="4">
        <v>2010</v>
      </c>
      <c r="E885" s="4">
        <v>1</v>
      </c>
      <c r="F885" s="4">
        <v>0</v>
      </c>
      <c r="G885" s="4">
        <v>0</v>
      </c>
      <c r="H885" s="6">
        <v>115225</v>
      </c>
      <c r="I885" s="7">
        <f t="array" ref="I885">INDEX(Inflation!$F$2:$F$63,MATCH($D885,Inflation!$A$2:$A$63,0))</f>
        <v>1.1806196786537921</v>
      </c>
      <c r="J885" s="6">
        <f t="shared" si="3"/>
        <v>136036.9024728832</v>
      </c>
      <c r="K885" s="8" t="str">
        <f>IF(H885&lt;Mapping!$B$1,Mapping!$A$1,IF(H885&lt;Mapping!$B$2,Mapping!$A$2,Mapping!$A$3))</f>
        <v>Minor</v>
      </c>
      <c r="L885" s="8" t="str">
        <f>IF(J885&lt;Mapping!$B$1,Mapping!$A$1,IF(J885&lt;Mapping!$B$2,Mapping!$A$2,Mapping!$A$3))</f>
        <v>Minor</v>
      </c>
    </row>
    <row r="886" spans="1:12" ht="13.5" customHeight="1" x14ac:dyDescent="0.2">
      <c r="A886" s="4">
        <v>4</v>
      </c>
      <c r="B886" s="5" t="s">
        <v>19</v>
      </c>
      <c r="C886" s="4">
        <v>2</v>
      </c>
      <c r="D886" s="4">
        <v>2013</v>
      </c>
      <c r="E886" s="4">
        <v>1</v>
      </c>
      <c r="F886" s="4">
        <v>0</v>
      </c>
      <c r="G886" s="4">
        <v>0</v>
      </c>
      <c r="H886" s="6">
        <v>115034</v>
      </c>
      <c r="I886" s="7">
        <f t="array" ref="I886">INDEX(Inflation!$F$2:$F$63,MATCH($D886,Inflation!$A$2:$A$63,0))</f>
        <v>1.1046586272602894</v>
      </c>
      <c r="J886" s="6">
        <f t="shared" si="3"/>
        <v>127073.30052826014</v>
      </c>
      <c r="K886" s="8" t="str">
        <f>IF(H886&lt;Mapping!$B$1,Mapping!$A$1,IF(H886&lt;Mapping!$B$2,Mapping!$A$2,Mapping!$A$3))</f>
        <v>Minor</v>
      </c>
      <c r="L886" s="8" t="str">
        <f>IF(J886&lt;Mapping!$B$1,Mapping!$A$1,IF(J886&lt;Mapping!$B$2,Mapping!$A$2,Mapping!$A$3))</f>
        <v>Minor</v>
      </c>
    </row>
    <row r="887" spans="1:12" ht="13.5" customHeight="1" x14ac:dyDescent="0.2">
      <c r="A887" s="4">
        <v>2</v>
      </c>
      <c r="B887" s="5" t="s">
        <v>21</v>
      </c>
      <c r="C887" s="4">
        <v>4</v>
      </c>
      <c r="D887" s="4">
        <v>1980</v>
      </c>
      <c r="E887" s="4">
        <v>3</v>
      </c>
      <c r="F887" s="4">
        <v>1</v>
      </c>
      <c r="G887" s="4">
        <v>1</v>
      </c>
      <c r="H887" s="6">
        <v>114850</v>
      </c>
      <c r="I887" s="7">
        <f t="array" ref="I887">INDEX(Inflation!$F$2:$F$63,MATCH($D887,Inflation!$A$2:$A$63,0))</f>
        <v>3.5358548466936406</v>
      </c>
      <c r="J887" s="6">
        <f t="shared" si="3"/>
        <v>406092.92914276459</v>
      </c>
      <c r="K887" s="8" t="str">
        <f>IF(H887&lt;Mapping!$B$1,Mapping!$A$1,IF(H887&lt;Mapping!$B$2,Mapping!$A$2,Mapping!$A$3))</f>
        <v>Minor</v>
      </c>
      <c r="L887" s="8" t="str">
        <f>IF(J887&lt;Mapping!$B$1,Mapping!$A$1,IF(J887&lt;Mapping!$B$2,Mapping!$A$2,Mapping!$A$3))</f>
        <v>Minor</v>
      </c>
    </row>
    <row r="888" spans="1:12" ht="13.5" customHeight="1" x14ac:dyDescent="0.2">
      <c r="A888" s="4">
        <v>3</v>
      </c>
      <c r="B888" s="5" t="s">
        <v>19</v>
      </c>
      <c r="C888" s="4">
        <v>1</v>
      </c>
      <c r="D888" s="4">
        <v>2013</v>
      </c>
      <c r="E888" s="4">
        <v>1</v>
      </c>
      <c r="F888" s="4">
        <v>0</v>
      </c>
      <c r="G888" s="4">
        <v>0</v>
      </c>
      <c r="H888" s="6">
        <v>114628</v>
      </c>
      <c r="I888" s="7">
        <f t="array" ref="I888">INDEX(Inflation!$F$2:$F$63,MATCH($D888,Inflation!$A$2:$A$63,0))</f>
        <v>1.1046586272602894</v>
      </c>
      <c r="J888" s="6">
        <f t="shared" si="3"/>
        <v>126624.80912559245</v>
      </c>
      <c r="K888" s="8" t="str">
        <f>IF(H888&lt;Mapping!$B$1,Mapping!$A$1,IF(H888&lt;Mapping!$B$2,Mapping!$A$2,Mapping!$A$3))</f>
        <v>Minor</v>
      </c>
      <c r="L888" s="8" t="str">
        <f>IF(J888&lt;Mapping!$B$1,Mapping!$A$1,IF(J888&lt;Mapping!$B$2,Mapping!$A$2,Mapping!$A$3))</f>
        <v>Minor</v>
      </c>
    </row>
    <row r="889" spans="1:12" ht="13.5" customHeight="1" x14ac:dyDescent="0.2">
      <c r="A889" s="4">
        <v>2</v>
      </c>
      <c r="B889" s="5" t="s">
        <v>49</v>
      </c>
      <c r="C889" s="4">
        <v>4</v>
      </c>
      <c r="D889" s="4">
        <v>1981</v>
      </c>
      <c r="E889" s="4">
        <v>4</v>
      </c>
      <c r="F889" s="4">
        <v>0</v>
      </c>
      <c r="G889" s="4">
        <v>0</v>
      </c>
      <c r="H889" s="6">
        <v>113525</v>
      </c>
      <c r="I889" s="7">
        <f t="array" ref="I889">INDEX(Inflation!$F$2:$F$63,MATCH($D889,Inflation!$A$2:$A$63,0))</f>
        <v>3.1603993981888099</v>
      </c>
      <c r="J889" s="6">
        <f t="shared" si="3"/>
        <v>358784.34167938464</v>
      </c>
      <c r="K889" s="8" t="str">
        <f>IF(H889&lt;Mapping!$B$1,Mapping!$A$1,IF(H889&lt;Mapping!$B$2,Mapping!$A$2,Mapping!$A$3))</f>
        <v>Minor</v>
      </c>
      <c r="L889" s="8" t="str">
        <f>IF(J889&lt;Mapping!$B$1,Mapping!$A$1,IF(J889&lt;Mapping!$B$2,Mapping!$A$2,Mapping!$A$3))</f>
        <v>Minor</v>
      </c>
    </row>
    <row r="890" spans="1:12" ht="13.5" customHeight="1" x14ac:dyDescent="0.2">
      <c r="A890" s="4">
        <v>2</v>
      </c>
      <c r="B890" s="5" t="s">
        <v>19</v>
      </c>
      <c r="C890" s="4">
        <v>2</v>
      </c>
      <c r="D890" s="4">
        <v>2015</v>
      </c>
      <c r="E890" s="4">
        <v>1</v>
      </c>
      <c r="F890" s="4">
        <v>0</v>
      </c>
      <c r="G890" s="4">
        <v>0</v>
      </c>
      <c r="H890" s="6">
        <v>108023</v>
      </c>
      <c r="I890" s="7">
        <f t="array" ref="I890">INDEX(Inflation!$F$2:$F$63,MATCH($D890,Inflation!$A$2:$A$63,0))</f>
        <v>1.0774472655889344</v>
      </c>
      <c r="J890" s="6">
        <f t="shared" si="3"/>
        <v>116389.08597071347</v>
      </c>
      <c r="K890" s="8" t="str">
        <f>IF(H890&lt;Mapping!$B$1,Mapping!$A$1,IF(H890&lt;Mapping!$B$2,Mapping!$A$2,Mapping!$A$3))</f>
        <v>Minor</v>
      </c>
      <c r="L890" s="8" t="str">
        <f>IF(J890&lt;Mapping!$B$1,Mapping!$A$1,IF(J890&lt;Mapping!$B$2,Mapping!$A$2,Mapping!$A$3))</f>
        <v>Minor</v>
      </c>
    </row>
    <row r="891" spans="1:12" ht="13.5" customHeight="1" x14ac:dyDescent="0.2">
      <c r="A891" s="4">
        <v>1</v>
      </c>
      <c r="B891" s="5" t="s">
        <v>15</v>
      </c>
      <c r="C891" s="4">
        <v>1</v>
      </c>
      <c r="D891" s="4">
        <v>1996</v>
      </c>
      <c r="E891" s="4">
        <v>1</v>
      </c>
      <c r="F891" s="4">
        <v>0</v>
      </c>
      <c r="G891" s="4">
        <v>0</v>
      </c>
      <c r="H891" s="6">
        <v>106675</v>
      </c>
      <c r="I891" s="7">
        <f t="array" ref="I891">INDEX(Inflation!$F$2:$F$63,MATCH($D891,Inflation!$A$2:$A$63,0))</f>
        <v>1.6339127799152822</v>
      </c>
      <c r="J891" s="6">
        <f t="shared" si="3"/>
        <v>174297.64579746273</v>
      </c>
      <c r="K891" s="8" t="str">
        <f>IF(H891&lt;Mapping!$B$1,Mapping!$A$1,IF(H891&lt;Mapping!$B$2,Mapping!$A$2,Mapping!$A$3))</f>
        <v>Minor</v>
      </c>
      <c r="L891" s="8" t="str">
        <f>IF(J891&lt;Mapping!$B$1,Mapping!$A$1,IF(J891&lt;Mapping!$B$2,Mapping!$A$2,Mapping!$A$3))</f>
        <v>Minor</v>
      </c>
    </row>
    <row r="892" spans="1:12" ht="13.5" customHeight="1" x14ac:dyDescent="0.2">
      <c r="A892" s="4">
        <v>1</v>
      </c>
      <c r="B892" s="5" t="s">
        <v>15</v>
      </c>
      <c r="C892" s="4">
        <v>1</v>
      </c>
      <c r="D892" s="4">
        <v>1987</v>
      </c>
      <c r="E892" s="4">
        <v>1</v>
      </c>
      <c r="F892" s="4">
        <v>0</v>
      </c>
      <c r="G892" s="4">
        <v>0</v>
      </c>
      <c r="H892" s="6">
        <v>103652</v>
      </c>
      <c r="I892" s="7">
        <f t="array" ref="I892">INDEX(Inflation!$F$2:$F$63,MATCH($D892,Inflation!$A$2:$A$63,0))</f>
        <v>2.3139051618547946</v>
      </c>
      <c r="J892" s="6">
        <f t="shared" si="3"/>
        <v>239840.89783657316</v>
      </c>
      <c r="K892" s="8" t="str">
        <f>IF(H892&lt;Mapping!$B$1,Mapping!$A$1,IF(H892&lt;Mapping!$B$2,Mapping!$A$2,Mapping!$A$3))</f>
        <v>Minor</v>
      </c>
      <c r="L892" s="8" t="str">
        <f>IF(J892&lt;Mapping!$B$1,Mapping!$A$1,IF(J892&lt;Mapping!$B$2,Mapping!$A$2,Mapping!$A$3))</f>
        <v>Minor</v>
      </c>
    </row>
    <row r="893" spans="1:12" ht="13.5" customHeight="1" x14ac:dyDescent="0.2">
      <c r="A893" s="4">
        <v>5</v>
      </c>
      <c r="B893" s="5" t="s">
        <v>19</v>
      </c>
      <c r="C893" s="4">
        <v>3</v>
      </c>
      <c r="D893" s="4">
        <v>2010</v>
      </c>
      <c r="E893" s="4">
        <v>1</v>
      </c>
      <c r="F893" s="4">
        <v>0</v>
      </c>
      <c r="G893" s="4">
        <v>0</v>
      </c>
      <c r="H893" s="6">
        <v>103348</v>
      </c>
      <c r="I893" s="7">
        <f t="array" ref="I893">INDEX(Inflation!$F$2:$F$63,MATCH($D893,Inflation!$A$2:$A$63,0))</f>
        <v>1.1806196786537921</v>
      </c>
      <c r="J893" s="6">
        <f t="shared" si="3"/>
        <v>122014.68254951212</v>
      </c>
      <c r="K893" s="8" t="str">
        <f>IF(H893&lt;Mapping!$B$1,Mapping!$A$1,IF(H893&lt;Mapping!$B$2,Mapping!$A$2,Mapping!$A$3))</f>
        <v>Minor</v>
      </c>
      <c r="L893" s="8" t="str">
        <f>IF(J893&lt;Mapping!$B$1,Mapping!$A$1,IF(J893&lt;Mapping!$B$2,Mapping!$A$2,Mapping!$A$3))</f>
        <v>Minor</v>
      </c>
    </row>
    <row r="894" spans="1:12" ht="13.5" customHeight="1" x14ac:dyDescent="0.2">
      <c r="A894" s="4">
        <v>2</v>
      </c>
      <c r="B894" s="5" t="s">
        <v>23</v>
      </c>
      <c r="C894" s="4">
        <v>4</v>
      </c>
      <c r="D894" s="4">
        <v>2013</v>
      </c>
      <c r="E894" s="4">
        <v>1</v>
      </c>
      <c r="F894" s="4">
        <v>0</v>
      </c>
      <c r="G894" s="4">
        <v>0</v>
      </c>
      <c r="H894" s="6">
        <v>102797</v>
      </c>
      <c r="I894" s="7">
        <f t="array" ref="I894">INDEX(Inflation!$F$2:$F$63,MATCH($D894,Inflation!$A$2:$A$63,0))</f>
        <v>1.1046586272602894</v>
      </c>
      <c r="J894" s="6">
        <f t="shared" si="3"/>
        <v>113555.59290647597</v>
      </c>
      <c r="K894" s="8" t="str">
        <f>IF(H894&lt;Mapping!$B$1,Mapping!$A$1,IF(H894&lt;Mapping!$B$2,Mapping!$A$2,Mapping!$A$3))</f>
        <v>Minor</v>
      </c>
      <c r="L894" s="8" t="str">
        <f>IF(J894&lt;Mapping!$B$1,Mapping!$A$1,IF(J894&lt;Mapping!$B$2,Mapping!$A$2,Mapping!$A$3))</f>
        <v>Minor</v>
      </c>
    </row>
    <row r="895" spans="1:12" ht="13.5" customHeight="1" x14ac:dyDescent="0.2">
      <c r="A895" s="4">
        <v>4</v>
      </c>
      <c r="B895" s="5" t="s">
        <v>16</v>
      </c>
      <c r="C895" s="4">
        <v>3</v>
      </c>
      <c r="D895" s="4">
        <v>2010</v>
      </c>
      <c r="E895" s="4">
        <v>1</v>
      </c>
      <c r="F895" s="4">
        <v>0</v>
      </c>
      <c r="G895" s="4">
        <v>0</v>
      </c>
      <c r="H895" s="6">
        <v>101941</v>
      </c>
      <c r="I895" s="7">
        <f t="array" ref="I895">INDEX(Inflation!$F$2:$F$63,MATCH($D895,Inflation!$A$2:$A$63,0))</f>
        <v>1.1806196786537921</v>
      </c>
      <c r="J895" s="6">
        <f t="shared" si="3"/>
        <v>120353.55066164622</v>
      </c>
      <c r="K895" s="8" t="str">
        <f>IF(H895&lt;Mapping!$B$1,Mapping!$A$1,IF(H895&lt;Mapping!$B$2,Mapping!$A$2,Mapping!$A$3))</f>
        <v>Minor</v>
      </c>
      <c r="L895" s="8" t="str">
        <f>IF(J895&lt;Mapping!$B$1,Mapping!$A$1,IF(J895&lt;Mapping!$B$2,Mapping!$A$2,Mapping!$A$3))</f>
        <v>Minor</v>
      </c>
    </row>
    <row r="896" spans="1:12" ht="13.5" customHeight="1" x14ac:dyDescent="0.2">
      <c r="A896" s="4">
        <v>5</v>
      </c>
      <c r="B896" s="5" t="s">
        <v>19</v>
      </c>
      <c r="C896" s="4">
        <v>3</v>
      </c>
      <c r="D896" s="4">
        <v>2010</v>
      </c>
      <c r="E896" s="4">
        <v>1</v>
      </c>
      <c r="F896" s="4">
        <v>0</v>
      </c>
      <c r="G896" s="4">
        <v>0</v>
      </c>
      <c r="H896" s="6">
        <v>101836</v>
      </c>
      <c r="I896" s="7">
        <f t="array" ref="I896">INDEX(Inflation!$F$2:$F$63,MATCH($D896,Inflation!$A$2:$A$63,0))</f>
        <v>1.1806196786537921</v>
      </c>
      <c r="J896" s="6">
        <f t="shared" si="3"/>
        <v>120229.58559538757</v>
      </c>
      <c r="K896" s="8" t="str">
        <f>IF(H896&lt;Mapping!$B$1,Mapping!$A$1,IF(H896&lt;Mapping!$B$2,Mapping!$A$2,Mapping!$A$3))</f>
        <v>Minor</v>
      </c>
      <c r="L896" s="8" t="str">
        <f>IF(J896&lt;Mapping!$B$1,Mapping!$A$1,IF(J896&lt;Mapping!$B$2,Mapping!$A$2,Mapping!$A$3))</f>
        <v>Minor</v>
      </c>
    </row>
    <row r="897" spans="1:12" ht="13.5" customHeight="1" x14ac:dyDescent="0.2">
      <c r="A897" s="4">
        <v>3</v>
      </c>
      <c r="B897" s="5" t="s">
        <v>19</v>
      </c>
      <c r="C897" s="4">
        <v>3</v>
      </c>
      <c r="D897" s="4">
        <v>2009</v>
      </c>
      <c r="E897" s="4">
        <v>1</v>
      </c>
      <c r="F897" s="4">
        <v>0</v>
      </c>
      <c r="G897" s="4">
        <v>0</v>
      </c>
      <c r="H897" s="6">
        <v>101532</v>
      </c>
      <c r="I897" s="7">
        <f t="array" ref="I897">INDEX(Inflation!$F$2:$F$63,MATCH($D897,Inflation!$A$2:$A$63,0))</f>
        <v>1.1815641743967151</v>
      </c>
      <c r="J897" s="6">
        <f t="shared" si="3"/>
        <v>119966.57375484728</v>
      </c>
      <c r="K897" s="8" t="str">
        <f>IF(H897&lt;Mapping!$B$1,Mapping!$A$1,IF(H897&lt;Mapping!$B$2,Mapping!$A$2,Mapping!$A$3))</f>
        <v>Minor</v>
      </c>
      <c r="L897" s="8" t="str">
        <f>IF(J897&lt;Mapping!$B$1,Mapping!$A$1,IF(J897&lt;Mapping!$B$2,Mapping!$A$2,Mapping!$A$3))</f>
        <v>Minor</v>
      </c>
    </row>
    <row r="898" spans="1:12" ht="13.5" customHeight="1" x14ac:dyDescent="0.2">
      <c r="A898" s="4">
        <v>5</v>
      </c>
      <c r="B898" s="5" t="s">
        <v>19</v>
      </c>
      <c r="C898" s="4">
        <v>2</v>
      </c>
      <c r="D898" s="4">
        <v>2014</v>
      </c>
      <c r="E898" s="4">
        <v>1</v>
      </c>
      <c r="F898" s="4">
        <v>0</v>
      </c>
      <c r="G898" s="4">
        <v>0</v>
      </c>
      <c r="H898" s="6">
        <v>101370</v>
      </c>
      <c r="I898" s="7">
        <f t="array" ref="I898">INDEX(Inflation!$F$2:$F$63,MATCH($D898,Inflation!$A$2:$A$63,0))</f>
        <v>1.0894069302369718</v>
      </c>
      <c r="J898" s="6">
        <f t="shared" si="3"/>
        <v>110433.18051812182</v>
      </c>
      <c r="K898" s="8" t="str">
        <f>IF(H898&lt;Mapping!$B$1,Mapping!$A$1,IF(H898&lt;Mapping!$B$2,Mapping!$A$2,Mapping!$A$3))</f>
        <v>Minor</v>
      </c>
      <c r="L898" s="8" t="str">
        <f>IF(J898&lt;Mapping!$B$1,Mapping!$A$1,IF(J898&lt;Mapping!$B$2,Mapping!$A$2,Mapping!$A$3))</f>
        <v>Minor</v>
      </c>
    </row>
    <row r="899" spans="1:12" ht="13.5" customHeight="1" x14ac:dyDescent="0.2">
      <c r="A899" s="4">
        <v>2</v>
      </c>
      <c r="B899" s="5" t="s">
        <v>19</v>
      </c>
      <c r="C899" s="4">
        <v>3</v>
      </c>
      <c r="D899" s="4">
        <v>2015</v>
      </c>
      <c r="E899" s="4">
        <v>1</v>
      </c>
      <c r="F899" s="4">
        <v>0</v>
      </c>
      <c r="G899" s="4">
        <v>0</v>
      </c>
      <c r="H899" s="6">
        <v>100999</v>
      </c>
      <c r="I899" s="7">
        <f t="array" ref="I899">INDEX(Inflation!$F$2:$F$63,MATCH($D899,Inflation!$A$2:$A$63,0))</f>
        <v>1.0774472655889344</v>
      </c>
      <c r="J899" s="6">
        <f t="shared" si="3"/>
        <v>108821.09637721679</v>
      </c>
      <c r="K899" s="8" t="str">
        <f>IF(H899&lt;Mapping!$B$1,Mapping!$A$1,IF(H899&lt;Mapping!$B$2,Mapping!$A$2,Mapping!$A$3))</f>
        <v>Minor</v>
      </c>
      <c r="L899" s="8" t="str">
        <f>IF(J899&lt;Mapping!$B$1,Mapping!$A$1,IF(J899&lt;Mapping!$B$2,Mapping!$A$2,Mapping!$A$3))</f>
        <v>Minor</v>
      </c>
    </row>
    <row r="900" spans="1:12" ht="13.5" customHeight="1" x14ac:dyDescent="0.2">
      <c r="A900" s="4">
        <v>4</v>
      </c>
      <c r="B900" s="5" t="s">
        <v>19</v>
      </c>
      <c r="C900" s="4">
        <v>3</v>
      </c>
      <c r="D900" s="4">
        <v>2010</v>
      </c>
      <c r="E900" s="4">
        <v>1</v>
      </c>
      <c r="F900" s="4">
        <v>0</v>
      </c>
      <c r="G900" s="4">
        <v>0</v>
      </c>
      <c r="H900" s="6">
        <v>100599</v>
      </c>
      <c r="I900" s="7">
        <f t="array" ref="I900">INDEX(Inflation!$F$2:$F$63,MATCH($D900,Inflation!$A$2:$A$63,0))</f>
        <v>1.1806196786537921</v>
      </c>
      <c r="J900" s="6">
        <f t="shared" si="3"/>
        <v>118769.15905289284</v>
      </c>
      <c r="K900" s="8" t="str">
        <f>IF(H900&lt;Mapping!$B$1,Mapping!$A$1,IF(H900&lt;Mapping!$B$2,Mapping!$A$2,Mapping!$A$3))</f>
        <v>Minor</v>
      </c>
      <c r="L900" s="8" t="str">
        <f>IF(J900&lt;Mapping!$B$1,Mapping!$A$1,IF(J900&lt;Mapping!$B$2,Mapping!$A$2,Mapping!$A$3))</f>
        <v>Minor</v>
      </c>
    </row>
    <row r="901" spans="1:12" ht="13.5" customHeight="1" x14ac:dyDescent="0.2">
      <c r="A901" s="4">
        <v>5</v>
      </c>
      <c r="B901" s="5" t="s">
        <v>19</v>
      </c>
      <c r="C901" s="4">
        <v>2</v>
      </c>
      <c r="D901" s="4">
        <v>2015</v>
      </c>
      <c r="E901" s="4">
        <v>1</v>
      </c>
      <c r="F901" s="4">
        <v>0</v>
      </c>
      <c r="G901" s="4">
        <v>0</v>
      </c>
      <c r="H901" s="6">
        <v>100305</v>
      </c>
      <c r="I901" s="7">
        <f t="array" ref="I901">INDEX(Inflation!$F$2:$F$63,MATCH($D901,Inflation!$A$2:$A$63,0))</f>
        <v>1.0774472655889344</v>
      </c>
      <c r="J901" s="6">
        <f t="shared" si="3"/>
        <v>108073.34797489808</v>
      </c>
      <c r="K901" s="8" t="str">
        <f>IF(H901&lt;Mapping!$B$1,Mapping!$A$1,IF(H901&lt;Mapping!$B$2,Mapping!$A$2,Mapping!$A$3))</f>
        <v>Minor</v>
      </c>
      <c r="L901" s="8" t="str">
        <f>IF(J901&lt;Mapping!$B$1,Mapping!$A$1,IF(J901&lt;Mapping!$B$2,Mapping!$A$2,Mapping!$A$3))</f>
        <v>Minor</v>
      </c>
    </row>
    <row r="902" spans="1:12" ht="13.5" customHeight="1" x14ac:dyDescent="0.2">
      <c r="A902" s="4">
        <v>3</v>
      </c>
      <c r="B902" s="5" t="s">
        <v>19</v>
      </c>
      <c r="C902" s="4">
        <v>2</v>
      </c>
      <c r="D902" s="4">
        <v>2011</v>
      </c>
      <c r="E902" s="4">
        <v>1</v>
      </c>
      <c r="F902" s="4">
        <v>0</v>
      </c>
      <c r="G902" s="4">
        <v>0</v>
      </c>
      <c r="H902" s="6">
        <v>99962</v>
      </c>
      <c r="I902" s="7">
        <f t="array" ref="I902">INDEX(Inflation!$F$2:$F$63,MATCH($D902,Inflation!$A$2:$A$63,0))</f>
        <v>1.1630575102490319</v>
      </c>
      <c r="J902" s="6">
        <f t="shared" si="3"/>
        <v>116261.55483951373</v>
      </c>
      <c r="K902" s="8" t="str">
        <f>IF(H902&lt;Mapping!$B$1,Mapping!$A$1,IF(H902&lt;Mapping!$B$2,Mapping!$A$2,Mapping!$A$3))</f>
        <v>Minor</v>
      </c>
      <c r="L902" s="8" t="str">
        <f>IF(J902&lt;Mapping!$B$1,Mapping!$A$1,IF(J902&lt;Mapping!$B$2,Mapping!$A$2,Mapping!$A$3))</f>
        <v>Minor</v>
      </c>
    </row>
    <row r="903" spans="1:12" ht="13.5" customHeight="1" x14ac:dyDescent="0.2">
      <c r="A903" s="4">
        <v>3</v>
      </c>
      <c r="B903" s="5" t="s">
        <v>19</v>
      </c>
      <c r="C903" s="4">
        <v>3</v>
      </c>
      <c r="D903" s="4">
        <v>2015</v>
      </c>
      <c r="E903" s="4">
        <v>1</v>
      </c>
      <c r="F903" s="4">
        <v>0</v>
      </c>
      <c r="G903" s="4">
        <v>0</v>
      </c>
      <c r="H903" s="6">
        <v>99563</v>
      </c>
      <c r="I903" s="7">
        <f t="array" ref="I903">INDEX(Inflation!$F$2:$F$63,MATCH($D903,Inflation!$A$2:$A$63,0))</f>
        <v>1.0774472655889344</v>
      </c>
      <c r="J903" s="6">
        <f t="shared" si="3"/>
        <v>107273.88210383109</v>
      </c>
      <c r="K903" s="8" t="str">
        <f>IF(H903&lt;Mapping!$B$1,Mapping!$A$1,IF(H903&lt;Mapping!$B$2,Mapping!$A$2,Mapping!$A$3))</f>
        <v>Minor</v>
      </c>
      <c r="L903" s="8" t="str">
        <f>IF(J903&lt;Mapping!$B$1,Mapping!$A$1,IF(J903&lt;Mapping!$B$2,Mapping!$A$2,Mapping!$A$3))</f>
        <v>Minor</v>
      </c>
    </row>
    <row r="904" spans="1:12" ht="13.5" customHeight="1" x14ac:dyDescent="0.2">
      <c r="A904" s="4">
        <v>3</v>
      </c>
      <c r="B904" s="5" t="s">
        <v>19</v>
      </c>
      <c r="C904" s="4">
        <v>2</v>
      </c>
      <c r="D904" s="4">
        <v>2015</v>
      </c>
      <c r="E904" s="4">
        <v>1</v>
      </c>
      <c r="F904" s="4">
        <v>0</v>
      </c>
      <c r="G904" s="4">
        <v>0</v>
      </c>
      <c r="H904" s="6">
        <v>98945</v>
      </c>
      <c r="I904" s="7">
        <f t="array" ref="I904">INDEX(Inflation!$F$2:$F$63,MATCH($D904,Inflation!$A$2:$A$63,0))</f>
        <v>1.0774472655889344</v>
      </c>
      <c r="J904" s="6">
        <f t="shared" si="3"/>
        <v>106608.01969369712</v>
      </c>
      <c r="K904" s="8" t="str">
        <f>IF(H904&lt;Mapping!$B$1,Mapping!$A$1,IF(H904&lt;Mapping!$B$2,Mapping!$A$2,Mapping!$A$3))</f>
        <v>Minor</v>
      </c>
      <c r="L904" s="8" t="str">
        <f>IF(J904&lt;Mapping!$B$1,Mapping!$A$1,IF(J904&lt;Mapping!$B$2,Mapping!$A$2,Mapping!$A$3))</f>
        <v>Minor</v>
      </c>
    </row>
    <row r="905" spans="1:12" ht="13.5" customHeight="1" x14ac:dyDescent="0.2">
      <c r="A905" s="4">
        <v>5</v>
      </c>
      <c r="B905" s="5" t="s">
        <v>23</v>
      </c>
      <c r="C905" s="4">
        <v>2</v>
      </c>
      <c r="D905" s="4">
        <v>2013</v>
      </c>
      <c r="E905" s="4">
        <v>1</v>
      </c>
      <c r="F905" s="4">
        <v>0</v>
      </c>
      <c r="G905" s="4">
        <v>0</v>
      </c>
      <c r="H905" s="6">
        <v>98906</v>
      </c>
      <c r="I905" s="7">
        <f t="array" ref="I905">INDEX(Inflation!$F$2:$F$63,MATCH($D905,Inflation!$A$2:$A$63,0))</f>
        <v>1.1046586272602894</v>
      </c>
      <c r="J905" s="6">
        <f t="shared" si="3"/>
        <v>109257.36618780618</v>
      </c>
      <c r="K905" s="8" t="str">
        <f>IF(H905&lt;Mapping!$B$1,Mapping!$A$1,IF(H905&lt;Mapping!$B$2,Mapping!$A$2,Mapping!$A$3))</f>
        <v>Minor</v>
      </c>
      <c r="L905" s="8" t="str">
        <f>IF(J905&lt;Mapping!$B$1,Mapping!$A$1,IF(J905&lt;Mapping!$B$2,Mapping!$A$2,Mapping!$A$3))</f>
        <v>Minor</v>
      </c>
    </row>
    <row r="906" spans="1:12" ht="13.5" customHeight="1" x14ac:dyDescent="0.2">
      <c r="A906" s="4">
        <v>1</v>
      </c>
      <c r="B906" s="5" t="s">
        <v>15</v>
      </c>
      <c r="C906" s="4">
        <v>4</v>
      </c>
      <c r="D906" s="4">
        <v>1992</v>
      </c>
      <c r="E906" s="4">
        <v>1</v>
      </c>
      <c r="F906" s="4">
        <v>0</v>
      </c>
      <c r="G906" s="4">
        <v>0</v>
      </c>
      <c r="H906" s="6">
        <v>98566</v>
      </c>
      <c r="I906" s="7">
        <f t="array" ref="I906">INDEX(Inflation!$F$2:$F$63,MATCH($D906,Inflation!$A$2:$A$63,0))</f>
        <v>1.8790411733086159</v>
      </c>
      <c r="J906" s="6">
        <f t="shared" si="3"/>
        <v>185209.57228833702</v>
      </c>
      <c r="K906" s="8" t="str">
        <f>IF(H906&lt;Mapping!$B$1,Mapping!$A$1,IF(H906&lt;Mapping!$B$2,Mapping!$A$2,Mapping!$A$3))</f>
        <v>Minor</v>
      </c>
      <c r="L906" s="8" t="str">
        <f>IF(J906&lt;Mapping!$B$1,Mapping!$A$1,IF(J906&lt;Mapping!$B$2,Mapping!$A$2,Mapping!$A$3))</f>
        <v>Minor</v>
      </c>
    </row>
    <row r="907" spans="1:12" ht="13.5" customHeight="1" x14ac:dyDescent="0.2">
      <c r="A907" s="4">
        <v>4</v>
      </c>
      <c r="B907" s="5" t="s">
        <v>19</v>
      </c>
      <c r="C907" s="4">
        <v>2</v>
      </c>
      <c r="D907" s="4">
        <v>2010</v>
      </c>
      <c r="E907" s="4">
        <v>1</v>
      </c>
      <c r="F907" s="4">
        <v>0</v>
      </c>
      <c r="G907" s="4">
        <v>0</v>
      </c>
      <c r="H907" s="6">
        <v>97813</v>
      </c>
      <c r="I907" s="7">
        <f t="array" ref="I907">INDEX(Inflation!$F$2:$F$63,MATCH($D907,Inflation!$A$2:$A$63,0))</f>
        <v>1.1806196786537921</v>
      </c>
      <c r="J907" s="6">
        <f t="shared" si="3"/>
        <v>115479.95262816337</v>
      </c>
      <c r="K907" s="8" t="str">
        <f>IF(H907&lt;Mapping!$B$1,Mapping!$A$1,IF(H907&lt;Mapping!$B$2,Mapping!$A$2,Mapping!$A$3))</f>
        <v>Minor</v>
      </c>
      <c r="L907" s="8" t="str">
        <f>IF(J907&lt;Mapping!$B$1,Mapping!$A$1,IF(J907&lt;Mapping!$B$2,Mapping!$A$2,Mapping!$A$3))</f>
        <v>Minor</v>
      </c>
    </row>
    <row r="908" spans="1:12" ht="13.5" customHeight="1" x14ac:dyDescent="0.2">
      <c r="A908" s="4">
        <v>4</v>
      </c>
      <c r="B908" s="5" t="s">
        <v>19</v>
      </c>
      <c r="C908" s="4">
        <v>3</v>
      </c>
      <c r="D908" s="4">
        <v>2002</v>
      </c>
      <c r="E908" s="4">
        <v>1</v>
      </c>
      <c r="F908" s="4">
        <v>0</v>
      </c>
      <c r="G908" s="4">
        <v>0</v>
      </c>
      <c r="H908" s="6">
        <v>97489</v>
      </c>
      <c r="I908" s="7">
        <f t="array" ref="I908">INDEX(Inflation!$F$2:$F$63,MATCH($D908,Inflation!$A$2:$A$63,0))</f>
        <v>1.4141142434134983</v>
      </c>
      <c r="J908" s="6">
        <f t="shared" si="3"/>
        <v>137860.58347613853</v>
      </c>
      <c r="K908" s="8" t="str">
        <f>IF(H908&lt;Mapping!$B$1,Mapping!$A$1,IF(H908&lt;Mapping!$B$2,Mapping!$A$2,Mapping!$A$3))</f>
        <v>Minor</v>
      </c>
      <c r="L908" s="8" t="str">
        <f>IF(J908&lt;Mapping!$B$1,Mapping!$A$1,IF(J908&lt;Mapping!$B$2,Mapping!$A$2,Mapping!$A$3))</f>
        <v>Minor</v>
      </c>
    </row>
    <row r="909" spans="1:12" ht="13.5" customHeight="1" x14ac:dyDescent="0.2">
      <c r="A909" s="4">
        <v>3</v>
      </c>
      <c r="B909" s="5" t="s">
        <v>19</v>
      </c>
      <c r="C909" s="4">
        <v>3</v>
      </c>
      <c r="D909" s="4">
        <v>2009</v>
      </c>
      <c r="E909" s="4">
        <v>1</v>
      </c>
      <c r="F909" s="4">
        <v>0</v>
      </c>
      <c r="G909" s="4">
        <v>0</v>
      </c>
      <c r="H909" s="6">
        <v>96890</v>
      </c>
      <c r="I909" s="7">
        <f t="array" ref="I909">INDEX(Inflation!$F$2:$F$63,MATCH($D909,Inflation!$A$2:$A$63,0))</f>
        <v>1.1815641743967151</v>
      </c>
      <c r="J909" s="6">
        <f t="shared" si="3"/>
        <v>114481.75285729773</v>
      </c>
      <c r="K909" s="8" t="str">
        <f>IF(H909&lt;Mapping!$B$1,Mapping!$A$1,IF(H909&lt;Mapping!$B$2,Mapping!$A$2,Mapping!$A$3))</f>
        <v>Minor</v>
      </c>
      <c r="L909" s="8" t="str">
        <f>IF(J909&lt;Mapping!$B$1,Mapping!$A$1,IF(J909&lt;Mapping!$B$2,Mapping!$A$2,Mapping!$A$3))</f>
        <v>Minor</v>
      </c>
    </row>
    <row r="910" spans="1:12" ht="13.5" customHeight="1" x14ac:dyDescent="0.2">
      <c r="A910" s="4">
        <v>2</v>
      </c>
      <c r="B910" s="5" t="s">
        <v>19</v>
      </c>
      <c r="C910" s="4">
        <v>3</v>
      </c>
      <c r="D910" s="4">
        <v>2014</v>
      </c>
      <c r="E910" s="4">
        <v>1</v>
      </c>
      <c r="F910" s="4">
        <v>0</v>
      </c>
      <c r="G910" s="4">
        <v>0</v>
      </c>
      <c r="H910" s="6">
        <v>96243</v>
      </c>
      <c r="I910" s="7">
        <f t="array" ref="I910">INDEX(Inflation!$F$2:$F$63,MATCH($D910,Inflation!$A$2:$A$63,0))</f>
        <v>1.0894069302369718</v>
      </c>
      <c r="J910" s="6">
        <f t="shared" si="3"/>
        <v>104847.79118679688</v>
      </c>
      <c r="K910" s="8" t="str">
        <f>IF(H910&lt;Mapping!$B$1,Mapping!$A$1,IF(H910&lt;Mapping!$B$2,Mapping!$A$2,Mapping!$A$3))</f>
        <v>Minor</v>
      </c>
      <c r="L910" s="8" t="str">
        <f>IF(J910&lt;Mapping!$B$1,Mapping!$A$1,IF(J910&lt;Mapping!$B$2,Mapping!$A$2,Mapping!$A$3))</f>
        <v>Minor</v>
      </c>
    </row>
    <row r="911" spans="1:12" ht="13.5" customHeight="1" x14ac:dyDescent="0.2">
      <c r="A911" s="4">
        <v>3</v>
      </c>
      <c r="B911" s="5" t="s">
        <v>19</v>
      </c>
      <c r="C911" s="4">
        <v>2</v>
      </c>
      <c r="D911" s="4">
        <v>2011</v>
      </c>
      <c r="E911" s="4">
        <v>1</v>
      </c>
      <c r="F911" s="4">
        <v>0</v>
      </c>
      <c r="G911" s="4">
        <v>0</v>
      </c>
      <c r="H911" s="6">
        <v>96205</v>
      </c>
      <c r="I911" s="7">
        <f t="array" ref="I911">INDEX(Inflation!$F$2:$F$63,MATCH($D911,Inflation!$A$2:$A$63,0))</f>
        <v>1.1630575102490319</v>
      </c>
      <c r="J911" s="6">
        <f t="shared" si="3"/>
        <v>111891.94777350812</v>
      </c>
      <c r="K911" s="8" t="str">
        <f>IF(H911&lt;Mapping!$B$1,Mapping!$A$1,IF(H911&lt;Mapping!$B$2,Mapping!$A$2,Mapping!$A$3))</f>
        <v>Minor</v>
      </c>
      <c r="L911" s="8" t="str">
        <f>IF(J911&lt;Mapping!$B$1,Mapping!$A$1,IF(J911&lt;Mapping!$B$2,Mapping!$A$2,Mapping!$A$3))</f>
        <v>Minor</v>
      </c>
    </row>
    <row r="912" spans="1:12" ht="13.5" customHeight="1" x14ac:dyDescent="0.2">
      <c r="A912" s="4">
        <v>6</v>
      </c>
      <c r="B912" s="5" t="s">
        <v>19</v>
      </c>
      <c r="C912" s="4">
        <v>4</v>
      </c>
      <c r="D912" s="4">
        <v>2011</v>
      </c>
      <c r="E912" s="4">
        <v>1</v>
      </c>
      <c r="F912" s="4">
        <v>0</v>
      </c>
      <c r="G912" s="4">
        <v>0</v>
      </c>
      <c r="H912" s="6">
        <v>95948</v>
      </c>
      <c r="I912" s="7">
        <f t="array" ref="I912">INDEX(Inflation!$F$2:$F$63,MATCH($D912,Inflation!$A$2:$A$63,0))</f>
        <v>1.1630575102490319</v>
      </c>
      <c r="J912" s="6">
        <f t="shared" si="3"/>
        <v>111593.04199337412</v>
      </c>
      <c r="K912" s="8" t="str">
        <f>IF(H912&lt;Mapping!$B$1,Mapping!$A$1,IF(H912&lt;Mapping!$B$2,Mapping!$A$2,Mapping!$A$3))</f>
        <v>Minor</v>
      </c>
      <c r="L912" s="8" t="str">
        <f>IF(J912&lt;Mapping!$B$1,Mapping!$A$1,IF(J912&lt;Mapping!$B$2,Mapping!$A$2,Mapping!$A$3))</f>
        <v>Minor</v>
      </c>
    </row>
    <row r="913" spans="1:12" ht="13.5" customHeight="1" x14ac:dyDescent="0.2">
      <c r="A913" s="4">
        <v>3</v>
      </c>
      <c r="B913" s="5" t="s">
        <v>19</v>
      </c>
      <c r="C913" s="4">
        <v>2</v>
      </c>
      <c r="D913" s="4">
        <v>2011</v>
      </c>
      <c r="E913" s="4">
        <v>1</v>
      </c>
      <c r="F913" s="4">
        <v>0</v>
      </c>
      <c r="G913" s="4">
        <v>0</v>
      </c>
      <c r="H913" s="6">
        <v>94208</v>
      </c>
      <c r="I913" s="7">
        <f t="array" ref="I913">INDEX(Inflation!$F$2:$F$63,MATCH($D913,Inflation!$A$2:$A$63,0))</f>
        <v>1.1630575102490319</v>
      </c>
      <c r="J913" s="6">
        <f t="shared" si="3"/>
        <v>109569.3219255408</v>
      </c>
      <c r="K913" s="8" t="str">
        <f>IF(H913&lt;Mapping!$B$1,Mapping!$A$1,IF(H913&lt;Mapping!$B$2,Mapping!$A$2,Mapping!$A$3))</f>
        <v>Minor</v>
      </c>
      <c r="L913" s="8" t="str">
        <f>IF(J913&lt;Mapping!$B$1,Mapping!$A$1,IF(J913&lt;Mapping!$B$2,Mapping!$A$2,Mapping!$A$3))</f>
        <v>Minor</v>
      </c>
    </row>
    <row r="914" spans="1:12" ht="13.5" customHeight="1" x14ac:dyDescent="0.2">
      <c r="A914" s="4">
        <v>3</v>
      </c>
      <c r="B914" s="5" t="s">
        <v>19</v>
      </c>
      <c r="C914" s="4">
        <v>3</v>
      </c>
      <c r="D914" s="4">
        <v>2004</v>
      </c>
      <c r="E914" s="4">
        <v>1</v>
      </c>
      <c r="F914" s="4">
        <v>0</v>
      </c>
      <c r="G914" s="4">
        <v>0</v>
      </c>
      <c r="H914" s="6">
        <v>94046</v>
      </c>
      <c r="I914" s="7">
        <f t="array" ref="I914">INDEX(Inflation!$F$2:$F$63,MATCH($D914,Inflation!$A$2:$A$63,0))</f>
        <v>1.360939584739755</v>
      </c>
      <c r="J914" s="6">
        <f t="shared" si="3"/>
        <v>127990.92418643499</v>
      </c>
      <c r="K914" s="8" t="str">
        <f>IF(H914&lt;Mapping!$B$1,Mapping!$A$1,IF(H914&lt;Mapping!$B$2,Mapping!$A$2,Mapping!$A$3))</f>
        <v>Minor</v>
      </c>
      <c r="L914" s="8" t="str">
        <f>IF(J914&lt;Mapping!$B$1,Mapping!$A$1,IF(J914&lt;Mapping!$B$2,Mapping!$A$2,Mapping!$A$3))</f>
        <v>Minor</v>
      </c>
    </row>
    <row r="915" spans="1:12" ht="13.5" customHeight="1" x14ac:dyDescent="0.2">
      <c r="A915" s="4">
        <v>5</v>
      </c>
      <c r="B915" s="5" t="s">
        <v>19</v>
      </c>
      <c r="C915" s="4">
        <v>2</v>
      </c>
      <c r="D915" s="4">
        <v>2013</v>
      </c>
      <c r="E915" s="4">
        <v>1</v>
      </c>
      <c r="F915" s="4">
        <v>0</v>
      </c>
      <c r="G915" s="4">
        <v>0</v>
      </c>
      <c r="H915" s="6">
        <v>93723</v>
      </c>
      <c r="I915" s="7">
        <f t="array" ref="I915">INDEX(Inflation!$F$2:$F$63,MATCH($D915,Inflation!$A$2:$A$63,0))</f>
        <v>1.1046586272602894</v>
      </c>
      <c r="J915" s="6">
        <f t="shared" si="3"/>
        <v>103531.9205227161</v>
      </c>
      <c r="K915" s="8" t="str">
        <f>IF(H915&lt;Mapping!$B$1,Mapping!$A$1,IF(H915&lt;Mapping!$B$2,Mapping!$A$2,Mapping!$A$3))</f>
        <v>Minor</v>
      </c>
      <c r="L915" s="8" t="str">
        <f>IF(J915&lt;Mapping!$B$1,Mapping!$A$1,IF(J915&lt;Mapping!$B$2,Mapping!$A$2,Mapping!$A$3))</f>
        <v>Minor</v>
      </c>
    </row>
    <row r="916" spans="1:12" ht="13.5" customHeight="1" x14ac:dyDescent="0.2">
      <c r="A916" s="4">
        <v>3</v>
      </c>
      <c r="B916" s="5" t="s">
        <v>19</v>
      </c>
      <c r="C916" s="4">
        <v>3</v>
      </c>
      <c r="D916" s="4">
        <v>2012</v>
      </c>
      <c r="E916" s="4">
        <v>1</v>
      </c>
      <c r="F916" s="4">
        <v>0</v>
      </c>
      <c r="G916" s="4">
        <v>0</v>
      </c>
      <c r="H916" s="6">
        <v>93704</v>
      </c>
      <c r="I916" s="7">
        <f t="array" ref="I916">INDEX(Inflation!$F$2:$F$63,MATCH($D916,Inflation!$A$2:$A$63,0))</f>
        <v>1.1291820487854678</v>
      </c>
      <c r="J916" s="6">
        <f t="shared" si="3"/>
        <v>105808.87469939348</v>
      </c>
      <c r="K916" s="8" t="str">
        <f>IF(H916&lt;Mapping!$B$1,Mapping!$A$1,IF(H916&lt;Mapping!$B$2,Mapping!$A$2,Mapping!$A$3))</f>
        <v>Minor</v>
      </c>
      <c r="L916" s="8" t="str">
        <f>IF(J916&lt;Mapping!$B$1,Mapping!$A$1,IF(J916&lt;Mapping!$B$2,Mapping!$A$2,Mapping!$A$3))</f>
        <v>Minor</v>
      </c>
    </row>
    <row r="917" spans="1:12" ht="13.5" customHeight="1" x14ac:dyDescent="0.2">
      <c r="A917" s="4">
        <v>2</v>
      </c>
      <c r="B917" s="5" t="s">
        <v>19</v>
      </c>
      <c r="C917" s="4">
        <v>3</v>
      </c>
      <c r="D917" s="4">
        <v>2011</v>
      </c>
      <c r="E917" s="4">
        <v>1</v>
      </c>
      <c r="F917" s="4">
        <v>0</v>
      </c>
      <c r="G917" s="4">
        <v>0</v>
      </c>
      <c r="H917" s="6">
        <v>93476</v>
      </c>
      <c r="I917" s="7">
        <f t="array" ref="I917">INDEX(Inflation!$F$2:$F$63,MATCH($D917,Inflation!$A$2:$A$63,0))</f>
        <v>1.1630575102490319</v>
      </c>
      <c r="J917" s="6">
        <f t="shared" si="3"/>
        <v>108717.96382803851</v>
      </c>
      <c r="K917" s="8" t="str">
        <f>IF(H917&lt;Mapping!$B$1,Mapping!$A$1,IF(H917&lt;Mapping!$B$2,Mapping!$A$2,Mapping!$A$3))</f>
        <v>Minor</v>
      </c>
      <c r="L917" s="8" t="str">
        <f>IF(J917&lt;Mapping!$B$1,Mapping!$A$1,IF(J917&lt;Mapping!$B$2,Mapping!$A$2,Mapping!$A$3))</f>
        <v>Minor</v>
      </c>
    </row>
    <row r="918" spans="1:12" ht="13.5" customHeight="1" x14ac:dyDescent="0.2">
      <c r="A918" s="4">
        <v>3</v>
      </c>
      <c r="B918" s="5" t="s">
        <v>19</v>
      </c>
      <c r="C918" s="4">
        <v>3</v>
      </c>
      <c r="D918" s="4">
        <v>2009</v>
      </c>
      <c r="E918" s="4">
        <v>1</v>
      </c>
      <c r="F918" s="4">
        <v>0</v>
      </c>
      <c r="G918" s="4">
        <v>0</v>
      </c>
      <c r="H918" s="6">
        <v>93257</v>
      </c>
      <c r="I918" s="7">
        <f t="array" ref="I918">INDEX(Inflation!$F$2:$F$63,MATCH($D918,Inflation!$A$2:$A$63,0))</f>
        <v>1.1815641743967151</v>
      </c>
      <c r="J918" s="6">
        <f t="shared" si="3"/>
        <v>110189.13021171447</v>
      </c>
      <c r="K918" s="8" t="str">
        <f>IF(H918&lt;Mapping!$B$1,Mapping!$A$1,IF(H918&lt;Mapping!$B$2,Mapping!$A$2,Mapping!$A$3))</f>
        <v>Minor</v>
      </c>
      <c r="L918" s="8" t="str">
        <f>IF(J918&lt;Mapping!$B$1,Mapping!$A$1,IF(J918&lt;Mapping!$B$2,Mapping!$A$2,Mapping!$A$3))</f>
        <v>Minor</v>
      </c>
    </row>
    <row r="919" spans="1:12" ht="13.5" customHeight="1" x14ac:dyDescent="0.2">
      <c r="A919" s="4">
        <v>6</v>
      </c>
      <c r="B919" s="5" t="s">
        <v>19</v>
      </c>
      <c r="C919" s="4">
        <v>2</v>
      </c>
      <c r="D919" s="4">
        <v>2015</v>
      </c>
      <c r="E919" s="4">
        <v>1</v>
      </c>
      <c r="F919" s="4">
        <v>0</v>
      </c>
      <c r="G919" s="4">
        <v>0</v>
      </c>
      <c r="H919" s="6">
        <v>92182</v>
      </c>
      <c r="I919" s="7">
        <f t="array" ref="I919">INDEX(Inflation!$F$2:$F$63,MATCH($D919,Inflation!$A$2:$A$63,0))</f>
        <v>1.0774472655889344</v>
      </c>
      <c r="J919" s="6">
        <f t="shared" si="3"/>
        <v>99321.243836519148</v>
      </c>
      <c r="K919" s="8" t="str">
        <f>IF(H919&lt;Mapping!$B$1,Mapping!$A$1,IF(H919&lt;Mapping!$B$2,Mapping!$A$2,Mapping!$A$3))</f>
        <v>Minor</v>
      </c>
      <c r="L919" s="8" t="str">
        <f>IF(J919&lt;Mapping!$B$1,Mapping!$A$1,IF(J919&lt;Mapping!$B$2,Mapping!$A$2,Mapping!$A$3))</f>
        <v>Minor</v>
      </c>
    </row>
    <row r="920" spans="1:12" ht="13.5" customHeight="1" x14ac:dyDescent="0.2">
      <c r="A920" s="4">
        <v>5</v>
      </c>
      <c r="B920" s="5" t="s">
        <v>19</v>
      </c>
      <c r="C920" s="4">
        <v>2</v>
      </c>
      <c r="D920" s="4">
        <v>2012</v>
      </c>
      <c r="E920" s="4">
        <v>1</v>
      </c>
      <c r="F920" s="4">
        <v>0</v>
      </c>
      <c r="G920" s="4">
        <v>0</v>
      </c>
      <c r="H920" s="6">
        <v>91897</v>
      </c>
      <c r="I920" s="7">
        <f t="array" ref="I920">INDEX(Inflation!$F$2:$F$63,MATCH($D920,Inflation!$A$2:$A$63,0))</f>
        <v>1.1291820487854678</v>
      </c>
      <c r="J920" s="6">
        <f t="shared" si="3"/>
        <v>103768.44273723813</v>
      </c>
      <c r="K920" s="8" t="str">
        <f>IF(H920&lt;Mapping!$B$1,Mapping!$A$1,IF(H920&lt;Mapping!$B$2,Mapping!$A$2,Mapping!$A$3))</f>
        <v>Minor</v>
      </c>
      <c r="L920" s="8" t="str">
        <f>IF(J920&lt;Mapping!$B$1,Mapping!$A$1,IF(J920&lt;Mapping!$B$2,Mapping!$A$2,Mapping!$A$3))</f>
        <v>Minor</v>
      </c>
    </row>
    <row r="921" spans="1:12" ht="13.5" customHeight="1" x14ac:dyDescent="0.2">
      <c r="A921" s="4">
        <v>4</v>
      </c>
      <c r="B921" s="5" t="s">
        <v>16</v>
      </c>
      <c r="C921" s="4">
        <v>3</v>
      </c>
      <c r="D921" s="4">
        <v>2014</v>
      </c>
      <c r="E921" s="4">
        <v>1</v>
      </c>
      <c r="F921" s="4">
        <v>0</v>
      </c>
      <c r="G921" s="4">
        <v>0</v>
      </c>
      <c r="H921" s="6">
        <v>91564</v>
      </c>
      <c r="I921" s="7">
        <f t="array" ref="I921">INDEX(Inflation!$F$2:$F$63,MATCH($D921,Inflation!$A$2:$A$63,0))</f>
        <v>1.0894069302369718</v>
      </c>
      <c r="J921" s="6">
        <f t="shared" si="3"/>
        <v>99750.456160218077</v>
      </c>
      <c r="K921" s="8" t="str">
        <f>IF(H921&lt;Mapping!$B$1,Mapping!$A$1,IF(H921&lt;Mapping!$B$2,Mapping!$A$2,Mapping!$A$3))</f>
        <v>Minor</v>
      </c>
      <c r="L921" s="8" t="str">
        <f>IF(J921&lt;Mapping!$B$1,Mapping!$A$1,IF(J921&lt;Mapping!$B$2,Mapping!$A$2,Mapping!$A$3))</f>
        <v>Minor</v>
      </c>
    </row>
    <row r="922" spans="1:12" ht="13.5" customHeight="1" x14ac:dyDescent="0.2">
      <c r="A922" s="4">
        <v>3</v>
      </c>
      <c r="B922" s="5" t="s">
        <v>19</v>
      </c>
      <c r="C922" s="4">
        <v>2</v>
      </c>
      <c r="D922" s="4">
        <v>2014</v>
      </c>
      <c r="E922" s="4">
        <v>1</v>
      </c>
      <c r="F922" s="4">
        <v>0</v>
      </c>
      <c r="G922" s="4">
        <v>0</v>
      </c>
      <c r="H922" s="6">
        <v>91431</v>
      </c>
      <c r="I922" s="7">
        <f t="array" ref="I922">INDEX(Inflation!$F$2:$F$63,MATCH($D922,Inflation!$A$2:$A$63,0))</f>
        <v>1.0894069302369718</v>
      </c>
      <c r="J922" s="6">
        <f t="shared" si="3"/>
        <v>99605.56503849657</v>
      </c>
      <c r="K922" s="8" t="str">
        <f>IF(H922&lt;Mapping!$B$1,Mapping!$A$1,IF(H922&lt;Mapping!$B$2,Mapping!$A$2,Mapping!$A$3))</f>
        <v>Minor</v>
      </c>
      <c r="L922" s="8" t="str">
        <f>IF(J922&lt;Mapping!$B$1,Mapping!$A$1,IF(J922&lt;Mapping!$B$2,Mapping!$A$2,Mapping!$A$3))</f>
        <v>Minor</v>
      </c>
    </row>
    <row r="923" spans="1:12" ht="13.5" customHeight="1" x14ac:dyDescent="0.2">
      <c r="A923" s="4">
        <v>4</v>
      </c>
      <c r="B923" s="5" t="s">
        <v>19</v>
      </c>
      <c r="C923" s="4">
        <v>1</v>
      </c>
      <c r="D923" s="4">
        <v>2009</v>
      </c>
      <c r="E923" s="4">
        <v>1</v>
      </c>
      <c r="F923" s="4">
        <v>0</v>
      </c>
      <c r="G923" s="4">
        <v>0</v>
      </c>
      <c r="H923" s="6">
        <v>91402</v>
      </c>
      <c r="I923" s="7">
        <f t="array" ref="I923">INDEX(Inflation!$F$2:$F$63,MATCH($D923,Inflation!$A$2:$A$63,0))</f>
        <v>1.1815641743967151</v>
      </c>
      <c r="J923" s="6">
        <f t="shared" si="3"/>
        <v>107997.32866820856</v>
      </c>
      <c r="K923" s="8" t="str">
        <f>IF(H923&lt;Mapping!$B$1,Mapping!$A$1,IF(H923&lt;Mapping!$B$2,Mapping!$A$2,Mapping!$A$3))</f>
        <v>Minor</v>
      </c>
      <c r="L923" s="8" t="str">
        <f>IF(J923&lt;Mapping!$B$1,Mapping!$A$1,IF(J923&lt;Mapping!$B$2,Mapping!$A$2,Mapping!$A$3))</f>
        <v>Minor</v>
      </c>
    </row>
    <row r="924" spans="1:12" ht="13.5" customHeight="1" x14ac:dyDescent="0.2">
      <c r="A924" s="4">
        <v>3</v>
      </c>
      <c r="B924" s="5" t="s">
        <v>19</v>
      </c>
      <c r="C924" s="4">
        <v>3</v>
      </c>
      <c r="D924" s="4">
        <v>2011</v>
      </c>
      <c r="E924" s="4">
        <v>1</v>
      </c>
      <c r="F924" s="4">
        <v>0</v>
      </c>
      <c r="G924" s="4">
        <v>0</v>
      </c>
      <c r="H924" s="6">
        <v>90860</v>
      </c>
      <c r="I924" s="7">
        <f t="array" ref="I924">INDEX(Inflation!$F$2:$F$63,MATCH($D924,Inflation!$A$2:$A$63,0))</f>
        <v>1.1630575102490319</v>
      </c>
      <c r="J924" s="6">
        <f t="shared" si="3"/>
        <v>105675.40538122704</v>
      </c>
      <c r="K924" s="8" t="str">
        <f>IF(H924&lt;Mapping!$B$1,Mapping!$A$1,IF(H924&lt;Mapping!$B$2,Mapping!$A$2,Mapping!$A$3))</f>
        <v>Minor</v>
      </c>
      <c r="L924" s="8" t="str">
        <f>IF(J924&lt;Mapping!$B$1,Mapping!$A$1,IF(J924&lt;Mapping!$B$2,Mapping!$A$2,Mapping!$A$3))</f>
        <v>Minor</v>
      </c>
    </row>
    <row r="925" spans="1:12" ht="13.5" customHeight="1" x14ac:dyDescent="0.2">
      <c r="A925" s="4">
        <v>1</v>
      </c>
      <c r="B925" s="5" t="s">
        <v>32</v>
      </c>
      <c r="C925" s="4">
        <v>3</v>
      </c>
      <c r="D925" s="4">
        <v>1985</v>
      </c>
      <c r="E925" s="4">
        <v>3</v>
      </c>
      <c r="F925" s="4">
        <v>0</v>
      </c>
      <c r="G925" s="4">
        <v>0</v>
      </c>
      <c r="H925" s="6">
        <v>90472</v>
      </c>
      <c r="I925" s="7">
        <f t="array" ref="I925">INDEX(Inflation!$F$2:$F$63,MATCH($D925,Inflation!$A$2:$A$63,0))</f>
        <v>2.4491621741858549</v>
      </c>
      <c r="J925" s="6">
        <f t="shared" si="3"/>
        <v>221580.60022294265</v>
      </c>
      <c r="K925" s="8" t="str">
        <f>IF(H925&lt;Mapping!$B$1,Mapping!$A$1,IF(H925&lt;Mapping!$B$2,Mapping!$A$2,Mapping!$A$3))</f>
        <v>Minor</v>
      </c>
      <c r="L925" s="8" t="str">
        <f>IF(J925&lt;Mapping!$B$1,Mapping!$A$1,IF(J925&lt;Mapping!$B$2,Mapping!$A$2,Mapping!$A$3))</f>
        <v>Minor</v>
      </c>
    </row>
    <row r="926" spans="1:12" ht="13.5" customHeight="1" x14ac:dyDescent="0.2">
      <c r="A926" s="4">
        <v>3</v>
      </c>
      <c r="B926" s="5" t="s">
        <v>19</v>
      </c>
      <c r="C926" s="4">
        <v>3</v>
      </c>
      <c r="D926" s="4">
        <v>2011</v>
      </c>
      <c r="E926" s="4">
        <v>1</v>
      </c>
      <c r="F926" s="4">
        <v>0</v>
      </c>
      <c r="G926" s="4">
        <v>0</v>
      </c>
      <c r="H926" s="6">
        <v>90470</v>
      </c>
      <c r="I926" s="7">
        <f t="array" ref="I926">INDEX(Inflation!$F$2:$F$63,MATCH($D926,Inflation!$A$2:$A$63,0))</f>
        <v>1.1630575102490319</v>
      </c>
      <c r="J926" s="6">
        <f t="shared" si="3"/>
        <v>105221.81295222991</v>
      </c>
      <c r="K926" s="8" t="str">
        <f>IF(H926&lt;Mapping!$B$1,Mapping!$A$1,IF(H926&lt;Mapping!$B$2,Mapping!$A$2,Mapping!$A$3))</f>
        <v>Minor</v>
      </c>
      <c r="L926" s="8" t="str">
        <f>IF(J926&lt;Mapping!$B$1,Mapping!$A$1,IF(J926&lt;Mapping!$B$2,Mapping!$A$2,Mapping!$A$3))</f>
        <v>Minor</v>
      </c>
    </row>
    <row r="927" spans="1:12" ht="13.5" customHeight="1" x14ac:dyDescent="0.2">
      <c r="A927" s="4">
        <v>3</v>
      </c>
      <c r="B927" s="5" t="s">
        <v>19</v>
      </c>
      <c r="C927" s="4">
        <v>3</v>
      </c>
      <c r="D927" s="4">
        <v>2010</v>
      </c>
      <c r="E927" s="4">
        <v>1</v>
      </c>
      <c r="F927" s="4">
        <v>0</v>
      </c>
      <c r="G927" s="4">
        <v>0</v>
      </c>
      <c r="H927" s="6">
        <v>90394</v>
      </c>
      <c r="I927" s="7">
        <f t="array" ref="I927">INDEX(Inflation!$F$2:$F$63,MATCH($D927,Inflation!$A$2:$A$63,0))</f>
        <v>1.1806196786537921</v>
      </c>
      <c r="J927" s="6">
        <f t="shared" si="3"/>
        <v>106720.93523223088</v>
      </c>
      <c r="K927" s="8" t="str">
        <f>IF(H927&lt;Mapping!$B$1,Mapping!$A$1,IF(H927&lt;Mapping!$B$2,Mapping!$A$2,Mapping!$A$3))</f>
        <v>Minor</v>
      </c>
      <c r="L927" s="8" t="str">
        <f>IF(J927&lt;Mapping!$B$1,Mapping!$A$1,IF(J927&lt;Mapping!$B$2,Mapping!$A$2,Mapping!$A$3))</f>
        <v>Minor</v>
      </c>
    </row>
    <row r="928" spans="1:12" ht="13.5" customHeight="1" x14ac:dyDescent="0.2">
      <c r="A928" s="4">
        <v>6</v>
      </c>
      <c r="B928" s="5" t="s">
        <v>19</v>
      </c>
      <c r="C928" s="4">
        <v>2</v>
      </c>
      <c r="D928" s="4">
        <v>2014</v>
      </c>
      <c r="E928" s="4">
        <v>1</v>
      </c>
      <c r="F928" s="4">
        <v>0</v>
      </c>
      <c r="G928" s="4">
        <v>0</v>
      </c>
      <c r="H928" s="6">
        <v>89918</v>
      </c>
      <c r="I928" s="7">
        <f t="array" ref="I928">INDEX(Inflation!$F$2:$F$63,MATCH($D928,Inflation!$A$2:$A$63,0))</f>
        <v>1.0894069302369718</v>
      </c>
      <c r="J928" s="6">
        <f t="shared" si="3"/>
        <v>97957.292353048033</v>
      </c>
      <c r="K928" s="8" t="str">
        <f>IF(H928&lt;Mapping!$B$1,Mapping!$A$1,IF(H928&lt;Mapping!$B$2,Mapping!$A$2,Mapping!$A$3))</f>
        <v>Minor</v>
      </c>
      <c r="L928" s="8" t="str">
        <f>IF(J928&lt;Mapping!$B$1,Mapping!$A$1,IF(J928&lt;Mapping!$B$2,Mapping!$A$2,Mapping!$A$3))</f>
        <v>Minor</v>
      </c>
    </row>
    <row r="929" spans="1:12" ht="13.5" customHeight="1" x14ac:dyDescent="0.2">
      <c r="A929" s="4">
        <v>2</v>
      </c>
      <c r="B929" s="5" t="s">
        <v>19</v>
      </c>
      <c r="C929" s="4">
        <v>3</v>
      </c>
      <c r="D929" s="4">
        <v>2010</v>
      </c>
      <c r="E929" s="4">
        <v>1</v>
      </c>
      <c r="F929" s="4">
        <v>0</v>
      </c>
      <c r="G929" s="4">
        <v>0</v>
      </c>
      <c r="H929" s="6">
        <v>89262</v>
      </c>
      <c r="I929" s="7">
        <f t="array" ref="I929">INDEX(Inflation!$F$2:$F$63,MATCH($D929,Inflation!$A$2:$A$63,0))</f>
        <v>1.1806196786537921</v>
      </c>
      <c r="J929" s="6">
        <f t="shared" si="3"/>
        <v>105384.4737559948</v>
      </c>
      <c r="K929" s="8" t="str">
        <f>IF(H929&lt;Mapping!$B$1,Mapping!$A$1,IF(H929&lt;Mapping!$B$2,Mapping!$A$2,Mapping!$A$3))</f>
        <v>Minor</v>
      </c>
      <c r="L929" s="8" t="str">
        <f>IF(J929&lt;Mapping!$B$1,Mapping!$A$1,IF(J929&lt;Mapping!$B$2,Mapping!$A$2,Mapping!$A$3))</f>
        <v>Minor</v>
      </c>
    </row>
    <row r="930" spans="1:12" ht="13.5" customHeight="1" x14ac:dyDescent="0.2">
      <c r="A930" s="4">
        <v>2</v>
      </c>
      <c r="B930" s="5" t="s">
        <v>19</v>
      </c>
      <c r="C930" s="4">
        <v>2</v>
      </c>
      <c r="D930" s="4">
        <v>2011</v>
      </c>
      <c r="E930" s="4">
        <v>1</v>
      </c>
      <c r="F930" s="4">
        <v>0</v>
      </c>
      <c r="G930" s="4">
        <v>0</v>
      </c>
      <c r="H930" s="6">
        <v>87655</v>
      </c>
      <c r="I930" s="7">
        <f t="array" ref="I930">INDEX(Inflation!$F$2:$F$63,MATCH($D930,Inflation!$A$2:$A$63,0))</f>
        <v>1.1630575102490319</v>
      </c>
      <c r="J930" s="6">
        <f t="shared" si="3"/>
        <v>101947.80606087889</v>
      </c>
      <c r="K930" s="8" t="str">
        <f>IF(H930&lt;Mapping!$B$1,Mapping!$A$1,IF(H930&lt;Mapping!$B$2,Mapping!$A$2,Mapping!$A$3))</f>
        <v>Minor</v>
      </c>
      <c r="L930" s="8" t="str">
        <f>IF(J930&lt;Mapping!$B$1,Mapping!$A$1,IF(J930&lt;Mapping!$B$2,Mapping!$A$2,Mapping!$A$3))</f>
        <v>Minor</v>
      </c>
    </row>
    <row r="931" spans="1:12" ht="13.5" customHeight="1" x14ac:dyDescent="0.2">
      <c r="A931" s="4">
        <v>5</v>
      </c>
      <c r="B931" s="5" t="s">
        <v>20</v>
      </c>
      <c r="C931" s="4">
        <v>3</v>
      </c>
      <c r="D931" s="4">
        <v>1985</v>
      </c>
      <c r="E931" s="4">
        <v>1</v>
      </c>
      <c r="F931" s="4">
        <v>0</v>
      </c>
      <c r="G931" s="4">
        <v>0</v>
      </c>
      <c r="H931" s="6">
        <v>87178</v>
      </c>
      <c r="I931" s="7">
        <f t="array" ref="I931">INDEX(Inflation!$F$2:$F$63,MATCH($D931,Inflation!$A$2:$A$63,0))</f>
        <v>2.4491621741858549</v>
      </c>
      <c r="J931" s="6">
        <f t="shared" si="3"/>
        <v>213513.06002117446</v>
      </c>
      <c r="K931" s="8" t="str">
        <f>IF(H931&lt;Mapping!$B$1,Mapping!$A$1,IF(H931&lt;Mapping!$B$2,Mapping!$A$2,Mapping!$A$3))</f>
        <v>Minor</v>
      </c>
      <c r="L931" s="8" t="str">
        <f>IF(J931&lt;Mapping!$B$1,Mapping!$A$1,IF(J931&lt;Mapping!$B$2,Mapping!$A$2,Mapping!$A$3))</f>
        <v>Minor</v>
      </c>
    </row>
    <row r="932" spans="1:12" ht="13.5" customHeight="1" x14ac:dyDescent="0.2">
      <c r="A932" s="4">
        <v>3</v>
      </c>
      <c r="B932" s="5" t="s">
        <v>21</v>
      </c>
      <c r="C932" s="4">
        <v>3</v>
      </c>
      <c r="D932" s="4">
        <v>1986</v>
      </c>
      <c r="E932" s="4">
        <v>1</v>
      </c>
      <c r="F932" s="4">
        <v>0</v>
      </c>
      <c r="G932" s="4">
        <v>0</v>
      </c>
      <c r="H932" s="6">
        <v>87170</v>
      </c>
      <c r="I932" s="7">
        <f t="array" ref="I932">INDEX(Inflation!$F$2:$F$63,MATCH($D932,Inflation!$A$2:$A$63,0))</f>
        <v>2.3601832650918904</v>
      </c>
      <c r="J932" s="6">
        <f t="shared" si="3"/>
        <v>205737.17521806009</v>
      </c>
      <c r="K932" s="8" t="str">
        <f>IF(H932&lt;Mapping!$B$1,Mapping!$A$1,IF(H932&lt;Mapping!$B$2,Mapping!$A$2,Mapping!$A$3))</f>
        <v>Minor</v>
      </c>
      <c r="L932" s="8" t="str">
        <f>IF(J932&lt;Mapping!$B$1,Mapping!$A$1,IF(J932&lt;Mapping!$B$2,Mapping!$A$2,Mapping!$A$3))</f>
        <v>Minor</v>
      </c>
    </row>
    <row r="933" spans="1:12" ht="13.5" customHeight="1" x14ac:dyDescent="0.2">
      <c r="A933" s="4">
        <v>2</v>
      </c>
      <c r="B933" s="5" t="s">
        <v>16</v>
      </c>
      <c r="C933" s="4">
        <v>2</v>
      </c>
      <c r="D933" s="4">
        <v>1974</v>
      </c>
      <c r="E933" s="4">
        <v>1</v>
      </c>
      <c r="F933" s="4">
        <v>0</v>
      </c>
      <c r="G933" s="4">
        <v>0</v>
      </c>
      <c r="H933" s="6">
        <v>87154</v>
      </c>
      <c r="I933" s="7">
        <f t="array" ref="I933">INDEX(Inflation!$F$2:$F$63,MATCH($D933,Inflation!$A$2:$A$63,0))</f>
        <v>5.655220396663263</v>
      </c>
      <c r="J933" s="6">
        <f t="shared" si="3"/>
        <v>492875.07845079002</v>
      </c>
      <c r="K933" s="8" t="str">
        <f>IF(H933&lt;Mapping!$B$1,Mapping!$A$1,IF(H933&lt;Mapping!$B$2,Mapping!$A$2,Mapping!$A$3))</f>
        <v>Minor</v>
      </c>
      <c r="L933" s="8" t="str">
        <f>IF(J933&lt;Mapping!$B$1,Mapping!$A$1,IF(J933&lt;Mapping!$B$2,Mapping!$A$2,Mapping!$A$3))</f>
        <v>Minor</v>
      </c>
    </row>
    <row r="934" spans="1:12" ht="13.5" customHeight="1" x14ac:dyDescent="0.2">
      <c r="A934" s="4">
        <v>2</v>
      </c>
      <c r="B934" s="5" t="s">
        <v>16</v>
      </c>
      <c r="C934" s="4">
        <v>1</v>
      </c>
      <c r="D934" s="4">
        <v>2008</v>
      </c>
      <c r="E934" s="4">
        <v>1</v>
      </c>
      <c r="F934" s="4">
        <v>0</v>
      </c>
      <c r="G934" s="4">
        <v>0</v>
      </c>
      <c r="H934" s="6">
        <v>87146</v>
      </c>
      <c r="I934" s="7">
        <f t="array" ref="I934">INDEX(Inflation!$F$2:$F$63,MATCH($D934,Inflation!$A$2:$A$63,0))</f>
        <v>1.2252820488493934</v>
      </c>
      <c r="J934" s="6">
        <f t="shared" si="3"/>
        <v>106778.42942902923</v>
      </c>
      <c r="K934" s="8" t="str">
        <f>IF(H934&lt;Mapping!$B$1,Mapping!$A$1,IF(H934&lt;Mapping!$B$2,Mapping!$A$2,Mapping!$A$3))</f>
        <v>Minor</v>
      </c>
      <c r="L934" s="8" t="str">
        <f>IF(J934&lt;Mapping!$B$1,Mapping!$A$1,IF(J934&lt;Mapping!$B$2,Mapping!$A$2,Mapping!$A$3))</f>
        <v>Minor</v>
      </c>
    </row>
    <row r="935" spans="1:12" ht="13.5" customHeight="1" x14ac:dyDescent="0.2">
      <c r="A935" s="4">
        <v>2</v>
      </c>
      <c r="B935" s="5" t="s">
        <v>15</v>
      </c>
      <c r="C935" s="4">
        <v>1</v>
      </c>
      <c r="D935" s="4">
        <v>1988</v>
      </c>
      <c r="E935" s="4">
        <v>1</v>
      </c>
      <c r="F935" s="4">
        <v>0</v>
      </c>
      <c r="G935" s="4">
        <v>0</v>
      </c>
      <c r="H935" s="6">
        <v>87098</v>
      </c>
      <c r="I935" s="7">
        <f t="array" ref="I935">INDEX(Inflation!$F$2:$F$63,MATCH($D935,Inflation!$A$2:$A$63,0))</f>
        <v>2.2436780392269897</v>
      </c>
      <c r="J935" s="6">
        <f t="shared" si="3"/>
        <v>195419.86986059236</v>
      </c>
      <c r="K935" s="8" t="str">
        <f>IF(H935&lt;Mapping!$B$1,Mapping!$A$1,IF(H935&lt;Mapping!$B$2,Mapping!$A$2,Mapping!$A$3))</f>
        <v>Minor</v>
      </c>
      <c r="L935" s="8" t="str">
        <f>IF(J935&lt;Mapping!$B$1,Mapping!$A$1,IF(J935&lt;Mapping!$B$2,Mapping!$A$2,Mapping!$A$3))</f>
        <v>Minor</v>
      </c>
    </row>
    <row r="936" spans="1:12" ht="13.5" customHeight="1" x14ac:dyDescent="0.2">
      <c r="A936" s="4">
        <v>2</v>
      </c>
      <c r="B936" s="5" t="s">
        <v>19</v>
      </c>
      <c r="C936" s="4">
        <v>4</v>
      </c>
      <c r="D936" s="4">
        <v>2020</v>
      </c>
      <c r="E936" s="4">
        <v>1</v>
      </c>
      <c r="F936" s="4">
        <v>0</v>
      </c>
      <c r="G936" s="4">
        <v>0</v>
      </c>
      <c r="H936" s="6">
        <v>87059</v>
      </c>
      <c r="I936" s="7">
        <f t="array" ref="I936">INDEX(Inflation!$F$2:$F$63,MATCH($D936,Inflation!$A$2:$A$63,0))</f>
        <v>1.0089999999999999</v>
      </c>
      <c r="J936" s="6">
        <f t="shared" si="3"/>
        <v>87842.530999999988</v>
      </c>
      <c r="K936" s="8" t="str">
        <f>IF(H936&lt;Mapping!$B$1,Mapping!$A$1,IF(H936&lt;Mapping!$B$2,Mapping!$A$2,Mapping!$A$3))</f>
        <v>Minor</v>
      </c>
      <c r="L936" s="8" t="str">
        <f>IF(J936&lt;Mapping!$B$1,Mapping!$A$1,IF(J936&lt;Mapping!$B$2,Mapping!$A$2,Mapping!$A$3))</f>
        <v>Minor</v>
      </c>
    </row>
    <row r="937" spans="1:12" ht="13.5" customHeight="1" x14ac:dyDescent="0.2">
      <c r="A937" s="4">
        <v>1</v>
      </c>
      <c r="B937" s="5" t="s">
        <v>19</v>
      </c>
      <c r="C937" s="4">
        <v>2</v>
      </c>
      <c r="D937" s="4">
        <v>2005</v>
      </c>
      <c r="E937" s="4">
        <v>1</v>
      </c>
      <c r="F937" s="4">
        <v>0</v>
      </c>
      <c r="G937" s="4">
        <v>0</v>
      </c>
      <c r="H937" s="6">
        <v>87051</v>
      </c>
      <c r="I937" s="7">
        <f t="array" ref="I937">INDEX(Inflation!$F$2:$F$63,MATCH($D937,Inflation!$A$2:$A$63,0))</f>
        <v>1.3291723652112071</v>
      </c>
      <c r="J937" s="6">
        <f t="shared" si="3"/>
        <v>115705.78356400078</v>
      </c>
      <c r="K937" s="8" t="str">
        <f>IF(H937&lt;Mapping!$B$1,Mapping!$A$1,IF(H937&lt;Mapping!$B$2,Mapping!$A$2,Mapping!$A$3))</f>
        <v>Minor</v>
      </c>
      <c r="L937" s="8" t="str">
        <f>IF(J937&lt;Mapping!$B$1,Mapping!$A$1,IF(J937&lt;Mapping!$B$2,Mapping!$A$2,Mapping!$A$3))</f>
        <v>Minor</v>
      </c>
    </row>
    <row r="938" spans="1:12" ht="13.5" customHeight="1" x14ac:dyDescent="0.2">
      <c r="A938" s="4">
        <v>4</v>
      </c>
      <c r="B938" s="5" t="s">
        <v>19</v>
      </c>
      <c r="C938" s="4">
        <v>2</v>
      </c>
      <c r="D938" s="4">
        <v>2011</v>
      </c>
      <c r="E938" s="4">
        <v>1</v>
      </c>
      <c r="F938" s="4">
        <v>0</v>
      </c>
      <c r="G938" s="4">
        <v>0</v>
      </c>
      <c r="H938" s="6">
        <v>86987</v>
      </c>
      <c r="I938" s="7">
        <f t="array" ref="I938">INDEX(Inflation!$F$2:$F$63,MATCH($D938,Inflation!$A$2:$A$63,0))</f>
        <v>1.1630575102490319</v>
      </c>
      <c r="J938" s="6">
        <f t="shared" si="3"/>
        <v>101170.88364403254</v>
      </c>
      <c r="K938" s="8" t="str">
        <f>IF(H938&lt;Mapping!$B$1,Mapping!$A$1,IF(H938&lt;Mapping!$B$2,Mapping!$A$2,Mapping!$A$3))</f>
        <v>Minor</v>
      </c>
      <c r="L938" s="8" t="str">
        <f>IF(J938&lt;Mapping!$B$1,Mapping!$A$1,IF(J938&lt;Mapping!$B$2,Mapping!$A$2,Mapping!$A$3))</f>
        <v>Minor</v>
      </c>
    </row>
    <row r="939" spans="1:12" ht="13.5" customHeight="1" x14ac:dyDescent="0.2">
      <c r="A939" s="4">
        <v>5</v>
      </c>
      <c r="B939" s="5" t="s">
        <v>50</v>
      </c>
      <c r="C939" s="4">
        <v>1</v>
      </c>
      <c r="D939" s="4">
        <v>1995</v>
      </c>
      <c r="E939" s="4">
        <v>1</v>
      </c>
      <c r="F939" s="4">
        <v>0</v>
      </c>
      <c r="G939" s="4">
        <v>0</v>
      </c>
      <c r="H939" s="6">
        <v>86924</v>
      </c>
      <c r="I939" s="7">
        <f t="array" ref="I939">INDEX(Inflation!$F$2:$F$63,MATCH($D939,Inflation!$A$2:$A$63,0))</f>
        <v>1.6835837284247066</v>
      </c>
      <c r="J939" s="6">
        <f t="shared" si="3"/>
        <v>146343.83200958918</v>
      </c>
      <c r="K939" s="8" t="str">
        <f>IF(H939&lt;Mapping!$B$1,Mapping!$A$1,IF(H939&lt;Mapping!$B$2,Mapping!$A$2,Mapping!$A$3))</f>
        <v>Minor</v>
      </c>
      <c r="L939" s="8" t="str">
        <f>IF(J939&lt;Mapping!$B$1,Mapping!$A$1,IF(J939&lt;Mapping!$B$2,Mapping!$A$2,Mapping!$A$3))</f>
        <v>Minor</v>
      </c>
    </row>
    <row r="940" spans="1:12" ht="13.5" customHeight="1" x14ac:dyDescent="0.2">
      <c r="A940" s="4">
        <v>4</v>
      </c>
      <c r="B940" s="5" t="s">
        <v>16</v>
      </c>
      <c r="C940" s="4">
        <v>1</v>
      </c>
      <c r="D940" s="4">
        <v>2006</v>
      </c>
      <c r="E940" s="4">
        <v>1</v>
      </c>
      <c r="F940" s="4">
        <v>0</v>
      </c>
      <c r="G940" s="4">
        <v>0</v>
      </c>
      <c r="H940" s="6">
        <v>86821</v>
      </c>
      <c r="I940" s="7">
        <f t="array" ref="I940">INDEX(Inflation!$F$2:$F$63,MATCH($D940,Inflation!$A$2:$A$63,0))</f>
        <v>1.2928434638762836</v>
      </c>
      <c r="J940" s="6">
        <f t="shared" si="3"/>
        <v>112245.96237720281</v>
      </c>
      <c r="K940" s="8" t="str">
        <f>IF(H940&lt;Mapping!$B$1,Mapping!$A$1,IF(H940&lt;Mapping!$B$2,Mapping!$A$2,Mapping!$A$3))</f>
        <v>Minor</v>
      </c>
      <c r="L940" s="8" t="str">
        <f>IF(J940&lt;Mapping!$B$1,Mapping!$A$1,IF(J940&lt;Mapping!$B$2,Mapping!$A$2,Mapping!$A$3))</f>
        <v>Minor</v>
      </c>
    </row>
    <row r="941" spans="1:12" ht="13.5" customHeight="1" x14ac:dyDescent="0.2">
      <c r="A941" s="4">
        <v>2</v>
      </c>
      <c r="B941" s="5" t="s">
        <v>26</v>
      </c>
      <c r="C941" s="4">
        <v>1</v>
      </c>
      <c r="D941" s="4">
        <v>1989</v>
      </c>
      <c r="E941" s="4">
        <v>1</v>
      </c>
      <c r="F941" s="4">
        <v>0</v>
      </c>
      <c r="G941" s="4">
        <v>0</v>
      </c>
      <c r="H941" s="6">
        <v>86813</v>
      </c>
      <c r="I941" s="7">
        <f t="array" ref="I941">INDEX(Inflation!$F$2:$F$63,MATCH($D941,Inflation!$A$2:$A$63,0))</f>
        <v>2.1640413186988714</v>
      </c>
      <c r="J941" s="6">
        <f t="shared" si="3"/>
        <v>187866.91900020512</v>
      </c>
      <c r="K941" s="8" t="str">
        <f>IF(H941&lt;Mapping!$B$1,Mapping!$A$1,IF(H941&lt;Mapping!$B$2,Mapping!$A$2,Mapping!$A$3))</f>
        <v>Minor</v>
      </c>
      <c r="L941" s="8" t="str">
        <f>IF(J941&lt;Mapping!$B$1,Mapping!$A$1,IF(J941&lt;Mapping!$B$2,Mapping!$A$2,Mapping!$A$3))</f>
        <v>Minor</v>
      </c>
    </row>
    <row r="942" spans="1:12" ht="13.5" customHeight="1" x14ac:dyDescent="0.2">
      <c r="A942" s="4">
        <v>5</v>
      </c>
      <c r="B942" s="5" t="s">
        <v>19</v>
      </c>
      <c r="C942" s="4">
        <v>2</v>
      </c>
      <c r="D942" s="4">
        <v>2015</v>
      </c>
      <c r="E942" s="4">
        <v>1</v>
      </c>
      <c r="F942" s="4">
        <v>0</v>
      </c>
      <c r="G942" s="4">
        <v>0</v>
      </c>
      <c r="H942" s="6">
        <v>86694</v>
      </c>
      <c r="I942" s="7">
        <f t="array" ref="I942">INDEX(Inflation!$F$2:$F$63,MATCH($D942,Inflation!$A$2:$A$63,0))</f>
        <v>1.0774472655889344</v>
      </c>
      <c r="J942" s="6">
        <f t="shared" si="3"/>
        <v>93408.213242967089</v>
      </c>
      <c r="K942" s="8" t="str">
        <f>IF(H942&lt;Mapping!$B$1,Mapping!$A$1,IF(H942&lt;Mapping!$B$2,Mapping!$A$2,Mapping!$A$3))</f>
        <v>Minor</v>
      </c>
      <c r="L942" s="8" t="str">
        <f>IF(J942&lt;Mapping!$B$1,Mapping!$A$1,IF(J942&lt;Mapping!$B$2,Mapping!$A$2,Mapping!$A$3))</f>
        <v>Minor</v>
      </c>
    </row>
    <row r="943" spans="1:12" ht="13.5" customHeight="1" x14ac:dyDescent="0.2">
      <c r="A943" s="4">
        <v>1</v>
      </c>
      <c r="B943" s="5" t="s">
        <v>27</v>
      </c>
      <c r="C943" s="4">
        <v>3</v>
      </c>
      <c r="D943" s="4">
        <v>1994</v>
      </c>
      <c r="E943" s="4">
        <v>1</v>
      </c>
      <c r="F943" s="4">
        <v>0</v>
      </c>
      <c r="G943" s="4">
        <v>0</v>
      </c>
      <c r="H943" s="6">
        <v>86607</v>
      </c>
      <c r="I943" s="7">
        <f t="array" ref="I943">INDEX(Inflation!$F$2:$F$63,MATCH($D943,Inflation!$A$2:$A$63,0))</f>
        <v>1.7372900493614547</v>
      </c>
      <c r="J943" s="6">
        <f t="shared" si="3"/>
        <v>150461.47930504751</v>
      </c>
      <c r="K943" s="8" t="str">
        <f>IF(H943&lt;Mapping!$B$1,Mapping!$A$1,IF(H943&lt;Mapping!$B$2,Mapping!$A$2,Mapping!$A$3))</f>
        <v>Minor</v>
      </c>
      <c r="L943" s="8" t="str">
        <f>IF(J943&lt;Mapping!$B$1,Mapping!$A$1,IF(J943&lt;Mapping!$B$2,Mapping!$A$2,Mapping!$A$3))</f>
        <v>Minor</v>
      </c>
    </row>
    <row r="944" spans="1:12" ht="13.5" customHeight="1" x14ac:dyDescent="0.2">
      <c r="A944" s="4">
        <v>4</v>
      </c>
      <c r="B944" s="5" t="s">
        <v>19</v>
      </c>
      <c r="C944" s="4">
        <v>2</v>
      </c>
      <c r="D944" s="4">
        <v>2006</v>
      </c>
      <c r="E944" s="4">
        <v>1</v>
      </c>
      <c r="F944" s="4">
        <v>0</v>
      </c>
      <c r="G944" s="4">
        <v>0</v>
      </c>
      <c r="H944" s="6">
        <v>86559</v>
      </c>
      <c r="I944" s="7">
        <f t="array" ref="I944">INDEX(Inflation!$F$2:$F$63,MATCH($D944,Inflation!$A$2:$A$63,0))</f>
        <v>1.2928434638762836</v>
      </c>
      <c r="J944" s="6">
        <f t="shared" si="3"/>
        <v>111907.23738966724</v>
      </c>
      <c r="K944" s="8" t="str">
        <f>IF(H944&lt;Mapping!$B$1,Mapping!$A$1,IF(H944&lt;Mapping!$B$2,Mapping!$A$2,Mapping!$A$3))</f>
        <v>Minor</v>
      </c>
      <c r="L944" s="8" t="str">
        <f>IF(J944&lt;Mapping!$B$1,Mapping!$A$1,IF(J944&lt;Mapping!$B$2,Mapping!$A$2,Mapping!$A$3))</f>
        <v>Minor</v>
      </c>
    </row>
    <row r="945" spans="1:12" ht="13.5" customHeight="1" x14ac:dyDescent="0.2">
      <c r="A945" s="4">
        <v>3</v>
      </c>
      <c r="B945" s="5" t="s">
        <v>19</v>
      </c>
      <c r="C945" s="4">
        <v>2</v>
      </c>
      <c r="D945" s="4">
        <v>2011</v>
      </c>
      <c r="E945" s="4">
        <v>1</v>
      </c>
      <c r="F945" s="4">
        <v>0</v>
      </c>
      <c r="G945" s="4">
        <v>0</v>
      </c>
      <c r="H945" s="6">
        <v>86542</v>
      </c>
      <c r="I945" s="7">
        <f t="array" ref="I945">INDEX(Inflation!$F$2:$F$63,MATCH($D945,Inflation!$A$2:$A$63,0))</f>
        <v>1.1630575102490319</v>
      </c>
      <c r="J945" s="6">
        <f t="shared" si="3"/>
        <v>100653.32305197172</v>
      </c>
      <c r="K945" s="8" t="str">
        <f>IF(H945&lt;Mapping!$B$1,Mapping!$A$1,IF(H945&lt;Mapping!$B$2,Mapping!$A$2,Mapping!$A$3))</f>
        <v>Minor</v>
      </c>
      <c r="L945" s="8" t="str">
        <f>IF(J945&lt;Mapping!$B$1,Mapping!$A$1,IF(J945&lt;Mapping!$B$2,Mapping!$A$2,Mapping!$A$3))</f>
        <v>Minor</v>
      </c>
    </row>
    <row r="946" spans="1:12" ht="13.5" customHeight="1" x14ac:dyDescent="0.2">
      <c r="A946" s="4">
        <v>2</v>
      </c>
      <c r="B946" s="5" t="s">
        <v>19</v>
      </c>
      <c r="C946" s="4">
        <v>2</v>
      </c>
      <c r="D946" s="4">
        <v>1989</v>
      </c>
      <c r="E946" s="4">
        <v>1</v>
      </c>
      <c r="F946" s="4">
        <v>0</v>
      </c>
      <c r="G946" s="4">
        <v>0</v>
      </c>
      <c r="H946" s="6">
        <v>86456</v>
      </c>
      <c r="I946" s="7">
        <f t="array" ref="I946">INDEX(Inflation!$F$2:$F$63,MATCH($D946,Inflation!$A$2:$A$63,0))</f>
        <v>2.1640413186988714</v>
      </c>
      <c r="J946" s="6">
        <f t="shared" si="3"/>
        <v>187094.35624942963</v>
      </c>
      <c r="K946" s="8" t="str">
        <f>IF(H946&lt;Mapping!$B$1,Mapping!$A$1,IF(H946&lt;Mapping!$B$2,Mapping!$A$2,Mapping!$A$3))</f>
        <v>Minor</v>
      </c>
      <c r="L946" s="8" t="str">
        <f>IF(J946&lt;Mapping!$B$1,Mapping!$A$1,IF(J946&lt;Mapping!$B$2,Mapping!$A$2,Mapping!$A$3))</f>
        <v>Minor</v>
      </c>
    </row>
    <row r="947" spans="1:12" ht="13.5" customHeight="1" x14ac:dyDescent="0.2">
      <c r="A947" s="4">
        <v>4</v>
      </c>
      <c r="B947" s="5" t="s">
        <v>16</v>
      </c>
      <c r="C947" s="4">
        <v>1</v>
      </c>
      <c r="D947" s="4">
        <v>1976</v>
      </c>
      <c r="E947" s="4">
        <v>1</v>
      </c>
      <c r="F947" s="4">
        <v>0</v>
      </c>
      <c r="G947" s="4">
        <v>0</v>
      </c>
      <c r="H947" s="6">
        <v>86425</v>
      </c>
      <c r="I947" s="7">
        <f t="array" ref="I947">INDEX(Inflation!$F$2:$F$63,MATCH($D947,Inflation!$A$2:$A$63,0))</f>
        <v>4.6843224337111486</v>
      </c>
      <c r="J947" s="6">
        <f t="shared" si="3"/>
        <v>404842.566333486</v>
      </c>
      <c r="K947" s="8" t="str">
        <f>IF(H947&lt;Mapping!$B$1,Mapping!$A$1,IF(H947&lt;Mapping!$B$2,Mapping!$A$2,Mapping!$A$3))</f>
        <v>Minor</v>
      </c>
      <c r="L947" s="8" t="str">
        <f>IF(J947&lt;Mapping!$B$1,Mapping!$A$1,IF(J947&lt;Mapping!$B$2,Mapping!$A$2,Mapping!$A$3))</f>
        <v>Minor</v>
      </c>
    </row>
    <row r="948" spans="1:12" ht="13.5" customHeight="1" x14ac:dyDescent="0.2">
      <c r="A948" s="4">
        <v>3</v>
      </c>
      <c r="B948" s="5" t="s">
        <v>16</v>
      </c>
      <c r="C948" s="4">
        <v>2</v>
      </c>
      <c r="D948" s="4">
        <v>1977</v>
      </c>
      <c r="E948" s="4">
        <v>1</v>
      </c>
      <c r="F948" s="4">
        <v>0</v>
      </c>
      <c r="G948" s="4">
        <v>0</v>
      </c>
      <c r="H948" s="6">
        <v>86409</v>
      </c>
      <c r="I948" s="7">
        <f t="array" ref="I948">INDEX(Inflation!$F$2:$F$63,MATCH($D948,Inflation!$A$2:$A$63,0))</f>
        <v>4.4013177052627537</v>
      </c>
      <c r="J948" s="6">
        <f t="shared" si="3"/>
        <v>380313.46159404929</v>
      </c>
      <c r="K948" s="8" t="str">
        <f>IF(H948&lt;Mapping!$B$1,Mapping!$A$1,IF(H948&lt;Mapping!$B$2,Mapping!$A$2,Mapping!$A$3))</f>
        <v>Minor</v>
      </c>
      <c r="L948" s="8" t="str">
        <f>IF(J948&lt;Mapping!$B$1,Mapping!$A$1,IF(J948&lt;Mapping!$B$2,Mapping!$A$2,Mapping!$A$3))</f>
        <v>Minor</v>
      </c>
    </row>
    <row r="949" spans="1:12" ht="13.5" customHeight="1" x14ac:dyDescent="0.2">
      <c r="A949" s="4">
        <v>1</v>
      </c>
      <c r="B949" s="5" t="s">
        <v>14</v>
      </c>
      <c r="C949" s="4">
        <v>3</v>
      </c>
      <c r="D949" s="4">
        <v>2014</v>
      </c>
      <c r="E949" s="4">
        <v>1</v>
      </c>
      <c r="F949" s="4">
        <v>0</v>
      </c>
      <c r="G949" s="4">
        <v>0</v>
      </c>
      <c r="H949" s="6">
        <v>86393</v>
      </c>
      <c r="I949" s="7">
        <f t="array" ref="I949">INDEX(Inflation!$F$2:$F$63,MATCH($D949,Inflation!$A$2:$A$63,0))</f>
        <v>1.0894069302369718</v>
      </c>
      <c r="J949" s="6">
        <f t="shared" si="3"/>
        <v>94117.132923962708</v>
      </c>
      <c r="K949" s="8" t="str">
        <f>IF(H949&lt;Mapping!$B$1,Mapping!$A$1,IF(H949&lt;Mapping!$B$2,Mapping!$A$2,Mapping!$A$3))</f>
        <v>Minor</v>
      </c>
      <c r="L949" s="8" t="str">
        <f>IF(J949&lt;Mapping!$B$1,Mapping!$A$1,IF(J949&lt;Mapping!$B$2,Mapping!$A$2,Mapping!$A$3))</f>
        <v>Minor</v>
      </c>
    </row>
    <row r="950" spans="1:12" ht="13.5" customHeight="1" x14ac:dyDescent="0.2">
      <c r="A950" s="4">
        <v>1</v>
      </c>
      <c r="B950" s="5" t="s">
        <v>19</v>
      </c>
      <c r="C950" s="4">
        <v>3</v>
      </c>
      <c r="D950" s="4">
        <v>1976</v>
      </c>
      <c r="E950" s="4">
        <v>1</v>
      </c>
      <c r="F950" s="4">
        <v>0</v>
      </c>
      <c r="G950" s="4">
        <v>0</v>
      </c>
      <c r="H950" s="6">
        <v>86377</v>
      </c>
      <c r="I950" s="7">
        <f t="array" ref="I950">INDEX(Inflation!$F$2:$F$63,MATCH($D950,Inflation!$A$2:$A$63,0))</f>
        <v>4.6843224337111486</v>
      </c>
      <c r="J950" s="6">
        <f t="shared" si="3"/>
        <v>404617.71885666787</v>
      </c>
      <c r="K950" s="8" t="str">
        <f>IF(H950&lt;Mapping!$B$1,Mapping!$A$1,IF(H950&lt;Mapping!$B$2,Mapping!$A$2,Mapping!$A$3))</f>
        <v>Minor</v>
      </c>
      <c r="L950" s="8" t="str">
        <f>IF(J950&lt;Mapping!$B$1,Mapping!$A$1,IF(J950&lt;Mapping!$B$2,Mapping!$A$2,Mapping!$A$3))</f>
        <v>Minor</v>
      </c>
    </row>
    <row r="951" spans="1:12" ht="13.5" customHeight="1" x14ac:dyDescent="0.2">
      <c r="A951" s="4">
        <v>2</v>
      </c>
      <c r="B951" s="5" t="s">
        <v>19</v>
      </c>
      <c r="C951" s="4">
        <v>3</v>
      </c>
      <c r="D951" s="4">
        <v>2007</v>
      </c>
      <c r="E951" s="4">
        <v>1</v>
      </c>
      <c r="F951" s="4">
        <v>0</v>
      </c>
      <c r="G951" s="4">
        <v>0</v>
      </c>
      <c r="H951" s="6">
        <v>86353</v>
      </c>
      <c r="I951" s="7">
        <f t="array" ref="I951">INDEX(Inflation!$F$2:$F$63,MATCH($D951,Inflation!$A$2:$A$63,0))</f>
        <v>1.2578745513487872</v>
      </c>
      <c r="J951" s="6">
        <f t="shared" si="3"/>
        <v>108621.24113262183</v>
      </c>
      <c r="K951" s="8" t="str">
        <f>IF(H951&lt;Mapping!$B$1,Mapping!$A$1,IF(H951&lt;Mapping!$B$2,Mapping!$A$2,Mapping!$A$3))</f>
        <v>Minor</v>
      </c>
      <c r="L951" s="8" t="str">
        <f>IF(J951&lt;Mapping!$B$1,Mapping!$A$1,IF(J951&lt;Mapping!$B$2,Mapping!$A$2,Mapping!$A$3))</f>
        <v>Minor</v>
      </c>
    </row>
    <row r="952" spans="1:12" ht="13.5" customHeight="1" x14ac:dyDescent="0.2">
      <c r="A952" s="4">
        <v>1</v>
      </c>
      <c r="B952" s="5" t="s">
        <v>16</v>
      </c>
      <c r="C952" s="4">
        <v>2</v>
      </c>
      <c r="D952" s="4">
        <v>1967</v>
      </c>
      <c r="E952" s="4">
        <v>1</v>
      </c>
      <c r="F952" s="4">
        <v>0</v>
      </c>
      <c r="G952" s="4">
        <v>0</v>
      </c>
      <c r="H952" s="6">
        <v>86314</v>
      </c>
      <c r="I952" s="7">
        <f t="array" ref="I952">INDEX(Inflation!$F$2:$F$63,MATCH($D952,Inflation!$A$2:$A$63,0))</f>
        <v>7.6712183683821493</v>
      </c>
      <c r="J952" s="6">
        <f t="shared" si="3"/>
        <v>662133.54224853683</v>
      </c>
      <c r="K952" s="8" t="str">
        <f>IF(H952&lt;Mapping!$B$1,Mapping!$A$1,IF(H952&lt;Mapping!$B$2,Mapping!$A$2,Mapping!$A$3))</f>
        <v>Minor</v>
      </c>
      <c r="L952" s="8" t="str">
        <f>IF(J952&lt;Mapping!$B$1,Mapping!$A$1,IF(J952&lt;Mapping!$B$2,Mapping!$A$2,Mapping!$A$3))</f>
        <v>Medium</v>
      </c>
    </row>
    <row r="953" spans="1:12" ht="13.5" customHeight="1" x14ac:dyDescent="0.2">
      <c r="A953" s="4">
        <v>5</v>
      </c>
      <c r="B953" s="5" t="s">
        <v>19</v>
      </c>
      <c r="C953" s="4">
        <v>2</v>
      </c>
      <c r="D953" s="4">
        <v>2009</v>
      </c>
      <c r="E953" s="4">
        <v>1</v>
      </c>
      <c r="F953" s="4">
        <v>0</v>
      </c>
      <c r="G953" s="4">
        <v>0</v>
      </c>
      <c r="H953" s="6">
        <v>86295</v>
      </c>
      <c r="I953" s="7">
        <f t="array" ref="I953">INDEX(Inflation!$F$2:$F$63,MATCH($D953,Inflation!$A$2:$A$63,0))</f>
        <v>1.1815641743967151</v>
      </c>
      <c r="J953" s="6">
        <f t="shared" si="3"/>
        <v>101963.08042956454</v>
      </c>
      <c r="K953" s="8" t="str">
        <f>IF(H953&lt;Mapping!$B$1,Mapping!$A$1,IF(H953&lt;Mapping!$B$2,Mapping!$A$2,Mapping!$A$3))</f>
        <v>Minor</v>
      </c>
      <c r="L953" s="8" t="str">
        <f>IF(J953&lt;Mapping!$B$1,Mapping!$A$1,IF(J953&lt;Mapping!$B$2,Mapping!$A$2,Mapping!$A$3))</f>
        <v>Minor</v>
      </c>
    </row>
    <row r="954" spans="1:12" ht="13.5" customHeight="1" x14ac:dyDescent="0.2">
      <c r="A954" s="4">
        <v>1</v>
      </c>
      <c r="B954" s="5" t="s">
        <v>14</v>
      </c>
      <c r="C954" s="4">
        <v>2</v>
      </c>
      <c r="D954" s="4">
        <v>1991</v>
      </c>
      <c r="E954" s="4">
        <v>1</v>
      </c>
      <c r="F954" s="4">
        <v>0</v>
      </c>
      <c r="G954" s="4">
        <v>0</v>
      </c>
      <c r="H954" s="6">
        <v>86147</v>
      </c>
      <c r="I954" s="7">
        <f t="array" ref="I954">INDEX(Inflation!$F$2:$F$63,MATCH($D954,Inflation!$A$2:$A$63,0))</f>
        <v>1.964161738459496</v>
      </c>
      <c r="J954" s="6">
        <f t="shared" si="3"/>
        <v>169206.6412830702</v>
      </c>
      <c r="K954" s="8" t="str">
        <f>IF(H954&lt;Mapping!$B$1,Mapping!$A$1,IF(H954&lt;Mapping!$B$2,Mapping!$A$2,Mapping!$A$3))</f>
        <v>Minor</v>
      </c>
      <c r="L954" s="8" t="str">
        <f>IF(J954&lt;Mapping!$B$1,Mapping!$A$1,IF(J954&lt;Mapping!$B$2,Mapping!$A$2,Mapping!$A$3))</f>
        <v>Minor</v>
      </c>
    </row>
    <row r="955" spans="1:12" ht="13.5" customHeight="1" x14ac:dyDescent="0.2">
      <c r="A955" s="4">
        <v>3</v>
      </c>
      <c r="B955" s="5" t="s">
        <v>19</v>
      </c>
      <c r="C955" s="4">
        <v>1</v>
      </c>
      <c r="D955" s="4">
        <v>1997</v>
      </c>
      <c r="E955" s="4">
        <v>1</v>
      </c>
      <c r="F955" s="4">
        <v>0</v>
      </c>
      <c r="G955" s="4">
        <v>0</v>
      </c>
      <c r="H955" s="6">
        <v>86147</v>
      </c>
      <c r="I955" s="7">
        <f t="array" ref="I955">INDEX(Inflation!$F$2:$F$63,MATCH($D955,Inflation!$A$2:$A$63,0))</f>
        <v>1.5889456189004008</v>
      </c>
      <c r="J955" s="6">
        <f t="shared" si="3"/>
        <v>136882.89823141284</v>
      </c>
      <c r="K955" s="8" t="str">
        <f>IF(H955&lt;Mapping!$B$1,Mapping!$A$1,IF(H955&lt;Mapping!$B$2,Mapping!$A$2,Mapping!$A$3))</f>
        <v>Minor</v>
      </c>
      <c r="L955" s="8" t="str">
        <f>IF(J955&lt;Mapping!$B$1,Mapping!$A$1,IF(J955&lt;Mapping!$B$2,Mapping!$A$2,Mapping!$A$3))</f>
        <v>Minor</v>
      </c>
    </row>
    <row r="956" spans="1:12" ht="13.5" customHeight="1" x14ac:dyDescent="0.2">
      <c r="A956" s="4">
        <v>1</v>
      </c>
      <c r="B956" s="5" t="s">
        <v>39</v>
      </c>
      <c r="C956" s="4">
        <v>2</v>
      </c>
      <c r="D956" s="4">
        <v>1965</v>
      </c>
      <c r="E956" s="4">
        <v>1</v>
      </c>
      <c r="F956" s="4">
        <v>0</v>
      </c>
      <c r="G956" s="4">
        <v>0</v>
      </c>
      <c r="H956" s="6">
        <v>86068</v>
      </c>
      <c r="I956" s="7">
        <f t="array" ref="I956">INDEX(Inflation!$F$2:$F$63,MATCH($D956,Inflation!$A$2:$A$63,0))</f>
        <v>8.1256475363320444</v>
      </c>
      <c r="J956" s="6">
        <f t="shared" si="3"/>
        <v>699358.23215702642</v>
      </c>
      <c r="K956" s="8" t="str">
        <f>IF(H956&lt;Mapping!$B$1,Mapping!$A$1,IF(H956&lt;Mapping!$B$2,Mapping!$A$2,Mapping!$A$3))</f>
        <v>Minor</v>
      </c>
      <c r="L956" s="8" t="str">
        <f>IF(J956&lt;Mapping!$B$1,Mapping!$A$1,IF(J956&lt;Mapping!$B$2,Mapping!$A$2,Mapping!$A$3))</f>
        <v>Medium</v>
      </c>
    </row>
    <row r="957" spans="1:12" ht="13.5" customHeight="1" x14ac:dyDescent="0.2">
      <c r="A957" s="4">
        <v>2</v>
      </c>
      <c r="B957" s="5" t="s">
        <v>16</v>
      </c>
      <c r="C957" s="4">
        <v>2</v>
      </c>
      <c r="D957" s="4">
        <v>1965</v>
      </c>
      <c r="E957" s="4">
        <v>1</v>
      </c>
      <c r="F957" s="4">
        <v>0</v>
      </c>
      <c r="G957" s="4">
        <v>0</v>
      </c>
      <c r="H957" s="6">
        <v>85957</v>
      </c>
      <c r="I957" s="7">
        <f t="array" ref="I957">INDEX(Inflation!$F$2:$F$63,MATCH($D957,Inflation!$A$2:$A$63,0))</f>
        <v>8.1256475363320444</v>
      </c>
      <c r="J957" s="6">
        <f t="shared" si="3"/>
        <v>698456.28528049355</v>
      </c>
      <c r="K957" s="8" t="str">
        <f>IF(H957&lt;Mapping!$B$1,Mapping!$A$1,IF(H957&lt;Mapping!$B$2,Mapping!$A$2,Mapping!$A$3))</f>
        <v>Minor</v>
      </c>
      <c r="L957" s="8" t="str">
        <f>IF(J957&lt;Mapping!$B$1,Mapping!$A$1,IF(J957&lt;Mapping!$B$2,Mapping!$A$2,Mapping!$A$3))</f>
        <v>Medium</v>
      </c>
    </row>
    <row r="958" spans="1:12" ht="13.5" customHeight="1" x14ac:dyDescent="0.2">
      <c r="A958" s="4">
        <v>3</v>
      </c>
      <c r="B958" s="5" t="s">
        <v>14</v>
      </c>
      <c r="C958" s="4">
        <v>1</v>
      </c>
      <c r="D958" s="4">
        <v>1996</v>
      </c>
      <c r="E958" s="4">
        <v>1</v>
      </c>
      <c r="F958" s="4">
        <v>0</v>
      </c>
      <c r="G958" s="4">
        <v>0</v>
      </c>
      <c r="H958" s="6">
        <v>85949</v>
      </c>
      <c r="I958" s="7">
        <f t="array" ref="I958">INDEX(Inflation!$F$2:$F$63,MATCH($D958,Inflation!$A$2:$A$63,0))</f>
        <v>1.6339127799152822</v>
      </c>
      <c r="J958" s="6">
        <f t="shared" si="3"/>
        <v>140433.16952093859</v>
      </c>
      <c r="K958" s="8" t="str">
        <f>IF(H958&lt;Mapping!$B$1,Mapping!$A$1,IF(H958&lt;Mapping!$B$2,Mapping!$A$2,Mapping!$A$3))</f>
        <v>Minor</v>
      </c>
      <c r="L958" s="8" t="str">
        <f>IF(J958&lt;Mapping!$B$1,Mapping!$A$1,IF(J958&lt;Mapping!$B$2,Mapping!$A$2,Mapping!$A$3))</f>
        <v>Minor</v>
      </c>
    </row>
    <row r="959" spans="1:12" ht="13.5" customHeight="1" x14ac:dyDescent="0.2">
      <c r="A959" s="4">
        <v>3</v>
      </c>
      <c r="B959" s="5" t="s">
        <v>22</v>
      </c>
      <c r="C959" s="4">
        <v>2</v>
      </c>
      <c r="D959" s="4">
        <v>1978</v>
      </c>
      <c r="E959" s="4">
        <v>1</v>
      </c>
      <c r="F959" s="4">
        <v>0</v>
      </c>
      <c r="G959" s="4">
        <v>0</v>
      </c>
      <c r="H959" s="6">
        <v>85886</v>
      </c>
      <c r="I959" s="7">
        <f t="array" ref="I959">INDEX(Inflation!$F$2:$F$63,MATCH($D959,Inflation!$A$2:$A$63,0))</f>
        <v>4.1187700779176062</v>
      </c>
      <c r="J959" s="6">
        <f t="shared" si="3"/>
        <v>353744.68691203155</v>
      </c>
      <c r="K959" s="8" t="str">
        <f>IF(H959&lt;Mapping!$B$1,Mapping!$A$1,IF(H959&lt;Mapping!$B$2,Mapping!$A$2,Mapping!$A$3))</f>
        <v>Minor</v>
      </c>
      <c r="L959" s="8" t="str">
        <f>IF(J959&lt;Mapping!$B$1,Mapping!$A$1,IF(J959&lt;Mapping!$B$2,Mapping!$A$2,Mapping!$A$3))</f>
        <v>Minor</v>
      </c>
    </row>
    <row r="960" spans="1:12" ht="13.5" customHeight="1" x14ac:dyDescent="0.2">
      <c r="A960" s="4">
        <v>3</v>
      </c>
      <c r="B960" s="5" t="s">
        <v>19</v>
      </c>
      <c r="C960" s="4">
        <v>3</v>
      </c>
      <c r="D960" s="4">
        <v>2010</v>
      </c>
      <c r="E960" s="4">
        <v>1</v>
      </c>
      <c r="F960" s="4">
        <v>0</v>
      </c>
      <c r="G960" s="4">
        <v>0</v>
      </c>
      <c r="H960" s="6">
        <v>85829</v>
      </c>
      <c r="I960" s="7">
        <f t="array" ref="I960">INDEX(Inflation!$F$2:$F$63,MATCH($D960,Inflation!$A$2:$A$63,0))</f>
        <v>1.1806196786537921</v>
      </c>
      <c r="J960" s="6">
        <f t="shared" si="3"/>
        <v>101331.40639917633</v>
      </c>
      <c r="K960" s="8" t="str">
        <f>IF(H960&lt;Mapping!$B$1,Mapping!$A$1,IF(H960&lt;Mapping!$B$2,Mapping!$A$2,Mapping!$A$3))</f>
        <v>Minor</v>
      </c>
      <c r="L960" s="8" t="str">
        <f>IF(J960&lt;Mapping!$B$1,Mapping!$A$1,IF(J960&lt;Mapping!$B$2,Mapping!$A$2,Mapping!$A$3))</f>
        <v>Minor</v>
      </c>
    </row>
    <row r="961" spans="1:12" ht="13.5" customHeight="1" x14ac:dyDescent="0.2">
      <c r="A961" s="4">
        <v>1</v>
      </c>
      <c r="B961" s="5" t="s">
        <v>19</v>
      </c>
      <c r="C961" s="4">
        <v>2</v>
      </c>
      <c r="D961" s="4">
        <v>2018</v>
      </c>
      <c r="E961" s="4">
        <v>1</v>
      </c>
      <c r="F961" s="4">
        <v>0</v>
      </c>
      <c r="G961" s="4">
        <v>0</v>
      </c>
      <c r="H961" s="6">
        <v>85719</v>
      </c>
      <c r="I961" s="7">
        <f t="array" ref="I961">INDEX(Inflation!$F$2:$F$63,MATCH($D961,Inflation!$A$2:$A$63,0))</f>
        <v>1.0479074436</v>
      </c>
      <c r="J961" s="6">
        <f t="shared" si="3"/>
        <v>89825.578157948403</v>
      </c>
      <c r="K961" s="8" t="str">
        <f>IF(H961&lt;Mapping!$B$1,Mapping!$A$1,IF(H961&lt;Mapping!$B$2,Mapping!$A$2,Mapping!$A$3))</f>
        <v>Minor</v>
      </c>
      <c r="L961" s="8" t="str">
        <f>IF(J961&lt;Mapping!$B$1,Mapping!$A$1,IF(J961&lt;Mapping!$B$2,Mapping!$A$2,Mapping!$A$3))</f>
        <v>Minor</v>
      </c>
    </row>
    <row r="962" spans="1:12" ht="13.5" customHeight="1" x14ac:dyDescent="0.2">
      <c r="A962" s="4">
        <v>1</v>
      </c>
      <c r="B962" s="5" t="s">
        <v>19</v>
      </c>
      <c r="C962" s="4">
        <v>1</v>
      </c>
      <c r="D962" s="4">
        <v>1995</v>
      </c>
      <c r="E962" s="4">
        <v>1</v>
      </c>
      <c r="F962" s="4">
        <v>0</v>
      </c>
      <c r="G962" s="4">
        <v>0</v>
      </c>
      <c r="H962" s="6">
        <v>85703</v>
      </c>
      <c r="I962" s="7">
        <f t="array" ref="I962">INDEX(Inflation!$F$2:$F$63,MATCH($D962,Inflation!$A$2:$A$63,0))</f>
        <v>1.6835837284247066</v>
      </c>
      <c r="J962" s="6">
        <f t="shared" si="3"/>
        <v>144288.17627718262</v>
      </c>
      <c r="K962" s="8" t="str">
        <f>IF(H962&lt;Mapping!$B$1,Mapping!$A$1,IF(H962&lt;Mapping!$B$2,Mapping!$A$2,Mapping!$A$3))</f>
        <v>Minor</v>
      </c>
      <c r="L962" s="8" t="str">
        <f>IF(J962&lt;Mapping!$B$1,Mapping!$A$1,IF(J962&lt;Mapping!$B$2,Mapping!$A$2,Mapping!$A$3))</f>
        <v>Minor</v>
      </c>
    </row>
    <row r="963" spans="1:12" ht="13.5" customHeight="1" x14ac:dyDescent="0.2">
      <c r="A963" s="4">
        <v>2</v>
      </c>
      <c r="B963" s="5" t="s">
        <v>19</v>
      </c>
      <c r="C963" s="4">
        <v>3</v>
      </c>
      <c r="D963" s="4">
        <v>1987</v>
      </c>
      <c r="E963" s="4">
        <v>1</v>
      </c>
      <c r="F963" s="4">
        <v>0</v>
      </c>
      <c r="G963" s="4">
        <v>0</v>
      </c>
      <c r="H963" s="6">
        <v>85680</v>
      </c>
      <c r="I963" s="7">
        <f t="array" ref="I963">INDEX(Inflation!$F$2:$F$63,MATCH($D963,Inflation!$A$2:$A$63,0))</f>
        <v>2.3139051618547946</v>
      </c>
      <c r="J963" s="6">
        <f t="shared" si="3"/>
        <v>198255.3942677188</v>
      </c>
      <c r="K963" s="8" t="str">
        <f>IF(H963&lt;Mapping!$B$1,Mapping!$A$1,IF(H963&lt;Mapping!$B$2,Mapping!$A$2,Mapping!$A$3))</f>
        <v>Minor</v>
      </c>
      <c r="L963" s="8" t="str">
        <f>IF(J963&lt;Mapping!$B$1,Mapping!$A$1,IF(J963&lt;Mapping!$B$2,Mapping!$A$2,Mapping!$A$3))</f>
        <v>Minor</v>
      </c>
    </row>
    <row r="964" spans="1:12" ht="13.5" customHeight="1" x14ac:dyDescent="0.2">
      <c r="A964" s="4">
        <v>2</v>
      </c>
      <c r="B964" s="5" t="s">
        <v>19</v>
      </c>
      <c r="C964" s="4">
        <v>2</v>
      </c>
      <c r="D964" s="4">
        <v>2020</v>
      </c>
      <c r="E964" s="4">
        <v>1</v>
      </c>
      <c r="F964" s="4">
        <v>0</v>
      </c>
      <c r="G964" s="4">
        <v>0</v>
      </c>
      <c r="H964" s="6">
        <v>85640</v>
      </c>
      <c r="I964" s="7">
        <f t="array" ref="I964">INDEX(Inflation!$F$2:$F$63,MATCH($D964,Inflation!$A$2:$A$63,0))</f>
        <v>1.0089999999999999</v>
      </c>
      <c r="J964" s="6">
        <f t="shared" si="3"/>
        <v>86410.76</v>
      </c>
      <c r="K964" s="8" t="str">
        <f>IF(H964&lt;Mapping!$B$1,Mapping!$A$1,IF(H964&lt;Mapping!$B$2,Mapping!$A$2,Mapping!$A$3))</f>
        <v>Minor</v>
      </c>
      <c r="L964" s="8" t="str">
        <f>IF(J964&lt;Mapping!$B$1,Mapping!$A$1,IF(J964&lt;Mapping!$B$2,Mapping!$A$2,Mapping!$A$3))</f>
        <v>Minor</v>
      </c>
    </row>
    <row r="965" spans="1:12" ht="13.5" customHeight="1" x14ac:dyDescent="0.2">
      <c r="A965" s="4">
        <v>4</v>
      </c>
      <c r="B965" s="5" t="s">
        <v>19</v>
      </c>
      <c r="C965" s="4">
        <v>4</v>
      </c>
      <c r="D965" s="4">
        <v>2011</v>
      </c>
      <c r="E965" s="4">
        <v>1</v>
      </c>
      <c r="F965" s="4">
        <v>0</v>
      </c>
      <c r="G965" s="4">
        <v>0</v>
      </c>
      <c r="H965" s="6">
        <v>85600</v>
      </c>
      <c r="I965" s="7">
        <f t="array" ref="I965">INDEX(Inflation!$F$2:$F$63,MATCH($D965,Inflation!$A$2:$A$63,0))</f>
        <v>1.1630575102490319</v>
      </c>
      <c r="J965" s="6">
        <f t="shared" si="3"/>
        <v>99557.722877317137</v>
      </c>
      <c r="K965" s="8" t="str">
        <f>IF(H965&lt;Mapping!$B$1,Mapping!$A$1,IF(H965&lt;Mapping!$B$2,Mapping!$A$2,Mapping!$A$3))</f>
        <v>Minor</v>
      </c>
      <c r="L965" s="8" t="str">
        <f>IF(J965&lt;Mapping!$B$1,Mapping!$A$1,IF(J965&lt;Mapping!$B$2,Mapping!$A$2,Mapping!$A$3))</f>
        <v>Minor</v>
      </c>
    </row>
    <row r="966" spans="1:12" ht="13.5" customHeight="1" x14ac:dyDescent="0.2">
      <c r="A966" s="4">
        <v>2</v>
      </c>
      <c r="B966" s="5" t="s">
        <v>27</v>
      </c>
      <c r="C966" s="4">
        <v>3</v>
      </c>
      <c r="D966" s="4">
        <v>1972</v>
      </c>
      <c r="E966" s="4">
        <v>1</v>
      </c>
      <c r="F966" s="4">
        <v>0</v>
      </c>
      <c r="G966" s="4">
        <v>0</v>
      </c>
      <c r="H966" s="6">
        <v>85577</v>
      </c>
      <c r="I966" s="7">
        <f t="array" ref="I966">INDEX(Inflation!$F$2:$F$63,MATCH($D966,Inflation!$A$2:$A$63,0))</f>
        <v>6.3037676318082667</v>
      </c>
      <c r="J966" s="6">
        <f t="shared" si="3"/>
        <v>539457.522627256</v>
      </c>
      <c r="K966" s="8" t="str">
        <f>IF(H966&lt;Mapping!$B$1,Mapping!$A$1,IF(H966&lt;Mapping!$B$2,Mapping!$A$2,Mapping!$A$3))</f>
        <v>Minor</v>
      </c>
      <c r="L966" s="8" t="str">
        <f>IF(J966&lt;Mapping!$B$1,Mapping!$A$1,IF(J966&lt;Mapping!$B$2,Mapping!$A$2,Mapping!$A$3))</f>
        <v>Medium</v>
      </c>
    </row>
    <row r="967" spans="1:12" ht="13.5" customHeight="1" x14ac:dyDescent="0.2">
      <c r="A967" s="4">
        <v>1</v>
      </c>
      <c r="B967" s="5" t="s">
        <v>27</v>
      </c>
      <c r="C967" s="4">
        <v>3</v>
      </c>
      <c r="D967" s="4">
        <v>1994</v>
      </c>
      <c r="E967" s="4">
        <v>1</v>
      </c>
      <c r="F967" s="4">
        <v>0</v>
      </c>
      <c r="G967" s="4">
        <v>0</v>
      </c>
      <c r="H967" s="6">
        <v>85458</v>
      </c>
      <c r="I967" s="7">
        <f t="array" ref="I967">INDEX(Inflation!$F$2:$F$63,MATCH($D967,Inflation!$A$2:$A$63,0))</f>
        <v>1.7372900493614547</v>
      </c>
      <c r="J967" s="6">
        <f t="shared" si="3"/>
        <v>148465.33303833118</v>
      </c>
      <c r="K967" s="8" t="str">
        <f>IF(H967&lt;Mapping!$B$1,Mapping!$A$1,IF(H967&lt;Mapping!$B$2,Mapping!$A$2,Mapping!$A$3))</f>
        <v>Minor</v>
      </c>
      <c r="L967" s="8" t="str">
        <f>IF(J967&lt;Mapping!$B$1,Mapping!$A$1,IF(J967&lt;Mapping!$B$2,Mapping!$A$2,Mapping!$A$3))</f>
        <v>Minor</v>
      </c>
    </row>
    <row r="968" spans="1:12" ht="13.5" customHeight="1" x14ac:dyDescent="0.2">
      <c r="A968" s="4">
        <v>1</v>
      </c>
      <c r="B968" s="5" t="s">
        <v>19</v>
      </c>
      <c r="C968" s="4">
        <v>1</v>
      </c>
      <c r="D968" s="4">
        <v>1990</v>
      </c>
      <c r="E968" s="4">
        <v>1</v>
      </c>
      <c r="F968" s="4">
        <v>0</v>
      </c>
      <c r="G968" s="4">
        <v>0</v>
      </c>
      <c r="H968" s="6">
        <v>85386</v>
      </c>
      <c r="I968" s="7">
        <f t="array" ref="I968">INDEX(Inflation!$F$2:$F$63,MATCH($D968,Inflation!$A$2:$A$63,0))</f>
        <v>2.0643339871209303</v>
      </c>
      <c r="J968" s="6">
        <f t="shared" si="3"/>
        <v>176265.22182430775</v>
      </c>
      <c r="K968" s="8" t="str">
        <f>IF(H968&lt;Mapping!$B$1,Mapping!$A$1,IF(H968&lt;Mapping!$B$2,Mapping!$A$2,Mapping!$A$3))</f>
        <v>Minor</v>
      </c>
      <c r="L968" s="8" t="str">
        <f>IF(J968&lt;Mapping!$B$1,Mapping!$A$1,IF(J968&lt;Mapping!$B$2,Mapping!$A$2,Mapping!$A$3))</f>
        <v>Minor</v>
      </c>
    </row>
    <row r="969" spans="1:12" ht="13.5" customHeight="1" x14ac:dyDescent="0.2">
      <c r="A969" s="4">
        <v>4</v>
      </c>
      <c r="B969" s="5" t="s">
        <v>19</v>
      </c>
      <c r="C969" s="4">
        <v>2</v>
      </c>
      <c r="D969" s="4">
        <v>2010</v>
      </c>
      <c r="E969" s="4">
        <v>1</v>
      </c>
      <c r="F969" s="4">
        <v>0</v>
      </c>
      <c r="G969" s="4">
        <v>0</v>
      </c>
      <c r="H969" s="6">
        <v>85315</v>
      </c>
      <c r="I969" s="7">
        <f t="array" ref="I969">INDEX(Inflation!$F$2:$F$63,MATCH($D969,Inflation!$A$2:$A$63,0))</f>
        <v>1.1806196786537921</v>
      </c>
      <c r="J969" s="6">
        <f t="shared" si="3"/>
        <v>100724.56788434827</v>
      </c>
      <c r="K969" s="8" t="str">
        <f>IF(H969&lt;Mapping!$B$1,Mapping!$A$1,IF(H969&lt;Mapping!$B$2,Mapping!$A$2,Mapping!$A$3))</f>
        <v>Minor</v>
      </c>
      <c r="L969" s="8" t="str">
        <f>IF(J969&lt;Mapping!$B$1,Mapping!$A$1,IF(J969&lt;Mapping!$B$2,Mapping!$A$2,Mapping!$A$3))</f>
        <v>Minor</v>
      </c>
    </row>
    <row r="970" spans="1:12" ht="13.5" customHeight="1" x14ac:dyDescent="0.2">
      <c r="A970" s="4">
        <v>4</v>
      </c>
      <c r="B970" s="5" t="s">
        <v>19</v>
      </c>
      <c r="C970" s="4">
        <v>3</v>
      </c>
      <c r="D970" s="4">
        <v>1987</v>
      </c>
      <c r="E970" s="4">
        <v>1</v>
      </c>
      <c r="F970" s="4">
        <v>0</v>
      </c>
      <c r="G970" s="4">
        <v>0</v>
      </c>
      <c r="H970" s="6">
        <v>85275</v>
      </c>
      <c r="I970" s="7">
        <f t="array" ref="I970">INDEX(Inflation!$F$2:$F$63,MATCH($D970,Inflation!$A$2:$A$63,0))</f>
        <v>2.3139051618547946</v>
      </c>
      <c r="J970" s="6">
        <f t="shared" si="3"/>
        <v>197318.2626771676</v>
      </c>
      <c r="K970" s="8" t="str">
        <f>IF(H970&lt;Mapping!$B$1,Mapping!$A$1,IF(H970&lt;Mapping!$B$2,Mapping!$A$2,Mapping!$A$3))</f>
        <v>Minor</v>
      </c>
      <c r="L970" s="8" t="str">
        <f>IF(J970&lt;Mapping!$B$1,Mapping!$A$1,IF(J970&lt;Mapping!$B$2,Mapping!$A$2,Mapping!$A$3))</f>
        <v>Minor</v>
      </c>
    </row>
    <row r="971" spans="1:12" ht="13.5" customHeight="1" x14ac:dyDescent="0.2">
      <c r="A971" s="4">
        <v>6</v>
      </c>
      <c r="B971" s="5" t="s">
        <v>14</v>
      </c>
      <c r="C971" s="4">
        <v>3</v>
      </c>
      <c r="D971" s="4">
        <v>2020</v>
      </c>
      <c r="E971" s="4">
        <v>1</v>
      </c>
      <c r="F971" s="4">
        <v>0</v>
      </c>
      <c r="G971" s="4">
        <v>0</v>
      </c>
      <c r="H971" s="6">
        <v>85252</v>
      </c>
      <c r="I971" s="7">
        <f t="array" ref="I971">INDEX(Inflation!$F$2:$F$63,MATCH($D971,Inflation!$A$2:$A$63,0))</f>
        <v>1.0089999999999999</v>
      </c>
      <c r="J971" s="6">
        <f t="shared" si="3"/>
        <v>86019.267999999996</v>
      </c>
      <c r="K971" s="8" t="str">
        <f>IF(H971&lt;Mapping!$B$1,Mapping!$A$1,IF(H971&lt;Mapping!$B$2,Mapping!$A$2,Mapping!$A$3))</f>
        <v>Minor</v>
      </c>
      <c r="L971" s="8" t="str">
        <f>IF(J971&lt;Mapping!$B$1,Mapping!$A$1,IF(J971&lt;Mapping!$B$2,Mapping!$A$2,Mapping!$A$3))</f>
        <v>Minor</v>
      </c>
    </row>
    <row r="972" spans="1:12" ht="13.5" customHeight="1" x14ac:dyDescent="0.2">
      <c r="A972" s="4">
        <v>2</v>
      </c>
      <c r="B972" s="5" t="s">
        <v>20</v>
      </c>
      <c r="C972" s="4">
        <v>2</v>
      </c>
      <c r="D972" s="4">
        <v>1987</v>
      </c>
      <c r="E972" s="4">
        <v>1</v>
      </c>
      <c r="F972" s="4">
        <v>0</v>
      </c>
      <c r="G972" s="4">
        <v>0</v>
      </c>
      <c r="H972" s="6">
        <v>85172</v>
      </c>
      <c r="I972" s="7">
        <f t="array" ref="I972">INDEX(Inflation!$F$2:$F$63,MATCH($D972,Inflation!$A$2:$A$63,0))</f>
        <v>2.3139051618547946</v>
      </c>
      <c r="J972" s="6">
        <f t="shared" si="3"/>
        <v>197079.93044549657</v>
      </c>
      <c r="K972" s="8" t="str">
        <f>IF(H972&lt;Mapping!$B$1,Mapping!$A$1,IF(H972&lt;Mapping!$B$2,Mapping!$A$2,Mapping!$A$3))</f>
        <v>Minor</v>
      </c>
      <c r="L972" s="8" t="str">
        <f>IF(J972&lt;Mapping!$B$1,Mapping!$A$1,IF(J972&lt;Mapping!$B$2,Mapping!$A$2,Mapping!$A$3))</f>
        <v>Minor</v>
      </c>
    </row>
    <row r="973" spans="1:12" ht="13.5" customHeight="1" x14ac:dyDescent="0.2">
      <c r="A973" s="4">
        <v>1</v>
      </c>
      <c r="B973" s="5" t="s">
        <v>21</v>
      </c>
      <c r="C973" s="4">
        <v>3</v>
      </c>
      <c r="D973" s="4">
        <v>2004</v>
      </c>
      <c r="E973" s="4">
        <v>2</v>
      </c>
      <c r="F973" s="4">
        <v>0</v>
      </c>
      <c r="G973" s="4">
        <v>0</v>
      </c>
      <c r="H973" s="6">
        <v>85172</v>
      </c>
      <c r="I973" s="7">
        <f t="array" ref="I973">INDEX(Inflation!$F$2:$F$63,MATCH($D973,Inflation!$A$2:$A$63,0))</f>
        <v>1.360939584739755</v>
      </c>
      <c r="J973" s="6">
        <f t="shared" si="3"/>
        <v>115913.94631145441</v>
      </c>
      <c r="K973" s="8" t="str">
        <f>IF(H973&lt;Mapping!$B$1,Mapping!$A$1,IF(H973&lt;Mapping!$B$2,Mapping!$A$2,Mapping!$A$3))</f>
        <v>Minor</v>
      </c>
      <c r="L973" s="8" t="str">
        <f>IF(J973&lt;Mapping!$B$1,Mapping!$A$1,IF(J973&lt;Mapping!$B$2,Mapping!$A$2,Mapping!$A$3))</f>
        <v>Minor</v>
      </c>
    </row>
    <row r="974" spans="1:12" ht="13.5" customHeight="1" x14ac:dyDescent="0.2">
      <c r="A974" s="4">
        <v>4</v>
      </c>
      <c r="B974" s="5" t="s">
        <v>19</v>
      </c>
      <c r="C974" s="4">
        <v>2</v>
      </c>
      <c r="D974" s="4">
        <v>1995</v>
      </c>
      <c r="E974" s="4">
        <v>1</v>
      </c>
      <c r="F974" s="4">
        <v>0</v>
      </c>
      <c r="G974" s="4">
        <v>0</v>
      </c>
      <c r="H974" s="6">
        <v>85141</v>
      </c>
      <c r="I974" s="7">
        <f t="array" ref="I974">INDEX(Inflation!$F$2:$F$63,MATCH($D974,Inflation!$A$2:$A$63,0))</f>
        <v>1.6835837284247066</v>
      </c>
      <c r="J974" s="6">
        <f t="shared" si="3"/>
        <v>143342.00222180795</v>
      </c>
      <c r="K974" s="8" t="str">
        <f>IF(H974&lt;Mapping!$B$1,Mapping!$A$1,IF(H974&lt;Mapping!$B$2,Mapping!$A$2,Mapping!$A$3))</f>
        <v>Minor</v>
      </c>
      <c r="L974" s="8" t="str">
        <f>IF(J974&lt;Mapping!$B$1,Mapping!$A$1,IF(J974&lt;Mapping!$B$2,Mapping!$A$2,Mapping!$A$3))</f>
        <v>Minor</v>
      </c>
    </row>
    <row r="975" spans="1:12" ht="13.5" customHeight="1" x14ac:dyDescent="0.2">
      <c r="A975" s="4">
        <v>3</v>
      </c>
      <c r="B975" s="5" t="s">
        <v>20</v>
      </c>
      <c r="C975" s="4">
        <v>2</v>
      </c>
      <c r="D975" s="4">
        <v>1988</v>
      </c>
      <c r="E975" s="4">
        <v>1</v>
      </c>
      <c r="F975" s="4">
        <v>0</v>
      </c>
      <c r="G975" s="4">
        <v>0</v>
      </c>
      <c r="H975" s="6">
        <v>85101</v>
      </c>
      <c r="I975" s="7">
        <f t="array" ref="I975">INDEX(Inflation!$F$2:$F$63,MATCH($D975,Inflation!$A$2:$A$63,0))</f>
        <v>2.2436780392269897</v>
      </c>
      <c r="J975" s="6">
        <f t="shared" si="3"/>
        <v>190939.24481625605</v>
      </c>
      <c r="K975" s="8" t="str">
        <f>IF(H975&lt;Mapping!$B$1,Mapping!$A$1,IF(H975&lt;Mapping!$B$2,Mapping!$A$2,Mapping!$A$3))</f>
        <v>Minor</v>
      </c>
      <c r="L975" s="8" t="str">
        <f>IF(J975&lt;Mapping!$B$1,Mapping!$A$1,IF(J975&lt;Mapping!$B$2,Mapping!$A$2,Mapping!$A$3))</f>
        <v>Minor</v>
      </c>
    </row>
    <row r="976" spans="1:12" ht="13.5" customHeight="1" x14ac:dyDescent="0.2">
      <c r="A976" s="4">
        <v>4</v>
      </c>
      <c r="B976" s="5" t="s">
        <v>20</v>
      </c>
      <c r="C976" s="4">
        <v>3</v>
      </c>
      <c r="D976" s="4">
        <v>1982</v>
      </c>
      <c r="E976" s="4">
        <v>1</v>
      </c>
      <c r="F976" s="4">
        <v>0</v>
      </c>
      <c r="G976" s="4">
        <v>0</v>
      </c>
      <c r="H976" s="6">
        <v>85093</v>
      </c>
      <c r="I976" s="7">
        <f t="array" ref="I976">INDEX(Inflation!$F$2:$F$63,MATCH($D976,Inflation!$A$2:$A$63,0))</f>
        <v>2.8736128370511089</v>
      </c>
      <c r="J976" s="6">
        <f t="shared" si="3"/>
        <v>244524.33714319</v>
      </c>
      <c r="K976" s="8" t="str">
        <f>IF(H976&lt;Mapping!$B$1,Mapping!$A$1,IF(H976&lt;Mapping!$B$2,Mapping!$A$2,Mapping!$A$3))</f>
        <v>Minor</v>
      </c>
      <c r="L976" s="8" t="str">
        <f>IF(J976&lt;Mapping!$B$1,Mapping!$A$1,IF(J976&lt;Mapping!$B$2,Mapping!$A$2,Mapping!$A$3))</f>
        <v>Minor</v>
      </c>
    </row>
    <row r="977" spans="1:12" ht="13.5" customHeight="1" x14ac:dyDescent="0.2">
      <c r="A977" s="4">
        <v>2</v>
      </c>
      <c r="B977" s="5" t="s">
        <v>14</v>
      </c>
      <c r="C977" s="4">
        <v>1</v>
      </c>
      <c r="D977" s="4">
        <v>1993</v>
      </c>
      <c r="E977" s="4">
        <v>2</v>
      </c>
      <c r="F977" s="4">
        <v>0</v>
      </c>
      <c r="G977" s="4">
        <v>0</v>
      </c>
      <c r="H977" s="6">
        <v>84998</v>
      </c>
      <c r="I977" s="7">
        <f t="array" ref="I977">INDEX(Inflation!$F$2:$F$63,MATCH($D977,Inflation!$A$2:$A$63,0))</f>
        <v>1.8022646972075733</v>
      </c>
      <c r="J977" s="6">
        <f t="shared" si="3"/>
        <v>153188.89473324933</v>
      </c>
      <c r="K977" s="8" t="str">
        <f>IF(H977&lt;Mapping!$B$1,Mapping!$A$1,IF(H977&lt;Mapping!$B$2,Mapping!$A$2,Mapping!$A$3))</f>
        <v>Minor</v>
      </c>
      <c r="L977" s="8" t="str">
        <f>IF(J977&lt;Mapping!$B$1,Mapping!$A$1,IF(J977&lt;Mapping!$B$2,Mapping!$A$2,Mapping!$A$3))</f>
        <v>Minor</v>
      </c>
    </row>
    <row r="978" spans="1:12" ht="13.5" customHeight="1" x14ac:dyDescent="0.2">
      <c r="A978" s="4">
        <v>1</v>
      </c>
      <c r="B978" s="5" t="s">
        <v>12</v>
      </c>
      <c r="C978" s="4">
        <v>3</v>
      </c>
      <c r="D978" s="4">
        <v>1989</v>
      </c>
      <c r="E978" s="4">
        <v>1</v>
      </c>
      <c r="F978" s="4">
        <v>0</v>
      </c>
      <c r="G978" s="4">
        <v>0</v>
      </c>
      <c r="H978" s="6">
        <v>84966</v>
      </c>
      <c r="I978" s="7">
        <f t="array" ref="I978">INDEX(Inflation!$F$2:$F$63,MATCH($D978,Inflation!$A$2:$A$63,0))</f>
        <v>2.1640413186988714</v>
      </c>
      <c r="J978" s="6">
        <f t="shared" si="3"/>
        <v>183869.93468456832</v>
      </c>
      <c r="K978" s="8" t="str">
        <f>IF(H978&lt;Mapping!$B$1,Mapping!$A$1,IF(H978&lt;Mapping!$B$2,Mapping!$A$2,Mapping!$A$3))</f>
        <v>Minor</v>
      </c>
      <c r="L978" s="8" t="str">
        <f>IF(J978&lt;Mapping!$B$1,Mapping!$A$1,IF(J978&lt;Mapping!$B$2,Mapping!$A$2,Mapping!$A$3))</f>
        <v>Minor</v>
      </c>
    </row>
    <row r="979" spans="1:12" ht="13.5" customHeight="1" x14ac:dyDescent="0.2">
      <c r="A979" s="4">
        <v>2</v>
      </c>
      <c r="B979" s="5" t="s">
        <v>34</v>
      </c>
      <c r="C979" s="4">
        <v>2</v>
      </c>
      <c r="D979" s="4">
        <v>1976</v>
      </c>
      <c r="E979" s="4">
        <v>1</v>
      </c>
      <c r="F979" s="4">
        <v>0</v>
      </c>
      <c r="G979" s="4">
        <v>0</v>
      </c>
      <c r="H979" s="6">
        <v>84958</v>
      </c>
      <c r="I979" s="7">
        <f t="array" ref="I979">INDEX(Inflation!$F$2:$F$63,MATCH($D979,Inflation!$A$2:$A$63,0))</f>
        <v>4.6843224337111486</v>
      </c>
      <c r="J979" s="6">
        <f t="shared" si="3"/>
        <v>397970.66532323178</v>
      </c>
      <c r="K979" s="8" t="str">
        <f>IF(H979&lt;Mapping!$B$1,Mapping!$A$1,IF(H979&lt;Mapping!$B$2,Mapping!$A$2,Mapping!$A$3))</f>
        <v>Minor</v>
      </c>
      <c r="L979" s="8" t="str">
        <f>IF(J979&lt;Mapping!$B$1,Mapping!$A$1,IF(J979&lt;Mapping!$B$2,Mapping!$A$2,Mapping!$A$3))</f>
        <v>Minor</v>
      </c>
    </row>
    <row r="980" spans="1:12" ht="13.5" customHeight="1" x14ac:dyDescent="0.2">
      <c r="A980" s="4">
        <v>2</v>
      </c>
      <c r="B980" s="5" t="s">
        <v>22</v>
      </c>
      <c r="C980" s="4">
        <v>2</v>
      </c>
      <c r="D980" s="4">
        <v>1995</v>
      </c>
      <c r="E980" s="4">
        <v>1</v>
      </c>
      <c r="F980" s="4">
        <v>0</v>
      </c>
      <c r="G980" s="4">
        <v>0</v>
      </c>
      <c r="H980" s="6">
        <v>84903</v>
      </c>
      <c r="I980" s="7">
        <f t="array" ref="I980">INDEX(Inflation!$F$2:$F$63,MATCH($D980,Inflation!$A$2:$A$63,0))</f>
        <v>1.6835837284247066</v>
      </c>
      <c r="J980" s="6">
        <f t="shared" si="3"/>
        <v>142941.30929444288</v>
      </c>
      <c r="K980" s="8" t="str">
        <f>IF(H980&lt;Mapping!$B$1,Mapping!$A$1,IF(H980&lt;Mapping!$B$2,Mapping!$A$2,Mapping!$A$3))</f>
        <v>Minor</v>
      </c>
      <c r="L980" s="8" t="str">
        <f>IF(J980&lt;Mapping!$B$1,Mapping!$A$1,IF(J980&lt;Mapping!$B$2,Mapping!$A$2,Mapping!$A$3))</f>
        <v>Minor</v>
      </c>
    </row>
    <row r="981" spans="1:12" ht="13.5" customHeight="1" x14ac:dyDescent="0.2">
      <c r="A981" s="4">
        <v>3</v>
      </c>
      <c r="B981" s="5" t="s">
        <v>34</v>
      </c>
      <c r="C981" s="4">
        <v>2</v>
      </c>
      <c r="D981" s="4">
        <v>1986</v>
      </c>
      <c r="E981" s="4">
        <v>1</v>
      </c>
      <c r="F981" s="4">
        <v>0</v>
      </c>
      <c r="G981" s="4">
        <v>0</v>
      </c>
      <c r="H981" s="6">
        <v>84839</v>
      </c>
      <c r="I981" s="7">
        <f t="array" ref="I981">INDEX(Inflation!$F$2:$F$63,MATCH($D981,Inflation!$A$2:$A$63,0))</f>
        <v>2.3601832650918904</v>
      </c>
      <c r="J981" s="6">
        <f t="shared" si="3"/>
        <v>200235.5880271309</v>
      </c>
      <c r="K981" s="8" t="str">
        <f>IF(H981&lt;Mapping!$B$1,Mapping!$A$1,IF(H981&lt;Mapping!$B$2,Mapping!$A$2,Mapping!$A$3))</f>
        <v>Minor</v>
      </c>
      <c r="L981" s="8" t="str">
        <f>IF(J981&lt;Mapping!$B$1,Mapping!$A$1,IF(J981&lt;Mapping!$B$2,Mapping!$A$2,Mapping!$A$3))</f>
        <v>Minor</v>
      </c>
    </row>
    <row r="982" spans="1:12" ht="13.5" customHeight="1" x14ac:dyDescent="0.2">
      <c r="A982" s="4">
        <v>2</v>
      </c>
      <c r="B982" s="5" t="s">
        <v>51</v>
      </c>
      <c r="C982" s="4">
        <v>4</v>
      </c>
      <c r="D982" s="4">
        <v>1967</v>
      </c>
      <c r="E982" s="4">
        <v>1</v>
      </c>
      <c r="F982" s="4">
        <v>0</v>
      </c>
      <c r="G982" s="4">
        <v>12</v>
      </c>
      <c r="H982" s="6">
        <v>84831</v>
      </c>
      <c r="I982" s="7">
        <f t="array" ref="I982">INDEX(Inflation!$F$2:$F$63,MATCH($D982,Inflation!$A$2:$A$63,0))</f>
        <v>7.6712183683821493</v>
      </c>
      <c r="J982" s="6">
        <f t="shared" si="3"/>
        <v>650757.12540822616</v>
      </c>
      <c r="K982" s="8" t="str">
        <f>IF(H982&lt;Mapping!$B$1,Mapping!$A$1,IF(H982&lt;Mapping!$B$2,Mapping!$A$2,Mapping!$A$3))</f>
        <v>Minor</v>
      </c>
      <c r="L982" s="8" t="str">
        <f>IF(J982&lt;Mapping!$B$1,Mapping!$A$1,IF(J982&lt;Mapping!$B$2,Mapping!$A$2,Mapping!$A$3))</f>
        <v>Medium</v>
      </c>
    </row>
    <row r="983" spans="1:12" ht="13.5" customHeight="1" x14ac:dyDescent="0.2">
      <c r="A983" s="4">
        <v>3</v>
      </c>
      <c r="B983" s="5" t="s">
        <v>31</v>
      </c>
      <c r="C983" s="4">
        <v>3</v>
      </c>
      <c r="D983" s="4">
        <v>1966</v>
      </c>
      <c r="E983" s="4">
        <v>1</v>
      </c>
      <c r="F983" s="4">
        <v>0</v>
      </c>
      <c r="G983" s="4">
        <v>12</v>
      </c>
      <c r="H983" s="6">
        <v>84792</v>
      </c>
      <c r="I983" s="7">
        <f t="array" ref="I983">INDEX(Inflation!$F$2:$F$63,MATCH($D983,Inflation!$A$2:$A$63,0))</f>
        <v>7.92436857453876</v>
      </c>
      <c r="J983" s="6">
        <f t="shared" si="3"/>
        <v>671923.06017229054</v>
      </c>
      <c r="K983" s="8" t="str">
        <f>IF(H983&lt;Mapping!$B$1,Mapping!$A$1,IF(H983&lt;Mapping!$B$2,Mapping!$A$2,Mapping!$A$3))</f>
        <v>Minor</v>
      </c>
      <c r="L983" s="8" t="str">
        <f>IF(J983&lt;Mapping!$B$1,Mapping!$A$1,IF(J983&lt;Mapping!$B$2,Mapping!$A$2,Mapping!$A$3))</f>
        <v>Medium</v>
      </c>
    </row>
    <row r="984" spans="1:12" ht="13.5" customHeight="1" x14ac:dyDescent="0.2">
      <c r="A984" s="4">
        <v>5</v>
      </c>
      <c r="B984" s="5" t="s">
        <v>19</v>
      </c>
      <c r="C984" s="4">
        <v>1</v>
      </c>
      <c r="D984" s="4">
        <v>1992</v>
      </c>
      <c r="E984" s="4">
        <v>1</v>
      </c>
      <c r="F984" s="4">
        <v>0</v>
      </c>
      <c r="G984" s="4">
        <v>12</v>
      </c>
      <c r="H984" s="6">
        <v>84641</v>
      </c>
      <c r="I984" s="7">
        <f t="array" ref="I984">INDEX(Inflation!$F$2:$F$63,MATCH($D984,Inflation!$A$2:$A$63,0))</f>
        <v>1.8790411733086159</v>
      </c>
      <c r="J984" s="6">
        <f t="shared" si="3"/>
        <v>159043.92395001455</v>
      </c>
      <c r="K984" s="8" t="str">
        <f>IF(H984&lt;Mapping!$B$1,Mapping!$A$1,IF(H984&lt;Mapping!$B$2,Mapping!$A$2,Mapping!$A$3))</f>
        <v>Minor</v>
      </c>
      <c r="L984" s="8" t="str">
        <f>IF(J984&lt;Mapping!$B$1,Mapping!$A$1,IF(J984&lt;Mapping!$B$2,Mapping!$A$2,Mapping!$A$3))</f>
        <v>Minor</v>
      </c>
    </row>
    <row r="985" spans="1:12" ht="13.5" customHeight="1" x14ac:dyDescent="0.2">
      <c r="A985" s="4">
        <v>2</v>
      </c>
      <c r="B985" s="5" t="s">
        <v>22</v>
      </c>
      <c r="C985" s="4">
        <v>2</v>
      </c>
      <c r="D985" s="4">
        <v>1977</v>
      </c>
      <c r="E985" s="4">
        <v>1</v>
      </c>
      <c r="F985" s="4">
        <v>0</v>
      </c>
      <c r="G985" s="4">
        <v>0</v>
      </c>
      <c r="H985" s="6">
        <v>84610</v>
      </c>
      <c r="I985" s="7">
        <f t="array" ref="I985">INDEX(Inflation!$F$2:$F$63,MATCH($D985,Inflation!$A$2:$A$63,0))</f>
        <v>4.4013177052627537</v>
      </c>
      <c r="J985" s="6">
        <f t="shared" si="3"/>
        <v>372395.49104228162</v>
      </c>
      <c r="K985" s="8" t="str">
        <f>IF(H985&lt;Mapping!$B$1,Mapping!$A$1,IF(H985&lt;Mapping!$B$2,Mapping!$A$2,Mapping!$A$3))</f>
        <v>Minor</v>
      </c>
      <c r="L985" s="8" t="str">
        <f>IF(J985&lt;Mapping!$B$1,Mapping!$A$1,IF(J985&lt;Mapping!$B$2,Mapping!$A$2,Mapping!$A$3))</f>
        <v>Minor</v>
      </c>
    </row>
    <row r="986" spans="1:12" ht="13.5" customHeight="1" x14ac:dyDescent="0.2">
      <c r="A986" s="4">
        <v>4</v>
      </c>
      <c r="B986" s="5" t="s">
        <v>16</v>
      </c>
      <c r="C986" s="4">
        <v>3</v>
      </c>
      <c r="D986" s="4">
        <v>1981</v>
      </c>
      <c r="E986" s="4">
        <v>1</v>
      </c>
      <c r="F986" s="4">
        <v>0</v>
      </c>
      <c r="G986" s="4">
        <v>0</v>
      </c>
      <c r="H986" s="6">
        <v>84530</v>
      </c>
      <c r="I986" s="7">
        <f t="array" ref="I986">INDEX(Inflation!$F$2:$F$63,MATCH($D986,Inflation!$A$2:$A$63,0))</f>
        <v>3.1603993981888099</v>
      </c>
      <c r="J986" s="6">
        <f t="shared" si="3"/>
        <v>267148.5611289001</v>
      </c>
      <c r="K986" s="8" t="str">
        <f>IF(H986&lt;Mapping!$B$1,Mapping!$A$1,IF(H986&lt;Mapping!$B$2,Mapping!$A$2,Mapping!$A$3))</f>
        <v>Minor</v>
      </c>
      <c r="L986" s="8" t="str">
        <f>IF(J986&lt;Mapping!$B$1,Mapping!$A$1,IF(J986&lt;Mapping!$B$2,Mapping!$A$2,Mapping!$A$3))</f>
        <v>Minor</v>
      </c>
    </row>
    <row r="987" spans="1:12" ht="13.5" customHeight="1" x14ac:dyDescent="0.2">
      <c r="A987" s="4">
        <v>4</v>
      </c>
      <c r="B987" s="5" t="s">
        <v>19</v>
      </c>
      <c r="C987" s="4">
        <v>2</v>
      </c>
      <c r="D987" s="4">
        <v>1989</v>
      </c>
      <c r="E987" s="4">
        <v>1</v>
      </c>
      <c r="F987" s="4">
        <v>0</v>
      </c>
      <c r="G987" s="4">
        <v>0</v>
      </c>
      <c r="H987" s="6">
        <v>84483</v>
      </c>
      <c r="I987" s="7">
        <f t="array" ref="I987">INDEX(Inflation!$F$2:$F$63,MATCH($D987,Inflation!$A$2:$A$63,0))</f>
        <v>2.1640413186988714</v>
      </c>
      <c r="J987" s="6">
        <f t="shared" si="3"/>
        <v>182824.70272763676</v>
      </c>
      <c r="K987" s="8" t="str">
        <f>IF(H987&lt;Mapping!$B$1,Mapping!$A$1,IF(H987&lt;Mapping!$B$2,Mapping!$A$2,Mapping!$A$3))</f>
        <v>Minor</v>
      </c>
      <c r="L987" s="8" t="str">
        <f>IF(J987&lt;Mapping!$B$1,Mapping!$A$1,IF(J987&lt;Mapping!$B$2,Mapping!$A$2,Mapping!$A$3))</f>
        <v>Minor</v>
      </c>
    </row>
    <row r="988" spans="1:12" ht="13.5" customHeight="1" x14ac:dyDescent="0.2">
      <c r="A988" s="4">
        <v>2</v>
      </c>
      <c r="B988" s="5" t="s">
        <v>14</v>
      </c>
      <c r="C988" s="4">
        <v>2</v>
      </c>
      <c r="D988" s="4">
        <v>1987</v>
      </c>
      <c r="E988" s="4">
        <v>1</v>
      </c>
      <c r="F988" s="4">
        <v>0</v>
      </c>
      <c r="G988" s="4">
        <v>0</v>
      </c>
      <c r="H988" s="6">
        <v>84308</v>
      </c>
      <c r="I988" s="7">
        <f t="array" ref="I988">INDEX(Inflation!$F$2:$F$63,MATCH($D988,Inflation!$A$2:$A$63,0))</f>
        <v>2.3139051618547946</v>
      </c>
      <c r="J988" s="6">
        <f t="shared" si="3"/>
        <v>195080.71638565403</v>
      </c>
      <c r="K988" s="8" t="str">
        <f>IF(H988&lt;Mapping!$B$1,Mapping!$A$1,IF(H988&lt;Mapping!$B$2,Mapping!$A$2,Mapping!$A$3))</f>
        <v>Minor</v>
      </c>
      <c r="L988" s="8" t="str">
        <f>IF(J988&lt;Mapping!$B$1,Mapping!$A$1,IF(J988&lt;Mapping!$B$2,Mapping!$A$2,Mapping!$A$3))</f>
        <v>Minor</v>
      </c>
    </row>
    <row r="989" spans="1:12" ht="13.5" customHeight="1" x14ac:dyDescent="0.2">
      <c r="A989" s="4">
        <v>1</v>
      </c>
      <c r="B989" s="5" t="s">
        <v>22</v>
      </c>
      <c r="C989" s="4">
        <v>3</v>
      </c>
      <c r="D989" s="4">
        <v>1992</v>
      </c>
      <c r="E989" s="4">
        <v>1</v>
      </c>
      <c r="F989" s="4">
        <v>0</v>
      </c>
      <c r="G989" s="4">
        <v>0</v>
      </c>
      <c r="H989" s="6">
        <v>84277</v>
      </c>
      <c r="I989" s="7">
        <f t="array" ref="I989">INDEX(Inflation!$F$2:$F$63,MATCH($D989,Inflation!$A$2:$A$63,0))</f>
        <v>1.8790411733086159</v>
      </c>
      <c r="J989" s="6">
        <f t="shared" si="3"/>
        <v>158359.95296293023</v>
      </c>
      <c r="K989" s="8" t="str">
        <f>IF(H989&lt;Mapping!$B$1,Mapping!$A$1,IF(H989&lt;Mapping!$B$2,Mapping!$A$2,Mapping!$A$3))</f>
        <v>Minor</v>
      </c>
      <c r="L989" s="8" t="str">
        <f>IF(J989&lt;Mapping!$B$1,Mapping!$A$1,IF(J989&lt;Mapping!$B$2,Mapping!$A$2,Mapping!$A$3))</f>
        <v>Minor</v>
      </c>
    </row>
    <row r="990" spans="1:12" ht="13.5" customHeight="1" x14ac:dyDescent="0.2">
      <c r="A990" s="4">
        <v>3</v>
      </c>
      <c r="B990" s="5" t="s">
        <v>19</v>
      </c>
      <c r="C990" s="4">
        <v>2</v>
      </c>
      <c r="D990" s="4">
        <v>2010</v>
      </c>
      <c r="E990" s="4">
        <v>1</v>
      </c>
      <c r="F990" s="4">
        <v>0</v>
      </c>
      <c r="G990" s="4">
        <v>0</v>
      </c>
      <c r="H990" s="6">
        <v>84261</v>
      </c>
      <c r="I990" s="7">
        <f t="array" ref="I990">INDEX(Inflation!$F$2:$F$63,MATCH($D990,Inflation!$A$2:$A$63,0))</f>
        <v>1.1806196786537921</v>
      </c>
      <c r="J990" s="6">
        <f t="shared" si="3"/>
        <v>99480.194743047177</v>
      </c>
      <c r="K990" s="8" t="str">
        <f>IF(H990&lt;Mapping!$B$1,Mapping!$A$1,IF(H990&lt;Mapping!$B$2,Mapping!$A$2,Mapping!$A$3))</f>
        <v>Minor</v>
      </c>
      <c r="L990" s="8" t="str">
        <f>IF(J990&lt;Mapping!$B$1,Mapping!$A$1,IF(J990&lt;Mapping!$B$2,Mapping!$A$2,Mapping!$A$3))</f>
        <v>Minor</v>
      </c>
    </row>
    <row r="991" spans="1:12" ht="13.5" customHeight="1" x14ac:dyDescent="0.2">
      <c r="A991" s="4">
        <v>2</v>
      </c>
      <c r="B991" s="5" t="s">
        <v>21</v>
      </c>
      <c r="C991" s="4">
        <v>2</v>
      </c>
      <c r="D991" s="4">
        <v>1989</v>
      </c>
      <c r="E991" s="4">
        <v>1</v>
      </c>
      <c r="F991" s="4">
        <v>0</v>
      </c>
      <c r="G991" s="4">
        <v>0</v>
      </c>
      <c r="H991" s="6">
        <v>84213</v>
      </c>
      <c r="I991" s="7">
        <f t="array" ref="I991">INDEX(Inflation!$F$2:$F$63,MATCH($D991,Inflation!$A$2:$A$63,0))</f>
        <v>2.1640413186988714</v>
      </c>
      <c r="J991" s="6">
        <f t="shared" si="3"/>
        <v>182240.41157158805</v>
      </c>
      <c r="K991" s="8" t="str">
        <f>IF(H991&lt;Mapping!$B$1,Mapping!$A$1,IF(H991&lt;Mapping!$B$2,Mapping!$A$2,Mapping!$A$3))</f>
        <v>Minor</v>
      </c>
      <c r="L991" s="8" t="str">
        <f>IF(J991&lt;Mapping!$B$1,Mapping!$A$1,IF(J991&lt;Mapping!$B$2,Mapping!$A$2,Mapping!$A$3))</f>
        <v>Minor</v>
      </c>
    </row>
    <row r="992" spans="1:12" ht="13.5" customHeight="1" x14ac:dyDescent="0.2">
      <c r="A992" s="4">
        <v>1</v>
      </c>
      <c r="B992" s="5" t="s">
        <v>19</v>
      </c>
      <c r="C992" s="4">
        <v>3</v>
      </c>
      <c r="D992" s="4">
        <v>1970</v>
      </c>
      <c r="E992" s="4">
        <v>1</v>
      </c>
      <c r="F992" s="4">
        <v>0</v>
      </c>
      <c r="G992" s="4">
        <v>0</v>
      </c>
      <c r="H992" s="6">
        <v>84150</v>
      </c>
      <c r="I992" s="7">
        <f t="array" ref="I992">INDEX(Inflation!$F$2:$F$63,MATCH($D992,Inflation!$A$2:$A$63,0))</f>
        <v>6.9340112594167094</v>
      </c>
      <c r="J992" s="6">
        <f t="shared" si="3"/>
        <v>583497.04747991613</v>
      </c>
      <c r="K992" s="8" t="str">
        <f>IF(H992&lt;Mapping!$B$1,Mapping!$A$1,IF(H992&lt;Mapping!$B$2,Mapping!$A$2,Mapping!$A$3))</f>
        <v>Minor</v>
      </c>
      <c r="L992" s="8" t="str">
        <f>IF(J992&lt;Mapping!$B$1,Mapping!$A$1,IF(J992&lt;Mapping!$B$2,Mapping!$A$2,Mapping!$A$3))</f>
        <v>Medium</v>
      </c>
    </row>
    <row r="993" spans="1:12" ht="13.5" customHeight="1" x14ac:dyDescent="0.2">
      <c r="A993" s="4">
        <v>2</v>
      </c>
      <c r="B993" s="5" t="s">
        <v>14</v>
      </c>
      <c r="C993" s="4">
        <v>1</v>
      </c>
      <c r="D993" s="4">
        <v>1973</v>
      </c>
      <c r="E993" s="4">
        <v>17</v>
      </c>
      <c r="F993" s="4">
        <v>0</v>
      </c>
      <c r="G993" s="4">
        <v>0</v>
      </c>
      <c r="H993" s="6">
        <v>84134</v>
      </c>
      <c r="I993" s="7">
        <f t="array" ref="I993">INDEX(Inflation!$F$2:$F$63,MATCH($D993,Inflation!$A$2:$A$63,0))</f>
        <v>6.0375132954776998</v>
      </c>
      <c r="J993" s="6">
        <f t="shared" si="3"/>
        <v>507960.1436017208</v>
      </c>
      <c r="K993" s="8" t="str">
        <f>IF(H993&lt;Mapping!$B$1,Mapping!$A$1,IF(H993&lt;Mapping!$B$2,Mapping!$A$2,Mapping!$A$3))</f>
        <v>Minor</v>
      </c>
      <c r="L993" s="8" t="str">
        <f>IF(J993&lt;Mapping!$B$1,Mapping!$A$1,IF(J993&lt;Mapping!$B$2,Mapping!$A$2,Mapping!$A$3))</f>
        <v>Medium</v>
      </c>
    </row>
    <row r="994" spans="1:12" ht="13.5" customHeight="1" x14ac:dyDescent="0.2">
      <c r="A994" s="4">
        <v>6</v>
      </c>
      <c r="B994" s="5" t="s">
        <v>16</v>
      </c>
      <c r="C994" s="4">
        <v>2</v>
      </c>
      <c r="D994" s="4">
        <v>2015</v>
      </c>
      <c r="E994" s="4">
        <v>1</v>
      </c>
      <c r="F994" s="4">
        <v>0</v>
      </c>
      <c r="G994" s="4">
        <v>0</v>
      </c>
      <c r="H994" s="6">
        <v>84094</v>
      </c>
      <c r="I994" s="7">
        <f t="array" ref="I994">INDEX(Inflation!$F$2:$F$63,MATCH($D994,Inflation!$A$2:$A$63,0))</f>
        <v>1.0774472655889344</v>
      </c>
      <c r="J994" s="6">
        <f t="shared" si="3"/>
        <v>90606.850352435853</v>
      </c>
      <c r="K994" s="8" t="str">
        <f>IF(H994&lt;Mapping!$B$1,Mapping!$A$1,IF(H994&lt;Mapping!$B$2,Mapping!$A$2,Mapping!$A$3))</f>
        <v>Minor</v>
      </c>
      <c r="L994" s="8" t="str">
        <f>IF(J994&lt;Mapping!$B$1,Mapping!$A$1,IF(J994&lt;Mapping!$B$2,Mapping!$A$2,Mapping!$A$3))</f>
        <v>Minor</v>
      </c>
    </row>
    <row r="995" spans="1:12" ht="13.5" customHeight="1" x14ac:dyDescent="0.2">
      <c r="A995" s="4">
        <v>4</v>
      </c>
      <c r="B995" s="5" t="s">
        <v>21</v>
      </c>
      <c r="C995" s="4">
        <v>2</v>
      </c>
      <c r="D995" s="4">
        <v>1986</v>
      </c>
      <c r="E995" s="4">
        <v>1</v>
      </c>
      <c r="F995" s="4">
        <v>0</v>
      </c>
      <c r="G995" s="4">
        <v>0</v>
      </c>
      <c r="H995" s="6">
        <v>84023</v>
      </c>
      <c r="I995" s="7">
        <f t="array" ref="I995">INDEX(Inflation!$F$2:$F$63,MATCH($D995,Inflation!$A$2:$A$63,0))</f>
        <v>2.3601832650918904</v>
      </c>
      <c r="J995" s="6">
        <f t="shared" si="3"/>
        <v>198309.67848281591</v>
      </c>
      <c r="K995" s="8" t="str">
        <f>IF(H995&lt;Mapping!$B$1,Mapping!$A$1,IF(H995&lt;Mapping!$B$2,Mapping!$A$2,Mapping!$A$3))</f>
        <v>Minor</v>
      </c>
      <c r="L995" s="8" t="str">
        <f>IF(J995&lt;Mapping!$B$1,Mapping!$A$1,IF(J995&lt;Mapping!$B$2,Mapping!$A$2,Mapping!$A$3))</f>
        <v>Minor</v>
      </c>
    </row>
    <row r="996" spans="1:12" ht="13.5" customHeight="1" x14ac:dyDescent="0.2">
      <c r="A996" s="4">
        <v>1</v>
      </c>
      <c r="B996" s="5" t="s">
        <v>34</v>
      </c>
      <c r="C996" s="4">
        <v>2</v>
      </c>
      <c r="D996" s="4">
        <v>1986</v>
      </c>
      <c r="E996" s="4">
        <v>1</v>
      </c>
      <c r="F996" s="4">
        <v>0</v>
      </c>
      <c r="G996" s="4">
        <v>0</v>
      </c>
      <c r="H996" s="6">
        <v>83960</v>
      </c>
      <c r="I996" s="7">
        <f t="array" ref="I996">INDEX(Inflation!$F$2:$F$63,MATCH($D996,Inflation!$A$2:$A$63,0))</f>
        <v>2.3601832650918904</v>
      </c>
      <c r="J996" s="6">
        <f t="shared" si="3"/>
        <v>198160.98693711511</v>
      </c>
      <c r="K996" s="8" t="str">
        <f>IF(H996&lt;Mapping!$B$1,Mapping!$A$1,IF(H996&lt;Mapping!$B$2,Mapping!$A$2,Mapping!$A$3))</f>
        <v>Minor</v>
      </c>
      <c r="L996" s="8" t="str">
        <f>IF(J996&lt;Mapping!$B$1,Mapping!$A$1,IF(J996&lt;Mapping!$B$2,Mapping!$A$2,Mapping!$A$3))</f>
        <v>Minor</v>
      </c>
    </row>
    <row r="997" spans="1:12" ht="13.5" customHeight="1" x14ac:dyDescent="0.2">
      <c r="A997" s="4">
        <v>2</v>
      </c>
      <c r="B997" s="5" t="s">
        <v>20</v>
      </c>
      <c r="C997" s="4">
        <v>2</v>
      </c>
      <c r="D997" s="4">
        <v>1988</v>
      </c>
      <c r="E997" s="4">
        <v>1</v>
      </c>
      <c r="F997" s="4">
        <v>0</v>
      </c>
      <c r="G997" s="4">
        <v>0</v>
      </c>
      <c r="H997" s="6">
        <v>83960</v>
      </c>
      <c r="I997" s="7">
        <f t="array" ref="I997">INDEX(Inflation!$F$2:$F$63,MATCH($D997,Inflation!$A$2:$A$63,0))</f>
        <v>2.2436780392269897</v>
      </c>
      <c r="J997" s="6">
        <f t="shared" si="3"/>
        <v>188379.20817349805</v>
      </c>
      <c r="K997" s="8" t="str">
        <f>IF(H997&lt;Mapping!$B$1,Mapping!$A$1,IF(H997&lt;Mapping!$B$2,Mapping!$A$2,Mapping!$A$3))</f>
        <v>Minor</v>
      </c>
      <c r="L997" s="8" t="str">
        <f>IF(J997&lt;Mapping!$B$1,Mapping!$A$1,IF(J997&lt;Mapping!$B$2,Mapping!$A$2,Mapping!$A$3))</f>
        <v>Minor</v>
      </c>
    </row>
    <row r="998" spans="1:12" ht="13.5" customHeight="1" x14ac:dyDescent="0.2">
      <c r="A998" s="4">
        <v>1</v>
      </c>
      <c r="B998" s="5" t="s">
        <v>20</v>
      </c>
      <c r="C998" s="4">
        <v>3</v>
      </c>
      <c r="D998" s="4">
        <v>1965</v>
      </c>
      <c r="E998" s="4">
        <v>1</v>
      </c>
      <c r="F998" s="4">
        <v>0</v>
      </c>
      <c r="G998" s="4">
        <v>0</v>
      </c>
      <c r="H998" s="6">
        <v>83833</v>
      </c>
      <c r="I998" s="7">
        <f t="array" ref="I998">INDEX(Inflation!$F$2:$F$63,MATCH($D998,Inflation!$A$2:$A$63,0))</f>
        <v>8.1256475363320444</v>
      </c>
      <c r="J998" s="6">
        <f t="shared" si="3"/>
        <v>681197.40991332429</v>
      </c>
      <c r="K998" s="8" t="str">
        <f>IF(H998&lt;Mapping!$B$1,Mapping!$A$1,IF(H998&lt;Mapping!$B$2,Mapping!$A$2,Mapping!$A$3))</f>
        <v>Minor</v>
      </c>
      <c r="L998" s="8" t="str">
        <f>IF(J998&lt;Mapping!$B$1,Mapping!$A$1,IF(J998&lt;Mapping!$B$2,Mapping!$A$2,Mapping!$A$3))</f>
        <v>Medium</v>
      </c>
    </row>
    <row r="999" spans="1:12" ht="13.5" customHeight="1" x14ac:dyDescent="0.2">
      <c r="A999" s="4">
        <v>1</v>
      </c>
      <c r="B999" s="5" t="s">
        <v>16</v>
      </c>
      <c r="C999" s="4">
        <v>2</v>
      </c>
      <c r="D999" s="4">
        <v>2013</v>
      </c>
      <c r="E999" s="4">
        <v>1</v>
      </c>
      <c r="F999" s="4">
        <v>0</v>
      </c>
      <c r="G999" s="4">
        <v>0</v>
      </c>
      <c r="H999" s="6">
        <v>83817</v>
      </c>
      <c r="I999" s="7">
        <f t="array" ref="I999">INDEX(Inflation!$F$2:$F$63,MATCH($D999,Inflation!$A$2:$A$63,0))</f>
        <v>1.1046586272602894</v>
      </c>
      <c r="J999" s="6">
        <f t="shared" si="3"/>
        <v>92589.172161075679</v>
      </c>
      <c r="K999" s="8" t="str">
        <f>IF(H999&lt;Mapping!$B$1,Mapping!$A$1,IF(H999&lt;Mapping!$B$2,Mapping!$A$2,Mapping!$A$3))</f>
        <v>Minor</v>
      </c>
      <c r="L999" s="8" t="str">
        <f>IF(J999&lt;Mapping!$B$1,Mapping!$A$1,IF(J999&lt;Mapping!$B$2,Mapping!$A$2,Mapping!$A$3))</f>
        <v>Minor</v>
      </c>
    </row>
    <row r="1000" spans="1:12" ht="13.5" customHeight="1" x14ac:dyDescent="0.2">
      <c r="A1000" s="4">
        <v>4</v>
      </c>
      <c r="B1000" s="5" t="s">
        <v>22</v>
      </c>
      <c r="C1000" s="4">
        <v>3</v>
      </c>
      <c r="D1000" s="4">
        <v>1994</v>
      </c>
      <c r="E1000" s="4">
        <v>1</v>
      </c>
      <c r="F1000" s="4">
        <v>0</v>
      </c>
      <c r="G1000" s="4">
        <v>0</v>
      </c>
      <c r="H1000" s="6">
        <v>83809</v>
      </c>
      <c r="I1000" s="7">
        <f t="array" ref="I1000">INDEX(Inflation!$F$2:$F$63,MATCH($D1000,Inflation!$A$2:$A$63,0))</f>
        <v>1.7372900493614547</v>
      </c>
      <c r="J1000" s="6">
        <f t="shared" si="3"/>
        <v>145600.54174693415</v>
      </c>
      <c r="K1000" s="8" t="str">
        <f>IF(H1000&lt;Mapping!$B$1,Mapping!$A$1,IF(H1000&lt;Mapping!$B$2,Mapping!$A$2,Mapping!$A$3))</f>
        <v>Minor</v>
      </c>
      <c r="L1000" s="8" t="str">
        <f>IF(J1000&lt;Mapping!$B$1,Mapping!$A$1,IF(J1000&lt;Mapping!$B$2,Mapping!$A$2,Mapping!$A$3))</f>
        <v>Minor</v>
      </c>
    </row>
    <row r="1001" spans="1:12" ht="13.5" customHeight="1" x14ac:dyDescent="0.2">
      <c r="A1001" s="4">
        <v>2</v>
      </c>
      <c r="B1001" s="5" t="s">
        <v>22</v>
      </c>
      <c r="C1001" s="4">
        <v>1</v>
      </c>
      <c r="D1001" s="4">
        <v>1995</v>
      </c>
      <c r="E1001" s="4">
        <v>1</v>
      </c>
      <c r="F1001" s="4">
        <v>0</v>
      </c>
      <c r="G1001" s="4">
        <v>0</v>
      </c>
      <c r="H1001" s="6">
        <v>83785</v>
      </c>
      <c r="I1001" s="7">
        <f t="array" ref="I1001">INDEX(Inflation!$F$2:$F$63,MATCH($D1001,Inflation!$A$2:$A$63,0))</f>
        <v>1.6835837284247066</v>
      </c>
      <c r="J1001" s="6">
        <f t="shared" si="3"/>
        <v>141059.06268606405</v>
      </c>
      <c r="K1001" s="8" t="str">
        <f>IF(H1001&lt;Mapping!$B$1,Mapping!$A$1,IF(H1001&lt;Mapping!$B$2,Mapping!$A$2,Mapping!$A$3))</f>
        <v>Minor</v>
      </c>
      <c r="L1001" s="8" t="str">
        <f>IF(J1001&lt;Mapping!$B$1,Mapping!$A$1,IF(J1001&lt;Mapping!$B$2,Mapping!$A$2,Mapping!$A$3))</f>
        <v>Minor</v>
      </c>
    </row>
    <row r="1002" spans="1:12" ht="13.5" customHeight="1" x14ac:dyDescent="0.2">
      <c r="A1002" s="4">
        <v>1</v>
      </c>
      <c r="B1002" s="5" t="s">
        <v>19</v>
      </c>
      <c r="C1002" s="4">
        <v>2</v>
      </c>
      <c r="D1002" s="4">
        <v>1989</v>
      </c>
      <c r="E1002" s="4">
        <v>1</v>
      </c>
      <c r="F1002" s="4">
        <v>0</v>
      </c>
      <c r="G1002" s="4">
        <v>0</v>
      </c>
      <c r="H1002" s="6">
        <v>83769</v>
      </c>
      <c r="I1002" s="7">
        <f t="array" ref="I1002">INDEX(Inflation!$F$2:$F$63,MATCH($D1002,Inflation!$A$2:$A$63,0))</f>
        <v>2.1640413186988714</v>
      </c>
      <c r="J1002" s="6">
        <f t="shared" si="3"/>
        <v>181279.57722608576</v>
      </c>
      <c r="K1002" s="8" t="str">
        <f>IF(H1002&lt;Mapping!$B$1,Mapping!$A$1,IF(H1002&lt;Mapping!$B$2,Mapping!$A$2,Mapping!$A$3))</f>
        <v>Minor</v>
      </c>
      <c r="L1002" s="8" t="str">
        <f>IF(J1002&lt;Mapping!$B$1,Mapping!$A$1,IF(J1002&lt;Mapping!$B$2,Mapping!$A$2,Mapping!$A$3))</f>
        <v>Minor</v>
      </c>
    </row>
    <row r="1003" spans="1:12" ht="13.5" customHeight="1" x14ac:dyDescent="0.2">
      <c r="A1003" s="4">
        <v>2</v>
      </c>
      <c r="B1003" s="5" t="s">
        <v>16</v>
      </c>
      <c r="C1003" s="4">
        <v>4</v>
      </c>
      <c r="D1003" s="4">
        <v>1967</v>
      </c>
      <c r="E1003" s="4">
        <v>1</v>
      </c>
      <c r="F1003" s="4">
        <v>0</v>
      </c>
      <c r="G1003" s="4">
        <v>12</v>
      </c>
      <c r="H1003" s="6">
        <v>83761</v>
      </c>
      <c r="I1003" s="7">
        <f t="array" ref="I1003">INDEX(Inflation!$F$2:$F$63,MATCH($D1003,Inflation!$A$2:$A$63,0))</f>
        <v>7.6712183683821493</v>
      </c>
      <c r="J1003" s="6">
        <f t="shared" si="3"/>
        <v>642548.92175405717</v>
      </c>
      <c r="K1003" s="8" t="str">
        <f>IF(H1003&lt;Mapping!$B$1,Mapping!$A$1,IF(H1003&lt;Mapping!$B$2,Mapping!$A$2,Mapping!$A$3))</f>
        <v>Minor</v>
      </c>
      <c r="L1003" s="8" t="str">
        <f>IF(J1003&lt;Mapping!$B$1,Mapping!$A$1,IF(J1003&lt;Mapping!$B$2,Mapping!$A$2,Mapping!$A$3))</f>
        <v>Medium</v>
      </c>
    </row>
    <row r="1004" spans="1:12" ht="13.5" customHeight="1" x14ac:dyDescent="0.2">
      <c r="A1004" s="4">
        <v>1</v>
      </c>
      <c r="B1004" s="5" t="s">
        <v>32</v>
      </c>
      <c r="C1004" s="4">
        <v>3</v>
      </c>
      <c r="D1004" s="4">
        <v>1984</v>
      </c>
      <c r="E1004" s="4">
        <v>1</v>
      </c>
      <c r="F1004" s="4">
        <v>0</v>
      </c>
      <c r="G1004" s="4">
        <v>0</v>
      </c>
      <c r="H1004" s="6">
        <v>83722</v>
      </c>
      <c r="I1004" s="7">
        <f t="array" ref="I1004">INDEX(Inflation!$F$2:$F$63,MATCH($D1004,Inflation!$A$2:$A$63,0))</f>
        <v>2.5679465396338688</v>
      </c>
      <c r="J1004" s="6">
        <f t="shared" si="3"/>
        <v>214993.62019122677</v>
      </c>
      <c r="K1004" s="8" t="str">
        <f>IF(H1004&lt;Mapping!$B$1,Mapping!$A$1,IF(H1004&lt;Mapping!$B$2,Mapping!$A$2,Mapping!$A$3))</f>
        <v>Minor</v>
      </c>
      <c r="L1004" s="8" t="str">
        <f>IF(J1004&lt;Mapping!$B$1,Mapping!$A$1,IF(J1004&lt;Mapping!$B$2,Mapping!$A$2,Mapping!$A$3))</f>
        <v>Minor</v>
      </c>
    </row>
    <row r="1005" spans="1:12" ht="13.5" customHeight="1" x14ac:dyDescent="0.2">
      <c r="A1005" s="4">
        <v>1</v>
      </c>
      <c r="B1005" s="5" t="s">
        <v>19</v>
      </c>
      <c r="C1005" s="4">
        <v>1</v>
      </c>
      <c r="D1005" s="4">
        <v>1994</v>
      </c>
      <c r="E1005" s="4">
        <v>1</v>
      </c>
      <c r="F1005" s="4">
        <v>0</v>
      </c>
      <c r="G1005" s="4">
        <v>0</v>
      </c>
      <c r="H1005" s="6">
        <v>83722</v>
      </c>
      <c r="I1005" s="7">
        <f t="array" ref="I1005">INDEX(Inflation!$F$2:$F$63,MATCH($D1005,Inflation!$A$2:$A$63,0))</f>
        <v>1.7372900493614547</v>
      </c>
      <c r="J1005" s="6">
        <f t="shared" si="3"/>
        <v>145449.3975126397</v>
      </c>
      <c r="K1005" s="8" t="str">
        <f>IF(H1005&lt;Mapping!$B$1,Mapping!$A$1,IF(H1005&lt;Mapping!$B$2,Mapping!$A$2,Mapping!$A$3))</f>
        <v>Minor</v>
      </c>
      <c r="L1005" s="8" t="str">
        <f>IF(J1005&lt;Mapping!$B$1,Mapping!$A$1,IF(J1005&lt;Mapping!$B$2,Mapping!$A$2,Mapping!$A$3))</f>
        <v>Minor</v>
      </c>
    </row>
    <row r="1006" spans="1:12" ht="13.5" customHeight="1" x14ac:dyDescent="0.2">
      <c r="A1006" s="4">
        <v>2</v>
      </c>
      <c r="B1006" s="5" t="s">
        <v>19</v>
      </c>
      <c r="C1006" s="4">
        <v>2</v>
      </c>
      <c r="D1006" s="4">
        <v>2019</v>
      </c>
      <c r="E1006" s="4">
        <v>1</v>
      </c>
      <c r="F1006" s="4">
        <v>0</v>
      </c>
      <c r="G1006" s="4">
        <v>0</v>
      </c>
      <c r="H1006" s="6">
        <v>83690</v>
      </c>
      <c r="I1006" s="7">
        <f t="array" ref="I1006">INDEX(Inflation!$F$2:$F$63,MATCH($D1006,Inflation!$A$2:$A$63,0))</f>
        <v>1.0261529999999999</v>
      </c>
      <c r="J1006" s="6">
        <f t="shared" si="3"/>
        <v>85878.744569999995</v>
      </c>
      <c r="K1006" s="8" t="str">
        <f>IF(H1006&lt;Mapping!$B$1,Mapping!$A$1,IF(H1006&lt;Mapping!$B$2,Mapping!$A$2,Mapping!$A$3))</f>
        <v>Minor</v>
      </c>
      <c r="L1006" s="8" t="str">
        <f>IF(J1006&lt;Mapping!$B$1,Mapping!$A$1,IF(J1006&lt;Mapping!$B$2,Mapping!$A$2,Mapping!$A$3))</f>
        <v>Minor</v>
      </c>
    </row>
    <row r="1007" spans="1:12" ht="13.5" customHeight="1" x14ac:dyDescent="0.2">
      <c r="A1007" s="4">
        <v>5</v>
      </c>
      <c r="B1007" s="5" t="s">
        <v>20</v>
      </c>
      <c r="C1007" s="4">
        <v>3</v>
      </c>
      <c r="D1007" s="4">
        <v>1980</v>
      </c>
      <c r="E1007" s="4">
        <v>1</v>
      </c>
      <c r="F1007" s="4">
        <v>0</v>
      </c>
      <c r="G1007" s="4">
        <v>0</v>
      </c>
      <c r="H1007" s="6">
        <v>83674</v>
      </c>
      <c r="I1007" s="7">
        <f t="array" ref="I1007">INDEX(Inflation!$F$2:$F$63,MATCH($D1007,Inflation!$A$2:$A$63,0))</f>
        <v>3.5358548466936406</v>
      </c>
      <c r="J1007" s="6">
        <f t="shared" si="3"/>
        <v>295859.11844224366</v>
      </c>
      <c r="K1007" s="8" t="str">
        <f>IF(H1007&lt;Mapping!$B$1,Mapping!$A$1,IF(H1007&lt;Mapping!$B$2,Mapping!$A$2,Mapping!$A$3))</f>
        <v>Minor</v>
      </c>
      <c r="L1007" s="8" t="str">
        <f>IF(J1007&lt;Mapping!$B$1,Mapping!$A$1,IF(J1007&lt;Mapping!$B$2,Mapping!$A$2,Mapping!$A$3))</f>
        <v>Minor</v>
      </c>
    </row>
    <row r="1008" spans="1:12" ht="13.5" customHeight="1" x14ac:dyDescent="0.2">
      <c r="A1008" s="4">
        <v>3</v>
      </c>
      <c r="B1008" s="5" t="s">
        <v>21</v>
      </c>
      <c r="C1008" s="4">
        <v>2</v>
      </c>
      <c r="D1008" s="4">
        <v>1984</v>
      </c>
      <c r="E1008" s="4">
        <v>1</v>
      </c>
      <c r="F1008" s="4">
        <v>0</v>
      </c>
      <c r="G1008" s="4">
        <v>0</v>
      </c>
      <c r="H1008" s="6">
        <v>83563</v>
      </c>
      <c r="I1008" s="7">
        <f t="array" ref="I1008">INDEX(Inflation!$F$2:$F$63,MATCH($D1008,Inflation!$A$2:$A$63,0))</f>
        <v>2.5679465396338688</v>
      </c>
      <c r="J1008" s="6">
        <f t="shared" si="3"/>
        <v>214585.31669142499</v>
      </c>
      <c r="K1008" s="8" t="str">
        <f>IF(H1008&lt;Mapping!$B$1,Mapping!$A$1,IF(H1008&lt;Mapping!$B$2,Mapping!$A$2,Mapping!$A$3))</f>
        <v>Minor</v>
      </c>
      <c r="L1008" s="8" t="str">
        <f>IF(J1008&lt;Mapping!$B$1,Mapping!$A$1,IF(J1008&lt;Mapping!$B$2,Mapping!$A$2,Mapping!$A$3))</f>
        <v>Minor</v>
      </c>
    </row>
    <row r="1009" spans="1:12" ht="13.5" customHeight="1" x14ac:dyDescent="0.2">
      <c r="A1009" s="4">
        <v>1</v>
      </c>
      <c r="B1009" s="5" t="s">
        <v>16</v>
      </c>
      <c r="C1009" s="4">
        <v>3</v>
      </c>
      <c r="D1009" s="4">
        <v>1967</v>
      </c>
      <c r="E1009" s="4">
        <v>1</v>
      </c>
      <c r="F1009" s="4">
        <v>0</v>
      </c>
      <c r="G1009" s="4">
        <v>0</v>
      </c>
      <c r="H1009" s="6">
        <v>83555</v>
      </c>
      <c r="I1009" s="7">
        <f t="array" ref="I1009">INDEX(Inflation!$F$2:$F$63,MATCH($D1009,Inflation!$A$2:$A$63,0))</f>
        <v>7.6712183683821493</v>
      </c>
      <c r="J1009" s="6">
        <f t="shared" si="3"/>
        <v>640968.6507701705</v>
      </c>
      <c r="K1009" s="8" t="str">
        <f>IF(H1009&lt;Mapping!$B$1,Mapping!$A$1,IF(H1009&lt;Mapping!$B$2,Mapping!$A$2,Mapping!$A$3))</f>
        <v>Minor</v>
      </c>
      <c r="L1009" s="8" t="str">
        <f>IF(J1009&lt;Mapping!$B$1,Mapping!$A$1,IF(J1009&lt;Mapping!$B$2,Mapping!$A$2,Mapping!$A$3))</f>
        <v>Medium</v>
      </c>
    </row>
    <row r="1010" spans="1:12" ht="13.5" customHeight="1" x14ac:dyDescent="0.2">
      <c r="A1010" s="4">
        <v>5</v>
      </c>
      <c r="B1010" s="5" t="s">
        <v>34</v>
      </c>
      <c r="C1010" s="4">
        <v>3</v>
      </c>
      <c r="D1010" s="4">
        <v>2012</v>
      </c>
      <c r="E1010" s="4">
        <v>1</v>
      </c>
      <c r="F1010" s="4">
        <v>0</v>
      </c>
      <c r="G1010" s="4">
        <v>0</v>
      </c>
      <c r="H1010" s="6">
        <v>83460</v>
      </c>
      <c r="I1010" s="7">
        <f t="array" ref="I1010">INDEX(Inflation!$F$2:$F$63,MATCH($D1010,Inflation!$A$2:$A$63,0))</f>
        <v>1.1291820487854678</v>
      </c>
      <c r="J1010" s="6">
        <f t="shared" si="3"/>
        <v>94241.533791635142</v>
      </c>
      <c r="K1010" s="8" t="str">
        <f>IF(H1010&lt;Mapping!$B$1,Mapping!$A$1,IF(H1010&lt;Mapping!$B$2,Mapping!$A$2,Mapping!$A$3))</f>
        <v>Minor</v>
      </c>
      <c r="L1010" s="8" t="str">
        <f>IF(J1010&lt;Mapping!$B$1,Mapping!$A$1,IF(J1010&lt;Mapping!$B$2,Mapping!$A$2,Mapping!$A$3))</f>
        <v>Minor</v>
      </c>
    </row>
    <row r="1011" spans="1:12" ht="13.5" customHeight="1" x14ac:dyDescent="0.2">
      <c r="A1011" s="4">
        <v>1</v>
      </c>
      <c r="B1011" s="5" t="s">
        <v>16</v>
      </c>
      <c r="C1011" s="4">
        <v>2</v>
      </c>
      <c r="D1011" s="4">
        <v>1964</v>
      </c>
      <c r="E1011" s="4">
        <v>1</v>
      </c>
      <c r="F1011" s="4">
        <v>0</v>
      </c>
      <c r="G1011" s="4">
        <v>0</v>
      </c>
      <c r="H1011" s="6">
        <v>83444</v>
      </c>
      <c r="I1011" s="7">
        <f t="array" ref="I1011">INDEX(Inflation!$F$2:$F$63,MATCH($D1011,Inflation!$A$2:$A$63,0))</f>
        <v>8.2922233108268504</v>
      </c>
      <c r="J1011" s="6">
        <f t="shared" si="3"/>
        <v>691936.2819486357</v>
      </c>
      <c r="K1011" s="8" t="str">
        <f>IF(H1011&lt;Mapping!$B$1,Mapping!$A$1,IF(H1011&lt;Mapping!$B$2,Mapping!$A$2,Mapping!$A$3))</f>
        <v>Minor</v>
      </c>
      <c r="L1011" s="8" t="str">
        <f>IF(J1011&lt;Mapping!$B$1,Mapping!$A$1,IF(J1011&lt;Mapping!$B$2,Mapping!$A$2,Mapping!$A$3))</f>
        <v>Medium</v>
      </c>
    </row>
    <row r="1012" spans="1:12" ht="13.5" customHeight="1" x14ac:dyDescent="0.2">
      <c r="A1012" s="4">
        <v>1</v>
      </c>
      <c r="B1012" s="5" t="s">
        <v>19</v>
      </c>
      <c r="C1012" s="4">
        <v>2</v>
      </c>
      <c r="D1012" s="4">
        <v>2018</v>
      </c>
      <c r="E1012" s="4">
        <v>1</v>
      </c>
      <c r="F1012" s="4">
        <v>0</v>
      </c>
      <c r="G1012" s="4">
        <v>0</v>
      </c>
      <c r="H1012" s="6">
        <v>83421</v>
      </c>
      <c r="I1012" s="7">
        <f t="array" ref="I1012">INDEX(Inflation!$F$2:$F$63,MATCH($D1012,Inflation!$A$2:$A$63,0))</f>
        <v>1.0479074436</v>
      </c>
      <c r="J1012" s="6">
        <f t="shared" si="3"/>
        <v>87417.486852555594</v>
      </c>
      <c r="K1012" s="8" t="str">
        <f>IF(H1012&lt;Mapping!$B$1,Mapping!$A$1,IF(H1012&lt;Mapping!$B$2,Mapping!$A$2,Mapping!$A$3))</f>
        <v>Minor</v>
      </c>
      <c r="L1012" s="8" t="str">
        <f>IF(J1012&lt;Mapping!$B$1,Mapping!$A$1,IF(J1012&lt;Mapping!$B$2,Mapping!$A$2,Mapping!$A$3))</f>
        <v>Minor</v>
      </c>
    </row>
    <row r="1013" spans="1:12" ht="13.5" customHeight="1" x14ac:dyDescent="0.2">
      <c r="A1013" s="4">
        <v>1</v>
      </c>
      <c r="B1013" s="5" t="s">
        <v>19</v>
      </c>
      <c r="C1013" s="4">
        <v>2</v>
      </c>
      <c r="D1013" s="4">
        <v>1987</v>
      </c>
      <c r="E1013" s="4">
        <v>1</v>
      </c>
      <c r="F1013" s="4">
        <v>0</v>
      </c>
      <c r="G1013" s="4">
        <v>0</v>
      </c>
      <c r="H1013" s="6">
        <v>83207</v>
      </c>
      <c r="I1013" s="7">
        <f t="array" ref="I1013">INDEX(Inflation!$F$2:$F$63,MATCH($D1013,Inflation!$A$2:$A$63,0))</f>
        <v>2.3139051618547946</v>
      </c>
      <c r="J1013" s="6">
        <f t="shared" si="3"/>
        <v>192533.10680245189</v>
      </c>
      <c r="K1013" s="8" t="str">
        <f>IF(H1013&lt;Mapping!$B$1,Mapping!$A$1,IF(H1013&lt;Mapping!$B$2,Mapping!$A$2,Mapping!$A$3))</f>
        <v>Minor</v>
      </c>
      <c r="L1013" s="8" t="str">
        <f>IF(J1013&lt;Mapping!$B$1,Mapping!$A$1,IF(J1013&lt;Mapping!$B$2,Mapping!$A$2,Mapping!$A$3))</f>
        <v>Minor</v>
      </c>
    </row>
    <row r="1014" spans="1:12" ht="13.5" customHeight="1" x14ac:dyDescent="0.2">
      <c r="A1014" s="4">
        <v>4</v>
      </c>
      <c r="B1014" s="5" t="s">
        <v>34</v>
      </c>
      <c r="C1014" s="4">
        <v>2</v>
      </c>
      <c r="D1014" s="4">
        <v>1995</v>
      </c>
      <c r="E1014" s="4">
        <v>1</v>
      </c>
      <c r="F1014" s="4">
        <v>0</v>
      </c>
      <c r="G1014" s="4">
        <v>0</v>
      </c>
      <c r="H1014" s="6">
        <v>83191</v>
      </c>
      <c r="I1014" s="7">
        <f t="array" ref="I1014">INDEX(Inflation!$F$2:$F$63,MATCH($D1014,Inflation!$A$2:$A$63,0))</f>
        <v>1.6835837284247066</v>
      </c>
      <c r="J1014" s="6">
        <f t="shared" si="3"/>
        <v>140059.01395137978</v>
      </c>
      <c r="K1014" s="8" t="str">
        <f>IF(H1014&lt;Mapping!$B$1,Mapping!$A$1,IF(H1014&lt;Mapping!$B$2,Mapping!$A$2,Mapping!$A$3))</f>
        <v>Minor</v>
      </c>
      <c r="L1014" s="8" t="str">
        <f>IF(J1014&lt;Mapping!$B$1,Mapping!$A$1,IF(J1014&lt;Mapping!$B$2,Mapping!$A$2,Mapping!$A$3))</f>
        <v>Minor</v>
      </c>
    </row>
    <row r="1015" spans="1:12" ht="13.5" customHeight="1" x14ac:dyDescent="0.2">
      <c r="A1015" s="4">
        <v>3</v>
      </c>
      <c r="B1015" s="5" t="s">
        <v>14</v>
      </c>
      <c r="C1015" s="4">
        <v>4</v>
      </c>
      <c r="D1015" s="4">
        <v>2018</v>
      </c>
      <c r="E1015" s="4">
        <v>2</v>
      </c>
      <c r="F1015" s="4">
        <v>0</v>
      </c>
      <c r="G1015" s="4">
        <v>0</v>
      </c>
      <c r="H1015" s="6">
        <v>83159</v>
      </c>
      <c r="I1015" s="7">
        <f t="array" ref="I1015">INDEX(Inflation!$F$2:$F$63,MATCH($D1015,Inflation!$A$2:$A$63,0))</f>
        <v>1.0479074436</v>
      </c>
      <c r="J1015" s="6">
        <f t="shared" si="3"/>
        <v>87142.935102332398</v>
      </c>
      <c r="K1015" s="8" t="str">
        <f>IF(H1015&lt;Mapping!$B$1,Mapping!$A$1,IF(H1015&lt;Mapping!$B$2,Mapping!$A$2,Mapping!$A$3))</f>
        <v>Minor</v>
      </c>
      <c r="L1015" s="8" t="str">
        <f>IF(J1015&lt;Mapping!$B$1,Mapping!$A$1,IF(J1015&lt;Mapping!$B$2,Mapping!$A$2,Mapping!$A$3))</f>
        <v>Minor</v>
      </c>
    </row>
    <row r="1016" spans="1:12" ht="13.5" customHeight="1" x14ac:dyDescent="0.2">
      <c r="A1016" s="4">
        <v>2</v>
      </c>
      <c r="B1016" s="5" t="s">
        <v>20</v>
      </c>
      <c r="C1016" s="4">
        <v>3</v>
      </c>
      <c r="D1016" s="4">
        <v>1987</v>
      </c>
      <c r="E1016" s="4">
        <v>1</v>
      </c>
      <c r="F1016" s="4">
        <v>0</v>
      </c>
      <c r="G1016" s="4">
        <v>0</v>
      </c>
      <c r="H1016" s="6">
        <v>82913</v>
      </c>
      <c r="I1016" s="7">
        <f t="array" ref="I1016">INDEX(Inflation!$F$2:$F$63,MATCH($D1016,Inflation!$A$2:$A$63,0))</f>
        <v>2.3139051618547946</v>
      </c>
      <c r="J1016" s="6">
        <f t="shared" si="3"/>
        <v>191852.81868486659</v>
      </c>
      <c r="K1016" s="8" t="str">
        <f>IF(H1016&lt;Mapping!$B$1,Mapping!$A$1,IF(H1016&lt;Mapping!$B$2,Mapping!$A$2,Mapping!$A$3))</f>
        <v>Minor</v>
      </c>
      <c r="L1016" s="8" t="str">
        <f>IF(J1016&lt;Mapping!$B$1,Mapping!$A$1,IF(J1016&lt;Mapping!$B$2,Mapping!$A$2,Mapping!$A$3))</f>
        <v>Minor</v>
      </c>
    </row>
    <row r="1017" spans="1:12" ht="13.5" customHeight="1" x14ac:dyDescent="0.2">
      <c r="A1017" s="4">
        <v>6</v>
      </c>
      <c r="B1017" s="5" t="s">
        <v>19</v>
      </c>
      <c r="C1017" s="4">
        <v>2</v>
      </c>
      <c r="D1017" s="4">
        <v>1989</v>
      </c>
      <c r="E1017" s="4">
        <v>1</v>
      </c>
      <c r="F1017" s="4">
        <v>0</v>
      </c>
      <c r="G1017" s="4">
        <v>25</v>
      </c>
      <c r="H1017" s="6">
        <v>82802</v>
      </c>
      <c r="I1017" s="7">
        <f t="array" ref="I1017">INDEX(Inflation!$F$2:$F$63,MATCH($D1017,Inflation!$A$2:$A$63,0))</f>
        <v>2.1640413186988714</v>
      </c>
      <c r="J1017" s="6">
        <f t="shared" si="3"/>
        <v>179186.94927090395</v>
      </c>
      <c r="K1017" s="8" t="str">
        <f>IF(H1017&lt;Mapping!$B$1,Mapping!$A$1,IF(H1017&lt;Mapping!$B$2,Mapping!$A$2,Mapping!$A$3))</f>
        <v>Minor</v>
      </c>
      <c r="L1017" s="8" t="str">
        <f>IF(J1017&lt;Mapping!$B$1,Mapping!$A$1,IF(J1017&lt;Mapping!$B$2,Mapping!$A$2,Mapping!$A$3))</f>
        <v>Minor</v>
      </c>
    </row>
    <row r="1018" spans="1:12" ht="13.5" customHeight="1" x14ac:dyDescent="0.2">
      <c r="A1018" s="4">
        <v>5</v>
      </c>
      <c r="B1018" s="5" t="s">
        <v>45</v>
      </c>
      <c r="C1018" s="4">
        <v>3</v>
      </c>
      <c r="D1018" s="4">
        <v>1983</v>
      </c>
      <c r="E1018" s="4">
        <v>1</v>
      </c>
      <c r="F1018" s="4">
        <v>0</v>
      </c>
      <c r="G1018" s="4">
        <v>0</v>
      </c>
      <c r="H1018" s="6">
        <v>82779</v>
      </c>
      <c r="I1018" s="7">
        <f t="array" ref="I1018">INDEX(Inflation!$F$2:$F$63,MATCH($D1018,Inflation!$A$2:$A$63,0))</f>
        <v>2.688383232342697</v>
      </c>
      <c r="J1018" s="6">
        <f t="shared" si="3"/>
        <v>222541.67559009613</v>
      </c>
      <c r="K1018" s="8" t="str">
        <f>IF(H1018&lt;Mapping!$B$1,Mapping!$A$1,IF(H1018&lt;Mapping!$B$2,Mapping!$A$2,Mapping!$A$3))</f>
        <v>Minor</v>
      </c>
      <c r="L1018" s="8" t="str">
        <f>IF(J1018&lt;Mapping!$B$1,Mapping!$A$1,IF(J1018&lt;Mapping!$B$2,Mapping!$A$2,Mapping!$A$3))</f>
        <v>Minor</v>
      </c>
    </row>
    <row r="1019" spans="1:12" ht="13.5" customHeight="1" x14ac:dyDescent="0.2">
      <c r="A1019" s="4">
        <v>3</v>
      </c>
      <c r="B1019" s="5" t="s">
        <v>19</v>
      </c>
      <c r="C1019" s="4">
        <v>2</v>
      </c>
      <c r="D1019" s="4">
        <v>2012</v>
      </c>
      <c r="E1019" s="4">
        <v>1</v>
      </c>
      <c r="F1019" s="4">
        <v>0</v>
      </c>
      <c r="G1019" s="4">
        <v>0</v>
      </c>
      <c r="H1019" s="6">
        <v>82747</v>
      </c>
      <c r="I1019" s="7">
        <f t="array" ref="I1019">INDEX(Inflation!$F$2:$F$63,MATCH($D1019,Inflation!$A$2:$A$63,0))</f>
        <v>1.1291820487854678</v>
      </c>
      <c r="J1019" s="6">
        <f t="shared" si="3"/>
        <v>93436.426990851105</v>
      </c>
      <c r="K1019" s="8" t="str">
        <f>IF(H1019&lt;Mapping!$B$1,Mapping!$A$1,IF(H1019&lt;Mapping!$B$2,Mapping!$A$2,Mapping!$A$3))</f>
        <v>Minor</v>
      </c>
      <c r="L1019" s="8" t="str">
        <f>IF(J1019&lt;Mapping!$B$1,Mapping!$A$1,IF(J1019&lt;Mapping!$B$2,Mapping!$A$2,Mapping!$A$3))</f>
        <v>Minor</v>
      </c>
    </row>
    <row r="1020" spans="1:12" ht="13.5" customHeight="1" x14ac:dyDescent="0.2">
      <c r="A1020" s="4">
        <v>4</v>
      </c>
      <c r="B1020" s="5" t="s">
        <v>34</v>
      </c>
      <c r="C1020" s="4">
        <v>2</v>
      </c>
      <c r="D1020" s="4">
        <v>2012</v>
      </c>
      <c r="E1020" s="4">
        <v>1</v>
      </c>
      <c r="F1020" s="4">
        <v>0</v>
      </c>
      <c r="G1020" s="4">
        <v>0</v>
      </c>
      <c r="H1020" s="6">
        <v>82739</v>
      </c>
      <c r="I1020" s="7">
        <f t="array" ref="I1020">INDEX(Inflation!$F$2:$F$63,MATCH($D1020,Inflation!$A$2:$A$63,0))</f>
        <v>1.1291820487854678</v>
      </c>
      <c r="J1020" s="6">
        <f t="shared" si="3"/>
        <v>93427.393534460818</v>
      </c>
      <c r="K1020" s="8" t="str">
        <f>IF(H1020&lt;Mapping!$B$1,Mapping!$A$1,IF(H1020&lt;Mapping!$B$2,Mapping!$A$2,Mapping!$A$3))</f>
        <v>Minor</v>
      </c>
      <c r="L1020" s="8" t="str">
        <f>IF(J1020&lt;Mapping!$B$1,Mapping!$A$1,IF(J1020&lt;Mapping!$B$2,Mapping!$A$2,Mapping!$A$3))</f>
        <v>Minor</v>
      </c>
    </row>
    <row r="1021" spans="1:12" ht="13.5" customHeight="1" x14ac:dyDescent="0.2">
      <c r="A1021" s="4">
        <v>2</v>
      </c>
      <c r="B1021" s="5" t="s">
        <v>19</v>
      </c>
      <c r="C1021" s="4">
        <v>2</v>
      </c>
      <c r="D1021" s="4">
        <v>2001</v>
      </c>
      <c r="E1021" s="4">
        <v>1</v>
      </c>
      <c r="F1021" s="4">
        <v>0</v>
      </c>
      <c r="G1021" s="4">
        <v>0</v>
      </c>
      <c r="H1021" s="6">
        <v>82604</v>
      </c>
      <c r="I1021" s="7">
        <f t="array" ref="I1021">INDEX(Inflation!$F$2:$F$63,MATCH($D1021,Inflation!$A$2:$A$63,0))</f>
        <v>1.453992265077759</v>
      </c>
      <c r="J1021" s="6">
        <f t="shared" si="3"/>
        <v>120105.57706448321</v>
      </c>
      <c r="K1021" s="8" t="str">
        <f>IF(H1021&lt;Mapping!$B$1,Mapping!$A$1,IF(H1021&lt;Mapping!$B$2,Mapping!$A$2,Mapping!$A$3))</f>
        <v>Minor</v>
      </c>
      <c r="L1021" s="8" t="str">
        <f>IF(J1021&lt;Mapping!$B$1,Mapping!$A$1,IF(J1021&lt;Mapping!$B$2,Mapping!$A$2,Mapping!$A$3))</f>
        <v>Minor</v>
      </c>
    </row>
    <row r="1022" spans="1:12" ht="13.5" customHeight="1" x14ac:dyDescent="0.2">
      <c r="A1022" s="4">
        <v>2</v>
      </c>
      <c r="B1022" s="5" t="s">
        <v>39</v>
      </c>
      <c r="C1022" s="4">
        <v>2</v>
      </c>
      <c r="D1022" s="4">
        <v>1988</v>
      </c>
      <c r="E1022" s="4">
        <v>1</v>
      </c>
      <c r="F1022" s="4">
        <v>0</v>
      </c>
      <c r="G1022" s="4">
        <v>0</v>
      </c>
      <c r="H1022" s="6">
        <v>82596</v>
      </c>
      <c r="I1022" s="7">
        <f t="array" ref="I1022">INDEX(Inflation!$F$2:$F$63,MATCH($D1022,Inflation!$A$2:$A$63,0))</f>
        <v>2.2436780392269897</v>
      </c>
      <c r="J1022" s="6">
        <f t="shared" ref="J1022:J1276" si="4">H1022*I1022</f>
        <v>185318.83132799243</v>
      </c>
      <c r="K1022" s="8" t="str">
        <f>IF(H1022&lt;Mapping!$B$1,Mapping!$A$1,IF(H1022&lt;Mapping!$B$2,Mapping!$A$2,Mapping!$A$3))</f>
        <v>Minor</v>
      </c>
      <c r="L1022" s="8" t="str">
        <f>IF(J1022&lt;Mapping!$B$1,Mapping!$A$1,IF(J1022&lt;Mapping!$B$2,Mapping!$A$2,Mapping!$A$3))</f>
        <v>Minor</v>
      </c>
    </row>
    <row r="1023" spans="1:12" ht="13.5" customHeight="1" x14ac:dyDescent="0.2">
      <c r="A1023" s="4">
        <v>3</v>
      </c>
      <c r="B1023" s="5" t="s">
        <v>34</v>
      </c>
      <c r="C1023" s="4">
        <v>3</v>
      </c>
      <c r="D1023" s="4">
        <v>2012</v>
      </c>
      <c r="E1023" s="4">
        <v>1</v>
      </c>
      <c r="F1023" s="4">
        <v>0</v>
      </c>
      <c r="G1023" s="4">
        <v>0</v>
      </c>
      <c r="H1023" s="6">
        <v>82493</v>
      </c>
      <c r="I1023" s="7">
        <f t="array" ref="I1023">INDEX(Inflation!$F$2:$F$63,MATCH($D1023,Inflation!$A$2:$A$63,0))</f>
        <v>1.1291820487854678</v>
      </c>
      <c r="J1023" s="6">
        <f t="shared" si="4"/>
        <v>93149.614750459601</v>
      </c>
      <c r="K1023" s="8" t="str">
        <f>IF(H1023&lt;Mapping!$B$1,Mapping!$A$1,IF(H1023&lt;Mapping!$B$2,Mapping!$A$2,Mapping!$A$3))</f>
        <v>Minor</v>
      </c>
      <c r="L1023" s="8" t="str">
        <f>IF(J1023&lt;Mapping!$B$1,Mapping!$A$1,IF(J1023&lt;Mapping!$B$2,Mapping!$A$2,Mapping!$A$3))</f>
        <v>Minor</v>
      </c>
    </row>
    <row r="1024" spans="1:12" ht="13.5" customHeight="1" x14ac:dyDescent="0.2">
      <c r="A1024" s="4">
        <v>1</v>
      </c>
      <c r="B1024" s="5" t="s">
        <v>20</v>
      </c>
      <c r="C1024" s="4">
        <v>3</v>
      </c>
      <c r="D1024" s="4">
        <v>1986</v>
      </c>
      <c r="E1024" s="4">
        <v>1</v>
      </c>
      <c r="F1024" s="4">
        <v>0</v>
      </c>
      <c r="G1024" s="4">
        <v>0</v>
      </c>
      <c r="H1024" s="6">
        <v>82422</v>
      </c>
      <c r="I1024" s="7">
        <f t="array" ref="I1024">INDEX(Inflation!$F$2:$F$63,MATCH($D1024,Inflation!$A$2:$A$63,0))</f>
        <v>2.3601832650918904</v>
      </c>
      <c r="J1024" s="6">
        <f t="shared" si="4"/>
        <v>194531.0250754038</v>
      </c>
      <c r="K1024" s="8" t="str">
        <f>IF(H1024&lt;Mapping!$B$1,Mapping!$A$1,IF(H1024&lt;Mapping!$B$2,Mapping!$A$2,Mapping!$A$3))</f>
        <v>Minor</v>
      </c>
      <c r="L1024" s="8" t="str">
        <f>IF(J1024&lt;Mapping!$B$1,Mapping!$A$1,IF(J1024&lt;Mapping!$B$2,Mapping!$A$2,Mapping!$A$3))</f>
        <v>Minor</v>
      </c>
    </row>
    <row r="1025" spans="1:12" ht="13.5" customHeight="1" x14ac:dyDescent="0.2">
      <c r="A1025" s="4">
        <v>3</v>
      </c>
      <c r="B1025" s="5" t="s">
        <v>20</v>
      </c>
      <c r="C1025" s="4">
        <v>2</v>
      </c>
      <c r="D1025" s="4">
        <v>1988</v>
      </c>
      <c r="E1025" s="4">
        <v>1</v>
      </c>
      <c r="F1025" s="4">
        <v>0</v>
      </c>
      <c r="G1025" s="4">
        <v>0</v>
      </c>
      <c r="H1025" s="6">
        <v>82398</v>
      </c>
      <c r="I1025" s="7">
        <f t="array" ref="I1025">INDEX(Inflation!$F$2:$F$63,MATCH($D1025,Inflation!$A$2:$A$63,0))</f>
        <v>2.2436780392269897</v>
      </c>
      <c r="J1025" s="6">
        <f t="shared" si="4"/>
        <v>184874.58307622551</v>
      </c>
      <c r="K1025" s="8" t="str">
        <f>IF(H1025&lt;Mapping!$B$1,Mapping!$A$1,IF(H1025&lt;Mapping!$B$2,Mapping!$A$2,Mapping!$A$3))</f>
        <v>Minor</v>
      </c>
      <c r="L1025" s="8" t="str">
        <f>IF(J1025&lt;Mapping!$B$1,Mapping!$A$1,IF(J1025&lt;Mapping!$B$2,Mapping!$A$2,Mapping!$A$3))</f>
        <v>Minor</v>
      </c>
    </row>
    <row r="1026" spans="1:12" ht="13.5" customHeight="1" x14ac:dyDescent="0.2">
      <c r="A1026" s="4">
        <v>4</v>
      </c>
      <c r="B1026" s="5" t="s">
        <v>16</v>
      </c>
      <c r="C1026" s="4">
        <v>3</v>
      </c>
      <c r="D1026" s="4">
        <v>1994</v>
      </c>
      <c r="E1026" s="4">
        <v>1</v>
      </c>
      <c r="F1026" s="4">
        <v>0</v>
      </c>
      <c r="G1026" s="4">
        <v>0</v>
      </c>
      <c r="H1026" s="6">
        <v>82398</v>
      </c>
      <c r="I1026" s="7">
        <f t="array" ref="I1026">INDEX(Inflation!$F$2:$F$63,MATCH($D1026,Inflation!$A$2:$A$63,0))</f>
        <v>1.7372900493614547</v>
      </c>
      <c r="J1026" s="6">
        <f t="shared" si="4"/>
        <v>143149.22548728515</v>
      </c>
      <c r="K1026" s="8" t="str">
        <f>IF(H1026&lt;Mapping!$B$1,Mapping!$A$1,IF(H1026&lt;Mapping!$B$2,Mapping!$A$2,Mapping!$A$3))</f>
        <v>Minor</v>
      </c>
      <c r="L1026" s="8" t="str">
        <f>IF(J1026&lt;Mapping!$B$1,Mapping!$A$1,IF(J1026&lt;Mapping!$B$2,Mapping!$A$2,Mapping!$A$3))</f>
        <v>Minor</v>
      </c>
    </row>
    <row r="1027" spans="1:12" ht="13.5" customHeight="1" x14ac:dyDescent="0.2">
      <c r="A1027" s="4">
        <v>1</v>
      </c>
      <c r="B1027" s="5" t="s">
        <v>19</v>
      </c>
      <c r="C1027" s="4">
        <v>2</v>
      </c>
      <c r="D1027" s="4">
        <v>1989</v>
      </c>
      <c r="E1027" s="4">
        <v>1</v>
      </c>
      <c r="F1027" s="4">
        <v>0</v>
      </c>
      <c r="G1027" s="4">
        <v>0</v>
      </c>
      <c r="H1027" s="6">
        <v>82366</v>
      </c>
      <c r="I1027" s="7">
        <f t="array" ref="I1027">INDEX(Inflation!$F$2:$F$63,MATCH($D1027,Inflation!$A$2:$A$63,0))</f>
        <v>2.1640413186988714</v>
      </c>
      <c r="J1027" s="6">
        <f t="shared" si="4"/>
        <v>178243.42725595125</v>
      </c>
      <c r="K1027" s="8" t="str">
        <f>IF(H1027&lt;Mapping!$B$1,Mapping!$A$1,IF(H1027&lt;Mapping!$B$2,Mapping!$A$2,Mapping!$A$3))</f>
        <v>Minor</v>
      </c>
      <c r="L1027" s="8" t="str">
        <f>IF(J1027&lt;Mapping!$B$1,Mapping!$A$1,IF(J1027&lt;Mapping!$B$2,Mapping!$A$2,Mapping!$A$3))</f>
        <v>Minor</v>
      </c>
    </row>
    <row r="1028" spans="1:12" ht="13.5" customHeight="1" x14ac:dyDescent="0.2">
      <c r="A1028" s="4">
        <v>1</v>
      </c>
      <c r="B1028" s="5" t="s">
        <v>22</v>
      </c>
      <c r="C1028" s="4">
        <v>2</v>
      </c>
      <c r="D1028" s="4">
        <v>1982</v>
      </c>
      <c r="E1028" s="4">
        <v>1</v>
      </c>
      <c r="F1028" s="4">
        <v>0</v>
      </c>
      <c r="G1028" s="4">
        <v>0</v>
      </c>
      <c r="H1028" s="6">
        <v>82271</v>
      </c>
      <c r="I1028" s="7">
        <f t="array" ref="I1028">INDEX(Inflation!$F$2:$F$63,MATCH($D1028,Inflation!$A$2:$A$63,0))</f>
        <v>2.8736128370511089</v>
      </c>
      <c r="J1028" s="6">
        <f t="shared" si="4"/>
        <v>236415.00171703179</v>
      </c>
      <c r="K1028" s="8" t="str">
        <f>IF(H1028&lt;Mapping!$B$1,Mapping!$A$1,IF(H1028&lt;Mapping!$B$2,Mapping!$A$2,Mapping!$A$3))</f>
        <v>Minor</v>
      </c>
      <c r="L1028" s="8" t="str">
        <f>IF(J1028&lt;Mapping!$B$1,Mapping!$A$1,IF(J1028&lt;Mapping!$B$2,Mapping!$A$2,Mapping!$A$3))</f>
        <v>Minor</v>
      </c>
    </row>
    <row r="1029" spans="1:12" ht="13.5" customHeight="1" x14ac:dyDescent="0.2">
      <c r="A1029" s="4">
        <v>3</v>
      </c>
      <c r="B1029" s="5" t="s">
        <v>19</v>
      </c>
      <c r="C1029" s="4">
        <v>2</v>
      </c>
      <c r="D1029" s="4">
        <v>1989</v>
      </c>
      <c r="E1029" s="4">
        <v>1</v>
      </c>
      <c r="F1029" s="4">
        <v>0</v>
      </c>
      <c r="G1029" s="4">
        <v>0</v>
      </c>
      <c r="H1029" s="6">
        <v>82208</v>
      </c>
      <c r="I1029" s="7">
        <f t="array" ref="I1029">INDEX(Inflation!$F$2:$F$63,MATCH($D1029,Inflation!$A$2:$A$63,0))</f>
        <v>2.1640413186988714</v>
      </c>
      <c r="J1029" s="6">
        <f t="shared" si="4"/>
        <v>177901.50872759681</v>
      </c>
      <c r="K1029" s="8" t="str">
        <f>IF(H1029&lt;Mapping!$B$1,Mapping!$A$1,IF(H1029&lt;Mapping!$B$2,Mapping!$A$2,Mapping!$A$3))</f>
        <v>Minor</v>
      </c>
      <c r="L1029" s="8" t="str">
        <f>IF(J1029&lt;Mapping!$B$1,Mapping!$A$1,IF(J1029&lt;Mapping!$B$2,Mapping!$A$2,Mapping!$A$3))</f>
        <v>Minor</v>
      </c>
    </row>
    <row r="1030" spans="1:12" ht="13.5" customHeight="1" x14ac:dyDescent="0.2">
      <c r="A1030" s="4">
        <v>4</v>
      </c>
      <c r="B1030" s="5" t="s">
        <v>19</v>
      </c>
      <c r="C1030" s="4">
        <v>2</v>
      </c>
      <c r="D1030" s="4">
        <v>1985</v>
      </c>
      <c r="E1030" s="4">
        <v>1</v>
      </c>
      <c r="F1030" s="4">
        <v>0</v>
      </c>
      <c r="G1030" s="4">
        <v>0</v>
      </c>
      <c r="H1030" s="6">
        <v>82160</v>
      </c>
      <c r="I1030" s="7">
        <f t="array" ref="I1030">INDEX(Inflation!$F$2:$F$63,MATCH($D1030,Inflation!$A$2:$A$63,0))</f>
        <v>2.4491621741858549</v>
      </c>
      <c r="J1030" s="6">
        <f t="shared" si="4"/>
        <v>201223.16423110984</v>
      </c>
      <c r="K1030" s="8" t="str">
        <f>IF(H1030&lt;Mapping!$B$1,Mapping!$A$1,IF(H1030&lt;Mapping!$B$2,Mapping!$A$2,Mapping!$A$3))</f>
        <v>Minor</v>
      </c>
      <c r="L1030" s="8" t="str">
        <f>IF(J1030&lt;Mapping!$B$1,Mapping!$A$1,IF(J1030&lt;Mapping!$B$2,Mapping!$A$2,Mapping!$A$3))</f>
        <v>Minor</v>
      </c>
    </row>
    <row r="1031" spans="1:12" ht="13.5" customHeight="1" x14ac:dyDescent="0.2">
      <c r="A1031" s="4">
        <v>4</v>
      </c>
      <c r="B1031" s="5" t="s">
        <v>28</v>
      </c>
      <c r="C1031" s="4">
        <v>3</v>
      </c>
      <c r="D1031" s="4">
        <v>1972</v>
      </c>
      <c r="E1031" s="4">
        <v>1</v>
      </c>
      <c r="F1031" s="4">
        <v>0</v>
      </c>
      <c r="G1031" s="4">
        <v>0</v>
      </c>
      <c r="H1031" s="6">
        <v>82145</v>
      </c>
      <c r="I1031" s="7">
        <f t="array" ref="I1031">INDEX(Inflation!$F$2:$F$63,MATCH($D1031,Inflation!$A$2:$A$63,0))</f>
        <v>6.3037676318082667</v>
      </c>
      <c r="J1031" s="6">
        <f t="shared" si="4"/>
        <v>517822.99211489008</v>
      </c>
      <c r="K1031" s="8" t="str">
        <f>IF(H1031&lt;Mapping!$B$1,Mapping!$A$1,IF(H1031&lt;Mapping!$B$2,Mapping!$A$2,Mapping!$A$3))</f>
        <v>Minor</v>
      </c>
      <c r="L1031" s="8" t="str">
        <f>IF(J1031&lt;Mapping!$B$1,Mapping!$A$1,IF(J1031&lt;Mapping!$B$2,Mapping!$A$2,Mapping!$A$3))</f>
        <v>Medium</v>
      </c>
    </row>
    <row r="1032" spans="1:12" ht="13.5" customHeight="1" x14ac:dyDescent="0.2">
      <c r="A1032" s="4">
        <v>2</v>
      </c>
      <c r="B1032" s="5" t="s">
        <v>21</v>
      </c>
      <c r="C1032" s="4">
        <v>1</v>
      </c>
      <c r="D1032" s="4">
        <v>2010</v>
      </c>
      <c r="E1032" s="4">
        <v>1</v>
      </c>
      <c r="F1032" s="4">
        <v>0</v>
      </c>
      <c r="G1032" s="4">
        <v>0</v>
      </c>
      <c r="H1032" s="6">
        <v>81986</v>
      </c>
      <c r="I1032" s="7">
        <f t="array" ref="I1032">INDEX(Inflation!$F$2:$F$63,MATCH($D1032,Inflation!$A$2:$A$63,0))</f>
        <v>1.1806196786537921</v>
      </c>
      <c r="J1032" s="6">
        <f t="shared" si="4"/>
        <v>96794.284974109803</v>
      </c>
      <c r="K1032" s="8" t="str">
        <f>IF(H1032&lt;Mapping!$B$1,Mapping!$A$1,IF(H1032&lt;Mapping!$B$2,Mapping!$A$2,Mapping!$A$3))</f>
        <v>Minor</v>
      </c>
      <c r="L1032" s="8" t="str">
        <f>IF(J1032&lt;Mapping!$B$1,Mapping!$A$1,IF(J1032&lt;Mapping!$B$2,Mapping!$A$2,Mapping!$A$3))</f>
        <v>Minor</v>
      </c>
    </row>
    <row r="1033" spans="1:12" ht="13.5" customHeight="1" x14ac:dyDescent="0.2">
      <c r="A1033" s="4">
        <v>2</v>
      </c>
      <c r="B1033" s="5" t="s">
        <v>14</v>
      </c>
      <c r="C1033" s="4">
        <v>4</v>
      </c>
      <c r="D1033" s="4">
        <v>1986</v>
      </c>
      <c r="E1033" s="4">
        <v>1</v>
      </c>
      <c r="F1033" s="4">
        <v>0</v>
      </c>
      <c r="G1033" s="4">
        <v>0</v>
      </c>
      <c r="H1033" s="6">
        <v>81859</v>
      </c>
      <c r="I1033" s="7">
        <f t="array" ref="I1033">INDEX(Inflation!$F$2:$F$63,MATCH($D1033,Inflation!$A$2:$A$63,0))</f>
        <v>2.3601832650918904</v>
      </c>
      <c r="J1033" s="6">
        <f t="shared" si="4"/>
        <v>193202.24189715704</v>
      </c>
      <c r="K1033" s="8" t="str">
        <f>IF(H1033&lt;Mapping!$B$1,Mapping!$A$1,IF(H1033&lt;Mapping!$B$2,Mapping!$A$2,Mapping!$A$3))</f>
        <v>Minor</v>
      </c>
      <c r="L1033" s="8" t="str">
        <f>IF(J1033&lt;Mapping!$B$1,Mapping!$A$1,IF(J1033&lt;Mapping!$B$2,Mapping!$A$2,Mapping!$A$3))</f>
        <v>Minor</v>
      </c>
    </row>
    <row r="1034" spans="1:12" ht="13.5" customHeight="1" x14ac:dyDescent="0.2">
      <c r="A1034" s="4">
        <v>4</v>
      </c>
      <c r="B1034" s="5" t="s">
        <v>20</v>
      </c>
      <c r="C1034" s="4">
        <v>3</v>
      </c>
      <c r="D1034" s="4">
        <v>1970</v>
      </c>
      <c r="E1034" s="4">
        <v>1</v>
      </c>
      <c r="F1034" s="4">
        <v>0</v>
      </c>
      <c r="G1034" s="4">
        <v>0</v>
      </c>
      <c r="H1034" s="6">
        <v>81764</v>
      </c>
      <c r="I1034" s="7">
        <f t="array" ref="I1034">INDEX(Inflation!$F$2:$F$63,MATCH($D1034,Inflation!$A$2:$A$63,0))</f>
        <v>6.9340112594167094</v>
      </c>
      <c r="J1034" s="6">
        <f t="shared" si="4"/>
        <v>566952.4966149478</v>
      </c>
      <c r="K1034" s="8" t="str">
        <f>IF(H1034&lt;Mapping!$B$1,Mapping!$A$1,IF(H1034&lt;Mapping!$B$2,Mapping!$A$2,Mapping!$A$3))</f>
        <v>Minor</v>
      </c>
      <c r="L1034" s="8" t="str">
        <f>IF(J1034&lt;Mapping!$B$1,Mapping!$A$1,IF(J1034&lt;Mapping!$B$2,Mapping!$A$2,Mapping!$A$3))</f>
        <v>Medium</v>
      </c>
    </row>
    <row r="1035" spans="1:12" ht="13.5" customHeight="1" x14ac:dyDescent="0.2">
      <c r="A1035" s="4">
        <v>3</v>
      </c>
      <c r="B1035" s="5" t="s">
        <v>20</v>
      </c>
      <c r="C1035" s="4">
        <v>1</v>
      </c>
      <c r="D1035" s="4">
        <v>2020</v>
      </c>
      <c r="E1035" s="4">
        <v>1</v>
      </c>
      <c r="F1035" s="4">
        <v>0</v>
      </c>
      <c r="G1035" s="4">
        <v>0</v>
      </c>
      <c r="H1035" s="6">
        <v>81764</v>
      </c>
      <c r="I1035" s="7">
        <f t="array" ref="I1035">INDEX(Inflation!$F$2:$F$63,MATCH($D1035,Inflation!$A$2:$A$63,0))</f>
        <v>1.0089999999999999</v>
      </c>
      <c r="J1035" s="6">
        <f t="shared" si="4"/>
        <v>82499.875999999989</v>
      </c>
      <c r="K1035" s="8" t="str">
        <f>IF(H1035&lt;Mapping!$B$1,Mapping!$A$1,IF(H1035&lt;Mapping!$B$2,Mapping!$A$2,Mapping!$A$3))</f>
        <v>Minor</v>
      </c>
      <c r="L1035" s="8" t="str">
        <f>IF(J1035&lt;Mapping!$B$1,Mapping!$A$1,IF(J1035&lt;Mapping!$B$2,Mapping!$A$2,Mapping!$A$3))</f>
        <v>Minor</v>
      </c>
    </row>
    <row r="1036" spans="1:12" ht="13.5" customHeight="1" x14ac:dyDescent="0.2">
      <c r="A1036" s="4">
        <v>5</v>
      </c>
      <c r="B1036" s="5" t="s">
        <v>40</v>
      </c>
      <c r="C1036" s="4">
        <v>3</v>
      </c>
      <c r="D1036" s="4">
        <v>1972</v>
      </c>
      <c r="E1036" s="4">
        <v>1</v>
      </c>
      <c r="F1036" s="4">
        <v>0</v>
      </c>
      <c r="G1036" s="4">
        <v>0</v>
      </c>
      <c r="H1036" s="6">
        <v>81724</v>
      </c>
      <c r="I1036" s="7">
        <f t="array" ref="I1036">INDEX(Inflation!$F$2:$F$63,MATCH($D1036,Inflation!$A$2:$A$63,0))</f>
        <v>6.3037676318082667</v>
      </c>
      <c r="J1036" s="6">
        <f t="shared" si="4"/>
        <v>515169.10594189877</v>
      </c>
      <c r="K1036" s="8" t="str">
        <f>IF(H1036&lt;Mapping!$B$1,Mapping!$A$1,IF(H1036&lt;Mapping!$B$2,Mapping!$A$2,Mapping!$A$3))</f>
        <v>Minor</v>
      </c>
      <c r="L1036" s="8" t="str">
        <f>IF(J1036&lt;Mapping!$B$1,Mapping!$A$1,IF(J1036&lt;Mapping!$B$2,Mapping!$A$2,Mapping!$A$3))</f>
        <v>Medium</v>
      </c>
    </row>
    <row r="1037" spans="1:12" ht="13.5" customHeight="1" x14ac:dyDescent="0.2">
      <c r="A1037" s="4">
        <v>3</v>
      </c>
      <c r="B1037" s="5" t="s">
        <v>21</v>
      </c>
      <c r="C1037" s="4">
        <v>2</v>
      </c>
      <c r="D1037" s="4">
        <v>1986</v>
      </c>
      <c r="E1037" s="4">
        <v>1</v>
      </c>
      <c r="F1037" s="4">
        <v>0</v>
      </c>
      <c r="G1037" s="4">
        <v>0</v>
      </c>
      <c r="H1037" s="6">
        <v>81677</v>
      </c>
      <c r="I1037" s="7">
        <f t="array" ref="I1037">INDEX(Inflation!$F$2:$F$63,MATCH($D1037,Inflation!$A$2:$A$63,0))</f>
        <v>2.3601832650918904</v>
      </c>
      <c r="J1037" s="6">
        <f t="shared" si="4"/>
        <v>192772.68854291033</v>
      </c>
      <c r="K1037" s="8" t="str">
        <f>IF(H1037&lt;Mapping!$B$1,Mapping!$A$1,IF(H1037&lt;Mapping!$B$2,Mapping!$A$2,Mapping!$A$3))</f>
        <v>Minor</v>
      </c>
      <c r="L1037" s="8" t="str">
        <f>IF(J1037&lt;Mapping!$B$1,Mapping!$A$1,IF(J1037&lt;Mapping!$B$2,Mapping!$A$2,Mapping!$A$3))</f>
        <v>Minor</v>
      </c>
    </row>
    <row r="1038" spans="1:12" ht="13.5" customHeight="1" x14ac:dyDescent="0.2">
      <c r="A1038" s="4">
        <v>6</v>
      </c>
      <c r="B1038" s="5" t="s">
        <v>14</v>
      </c>
      <c r="C1038" s="4">
        <v>3</v>
      </c>
      <c r="D1038" s="4">
        <v>2020</v>
      </c>
      <c r="E1038" s="4">
        <v>1</v>
      </c>
      <c r="F1038" s="4">
        <v>0</v>
      </c>
      <c r="G1038" s="4">
        <v>0</v>
      </c>
      <c r="H1038" s="6">
        <v>81669</v>
      </c>
      <c r="I1038" s="7">
        <f t="array" ref="I1038">INDEX(Inflation!$F$2:$F$63,MATCH($D1038,Inflation!$A$2:$A$63,0))</f>
        <v>1.0089999999999999</v>
      </c>
      <c r="J1038" s="6">
        <f t="shared" si="4"/>
        <v>82404.020999999993</v>
      </c>
      <c r="K1038" s="8" t="str">
        <f>IF(H1038&lt;Mapping!$B$1,Mapping!$A$1,IF(H1038&lt;Mapping!$B$2,Mapping!$A$2,Mapping!$A$3))</f>
        <v>Minor</v>
      </c>
      <c r="L1038" s="8" t="str">
        <f>IF(J1038&lt;Mapping!$B$1,Mapping!$A$1,IF(J1038&lt;Mapping!$B$2,Mapping!$A$2,Mapping!$A$3))</f>
        <v>Minor</v>
      </c>
    </row>
    <row r="1039" spans="1:12" ht="13.5" customHeight="1" x14ac:dyDescent="0.2">
      <c r="A1039" s="4">
        <v>3</v>
      </c>
      <c r="B1039" s="5" t="s">
        <v>34</v>
      </c>
      <c r="C1039" s="4">
        <v>1</v>
      </c>
      <c r="D1039" s="4">
        <v>1986</v>
      </c>
      <c r="E1039" s="4">
        <v>1</v>
      </c>
      <c r="F1039" s="4">
        <v>0</v>
      </c>
      <c r="G1039" s="4">
        <v>0</v>
      </c>
      <c r="H1039" s="6">
        <v>81606</v>
      </c>
      <c r="I1039" s="7">
        <f t="array" ref="I1039">INDEX(Inflation!$F$2:$F$63,MATCH($D1039,Inflation!$A$2:$A$63,0))</f>
        <v>2.3601832650918904</v>
      </c>
      <c r="J1039" s="6">
        <f t="shared" si="4"/>
        <v>192605.11553108881</v>
      </c>
      <c r="K1039" s="8" t="str">
        <f>IF(H1039&lt;Mapping!$B$1,Mapping!$A$1,IF(H1039&lt;Mapping!$B$2,Mapping!$A$2,Mapping!$A$3))</f>
        <v>Minor</v>
      </c>
      <c r="L1039" s="8" t="str">
        <f>IF(J1039&lt;Mapping!$B$1,Mapping!$A$1,IF(J1039&lt;Mapping!$B$2,Mapping!$A$2,Mapping!$A$3))</f>
        <v>Minor</v>
      </c>
    </row>
    <row r="1040" spans="1:12" ht="13.5" customHeight="1" x14ac:dyDescent="0.2">
      <c r="A1040" s="4">
        <v>2</v>
      </c>
      <c r="B1040" s="5" t="s">
        <v>20</v>
      </c>
      <c r="C1040" s="4">
        <v>2</v>
      </c>
      <c r="D1040" s="4">
        <v>1988</v>
      </c>
      <c r="E1040" s="4">
        <v>1</v>
      </c>
      <c r="F1040" s="4">
        <v>0</v>
      </c>
      <c r="G1040" s="4">
        <v>0</v>
      </c>
      <c r="H1040" s="6">
        <v>81582</v>
      </c>
      <c r="I1040" s="7">
        <f t="array" ref="I1040">INDEX(Inflation!$F$2:$F$63,MATCH($D1040,Inflation!$A$2:$A$63,0))</f>
        <v>2.2436780392269897</v>
      </c>
      <c r="J1040" s="6">
        <f t="shared" si="4"/>
        <v>183043.74179621629</v>
      </c>
      <c r="K1040" s="8" t="str">
        <f>IF(H1040&lt;Mapping!$B$1,Mapping!$A$1,IF(H1040&lt;Mapping!$B$2,Mapping!$A$2,Mapping!$A$3))</f>
        <v>Minor</v>
      </c>
      <c r="L1040" s="8" t="str">
        <f>IF(J1040&lt;Mapping!$B$1,Mapping!$A$1,IF(J1040&lt;Mapping!$B$2,Mapping!$A$2,Mapping!$A$3))</f>
        <v>Minor</v>
      </c>
    </row>
    <row r="1041" spans="1:12" ht="13.5" customHeight="1" x14ac:dyDescent="0.2">
      <c r="A1041" s="4">
        <v>5</v>
      </c>
      <c r="B1041" s="5" t="s">
        <v>20</v>
      </c>
      <c r="C1041" s="4">
        <v>3</v>
      </c>
      <c r="D1041" s="4">
        <v>1987</v>
      </c>
      <c r="E1041" s="4">
        <v>1</v>
      </c>
      <c r="F1041" s="4">
        <v>0</v>
      </c>
      <c r="G1041" s="4">
        <v>0</v>
      </c>
      <c r="H1041" s="6">
        <v>81550</v>
      </c>
      <c r="I1041" s="7">
        <f t="array" ref="I1041">INDEX(Inflation!$F$2:$F$63,MATCH($D1041,Inflation!$A$2:$A$63,0))</f>
        <v>2.3139051618547946</v>
      </c>
      <c r="J1041" s="6">
        <f t="shared" si="4"/>
        <v>188698.96594925851</v>
      </c>
      <c r="K1041" s="8" t="str">
        <f>IF(H1041&lt;Mapping!$B$1,Mapping!$A$1,IF(H1041&lt;Mapping!$B$2,Mapping!$A$2,Mapping!$A$3))</f>
        <v>Minor</v>
      </c>
      <c r="L1041" s="8" t="str">
        <f>IF(J1041&lt;Mapping!$B$1,Mapping!$A$1,IF(J1041&lt;Mapping!$B$2,Mapping!$A$2,Mapping!$A$3))</f>
        <v>Minor</v>
      </c>
    </row>
    <row r="1042" spans="1:12" ht="13.5" customHeight="1" x14ac:dyDescent="0.2">
      <c r="A1042" s="4">
        <v>2</v>
      </c>
      <c r="B1042" s="5" t="s">
        <v>14</v>
      </c>
      <c r="C1042" s="4">
        <v>4</v>
      </c>
      <c r="D1042" s="4">
        <v>1986</v>
      </c>
      <c r="E1042" s="4">
        <v>1</v>
      </c>
      <c r="F1042" s="4">
        <v>0</v>
      </c>
      <c r="G1042" s="4">
        <v>0</v>
      </c>
      <c r="H1042" s="6">
        <v>81518</v>
      </c>
      <c r="I1042" s="7">
        <f t="array" ref="I1042">INDEX(Inflation!$F$2:$F$63,MATCH($D1042,Inflation!$A$2:$A$63,0))</f>
        <v>2.3601832650918904</v>
      </c>
      <c r="J1042" s="6">
        <f t="shared" si="4"/>
        <v>192397.41940376072</v>
      </c>
      <c r="K1042" s="8" t="str">
        <f>IF(H1042&lt;Mapping!$B$1,Mapping!$A$1,IF(H1042&lt;Mapping!$B$2,Mapping!$A$2,Mapping!$A$3))</f>
        <v>Minor</v>
      </c>
      <c r="L1042" s="8" t="str">
        <f>IF(J1042&lt;Mapping!$B$1,Mapping!$A$1,IF(J1042&lt;Mapping!$B$2,Mapping!$A$2,Mapping!$A$3))</f>
        <v>Minor</v>
      </c>
    </row>
    <row r="1043" spans="1:12" ht="13.5" customHeight="1" x14ac:dyDescent="0.2">
      <c r="A1043" s="4">
        <v>2</v>
      </c>
      <c r="B1043" s="5" t="s">
        <v>20</v>
      </c>
      <c r="C1043" s="4">
        <v>3</v>
      </c>
      <c r="D1043" s="4">
        <v>2020</v>
      </c>
      <c r="E1043" s="4">
        <v>1</v>
      </c>
      <c r="F1043" s="4">
        <v>0</v>
      </c>
      <c r="G1043" s="4">
        <v>0</v>
      </c>
      <c r="H1043" s="6">
        <v>81479</v>
      </c>
      <c r="I1043" s="7">
        <f t="array" ref="I1043">INDEX(Inflation!$F$2:$F$63,MATCH($D1043,Inflation!$A$2:$A$63,0))</f>
        <v>1.0089999999999999</v>
      </c>
      <c r="J1043" s="6">
        <f t="shared" si="4"/>
        <v>82212.310999999987</v>
      </c>
      <c r="K1043" s="8" t="str">
        <f>IF(H1043&lt;Mapping!$B$1,Mapping!$A$1,IF(H1043&lt;Mapping!$B$2,Mapping!$A$2,Mapping!$A$3))</f>
        <v>Minor</v>
      </c>
      <c r="L1043" s="8" t="str">
        <f>IF(J1043&lt;Mapping!$B$1,Mapping!$A$1,IF(J1043&lt;Mapping!$B$2,Mapping!$A$2,Mapping!$A$3))</f>
        <v>Minor</v>
      </c>
    </row>
    <row r="1044" spans="1:12" ht="13.5" customHeight="1" x14ac:dyDescent="0.2">
      <c r="A1044" s="4">
        <v>6</v>
      </c>
      <c r="B1044" s="5" t="s">
        <v>20</v>
      </c>
      <c r="C1044" s="4">
        <v>3</v>
      </c>
      <c r="D1044" s="4">
        <v>1989</v>
      </c>
      <c r="E1044" s="4">
        <v>1</v>
      </c>
      <c r="F1044" s="4">
        <v>0</v>
      </c>
      <c r="G1044" s="4">
        <v>0</v>
      </c>
      <c r="H1044" s="6">
        <v>81431</v>
      </c>
      <c r="I1044" s="7">
        <f t="array" ref="I1044">INDEX(Inflation!$F$2:$F$63,MATCH($D1044,Inflation!$A$2:$A$63,0))</f>
        <v>2.1640413186988714</v>
      </c>
      <c r="J1044" s="6">
        <f t="shared" si="4"/>
        <v>176220.04862296779</v>
      </c>
      <c r="K1044" s="8" t="str">
        <f>IF(H1044&lt;Mapping!$B$1,Mapping!$A$1,IF(H1044&lt;Mapping!$B$2,Mapping!$A$2,Mapping!$A$3))</f>
        <v>Minor</v>
      </c>
      <c r="L1044" s="8" t="str">
        <f>IF(J1044&lt;Mapping!$B$1,Mapping!$A$1,IF(J1044&lt;Mapping!$B$2,Mapping!$A$2,Mapping!$A$3))</f>
        <v>Minor</v>
      </c>
    </row>
    <row r="1045" spans="1:12" ht="13.5" customHeight="1" x14ac:dyDescent="0.2">
      <c r="A1045" s="4">
        <v>1</v>
      </c>
      <c r="B1045" s="5" t="s">
        <v>34</v>
      </c>
      <c r="C1045" s="4">
        <v>2</v>
      </c>
      <c r="D1045" s="4">
        <v>1986</v>
      </c>
      <c r="E1045" s="4">
        <v>1</v>
      </c>
      <c r="F1045" s="4">
        <v>0</v>
      </c>
      <c r="G1045" s="4">
        <v>0</v>
      </c>
      <c r="H1045" s="6">
        <v>81289</v>
      </c>
      <c r="I1045" s="7">
        <f t="array" ref="I1045">INDEX(Inflation!$F$2:$F$63,MATCH($D1045,Inflation!$A$2:$A$63,0))</f>
        <v>2.3601832650918904</v>
      </c>
      <c r="J1045" s="6">
        <f t="shared" si="4"/>
        <v>191856.93743605466</v>
      </c>
      <c r="K1045" s="8" t="str">
        <f>IF(H1045&lt;Mapping!$B$1,Mapping!$A$1,IF(H1045&lt;Mapping!$B$2,Mapping!$A$2,Mapping!$A$3))</f>
        <v>Minor</v>
      </c>
      <c r="L1045" s="8" t="str">
        <f>IF(J1045&lt;Mapping!$B$1,Mapping!$A$1,IF(J1045&lt;Mapping!$B$2,Mapping!$A$2,Mapping!$A$3))</f>
        <v>Minor</v>
      </c>
    </row>
    <row r="1046" spans="1:12" ht="13.5" customHeight="1" x14ac:dyDescent="0.2">
      <c r="A1046" s="4">
        <v>2</v>
      </c>
      <c r="B1046" s="5" t="s">
        <v>19</v>
      </c>
      <c r="C1046" s="4">
        <v>2</v>
      </c>
      <c r="D1046" s="4">
        <v>2000</v>
      </c>
      <c r="E1046" s="4">
        <v>1</v>
      </c>
      <c r="F1046" s="4">
        <v>0</v>
      </c>
      <c r="G1046" s="4">
        <v>0</v>
      </c>
      <c r="H1046" s="6">
        <v>81241</v>
      </c>
      <c r="I1046" s="7">
        <f t="array" ref="I1046">INDEX(Inflation!$F$2:$F$63,MATCH($D1046,Inflation!$A$2:$A$63,0))</f>
        <v>1.4970304361240607</v>
      </c>
      <c r="J1046" s="6">
        <f t="shared" si="4"/>
        <v>121620.24966115481</v>
      </c>
      <c r="K1046" s="8" t="str">
        <f>IF(H1046&lt;Mapping!$B$1,Mapping!$A$1,IF(H1046&lt;Mapping!$B$2,Mapping!$A$2,Mapping!$A$3))</f>
        <v>Minor</v>
      </c>
      <c r="L1046" s="8" t="str">
        <f>IF(J1046&lt;Mapping!$B$1,Mapping!$A$1,IF(J1046&lt;Mapping!$B$2,Mapping!$A$2,Mapping!$A$3))</f>
        <v>Minor</v>
      </c>
    </row>
    <row r="1047" spans="1:12" ht="13.5" customHeight="1" x14ac:dyDescent="0.2">
      <c r="A1047" s="4">
        <v>4</v>
      </c>
      <c r="B1047" s="5" t="s">
        <v>19</v>
      </c>
      <c r="C1047" s="4">
        <v>3</v>
      </c>
      <c r="D1047" s="4">
        <v>1987</v>
      </c>
      <c r="E1047" s="4">
        <v>1</v>
      </c>
      <c r="F1047" s="4">
        <v>0</v>
      </c>
      <c r="G1047" s="4">
        <v>73</v>
      </c>
      <c r="H1047" s="6">
        <v>81201</v>
      </c>
      <c r="I1047" s="7">
        <f t="array" ref="I1047">INDEX(Inflation!$F$2:$F$63,MATCH($D1047,Inflation!$A$2:$A$63,0))</f>
        <v>2.3139051618547946</v>
      </c>
      <c r="J1047" s="6">
        <f t="shared" si="4"/>
        <v>187891.41304777117</v>
      </c>
      <c r="K1047" s="8" t="str">
        <f>IF(H1047&lt;Mapping!$B$1,Mapping!$A$1,IF(H1047&lt;Mapping!$B$2,Mapping!$A$2,Mapping!$A$3))</f>
        <v>Minor</v>
      </c>
      <c r="L1047" s="8" t="str">
        <f>IF(J1047&lt;Mapping!$B$1,Mapping!$A$1,IF(J1047&lt;Mapping!$B$2,Mapping!$A$2,Mapping!$A$3))</f>
        <v>Minor</v>
      </c>
    </row>
    <row r="1048" spans="1:12" ht="13.5" customHeight="1" x14ac:dyDescent="0.2">
      <c r="A1048" s="4">
        <v>3</v>
      </c>
      <c r="B1048" s="5" t="s">
        <v>20</v>
      </c>
      <c r="C1048" s="4">
        <v>2</v>
      </c>
      <c r="D1048" s="4">
        <v>1961</v>
      </c>
      <c r="E1048" s="4">
        <v>1</v>
      </c>
      <c r="F1048" s="4">
        <v>0</v>
      </c>
      <c r="G1048" s="4">
        <v>0</v>
      </c>
      <c r="H1048" s="6">
        <v>81186</v>
      </c>
      <c r="I1048" s="7">
        <f t="array" ref="I1048">INDEX(Inflation!$F$2:$F$63,MATCH($D1048,Inflation!$A$2:$A$63,0))</f>
        <v>8.8230837285274717</v>
      </c>
      <c r="J1048" s="6">
        <f t="shared" si="4"/>
        <v>716310.87558423134</v>
      </c>
      <c r="K1048" s="8" t="str">
        <f>IF(H1048&lt;Mapping!$B$1,Mapping!$A$1,IF(H1048&lt;Mapping!$B$2,Mapping!$A$2,Mapping!$A$3))</f>
        <v>Minor</v>
      </c>
      <c r="L1048" s="8" t="str">
        <f>IF(J1048&lt;Mapping!$B$1,Mapping!$A$1,IF(J1048&lt;Mapping!$B$2,Mapping!$A$2,Mapping!$A$3))</f>
        <v>Medium</v>
      </c>
    </row>
    <row r="1049" spans="1:12" ht="13.5" customHeight="1" x14ac:dyDescent="0.2">
      <c r="A1049" s="4">
        <v>4</v>
      </c>
      <c r="B1049" s="5" t="s">
        <v>19</v>
      </c>
      <c r="C1049" s="4">
        <v>2</v>
      </c>
      <c r="D1049" s="4">
        <v>1966</v>
      </c>
      <c r="E1049" s="4">
        <v>1</v>
      </c>
      <c r="F1049" s="4">
        <v>0</v>
      </c>
      <c r="G1049" s="4">
        <v>0</v>
      </c>
      <c r="H1049" s="6">
        <v>81154</v>
      </c>
      <c r="I1049" s="7">
        <f t="array" ref="I1049">INDEX(Inflation!$F$2:$F$63,MATCH($D1049,Inflation!$A$2:$A$63,0))</f>
        <v>7.92436857453876</v>
      </c>
      <c r="J1049" s="6">
        <f t="shared" si="4"/>
        <v>643094.2072981185</v>
      </c>
      <c r="K1049" s="8" t="str">
        <f>IF(H1049&lt;Mapping!$B$1,Mapping!$A$1,IF(H1049&lt;Mapping!$B$2,Mapping!$A$2,Mapping!$A$3))</f>
        <v>Minor</v>
      </c>
      <c r="L1049" s="8" t="str">
        <f>IF(J1049&lt;Mapping!$B$1,Mapping!$A$1,IF(J1049&lt;Mapping!$B$2,Mapping!$A$2,Mapping!$A$3))</f>
        <v>Medium</v>
      </c>
    </row>
    <row r="1050" spans="1:12" ht="13.5" customHeight="1" x14ac:dyDescent="0.2">
      <c r="A1050" s="4">
        <v>1</v>
      </c>
      <c r="B1050" s="5" t="s">
        <v>14</v>
      </c>
      <c r="C1050" s="4">
        <v>3</v>
      </c>
      <c r="D1050" s="4">
        <v>1994</v>
      </c>
      <c r="E1050" s="4">
        <v>1</v>
      </c>
      <c r="F1050" s="4">
        <v>0</v>
      </c>
      <c r="G1050" s="4">
        <v>0</v>
      </c>
      <c r="H1050" s="6">
        <v>81122</v>
      </c>
      <c r="I1050" s="7">
        <f t="array" ref="I1050">INDEX(Inflation!$F$2:$F$63,MATCH($D1050,Inflation!$A$2:$A$63,0))</f>
        <v>1.7372900493614547</v>
      </c>
      <c r="J1050" s="6">
        <f t="shared" si="4"/>
        <v>140932.44338429993</v>
      </c>
      <c r="K1050" s="8" t="str">
        <f>IF(H1050&lt;Mapping!$B$1,Mapping!$A$1,IF(H1050&lt;Mapping!$B$2,Mapping!$A$2,Mapping!$A$3))</f>
        <v>Minor</v>
      </c>
      <c r="L1050" s="8" t="str">
        <f>IF(J1050&lt;Mapping!$B$1,Mapping!$A$1,IF(J1050&lt;Mapping!$B$2,Mapping!$A$2,Mapping!$A$3))</f>
        <v>Minor</v>
      </c>
    </row>
    <row r="1051" spans="1:12" ht="13.5" customHeight="1" x14ac:dyDescent="0.2">
      <c r="A1051" s="4">
        <v>2</v>
      </c>
      <c r="B1051" s="5" t="s">
        <v>12</v>
      </c>
      <c r="C1051" s="4">
        <v>2</v>
      </c>
      <c r="D1051" s="4">
        <v>1967</v>
      </c>
      <c r="E1051" s="4">
        <v>1</v>
      </c>
      <c r="F1051" s="4">
        <v>0</v>
      </c>
      <c r="G1051" s="4">
        <v>0</v>
      </c>
      <c r="H1051" s="6">
        <v>81059</v>
      </c>
      <c r="I1051" s="7">
        <f t="array" ref="I1051">INDEX(Inflation!$F$2:$F$63,MATCH($D1051,Inflation!$A$2:$A$63,0))</f>
        <v>7.6712183683821493</v>
      </c>
      <c r="J1051" s="6">
        <f t="shared" si="4"/>
        <v>621821.28972268861</v>
      </c>
      <c r="K1051" s="8" t="str">
        <f>IF(H1051&lt;Mapping!$B$1,Mapping!$A$1,IF(H1051&lt;Mapping!$B$2,Mapping!$A$2,Mapping!$A$3))</f>
        <v>Minor</v>
      </c>
      <c r="L1051" s="8" t="str">
        <f>IF(J1051&lt;Mapping!$B$1,Mapping!$A$1,IF(J1051&lt;Mapping!$B$2,Mapping!$A$2,Mapping!$A$3))</f>
        <v>Medium</v>
      </c>
    </row>
    <row r="1052" spans="1:12" ht="13.5" customHeight="1" x14ac:dyDescent="0.2">
      <c r="A1052" s="4">
        <v>2</v>
      </c>
      <c r="B1052" s="5" t="s">
        <v>52</v>
      </c>
      <c r="C1052" s="4">
        <v>3</v>
      </c>
      <c r="D1052" s="4">
        <v>1989</v>
      </c>
      <c r="E1052" s="4">
        <v>1</v>
      </c>
      <c r="F1052" s="4">
        <v>0</v>
      </c>
      <c r="G1052" s="4">
        <v>0</v>
      </c>
      <c r="H1052" s="6">
        <v>80940</v>
      </c>
      <c r="I1052" s="7">
        <f t="array" ref="I1052">INDEX(Inflation!$F$2:$F$63,MATCH($D1052,Inflation!$A$2:$A$63,0))</f>
        <v>2.1640413186988714</v>
      </c>
      <c r="J1052" s="6">
        <f t="shared" si="4"/>
        <v>175157.50433548665</v>
      </c>
      <c r="K1052" s="8" t="str">
        <f>IF(H1052&lt;Mapping!$B$1,Mapping!$A$1,IF(H1052&lt;Mapping!$B$2,Mapping!$A$2,Mapping!$A$3))</f>
        <v>Minor</v>
      </c>
      <c r="L1052" s="8" t="str">
        <f>IF(J1052&lt;Mapping!$B$1,Mapping!$A$1,IF(J1052&lt;Mapping!$B$2,Mapping!$A$2,Mapping!$A$3))</f>
        <v>Minor</v>
      </c>
    </row>
    <row r="1053" spans="1:12" ht="13.5" customHeight="1" x14ac:dyDescent="0.2">
      <c r="A1053" s="4">
        <v>1</v>
      </c>
      <c r="B1053" s="5" t="s">
        <v>19</v>
      </c>
      <c r="C1053" s="4">
        <v>2</v>
      </c>
      <c r="D1053" s="4">
        <v>1989</v>
      </c>
      <c r="E1053" s="4">
        <v>1</v>
      </c>
      <c r="F1053" s="4">
        <v>0</v>
      </c>
      <c r="G1053" s="4">
        <v>0</v>
      </c>
      <c r="H1053" s="6">
        <v>80861</v>
      </c>
      <c r="I1053" s="7">
        <f t="array" ref="I1053">INDEX(Inflation!$F$2:$F$63,MATCH($D1053,Inflation!$A$2:$A$63,0))</f>
        <v>2.1640413186988714</v>
      </c>
      <c r="J1053" s="6">
        <f t="shared" si="4"/>
        <v>174986.54507130943</v>
      </c>
      <c r="K1053" s="8" t="str">
        <f>IF(H1053&lt;Mapping!$B$1,Mapping!$A$1,IF(H1053&lt;Mapping!$B$2,Mapping!$A$2,Mapping!$A$3))</f>
        <v>Minor</v>
      </c>
      <c r="L1053" s="8" t="str">
        <f>IF(J1053&lt;Mapping!$B$1,Mapping!$A$1,IF(J1053&lt;Mapping!$B$2,Mapping!$A$2,Mapping!$A$3))</f>
        <v>Minor</v>
      </c>
    </row>
    <row r="1054" spans="1:12" ht="13.5" customHeight="1" x14ac:dyDescent="0.2">
      <c r="A1054" s="4">
        <v>1</v>
      </c>
      <c r="B1054" s="5" t="s">
        <v>14</v>
      </c>
      <c r="C1054" s="4">
        <v>2</v>
      </c>
      <c r="D1054" s="4">
        <v>1986</v>
      </c>
      <c r="E1054" s="4">
        <v>2</v>
      </c>
      <c r="F1054" s="4">
        <v>0</v>
      </c>
      <c r="G1054" s="4">
        <v>0</v>
      </c>
      <c r="H1054" s="6">
        <v>80845</v>
      </c>
      <c r="I1054" s="7">
        <f t="array" ref="I1054">INDEX(Inflation!$F$2:$F$63,MATCH($D1054,Inflation!$A$2:$A$63,0))</f>
        <v>2.3601832650918904</v>
      </c>
      <c r="J1054" s="6">
        <f t="shared" si="4"/>
        <v>190809.01606635388</v>
      </c>
      <c r="K1054" s="8" t="str">
        <f>IF(H1054&lt;Mapping!$B$1,Mapping!$A$1,IF(H1054&lt;Mapping!$B$2,Mapping!$A$2,Mapping!$A$3))</f>
        <v>Minor</v>
      </c>
      <c r="L1054" s="8" t="str">
        <f>IF(J1054&lt;Mapping!$B$1,Mapping!$A$1,IF(J1054&lt;Mapping!$B$2,Mapping!$A$2,Mapping!$A$3))</f>
        <v>Minor</v>
      </c>
    </row>
    <row r="1055" spans="1:12" ht="13.5" customHeight="1" x14ac:dyDescent="0.2">
      <c r="A1055" s="4">
        <v>1</v>
      </c>
      <c r="B1055" s="5" t="s">
        <v>19</v>
      </c>
      <c r="C1055" s="4">
        <v>3</v>
      </c>
      <c r="D1055" s="4">
        <v>1997</v>
      </c>
      <c r="E1055" s="4">
        <v>1</v>
      </c>
      <c r="F1055" s="4">
        <v>0</v>
      </c>
      <c r="G1055" s="4">
        <v>0</v>
      </c>
      <c r="H1055" s="6">
        <v>80773</v>
      </c>
      <c r="I1055" s="7">
        <f t="array" ref="I1055">INDEX(Inflation!$F$2:$F$63,MATCH($D1055,Inflation!$A$2:$A$63,0))</f>
        <v>1.5889456189004008</v>
      </c>
      <c r="J1055" s="6">
        <f t="shared" si="4"/>
        <v>128343.90447544208</v>
      </c>
      <c r="K1055" s="8" t="str">
        <f>IF(H1055&lt;Mapping!$B$1,Mapping!$A$1,IF(H1055&lt;Mapping!$B$2,Mapping!$A$2,Mapping!$A$3))</f>
        <v>Minor</v>
      </c>
      <c r="L1055" s="8" t="str">
        <f>IF(J1055&lt;Mapping!$B$1,Mapping!$A$1,IF(J1055&lt;Mapping!$B$2,Mapping!$A$2,Mapping!$A$3))</f>
        <v>Minor</v>
      </c>
    </row>
    <row r="1056" spans="1:12" ht="13.5" customHeight="1" x14ac:dyDescent="0.2">
      <c r="A1056" s="4">
        <v>6</v>
      </c>
      <c r="B1056" s="5" t="s">
        <v>19</v>
      </c>
      <c r="C1056" s="4">
        <v>2</v>
      </c>
      <c r="D1056" s="4">
        <v>2009</v>
      </c>
      <c r="E1056" s="4">
        <v>1</v>
      </c>
      <c r="F1056" s="4">
        <v>0</v>
      </c>
      <c r="G1056" s="4">
        <v>0</v>
      </c>
      <c r="H1056" s="6">
        <v>80742</v>
      </c>
      <c r="I1056" s="7">
        <f t="array" ref="I1056">INDEX(Inflation!$F$2:$F$63,MATCH($D1056,Inflation!$A$2:$A$63,0))</f>
        <v>1.1815641743967151</v>
      </c>
      <c r="J1056" s="6">
        <f t="shared" si="4"/>
        <v>95401.85456913957</v>
      </c>
      <c r="K1056" s="8" t="str">
        <f>IF(H1056&lt;Mapping!$B$1,Mapping!$A$1,IF(H1056&lt;Mapping!$B$2,Mapping!$A$2,Mapping!$A$3))</f>
        <v>Minor</v>
      </c>
      <c r="L1056" s="8" t="str">
        <f>IF(J1056&lt;Mapping!$B$1,Mapping!$A$1,IF(J1056&lt;Mapping!$B$2,Mapping!$A$2,Mapping!$A$3))</f>
        <v>Minor</v>
      </c>
    </row>
    <row r="1057" spans="1:12" ht="13.5" customHeight="1" x14ac:dyDescent="0.2">
      <c r="A1057" s="4">
        <v>6</v>
      </c>
      <c r="B1057" s="5" t="s">
        <v>16</v>
      </c>
      <c r="C1057" s="4">
        <v>1</v>
      </c>
      <c r="D1057" s="4">
        <v>1974</v>
      </c>
      <c r="E1057" s="4">
        <v>1</v>
      </c>
      <c r="F1057" s="4">
        <v>0</v>
      </c>
      <c r="G1057" s="4">
        <v>12</v>
      </c>
      <c r="H1057" s="6">
        <v>80734</v>
      </c>
      <c r="I1057" s="7">
        <f t="array" ref="I1057">INDEX(Inflation!$F$2:$F$63,MATCH($D1057,Inflation!$A$2:$A$63,0))</f>
        <v>5.655220396663263</v>
      </c>
      <c r="J1057" s="6">
        <f t="shared" si="4"/>
        <v>456568.5635042119</v>
      </c>
      <c r="K1057" s="8" t="str">
        <f>IF(H1057&lt;Mapping!$B$1,Mapping!$A$1,IF(H1057&lt;Mapping!$B$2,Mapping!$A$2,Mapping!$A$3))</f>
        <v>Minor</v>
      </c>
      <c r="L1057" s="8" t="str">
        <f>IF(J1057&lt;Mapping!$B$1,Mapping!$A$1,IF(J1057&lt;Mapping!$B$2,Mapping!$A$2,Mapping!$A$3))</f>
        <v>Minor</v>
      </c>
    </row>
    <row r="1058" spans="1:12" ht="13.5" customHeight="1" x14ac:dyDescent="0.2">
      <c r="A1058" s="4">
        <v>3</v>
      </c>
      <c r="B1058" s="5" t="s">
        <v>20</v>
      </c>
      <c r="C1058" s="4">
        <v>2</v>
      </c>
      <c r="D1058" s="4">
        <v>1965</v>
      </c>
      <c r="E1058" s="4">
        <v>1</v>
      </c>
      <c r="F1058" s="4">
        <v>0</v>
      </c>
      <c r="G1058" s="4">
        <v>0</v>
      </c>
      <c r="H1058" s="6">
        <v>80710</v>
      </c>
      <c r="I1058" s="7">
        <f t="array" ref="I1058">INDEX(Inflation!$F$2:$F$63,MATCH($D1058,Inflation!$A$2:$A$63,0))</f>
        <v>8.1256475363320444</v>
      </c>
      <c r="J1058" s="6">
        <f t="shared" si="4"/>
        <v>655821.01265735936</v>
      </c>
      <c r="K1058" s="8" t="str">
        <f>IF(H1058&lt;Mapping!$B$1,Mapping!$A$1,IF(H1058&lt;Mapping!$B$2,Mapping!$A$2,Mapping!$A$3))</f>
        <v>Minor</v>
      </c>
      <c r="L1058" s="8" t="str">
        <f>IF(J1058&lt;Mapping!$B$1,Mapping!$A$1,IF(J1058&lt;Mapping!$B$2,Mapping!$A$2,Mapping!$A$3))</f>
        <v>Medium</v>
      </c>
    </row>
    <row r="1059" spans="1:12" ht="13.5" customHeight="1" x14ac:dyDescent="0.2">
      <c r="A1059" s="4">
        <v>2</v>
      </c>
      <c r="B1059" s="5" t="s">
        <v>16</v>
      </c>
      <c r="C1059" s="4">
        <v>3</v>
      </c>
      <c r="D1059" s="4">
        <v>2018</v>
      </c>
      <c r="E1059" s="4">
        <v>1</v>
      </c>
      <c r="F1059" s="4">
        <v>0</v>
      </c>
      <c r="G1059" s="4">
        <v>0</v>
      </c>
      <c r="H1059" s="6">
        <v>80599</v>
      </c>
      <c r="I1059" s="7">
        <f t="array" ref="I1059">INDEX(Inflation!$F$2:$F$63,MATCH($D1059,Inflation!$A$2:$A$63,0))</f>
        <v>1.0479074436</v>
      </c>
      <c r="J1059" s="6">
        <f t="shared" si="4"/>
        <v>84460.292046716393</v>
      </c>
      <c r="K1059" s="8" t="str">
        <f>IF(H1059&lt;Mapping!$B$1,Mapping!$A$1,IF(H1059&lt;Mapping!$B$2,Mapping!$A$2,Mapping!$A$3))</f>
        <v>Minor</v>
      </c>
      <c r="L1059" s="8" t="str">
        <f>IF(J1059&lt;Mapping!$B$1,Mapping!$A$1,IF(J1059&lt;Mapping!$B$2,Mapping!$A$2,Mapping!$A$3))</f>
        <v>Minor</v>
      </c>
    </row>
    <row r="1060" spans="1:12" ht="13.5" customHeight="1" x14ac:dyDescent="0.2">
      <c r="A1060" s="4">
        <v>3</v>
      </c>
      <c r="B1060" s="5" t="s">
        <v>31</v>
      </c>
      <c r="C1060" s="4">
        <v>3</v>
      </c>
      <c r="D1060" s="4">
        <v>1967</v>
      </c>
      <c r="E1060" s="4">
        <v>1</v>
      </c>
      <c r="F1060" s="4">
        <v>0</v>
      </c>
      <c r="G1060" s="4">
        <v>0</v>
      </c>
      <c r="H1060" s="6">
        <v>80559</v>
      </c>
      <c r="I1060" s="7">
        <f t="array" ref="I1060">INDEX(Inflation!$F$2:$F$63,MATCH($D1060,Inflation!$A$2:$A$63,0))</f>
        <v>7.6712183683821493</v>
      </c>
      <c r="J1060" s="6">
        <f t="shared" si="4"/>
        <v>617985.68053849752</v>
      </c>
      <c r="K1060" s="8" t="str">
        <f>IF(H1060&lt;Mapping!$B$1,Mapping!$A$1,IF(H1060&lt;Mapping!$B$2,Mapping!$A$2,Mapping!$A$3))</f>
        <v>Minor</v>
      </c>
      <c r="L1060" s="8" t="str">
        <f>IF(J1060&lt;Mapping!$B$1,Mapping!$A$1,IF(J1060&lt;Mapping!$B$2,Mapping!$A$2,Mapping!$A$3))</f>
        <v>Medium</v>
      </c>
    </row>
    <row r="1061" spans="1:12" ht="13.5" customHeight="1" x14ac:dyDescent="0.2">
      <c r="A1061" s="4">
        <v>4</v>
      </c>
      <c r="B1061" s="5" t="s">
        <v>16</v>
      </c>
      <c r="C1061" s="4">
        <v>2</v>
      </c>
      <c r="D1061" s="4">
        <v>1979</v>
      </c>
      <c r="E1061" s="4">
        <v>1</v>
      </c>
      <c r="F1061" s="4">
        <v>0</v>
      </c>
      <c r="G1061" s="4">
        <v>0</v>
      </c>
      <c r="H1061" s="6">
        <v>80559</v>
      </c>
      <c r="I1061" s="7">
        <f t="array" ref="I1061">INDEX(Inflation!$F$2:$F$63,MATCH($D1061,Inflation!$A$2:$A$63,0))</f>
        <v>3.8579712232274312</v>
      </c>
      <c r="J1061" s="6">
        <f t="shared" si="4"/>
        <v>310794.30377197865</v>
      </c>
      <c r="K1061" s="8" t="str">
        <f>IF(H1061&lt;Mapping!$B$1,Mapping!$A$1,IF(H1061&lt;Mapping!$B$2,Mapping!$A$2,Mapping!$A$3))</f>
        <v>Minor</v>
      </c>
      <c r="L1061" s="8" t="str">
        <f>IF(J1061&lt;Mapping!$B$1,Mapping!$A$1,IF(J1061&lt;Mapping!$B$2,Mapping!$A$2,Mapping!$A$3))</f>
        <v>Minor</v>
      </c>
    </row>
    <row r="1062" spans="1:12" ht="13.5" customHeight="1" x14ac:dyDescent="0.2">
      <c r="A1062" s="4">
        <v>3</v>
      </c>
      <c r="B1062" s="5" t="s">
        <v>45</v>
      </c>
      <c r="C1062" s="4">
        <v>3</v>
      </c>
      <c r="D1062" s="4">
        <v>1973</v>
      </c>
      <c r="E1062" s="4">
        <v>1</v>
      </c>
      <c r="F1062" s="4">
        <v>0</v>
      </c>
      <c r="G1062" s="4">
        <v>0</v>
      </c>
      <c r="H1062" s="6">
        <v>80551</v>
      </c>
      <c r="I1062" s="7">
        <f t="array" ref="I1062">INDEX(Inflation!$F$2:$F$63,MATCH($D1062,Inflation!$A$2:$A$63,0))</f>
        <v>6.0375132954776998</v>
      </c>
      <c r="J1062" s="6">
        <f t="shared" si="4"/>
        <v>486327.7334640242</v>
      </c>
      <c r="K1062" s="8" t="str">
        <f>IF(H1062&lt;Mapping!$B$1,Mapping!$A$1,IF(H1062&lt;Mapping!$B$2,Mapping!$A$2,Mapping!$A$3))</f>
        <v>Minor</v>
      </c>
      <c r="L1062" s="8" t="str">
        <f>IF(J1062&lt;Mapping!$B$1,Mapping!$A$1,IF(J1062&lt;Mapping!$B$2,Mapping!$A$2,Mapping!$A$3))</f>
        <v>Minor</v>
      </c>
    </row>
    <row r="1063" spans="1:12" ht="13.5" customHeight="1" x14ac:dyDescent="0.2">
      <c r="A1063" s="4">
        <v>3</v>
      </c>
      <c r="B1063" s="5" t="s">
        <v>14</v>
      </c>
      <c r="C1063" s="4">
        <v>4</v>
      </c>
      <c r="D1063" s="4">
        <v>2015</v>
      </c>
      <c r="E1063" s="4">
        <v>1</v>
      </c>
      <c r="F1063" s="4">
        <v>0</v>
      </c>
      <c r="G1063" s="4">
        <v>0</v>
      </c>
      <c r="H1063" s="6">
        <v>80528</v>
      </c>
      <c r="I1063" s="7">
        <f t="array" ref="I1063">INDEX(Inflation!$F$2:$F$63,MATCH($D1063,Inflation!$A$2:$A$63,0))</f>
        <v>1.0774472655889344</v>
      </c>
      <c r="J1063" s="6">
        <f t="shared" si="4"/>
        <v>86764.673403345718</v>
      </c>
      <c r="K1063" s="8" t="str">
        <f>IF(H1063&lt;Mapping!$B$1,Mapping!$A$1,IF(H1063&lt;Mapping!$B$2,Mapping!$A$2,Mapping!$A$3))</f>
        <v>Minor</v>
      </c>
      <c r="L1063" s="8" t="str">
        <f>IF(J1063&lt;Mapping!$B$1,Mapping!$A$1,IF(J1063&lt;Mapping!$B$2,Mapping!$A$2,Mapping!$A$3))</f>
        <v>Minor</v>
      </c>
    </row>
    <row r="1064" spans="1:12" ht="13.5" customHeight="1" x14ac:dyDescent="0.2">
      <c r="A1064" s="4">
        <v>3</v>
      </c>
      <c r="B1064" s="5" t="s">
        <v>19</v>
      </c>
      <c r="C1064" s="4">
        <v>2</v>
      </c>
      <c r="D1064" s="4">
        <v>2010</v>
      </c>
      <c r="E1064" s="4">
        <v>1</v>
      </c>
      <c r="F1064" s="4">
        <v>0</v>
      </c>
      <c r="G1064" s="4">
        <v>0</v>
      </c>
      <c r="H1064" s="6">
        <v>80456</v>
      </c>
      <c r="I1064" s="7">
        <f t="array" ref="I1064">INDEX(Inflation!$F$2:$F$63,MATCH($D1064,Inflation!$A$2:$A$63,0))</f>
        <v>1.1806196786537921</v>
      </c>
      <c r="J1064" s="6">
        <f t="shared" si="4"/>
        <v>94987.936865769501</v>
      </c>
      <c r="K1064" s="8" t="str">
        <f>IF(H1064&lt;Mapping!$B$1,Mapping!$A$1,IF(H1064&lt;Mapping!$B$2,Mapping!$A$2,Mapping!$A$3))</f>
        <v>Minor</v>
      </c>
      <c r="L1064" s="8" t="str">
        <f>IF(J1064&lt;Mapping!$B$1,Mapping!$A$1,IF(J1064&lt;Mapping!$B$2,Mapping!$A$2,Mapping!$A$3))</f>
        <v>Minor</v>
      </c>
    </row>
    <row r="1065" spans="1:12" ht="13.5" customHeight="1" x14ac:dyDescent="0.2">
      <c r="A1065" s="4">
        <v>5</v>
      </c>
      <c r="B1065" s="5" t="s">
        <v>20</v>
      </c>
      <c r="C1065" s="4">
        <v>3</v>
      </c>
      <c r="D1065" s="4">
        <v>1986</v>
      </c>
      <c r="E1065" s="4">
        <v>1</v>
      </c>
      <c r="F1065" s="4">
        <v>0</v>
      </c>
      <c r="G1065" s="4">
        <v>0</v>
      </c>
      <c r="H1065" s="6">
        <v>80409</v>
      </c>
      <c r="I1065" s="7">
        <f t="array" ref="I1065">INDEX(Inflation!$F$2:$F$63,MATCH($D1065,Inflation!$A$2:$A$63,0))</f>
        <v>2.3601832650918904</v>
      </c>
      <c r="J1065" s="6">
        <f t="shared" si="4"/>
        <v>189779.97616277382</v>
      </c>
      <c r="K1065" s="8" t="str">
        <f>IF(H1065&lt;Mapping!$B$1,Mapping!$A$1,IF(H1065&lt;Mapping!$B$2,Mapping!$A$2,Mapping!$A$3))</f>
        <v>Minor</v>
      </c>
      <c r="L1065" s="8" t="str">
        <f>IF(J1065&lt;Mapping!$B$1,Mapping!$A$1,IF(J1065&lt;Mapping!$B$2,Mapping!$A$2,Mapping!$A$3))</f>
        <v>Minor</v>
      </c>
    </row>
    <row r="1066" spans="1:12" ht="13.5" customHeight="1" x14ac:dyDescent="0.2">
      <c r="A1066" s="4">
        <v>3</v>
      </c>
      <c r="B1066" s="5" t="s">
        <v>22</v>
      </c>
      <c r="C1066" s="4">
        <v>2</v>
      </c>
      <c r="D1066" s="4">
        <v>1961</v>
      </c>
      <c r="E1066" s="4">
        <v>1</v>
      </c>
      <c r="F1066" s="4">
        <v>24</v>
      </c>
      <c r="G1066" s="4">
        <v>0</v>
      </c>
      <c r="H1066" s="6">
        <v>80274</v>
      </c>
      <c r="I1066" s="7">
        <f t="array" ref="I1066">INDEX(Inflation!$F$2:$F$63,MATCH($D1066,Inflation!$A$2:$A$63,0))</f>
        <v>8.8230837285274717</v>
      </c>
      <c r="J1066" s="6">
        <f t="shared" si="4"/>
        <v>708264.22322381428</v>
      </c>
      <c r="K1066" s="8" t="str">
        <f>IF(H1066&lt;Mapping!$B$1,Mapping!$A$1,IF(H1066&lt;Mapping!$B$2,Mapping!$A$2,Mapping!$A$3))</f>
        <v>Minor</v>
      </c>
      <c r="L1066" s="8" t="str">
        <f>IF(J1066&lt;Mapping!$B$1,Mapping!$A$1,IF(J1066&lt;Mapping!$B$2,Mapping!$A$2,Mapping!$A$3))</f>
        <v>Medium</v>
      </c>
    </row>
    <row r="1067" spans="1:12" ht="13.5" customHeight="1" x14ac:dyDescent="0.2">
      <c r="A1067" s="4">
        <v>4</v>
      </c>
      <c r="B1067" s="5" t="s">
        <v>21</v>
      </c>
      <c r="C1067" s="4">
        <v>2</v>
      </c>
      <c r="D1067" s="4">
        <v>1984</v>
      </c>
      <c r="E1067" s="4">
        <v>1</v>
      </c>
      <c r="F1067" s="4">
        <v>0</v>
      </c>
      <c r="G1067" s="4">
        <v>0</v>
      </c>
      <c r="H1067" s="6">
        <v>80258</v>
      </c>
      <c r="I1067" s="7">
        <f t="array" ref="I1067">INDEX(Inflation!$F$2:$F$63,MATCH($D1067,Inflation!$A$2:$A$63,0))</f>
        <v>2.5679465396338688</v>
      </c>
      <c r="J1067" s="6">
        <f t="shared" si="4"/>
        <v>206098.25337793503</v>
      </c>
      <c r="K1067" s="8" t="str">
        <f>IF(H1067&lt;Mapping!$B$1,Mapping!$A$1,IF(H1067&lt;Mapping!$B$2,Mapping!$A$2,Mapping!$A$3))</f>
        <v>Minor</v>
      </c>
      <c r="L1067" s="8" t="str">
        <f>IF(J1067&lt;Mapping!$B$1,Mapping!$A$1,IF(J1067&lt;Mapping!$B$2,Mapping!$A$2,Mapping!$A$3))</f>
        <v>Minor</v>
      </c>
    </row>
    <row r="1068" spans="1:12" ht="13.5" customHeight="1" x14ac:dyDescent="0.2">
      <c r="A1068" s="4">
        <v>5</v>
      </c>
      <c r="B1068" s="5" t="s">
        <v>20</v>
      </c>
      <c r="C1068" s="4">
        <v>3</v>
      </c>
      <c r="D1068" s="4">
        <v>1964</v>
      </c>
      <c r="E1068" s="4">
        <v>1</v>
      </c>
      <c r="F1068" s="4">
        <v>0</v>
      </c>
      <c r="G1068" s="4">
        <v>0</v>
      </c>
      <c r="H1068" s="6">
        <v>80219</v>
      </c>
      <c r="I1068" s="7">
        <f t="array" ref="I1068">INDEX(Inflation!$F$2:$F$63,MATCH($D1068,Inflation!$A$2:$A$63,0))</f>
        <v>8.2922233108268504</v>
      </c>
      <c r="J1068" s="6">
        <f t="shared" si="4"/>
        <v>665193.86177121906</v>
      </c>
      <c r="K1068" s="8" t="str">
        <f>IF(H1068&lt;Mapping!$B$1,Mapping!$A$1,IF(H1068&lt;Mapping!$B$2,Mapping!$A$2,Mapping!$A$3))</f>
        <v>Minor</v>
      </c>
      <c r="L1068" s="8" t="str">
        <f>IF(J1068&lt;Mapping!$B$1,Mapping!$A$1,IF(J1068&lt;Mapping!$B$2,Mapping!$A$2,Mapping!$A$3))</f>
        <v>Medium</v>
      </c>
    </row>
    <row r="1069" spans="1:12" ht="13.5" customHeight="1" x14ac:dyDescent="0.2">
      <c r="A1069" s="4">
        <v>5</v>
      </c>
      <c r="B1069" s="5" t="s">
        <v>31</v>
      </c>
      <c r="C1069" s="4">
        <v>3</v>
      </c>
      <c r="D1069" s="4">
        <v>1990</v>
      </c>
      <c r="E1069" s="4">
        <v>1</v>
      </c>
      <c r="F1069" s="4">
        <v>0</v>
      </c>
      <c r="G1069" s="4">
        <v>0</v>
      </c>
      <c r="H1069" s="6">
        <v>80100</v>
      </c>
      <c r="I1069" s="7">
        <f t="array" ref="I1069">INDEX(Inflation!$F$2:$F$63,MATCH($D1069,Inflation!$A$2:$A$63,0))</f>
        <v>2.0643339871209303</v>
      </c>
      <c r="J1069" s="6">
        <f t="shared" si="4"/>
        <v>165353.15236838651</v>
      </c>
      <c r="K1069" s="8" t="str">
        <f>IF(H1069&lt;Mapping!$B$1,Mapping!$A$1,IF(H1069&lt;Mapping!$B$2,Mapping!$A$2,Mapping!$A$3))</f>
        <v>Minor</v>
      </c>
      <c r="L1069" s="8" t="str">
        <f>IF(J1069&lt;Mapping!$B$1,Mapping!$A$1,IF(J1069&lt;Mapping!$B$2,Mapping!$A$2,Mapping!$A$3))</f>
        <v>Minor</v>
      </c>
    </row>
    <row r="1070" spans="1:12" ht="13.5" customHeight="1" x14ac:dyDescent="0.2">
      <c r="A1070" s="4">
        <v>1</v>
      </c>
      <c r="B1070" s="5" t="s">
        <v>19</v>
      </c>
      <c r="C1070" s="4">
        <v>2</v>
      </c>
      <c r="D1070" s="4">
        <v>2020</v>
      </c>
      <c r="E1070" s="4">
        <v>1</v>
      </c>
      <c r="F1070" s="4">
        <v>0</v>
      </c>
      <c r="G1070" s="4">
        <v>0</v>
      </c>
      <c r="H1070" s="6">
        <v>80092</v>
      </c>
      <c r="I1070" s="7">
        <f t="array" ref="I1070">INDEX(Inflation!$F$2:$F$63,MATCH($D1070,Inflation!$A$2:$A$63,0))</f>
        <v>1.0089999999999999</v>
      </c>
      <c r="J1070" s="6">
        <f t="shared" si="4"/>
        <v>80812.827999999994</v>
      </c>
      <c r="K1070" s="8" t="str">
        <f>IF(H1070&lt;Mapping!$B$1,Mapping!$A$1,IF(H1070&lt;Mapping!$B$2,Mapping!$A$2,Mapping!$A$3))</f>
        <v>Minor</v>
      </c>
      <c r="L1070" s="8" t="str">
        <f>IF(J1070&lt;Mapping!$B$1,Mapping!$A$1,IF(J1070&lt;Mapping!$B$2,Mapping!$A$2,Mapping!$A$3))</f>
        <v>Minor</v>
      </c>
    </row>
    <row r="1071" spans="1:12" ht="13.5" customHeight="1" x14ac:dyDescent="0.2">
      <c r="A1071" s="4">
        <v>1</v>
      </c>
      <c r="B1071" s="5" t="s">
        <v>32</v>
      </c>
      <c r="C1071" s="4">
        <v>2</v>
      </c>
      <c r="D1071" s="4">
        <v>1984</v>
      </c>
      <c r="E1071" s="4">
        <v>1</v>
      </c>
      <c r="F1071" s="4">
        <v>0</v>
      </c>
      <c r="G1071" s="4">
        <v>0</v>
      </c>
      <c r="H1071" s="6">
        <v>79989</v>
      </c>
      <c r="I1071" s="7">
        <f t="array" ref="I1071">INDEX(Inflation!$F$2:$F$63,MATCH($D1071,Inflation!$A$2:$A$63,0))</f>
        <v>2.5679465396338688</v>
      </c>
      <c r="J1071" s="6">
        <f t="shared" si="4"/>
        <v>205407.47575877354</v>
      </c>
      <c r="K1071" s="8" t="str">
        <f>IF(H1071&lt;Mapping!$B$1,Mapping!$A$1,IF(H1071&lt;Mapping!$B$2,Mapping!$A$2,Mapping!$A$3))</f>
        <v>Minor</v>
      </c>
      <c r="L1071" s="8" t="str">
        <f>IF(J1071&lt;Mapping!$B$1,Mapping!$A$1,IF(J1071&lt;Mapping!$B$2,Mapping!$A$2,Mapping!$A$3))</f>
        <v>Minor</v>
      </c>
    </row>
    <row r="1072" spans="1:12" ht="13.5" customHeight="1" x14ac:dyDescent="0.2">
      <c r="A1072" s="4">
        <v>1</v>
      </c>
      <c r="B1072" s="5" t="s">
        <v>52</v>
      </c>
      <c r="C1072" s="4">
        <v>2</v>
      </c>
      <c r="D1072" s="4">
        <v>1991</v>
      </c>
      <c r="E1072" s="4">
        <v>1</v>
      </c>
      <c r="F1072" s="4">
        <v>0</v>
      </c>
      <c r="G1072" s="4">
        <v>0</v>
      </c>
      <c r="H1072" s="6">
        <v>79981</v>
      </c>
      <c r="I1072" s="7">
        <f t="array" ref="I1072">INDEX(Inflation!$F$2:$F$63,MATCH($D1072,Inflation!$A$2:$A$63,0))</f>
        <v>1.964161738459496</v>
      </c>
      <c r="J1072" s="6">
        <f t="shared" si="4"/>
        <v>157095.62000372895</v>
      </c>
      <c r="K1072" s="8" t="str">
        <f>IF(H1072&lt;Mapping!$B$1,Mapping!$A$1,IF(H1072&lt;Mapping!$B$2,Mapping!$A$2,Mapping!$A$3))</f>
        <v>Minor</v>
      </c>
      <c r="L1072" s="8" t="str">
        <f>IF(J1072&lt;Mapping!$B$1,Mapping!$A$1,IF(J1072&lt;Mapping!$B$2,Mapping!$A$2,Mapping!$A$3))</f>
        <v>Minor</v>
      </c>
    </row>
    <row r="1073" spans="1:12" ht="13.5" customHeight="1" x14ac:dyDescent="0.2">
      <c r="A1073" s="4">
        <v>1</v>
      </c>
      <c r="B1073" s="5" t="s">
        <v>20</v>
      </c>
      <c r="C1073" s="4">
        <v>3</v>
      </c>
      <c r="D1073" s="4">
        <v>1998</v>
      </c>
      <c r="E1073" s="4">
        <v>1</v>
      </c>
      <c r="F1073" s="4">
        <v>0</v>
      </c>
      <c r="G1073" s="4">
        <v>0</v>
      </c>
      <c r="H1073" s="6">
        <v>79957</v>
      </c>
      <c r="I1073" s="7">
        <f t="array" ref="I1073">INDEX(Inflation!$F$2:$F$63,MATCH($D1073,Inflation!$A$2:$A$63,0))</f>
        <v>1.5506446949354942</v>
      </c>
      <c r="J1073" s="6">
        <f t="shared" si="4"/>
        <v>123984.89787295731</v>
      </c>
      <c r="K1073" s="8" t="str">
        <f>IF(H1073&lt;Mapping!$B$1,Mapping!$A$1,IF(H1073&lt;Mapping!$B$2,Mapping!$A$2,Mapping!$A$3))</f>
        <v>Minor</v>
      </c>
      <c r="L1073" s="8" t="str">
        <f>IF(J1073&lt;Mapping!$B$1,Mapping!$A$1,IF(J1073&lt;Mapping!$B$2,Mapping!$A$2,Mapping!$A$3))</f>
        <v>Minor</v>
      </c>
    </row>
    <row r="1074" spans="1:12" ht="13.5" customHeight="1" x14ac:dyDescent="0.2">
      <c r="A1074" s="4">
        <v>3</v>
      </c>
      <c r="B1074" s="5" t="s">
        <v>14</v>
      </c>
      <c r="C1074" s="4">
        <v>3</v>
      </c>
      <c r="D1074" s="4">
        <v>2011</v>
      </c>
      <c r="E1074" s="4">
        <v>1</v>
      </c>
      <c r="F1074" s="4">
        <v>0</v>
      </c>
      <c r="G1074" s="4">
        <v>0</v>
      </c>
      <c r="H1074" s="6">
        <v>79933</v>
      </c>
      <c r="I1074" s="7">
        <f t="array" ref="I1074">INDEX(Inflation!$F$2:$F$63,MATCH($D1074,Inflation!$A$2:$A$63,0))</f>
        <v>1.1630575102490319</v>
      </c>
      <c r="J1074" s="6">
        <f t="shared" si="4"/>
        <v>92966.675966735871</v>
      </c>
      <c r="K1074" s="8" t="str">
        <f>IF(H1074&lt;Mapping!$B$1,Mapping!$A$1,IF(H1074&lt;Mapping!$B$2,Mapping!$A$2,Mapping!$A$3))</f>
        <v>Minor</v>
      </c>
      <c r="L1074" s="8" t="str">
        <f>IF(J1074&lt;Mapping!$B$1,Mapping!$A$1,IF(J1074&lt;Mapping!$B$2,Mapping!$A$2,Mapping!$A$3))</f>
        <v>Minor</v>
      </c>
    </row>
    <row r="1075" spans="1:12" ht="13.5" customHeight="1" x14ac:dyDescent="0.2">
      <c r="A1075" s="4">
        <v>1</v>
      </c>
      <c r="B1075" s="5" t="s">
        <v>40</v>
      </c>
      <c r="C1075" s="4">
        <v>3</v>
      </c>
      <c r="D1075" s="4">
        <v>1993</v>
      </c>
      <c r="E1075" s="4">
        <v>1</v>
      </c>
      <c r="F1075" s="4">
        <v>0</v>
      </c>
      <c r="G1075" s="4">
        <v>0</v>
      </c>
      <c r="H1075" s="6">
        <v>79862</v>
      </c>
      <c r="I1075" s="7">
        <f t="array" ref="I1075">INDEX(Inflation!$F$2:$F$63,MATCH($D1075,Inflation!$A$2:$A$63,0))</f>
        <v>1.8022646972075733</v>
      </c>
      <c r="J1075" s="6">
        <f t="shared" si="4"/>
        <v>143932.46324839123</v>
      </c>
      <c r="K1075" s="8" t="str">
        <f>IF(H1075&lt;Mapping!$B$1,Mapping!$A$1,IF(H1075&lt;Mapping!$B$2,Mapping!$A$2,Mapping!$A$3))</f>
        <v>Minor</v>
      </c>
      <c r="L1075" s="8" t="str">
        <f>IF(J1075&lt;Mapping!$B$1,Mapping!$A$1,IF(J1075&lt;Mapping!$B$2,Mapping!$A$2,Mapping!$A$3))</f>
        <v>Minor</v>
      </c>
    </row>
    <row r="1076" spans="1:12" ht="13.5" customHeight="1" x14ac:dyDescent="0.2">
      <c r="A1076" s="4">
        <v>4</v>
      </c>
      <c r="B1076" s="5" t="s">
        <v>16</v>
      </c>
      <c r="C1076" s="4">
        <v>3</v>
      </c>
      <c r="D1076" s="4">
        <v>1980</v>
      </c>
      <c r="E1076" s="4">
        <v>1</v>
      </c>
      <c r="F1076" s="4">
        <v>0</v>
      </c>
      <c r="G1076" s="4">
        <v>0</v>
      </c>
      <c r="H1076" s="6">
        <v>79656</v>
      </c>
      <c r="I1076" s="7">
        <f t="array" ref="I1076">INDEX(Inflation!$F$2:$F$63,MATCH($D1076,Inflation!$A$2:$A$63,0))</f>
        <v>3.5358548466936406</v>
      </c>
      <c r="J1076" s="6">
        <f t="shared" si="4"/>
        <v>281652.05366822862</v>
      </c>
      <c r="K1076" s="8" t="str">
        <f>IF(H1076&lt;Mapping!$B$1,Mapping!$A$1,IF(H1076&lt;Mapping!$B$2,Mapping!$A$2,Mapping!$A$3))</f>
        <v>Minor</v>
      </c>
      <c r="L1076" s="8" t="str">
        <f>IF(J1076&lt;Mapping!$B$1,Mapping!$A$1,IF(J1076&lt;Mapping!$B$2,Mapping!$A$2,Mapping!$A$3))</f>
        <v>Minor</v>
      </c>
    </row>
    <row r="1077" spans="1:12" ht="13.5" customHeight="1" x14ac:dyDescent="0.2">
      <c r="A1077" s="4">
        <v>3</v>
      </c>
      <c r="B1077" s="5" t="s">
        <v>19</v>
      </c>
      <c r="C1077" s="4">
        <v>3</v>
      </c>
      <c r="D1077" s="4">
        <v>1972</v>
      </c>
      <c r="E1077" s="4">
        <v>1</v>
      </c>
      <c r="F1077" s="4">
        <v>0</v>
      </c>
      <c r="G1077" s="4">
        <v>0</v>
      </c>
      <c r="H1077" s="6">
        <v>79640</v>
      </c>
      <c r="I1077" s="7">
        <f t="array" ref="I1077">INDEX(Inflation!$F$2:$F$63,MATCH($D1077,Inflation!$A$2:$A$63,0))</f>
        <v>6.3037676318082667</v>
      </c>
      <c r="J1077" s="6">
        <f t="shared" si="4"/>
        <v>502032.05419721035</v>
      </c>
      <c r="K1077" s="8" t="str">
        <f>IF(H1077&lt;Mapping!$B$1,Mapping!$A$1,IF(H1077&lt;Mapping!$B$2,Mapping!$A$2,Mapping!$A$3))</f>
        <v>Minor</v>
      </c>
      <c r="L1077" s="8" t="str">
        <f>IF(J1077&lt;Mapping!$B$1,Mapping!$A$1,IF(J1077&lt;Mapping!$B$2,Mapping!$A$2,Mapping!$A$3))</f>
        <v>Medium</v>
      </c>
    </row>
    <row r="1078" spans="1:12" ht="13.5" customHeight="1" x14ac:dyDescent="0.2">
      <c r="A1078" s="4">
        <v>5</v>
      </c>
      <c r="B1078" s="5" t="s">
        <v>19</v>
      </c>
      <c r="C1078" s="4">
        <v>2</v>
      </c>
      <c r="D1078" s="4">
        <v>1991</v>
      </c>
      <c r="E1078" s="4">
        <v>1</v>
      </c>
      <c r="F1078" s="4">
        <v>12</v>
      </c>
      <c r="G1078" s="4">
        <v>12</v>
      </c>
      <c r="H1078" s="6">
        <v>79640</v>
      </c>
      <c r="I1078" s="7">
        <f t="array" ref="I1078">INDEX(Inflation!$F$2:$F$63,MATCH($D1078,Inflation!$A$2:$A$63,0))</f>
        <v>1.964161738459496</v>
      </c>
      <c r="J1078" s="6">
        <f t="shared" si="4"/>
        <v>156425.84085091428</v>
      </c>
      <c r="K1078" s="8" t="str">
        <f>IF(H1078&lt;Mapping!$B$1,Mapping!$A$1,IF(H1078&lt;Mapping!$B$2,Mapping!$A$2,Mapping!$A$3))</f>
        <v>Minor</v>
      </c>
      <c r="L1078" s="8" t="str">
        <f>IF(J1078&lt;Mapping!$B$1,Mapping!$A$1,IF(J1078&lt;Mapping!$B$2,Mapping!$A$2,Mapping!$A$3))</f>
        <v>Minor</v>
      </c>
    </row>
    <row r="1079" spans="1:12" ht="13.5" customHeight="1" x14ac:dyDescent="0.2">
      <c r="A1079" s="4">
        <v>5</v>
      </c>
      <c r="B1079" s="5" t="s">
        <v>40</v>
      </c>
      <c r="C1079" s="4">
        <v>3</v>
      </c>
      <c r="D1079" s="4">
        <v>1972</v>
      </c>
      <c r="E1079" s="4">
        <v>1</v>
      </c>
      <c r="F1079" s="4">
        <v>0</v>
      </c>
      <c r="G1079" s="4">
        <v>0</v>
      </c>
      <c r="H1079" s="6">
        <v>79608</v>
      </c>
      <c r="I1079" s="7">
        <f t="array" ref="I1079">INDEX(Inflation!$F$2:$F$63,MATCH($D1079,Inflation!$A$2:$A$63,0))</f>
        <v>6.3037676318082667</v>
      </c>
      <c r="J1079" s="6">
        <f t="shared" si="4"/>
        <v>501830.33363299252</v>
      </c>
      <c r="K1079" s="8" t="str">
        <f>IF(H1079&lt;Mapping!$B$1,Mapping!$A$1,IF(H1079&lt;Mapping!$B$2,Mapping!$A$2,Mapping!$A$3))</f>
        <v>Minor</v>
      </c>
      <c r="L1079" s="8" t="str">
        <f>IF(J1079&lt;Mapping!$B$1,Mapping!$A$1,IF(J1079&lt;Mapping!$B$2,Mapping!$A$2,Mapping!$A$3))</f>
        <v>Medium</v>
      </c>
    </row>
    <row r="1080" spans="1:12" ht="13.5" customHeight="1" x14ac:dyDescent="0.2">
      <c r="A1080" s="4">
        <v>3</v>
      </c>
      <c r="B1080" s="5" t="s">
        <v>19</v>
      </c>
      <c r="C1080" s="4">
        <v>2</v>
      </c>
      <c r="D1080" s="4">
        <v>2008</v>
      </c>
      <c r="E1080" s="4">
        <v>1</v>
      </c>
      <c r="F1080" s="4">
        <v>0</v>
      </c>
      <c r="G1080" s="4">
        <v>0</v>
      </c>
      <c r="H1080" s="6">
        <v>79584</v>
      </c>
      <c r="I1080" s="7">
        <f t="array" ref="I1080">INDEX(Inflation!$F$2:$F$63,MATCH($D1080,Inflation!$A$2:$A$63,0))</f>
        <v>1.2252820488493934</v>
      </c>
      <c r="J1080" s="6">
        <f t="shared" si="4"/>
        <v>97512.84657563013</v>
      </c>
      <c r="K1080" s="8" t="str">
        <f>IF(H1080&lt;Mapping!$B$1,Mapping!$A$1,IF(H1080&lt;Mapping!$B$2,Mapping!$A$2,Mapping!$A$3))</f>
        <v>Minor</v>
      </c>
      <c r="L1080" s="8" t="str">
        <f>IF(J1080&lt;Mapping!$B$1,Mapping!$A$1,IF(J1080&lt;Mapping!$B$2,Mapping!$A$2,Mapping!$A$3))</f>
        <v>Minor</v>
      </c>
    </row>
    <row r="1081" spans="1:12" ht="13.5" customHeight="1" x14ac:dyDescent="0.2">
      <c r="A1081" s="4">
        <v>5</v>
      </c>
      <c r="B1081" s="5" t="s">
        <v>19</v>
      </c>
      <c r="C1081" s="4">
        <v>1</v>
      </c>
      <c r="D1081" s="4">
        <v>1989</v>
      </c>
      <c r="E1081" s="4">
        <v>1</v>
      </c>
      <c r="F1081" s="4">
        <v>0</v>
      </c>
      <c r="G1081" s="4">
        <v>0</v>
      </c>
      <c r="H1081" s="6">
        <v>79545</v>
      </c>
      <c r="I1081" s="7">
        <f t="array" ref="I1081">INDEX(Inflation!$F$2:$F$63,MATCH($D1081,Inflation!$A$2:$A$63,0))</f>
        <v>2.1640413186988714</v>
      </c>
      <c r="J1081" s="6">
        <f t="shared" si="4"/>
        <v>172138.66669590172</v>
      </c>
      <c r="K1081" s="8" t="str">
        <f>IF(H1081&lt;Mapping!$B$1,Mapping!$A$1,IF(H1081&lt;Mapping!$B$2,Mapping!$A$2,Mapping!$A$3))</f>
        <v>Minor</v>
      </c>
      <c r="L1081" s="8" t="str">
        <f>IF(J1081&lt;Mapping!$B$1,Mapping!$A$1,IF(J1081&lt;Mapping!$B$2,Mapping!$A$2,Mapping!$A$3))</f>
        <v>Minor</v>
      </c>
    </row>
    <row r="1082" spans="1:12" ht="13.5" customHeight="1" x14ac:dyDescent="0.2">
      <c r="A1082" s="4">
        <v>2</v>
      </c>
      <c r="B1082" s="5" t="s">
        <v>16</v>
      </c>
      <c r="C1082" s="4">
        <v>3</v>
      </c>
      <c r="D1082" s="4">
        <v>1962</v>
      </c>
      <c r="E1082" s="4">
        <v>1</v>
      </c>
      <c r="F1082" s="4">
        <v>0</v>
      </c>
      <c r="G1082" s="4">
        <v>0</v>
      </c>
      <c r="H1082" s="6">
        <v>79537</v>
      </c>
      <c r="I1082" s="7">
        <f t="array" ref="I1082">INDEX(Inflation!$F$2:$F$63,MATCH($D1082,Inflation!$A$2:$A$63,0))</f>
        <v>8.639071505461148</v>
      </c>
      <c r="J1082" s="6">
        <f t="shared" si="4"/>
        <v>687125.83032986335</v>
      </c>
      <c r="K1082" s="8" t="str">
        <f>IF(H1082&lt;Mapping!$B$1,Mapping!$A$1,IF(H1082&lt;Mapping!$B$2,Mapping!$A$2,Mapping!$A$3))</f>
        <v>Minor</v>
      </c>
      <c r="L1082" s="8" t="str">
        <f>IF(J1082&lt;Mapping!$B$1,Mapping!$A$1,IF(J1082&lt;Mapping!$B$2,Mapping!$A$2,Mapping!$A$3))</f>
        <v>Medium</v>
      </c>
    </row>
    <row r="1083" spans="1:12" ht="13.5" customHeight="1" x14ac:dyDescent="0.2">
      <c r="A1083" s="4">
        <v>1</v>
      </c>
      <c r="B1083" s="5" t="s">
        <v>40</v>
      </c>
      <c r="C1083" s="4">
        <v>2</v>
      </c>
      <c r="D1083" s="4">
        <v>1991</v>
      </c>
      <c r="E1083" s="4">
        <v>1</v>
      </c>
      <c r="F1083" s="4">
        <v>0</v>
      </c>
      <c r="G1083" s="4">
        <v>0</v>
      </c>
      <c r="H1083" s="6">
        <v>79347</v>
      </c>
      <c r="I1083" s="7">
        <f t="array" ref="I1083">INDEX(Inflation!$F$2:$F$63,MATCH($D1083,Inflation!$A$2:$A$63,0))</f>
        <v>1.964161738459496</v>
      </c>
      <c r="J1083" s="6">
        <f t="shared" si="4"/>
        <v>155850.34146154564</v>
      </c>
      <c r="K1083" s="8" t="str">
        <f>IF(H1083&lt;Mapping!$B$1,Mapping!$A$1,IF(H1083&lt;Mapping!$B$2,Mapping!$A$2,Mapping!$A$3))</f>
        <v>Minor</v>
      </c>
      <c r="L1083" s="8" t="str">
        <f>IF(J1083&lt;Mapping!$B$1,Mapping!$A$1,IF(J1083&lt;Mapping!$B$2,Mapping!$A$2,Mapping!$A$3))</f>
        <v>Minor</v>
      </c>
    </row>
    <row r="1084" spans="1:12" ht="13.5" customHeight="1" x14ac:dyDescent="0.2">
      <c r="A1084" s="4">
        <v>4</v>
      </c>
      <c r="B1084" s="5" t="s">
        <v>16</v>
      </c>
      <c r="C1084" s="4">
        <v>1</v>
      </c>
      <c r="D1084" s="4">
        <v>1971</v>
      </c>
      <c r="E1084" s="4">
        <v>1</v>
      </c>
      <c r="F1084" s="4">
        <v>0</v>
      </c>
      <c r="G1084" s="4">
        <v>0</v>
      </c>
      <c r="H1084" s="6">
        <v>79323</v>
      </c>
      <c r="I1084" s="7">
        <f t="array" ref="I1084">INDEX(Inflation!$F$2:$F$63,MATCH($D1084,Inflation!$A$2:$A$63,0))</f>
        <v>6.6013054640296165</v>
      </c>
      <c r="J1084" s="6">
        <f t="shared" si="4"/>
        <v>523635.35332322126</v>
      </c>
      <c r="K1084" s="8" t="str">
        <f>IF(H1084&lt;Mapping!$B$1,Mapping!$A$1,IF(H1084&lt;Mapping!$B$2,Mapping!$A$2,Mapping!$A$3))</f>
        <v>Minor</v>
      </c>
      <c r="L1084" s="8" t="str">
        <f>IF(J1084&lt;Mapping!$B$1,Mapping!$A$1,IF(J1084&lt;Mapping!$B$2,Mapping!$A$2,Mapping!$A$3))</f>
        <v>Medium</v>
      </c>
    </row>
    <row r="1085" spans="1:12" ht="13.5" customHeight="1" x14ac:dyDescent="0.2">
      <c r="A1085" s="4">
        <v>4</v>
      </c>
      <c r="B1085" s="5" t="s">
        <v>16</v>
      </c>
      <c r="C1085" s="4">
        <v>1</v>
      </c>
      <c r="D1085" s="4">
        <v>1996</v>
      </c>
      <c r="E1085" s="4">
        <v>1</v>
      </c>
      <c r="F1085" s="4">
        <v>0</v>
      </c>
      <c r="G1085" s="4">
        <v>0</v>
      </c>
      <c r="H1085" s="6">
        <v>79299</v>
      </c>
      <c r="I1085" s="7">
        <f t="array" ref="I1085">INDEX(Inflation!$F$2:$F$63,MATCH($D1085,Inflation!$A$2:$A$63,0))</f>
        <v>1.6339127799152822</v>
      </c>
      <c r="J1085" s="6">
        <f t="shared" si="4"/>
        <v>129567.64953450196</v>
      </c>
      <c r="K1085" s="8" t="str">
        <f>IF(H1085&lt;Mapping!$B$1,Mapping!$A$1,IF(H1085&lt;Mapping!$B$2,Mapping!$A$2,Mapping!$A$3))</f>
        <v>Minor</v>
      </c>
      <c r="L1085" s="8" t="str">
        <f>IF(J1085&lt;Mapping!$B$1,Mapping!$A$1,IF(J1085&lt;Mapping!$B$2,Mapping!$A$2,Mapping!$A$3))</f>
        <v>Minor</v>
      </c>
    </row>
    <row r="1086" spans="1:12" ht="13.5" customHeight="1" x14ac:dyDescent="0.2">
      <c r="A1086" s="4">
        <v>5</v>
      </c>
      <c r="B1086" s="5" t="s">
        <v>19</v>
      </c>
      <c r="C1086" s="4">
        <v>2</v>
      </c>
      <c r="D1086" s="4">
        <v>1989</v>
      </c>
      <c r="E1086" s="4">
        <v>1</v>
      </c>
      <c r="F1086" s="4">
        <v>0</v>
      </c>
      <c r="G1086" s="4">
        <v>0</v>
      </c>
      <c r="H1086" s="6">
        <v>79283</v>
      </c>
      <c r="I1086" s="7">
        <f t="array" ref="I1086">INDEX(Inflation!$F$2:$F$63,MATCH($D1086,Inflation!$A$2:$A$63,0))</f>
        <v>2.1640413186988714</v>
      </c>
      <c r="J1086" s="6">
        <f t="shared" si="4"/>
        <v>171571.68787040262</v>
      </c>
      <c r="K1086" s="8" t="str">
        <f>IF(H1086&lt;Mapping!$B$1,Mapping!$A$1,IF(H1086&lt;Mapping!$B$2,Mapping!$A$2,Mapping!$A$3))</f>
        <v>Minor</v>
      </c>
      <c r="L1086" s="8" t="str">
        <f>IF(J1086&lt;Mapping!$B$1,Mapping!$A$1,IF(J1086&lt;Mapping!$B$2,Mapping!$A$2,Mapping!$A$3))</f>
        <v>Minor</v>
      </c>
    </row>
    <row r="1087" spans="1:12" ht="13.5" customHeight="1" x14ac:dyDescent="0.2">
      <c r="A1087" s="4">
        <v>3</v>
      </c>
      <c r="B1087" s="5" t="s">
        <v>22</v>
      </c>
      <c r="C1087" s="4">
        <v>2</v>
      </c>
      <c r="D1087" s="4">
        <v>1995</v>
      </c>
      <c r="E1087" s="4">
        <v>1</v>
      </c>
      <c r="F1087" s="4">
        <v>0</v>
      </c>
      <c r="G1087" s="4">
        <v>0</v>
      </c>
      <c r="H1087" s="6">
        <v>79275</v>
      </c>
      <c r="I1087" s="7">
        <f t="array" ref="I1087">INDEX(Inflation!$F$2:$F$63,MATCH($D1087,Inflation!$A$2:$A$63,0))</f>
        <v>1.6835837284247066</v>
      </c>
      <c r="J1087" s="6">
        <f t="shared" si="4"/>
        <v>133466.10007086862</v>
      </c>
      <c r="K1087" s="8" t="str">
        <f>IF(H1087&lt;Mapping!$B$1,Mapping!$A$1,IF(H1087&lt;Mapping!$B$2,Mapping!$A$2,Mapping!$A$3))</f>
        <v>Minor</v>
      </c>
      <c r="L1087" s="8" t="str">
        <f>IF(J1087&lt;Mapping!$B$1,Mapping!$A$1,IF(J1087&lt;Mapping!$B$2,Mapping!$A$2,Mapping!$A$3))</f>
        <v>Minor</v>
      </c>
    </row>
    <row r="1088" spans="1:12" ht="13.5" customHeight="1" x14ac:dyDescent="0.2">
      <c r="A1088" s="4">
        <v>3</v>
      </c>
      <c r="B1088" s="5" t="s">
        <v>14</v>
      </c>
      <c r="C1088" s="4">
        <v>4</v>
      </c>
      <c r="D1088" s="4">
        <v>2015</v>
      </c>
      <c r="E1088" s="4">
        <v>1</v>
      </c>
      <c r="F1088" s="4">
        <v>0</v>
      </c>
      <c r="G1088" s="4">
        <v>0</v>
      </c>
      <c r="H1088" s="6">
        <v>79228</v>
      </c>
      <c r="I1088" s="7">
        <f t="array" ref="I1088">INDEX(Inflation!$F$2:$F$63,MATCH($D1088,Inflation!$A$2:$A$63,0))</f>
        <v>1.0774472655889344</v>
      </c>
      <c r="J1088" s="6">
        <f t="shared" si="4"/>
        <v>85363.991958080092</v>
      </c>
      <c r="K1088" s="8" t="str">
        <f>IF(H1088&lt;Mapping!$B$1,Mapping!$A$1,IF(H1088&lt;Mapping!$B$2,Mapping!$A$2,Mapping!$A$3))</f>
        <v>Minor</v>
      </c>
      <c r="L1088" s="8" t="str">
        <f>IF(J1088&lt;Mapping!$B$1,Mapping!$A$1,IF(J1088&lt;Mapping!$B$2,Mapping!$A$2,Mapping!$A$3))</f>
        <v>Minor</v>
      </c>
    </row>
    <row r="1089" spans="1:12" ht="13.5" customHeight="1" x14ac:dyDescent="0.2">
      <c r="A1089" s="4">
        <v>2</v>
      </c>
      <c r="B1089" s="5" t="s">
        <v>21</v>
      </c>
      <c r="C1089" s="4">
        <v>2</v>
      </c>
      <c r="D1089" s="4">
        <v>1975</v>
      </c>
      <c r="E1089" s="4">
        <v>1</v>
      </c>
      <c r="F1089" s="4">
        <v>0</v>
      </c>
      <c r="G1089" s="4">
        <v>0</v>
      </c>
      <c r="H1089" s="6">
        <v>79180</v>
      </c>
      <c r="I1089" s="7">
        <f t="array" ref="I1089">INDEX(Inflation!$F$2:$F$63,MATCH($D1089,Inflation!$A$2:$A$63,0))</f>
        <v>5.1012271303114405</v>
      </c>
      <c r="J1089" s="6">
        <f t="shared" si="4"/>
        <v>403915.16417805984</v>
      </c>
      <c r="K1089" s="8" t="str">
        <f>IF(H1089&lt;Mapping!$B$1,Mapping!$A$1,IF(H1089&lt;Mapping!$B$2,Mapping!$A$2,Mapping!$A$3))</f>
        <v>Minor</v>
      </c>
      <c r="L1089" s="8" t="str">
        <f>IF(J1089&lt;Mapping!$B$1,Mapping!$A$1,IF(J1089&lt;Mapping!$B$2,Mapping!$A$2,Mapping!$A$3))</f>
        <v>Minor</v>
      </c>
    </row>
    <row r="1090" spans="1:12" ht="13.5" customHeight="1" x14ac:dyDescent="0.2">
      <c r="A1090" s="4">
        <v>1</v>
      </c>
      <c r="B1090" s="5" t="s">
        <v>27</v>
      </c>
      <c r="C1090" s="4">
        <v>3</v>
      </c>
      <c r="D1090" s="4">
        <v>1990</v>
      </c>
      <c r="E1090" s="4">
        <v>1</v>
      </c>
      <c r="F1090" s="4">
        <v>0</v>
      </c>
      <c r="G1090" s="4">
        <v>0</v>
      </c>
      <c r="H1090" s="6">
        <v>79172</v>
      </c>
      <c r="I1090" s="7">
        <f t="array" ref="I1090">INDEX(Inflation!$F$2:$F$63,MATCH($D1090,Inflation!$A$2:$A$63,0))</f>
        <v>2.0643339871209303</v>
      </c>
      <c r="J1090" s="6">
        <f t="shared" si="4"/>
        <v>163437.45042833828</v>
      </c>
      <c r="K1090" s="8" t="str">
        <f>IF(H1090&lt;Mapping!$B$1,Mapping!$A$1,IF(H1090&lt;Mapping!$B$2,Mapping!$A$2,Mapping!$A$3))</f>
        <v>Minor</v>
      </c>
      <c r="L1090" s="8" t="str">
        <f>IF(J1090&lt;Mapping!$B$1,Mapping!$A$1,IF(J1090&lt;Mapping!$B$2,Mapping!$A$2,Mapping!$A$3))</f>
        <v>Minor</v>
      </c>
    </row>
    <row r="1091" spans="1:12" ht="13.5" customHeight="1" x14ac:dyDescent="0.2">
      <c r="A1091" s="4">
        <v>1</v>
      </c>
      <c r="B1091" s="5" t="s">
        <v>20</v>
      </c>
      <c r="C1091" s="4">
        <v>3</v>
      </c>
      <c r="D1091" s="4">
        <v>2007</v>
      </c>
      <c r="E1091" s="4">
        <v>1</v>
      </c>
      <c r="F1091" s="4">
        <v>0</v>
      </c>
      <c r="G1091" s="4">
        <v>0</v>
      </c>
      <c r="H1091" s="6">
        <v>79077</v>
      </c>
      <c r="I1091" s="7">
        <f t="array" ref="I1091">INDEX(Inflation!$F$2:$F$63,MATCH($D1091,Inflation!$A$2:$A$63,0))</f>
        <v>1.2578745513487872</v>
      </c>
      <c r="J1091" s="6">
        <f t="shared" si="4"/>
        <v>99468.945897008045</v>
      </c>
      <c r="K1091" s="8" t="str">
        <f>IF(H1091&lt;Mapping!$B$1,Mapping!$A$1,IF(H1091&lt;Mapping!$B$2,Mapping!$A$2,Mapping!$A$3))</f>
        <v>Minor</v>
      </c>
      <c r="L1091" s="8" t="str">
        <f>IF(J1091&lt;Mapping!$B$1,Mapping!$A$1,IF(J1091&lt;Mapping!$B$2,Mapping!$A$2,Mapping!$A$3))</f>
        <v>Minor</v>
      </c>
    </row>
    <row r="1092" spans="1:12" ht="13.5" customHeight="1" x14ac:dyDescent="0.2">
      <c r="A1092" s="4">
        <v>1</v>
      </c>
      <c r="B1092" s="5" t="s">
        <v>19</v>
      </c>
      <c r="C1092" s="4">
        <v>2</v>
      </c>
      <c r="D1092" s="4">
        <v>1999</v>
      </c>
      <c r="E1092" s="4">
        <v>1</v>
      </c>
      <c r="F1092" s="4">
        <v>0</v>
      </c>
      <c r="G1092" s="4">
        <v>0</v>
      </c>
      <c r="H1092" s="6">
        <v>79022</v>
      </c>
      <c r="I1092" s="7">
        <f t="array" ref="I1092">INDEX(Inflation!$F$2:$F$63,MATCH($D1092,Inflation!$A$2:$A$63,0))</f>
        <v>1.5253243113668054</v>
      </c>
      <c r="J1092" s="6">
        <f t="shared" si="4"/>
        <v>120534.17773282769</v>
      </c>
      <c r="K1092" s="8" t="str">
        <f>IF(H1092&lt;Mapping!$B$1,Mapping!$A$1,IF(H1092&lt;Mapping!$B$2,Mapping!$A$2,Mapping!$A$3))</f>
        <v>Minor</v>
      </c>
      <c r="L1092" s="8" t="str">
        <f>IF(J1092&lt;Mapping!$B$1,Mapping!$A$1,IF(J1092&lt;Mapping!$B$2,Mapping!$A$2,Mapping!$A$3))</f>
        <v>Minor</v>
      </c>
    </row>
    <row r="1093" spans="1:12" ht="13.5" customHeight="1" x14ac:dyDescent="0.2">
      <c r="A1093" s="4">
        <v>4</v>
      </c>
      <c r="B1093" s="5" t="s">
        <v>21</v>
      </c>
      <c r="C1093" s="4">
        <v>1</v>
      </c>
      <c r="D1093" s="4">
        <v>1983</v>
      </c>
      <c r="E1093" s="4">
        <v>1</v>
      </c>
      <c r="F1093" s="4">
        <v>0</v>
      </c>
      <c r="G1093" s="4">
        <v>0</v>
      </c>
      <c r="H1093" s="6">
        <v>78895</v>
      </c>
      <c r="I1093" s="7">
        <f t="array" ref="I1093">INDEX(Inflation!$F$2:$F$63,MATCH($D1093,Inflation!$A$2:$A$63,0))</f>
        <v>2.688383232342697</v>
      </c>
      <c r="J1093" s="6">
        <f t="shared" si="4"/>
        <v>212099.99511567707</v>
      </c>
      <c r="K1093" s="8" t="str">
        <f>IF(H1093&lt;Mapping!$B$1,Mapping!$A$1,IF(H1093&lt;Mapping!$B$2,Mapping!$A$2,Mapping!$A$3))</f>
        <v>Minor</v>
      </c>
      <c r="L1093" s="8" t="str">
        <f>IF(J1093&lt;Mapping!$B$1,Mapping!$A$1,IF(J1093&lt;Mapping!$B$2,Mapping!$A$2,Mapping!$A$3))</f>
        <v>Minor</v>
      </c>
    </row>
    <row r="1094" spans="1:12" ht="13.5" customHeight="1" x14ac:dyDescent="0.2">
      <c r="A1094" s="4">
        <v>1</v>
      </c>
      <c r="B1094" s="5" t="s">
        <v>19</v>
      </c>
      <c r="C1094" s="4">
        <v>4</v>
      </c>
      <c r="D1094" s="4">
        <v>2002</v>
      </c>
      <c r="E1094" s="4">
        <v>1</v>
      </c>
      <c r="F1094" s="4">
        <v>0</v>
      </c>
      <c r="G1094" s="4">
        <v>0</v>
      </c>
      <c r="H1094" s="6">
        <v>78879</v>
      </c>
      <c r="I1094" s="7">
        <f t="array" ref="I1094">INDEX(Inflation!$F$2:$F$63,MATCH($D1094,Inflation!$A$2:$A$63,0))</f>
        <v>1.4141142434134983</v>
      </c>
      <c r="J1094" s="6">
        <f t="shared" si="4"/>
        <v>111543.91740621334</v>
      </c>
      <c r="K1094" s="8" t="str">
        <f>IF(H1094&lt;Mapping!$B$1,Mapping!$A$1,IF(H1094&lt;Mapping!$B$2,Mapping!$A$2,Mapping!$A$3))</f>
        <v>Minor</v>
      </c>
      <c r="L1094" s="8" t="str">
        <f>IF(J1094&lt;Mapping!$B$1,Mapping!$A$1,IF(J1094&lt;Mapping!$B$2,Mapping!$A$2,Mapping!$A$3))</f>
        <v>Minor</v>
      </c>
    </row>
    <row r="1095" spans="1:12" ht="13.5" customHeight="1" x14ac:dyDescent="0.2">
      <c r="A1095" s="4">
        <v>2</v>
      </c>
      <c r="B1095" s="5" t="s">
        <v>22</v>
      </c>
      <c r="C1095" s="4">
        <v>2</v>
      </c>
      <c r="D1095" s="4">
        <v>1994</v>
      </c>
      <c r="E1095" s="4">
        <v>1</v>
      </c>
      <c r="F1095" s="4">
        <v>0</v>
      </c>
      <c r="G1095" s="4">
        <v>0</v>
      </c>
      <c r="H1095" s="6">
        <v>78839</v>
      </c>
      <c r="I1095" s="7">
        <f t="array" ref="I1095">INDEX(Inflation!$F$2:$F$63,MATCH($D1095,Inflation!$A$2:$A$63,0))</f>
        <v>1.7372900493614547</v>
      </c>
      <c r="J1095" s="6">
        <f t="shared" si="4"/>
        <v>136966.21020160773</v>
      </c>
      <c r="K1095" s="8" t="str">
        <f>IF(H1095&lt;Mapping!$B$1,Mapping!$A$1,IF(H1095&lt;Mapping!$B$2,Mapping!$A$2,Mapping!$A$3))</f>
        <v>Minor</v>
      </c>
      <c r="L1095" s="8" t="str">
        <f>IF(J1095&lt;Mapping!$B$1,Mapping!$A$1,IF(J1095&lt;Mapping!$B$2,Mapping!$A$2,Mapping!$A$3))</f>
        <v>Minor</v>
      </c>
    </row>
    <row r="1096" spans="1:12" ht="13.5" customHeight="1" x14ac:dyDescent="0.2">
      <c r="A1096" s="4">
        <v>2</v>
      </c>
      <c r="B1096" s="5" t="s">
        <v>14</v>
      </c>
      <c r="C1096" s="4">
        <v>1</v>
      </c>
      <c r="D1096" s="4">
        <v>1983</v>
      </c>
      <c r="E1096" s="4">
        <v>14</v>
      </c>
      <c r="F1096" s="4">
        <v>0</v>
      </c>
      <c r="G1096" s="4">
        <v>0</v>
      </c>
      <c r="H1096" s="6">
        <v>78820</v>
      </c>
      <c r="I1096" s="7">
        <f t="array" ref="I1096">INDEX(Inflation!$F$2:$F$63,MATCH($D1096,Inflation!$A$2:$A$63,0))</f>
        <v>2.688383232342697</v>
      </c>
      <c r="J1096" s="6">
        <f t="shared" si="4"/>
        <v>211898.36637325137</v>
      </c>
      <c r="K1096" s="8" t="str">
        <f>IF(H1096&lt;Mapping!$B$1,Mapping!$A$1,IF(H1096&lt;Mapping!$B$2,Mapping!$A$2,Mapping!$A$3))</f>
        <v>Minor</v>
      </c>
      <c r="L1096" s="8" t="str">
        <f>IF(J1096&lt;Mapping!$B$1,Mapping!$A$1,IF(J1096&lt;Mapping!$B$2,Mapping!$A$2,Mapping!$A$3))</f>
        <v>Minor</v>
      </c>
    </row>
    <row r="1097" spans="1:12" ht="13.5" customHeight="1" x14ac:dyDescent="0.2">
      <c r="A1097" s="4">
        <v>3</v>
      </c>
      <c r="B1097" s="5" t="s">
        <v>19</v>
      </c>
      <c r="C1097" s="4">
        <v>2</v>
      </c>
      <c r="D1097" s="4">
        <v>1989</v>
      </c>
      <c r="E1097" s="4">
        <v>1</v>
      </c>
      <c r="F1097" s="4">
        <v>0</v>
      </c>
      <c r="G1097" s="4">
        <v>0</v>
      </c>
      <c r="H1097" s="6">
        <v>78752</v>
      </c>
      <c r="I1097" s="7">
        <f t="array" ref="I1097">INDEX(Inflation!$F$2:$F$63,MATCH($D1097,Inflation!$A$2:$A$63,0))</f>
        <v>2.1640413186988714</v>
      </c>
      <c r="J1097" s="6">
        <f t="shared" si="4"/>
        <v>170422.58193017353</v>
      </c>
      <c r="K1097" s="8" t="str">
        <f>IF(H1097&lt;Mapping!$B$1,Mapping!$A$1,IF(H1097&lt;Mapping!$B$2,Mapping!$A$2,Mapping!$A$3))</f>
        <v>Minor</v>
      </c>
      <c r="L1097" s="8" t="str">
        <f>IF(J1097&lt;Mapping!$B$1,Mapping!$A$1,IF(J1097&lt;Mapping!$B$2,Mapping!$A$2,Mapping!$A$3))</f>
        <v>Minor</v>
      </c>
    </row>
    <row r="1098" spans="1:12" ht="13.5" customHeight="1" x14ac:dyDescent="0.2">
      <c r="A1098" s="4">
        <v>3</v>
      </c>
      <c r="B1098" s="5" t="s">
        <v>19</v>
      </c>
      <c r="C1098" s="4">
        <v>2</v>
      </c>
      <c r="D1098" s="4">
        <v>2012</v>
      </c>
      <c r="E1098" s="4">
        <v>1</v>
      </c>
      <c r="F1098" s="4">
        <v>0</v>
      </c>
      <c r="G1098" s="4">
        <v>0</v>
      </c>
      <c r="H1098" s="6">
        <v>78578</v>
      </c>
      <c r="I1098" s="7">
        <f t="array" ref="I1098">INDEX(Inflation!$F$2:$F$63,MATCH($D1098,Inflation!$A$2:$A$63,0))</f>
        <v>1.1291820487854678</v>
      </c>
      <c r="J1098" s="6">
        <f t="shared" si="4"/>
        <v>88728.867029464483</v>
      </c>
      <c r="K1098" s="8" t="str">
        <f>IF(H1098&lt;Mapping!$B$1,Mapping!$A$1,IF(H1098&lt;Mapping!$B$2,Mapping!$A$2,Mapping!$A$3))</f>
        <v>Minor</v>
      </c>
      <c r="L1098" s="8" t="str">
        <f>IF(J1098&lt;Mapping!$B$1,Mapping!$A$1,IF(J1098&lt;Mapping!$B$2,Mapping!$A$2,Mapping!$A$3))</f>
        <v>Minor</v>
      </c>
    </row>
    <row r="1099" spans="1:12" ht="13.5" customHeight="1" x14ac:dyDescent="0.2">
      <c r="A1099" s="4">
        <v>4</v>
      </c>
      <c r="B1099" s="5" t="s">
        <v>19</v>
      </c>
      <c r="C1099" s="4">
        <v>2</v>
      </c>
      <c r="D1099" s="4">
        <v>1988</v>
      </c>
      <c r="E1099" s="4">
        <v>1</v>
      </c>
      <c r="F1099" s="4">
        <v>0</v>
      </c>
      <c r="G1099" s="4">
        <v>0</v>
      </c>
      <c r="H1099" s="6">
        <v>78388</v>
      </c>
      <c r="I1099" s="7">
        <f t="array" ref="I1099">INDEX(Inflation!$F$2:$F$63,MATCH($D1099,Inflation!$A$2:$A$63,0))</f>
        <v>2.2436780392269897</v>
      </c>
      <c r="J1099" s="6">
        <f t="shared" si="4"/>
        <v>175877.43413892528</v>
      </c>
      <c r="K1099" s="8" t="str">
        <f>IF(H1099&lt;Mapping!$B$1,Mapping!$A$1,IF(H1099&lt;Mapping!$B$2,Mapping!$A$2,Mapping!$A$3))</f>
        <v>Minor</v>
      </c>
      <c r="L1099" s="8" t="str">
        <f>IF(J1099&lt;Mapping!$B$1,Mapping!$A$1,IF(J1099&lt;Mapping!$B$2,Mapping!$A$2,Mapping!$A$3))</f>
        <v>Minor</v>
      </c>
    </row>
    <row r="1100" spans="1:12" ht="13.5" customHeight="1" x14ac:dyDescent="0.2">
      <c r="A1100" s="4">
        <v>4</v>
      </c>
      <c r="B1100" s="5" t="s">
        <v>19</v>
      </c>
      <c r="C1100" s="4">
        <v>2</v>
      </c>
      <c r="D1100" s="4">
        <v>2013</v>
      </c>
      <c r="E1100" s="4">
        <v>1</v>
      </c>
      <c r="F1100" s="4">
        <v>0</v>
      </c>
      <c r="G1100" s="4">
        <v>0</v>
      </c>
      <c r="H1100" s="6">
        <v>78316</v>
      </c>
      <c r="I1100" s="7">
        <f t="array" ref="I1100">INDEX(Inflation!$F$2:$F$63,MATCH($D1100,Inflation!$A$2:$A$63,0))</f>
        <v>1.1046586272602894</v>
      </c>
      <c r="J1100" s="6">
        <f t="shared" si="4"/>
        <v>86512.445052516821</v>
      </c>
      <c r="K1100" s="8" t="str">
        <f>IF(H1100&lt;Mapping!$B$1,Mapping!$A$1,IF(H1100&lt;Mapping!$B$2,Mapping!$A$2,Mapping!$A$3))</f>
        <v>Minor</v>
      </c>
      <c r="L1100" s="8" t="str">
        <f>IF(J1100&lt;Mapping!$B$1,Mapping!$A$1,IF(J1100&lt;Mapping!$B$2,Mapping!$A$2,Mapping!$A$3))</f>
        <v>Minor</v>
      </c>
    </row>
    <row r="1101" spans="1:12" ht="13.5" customHeight="1" x14ac:dyDescent="0.2">
      <c r="A1101" s="4">
        <v>2</v>
      </c>
      <c r="B1101" s="5" t="s">
        <v>31</v>
      </c>
      <c r="C1101" s="4">
        <v>2</v>
      </c>
      <c r="D1101" s="4">
        <v>1977</v>
      </c>
      <c r="E1101" s="4">
        <v>1</v>
      </c>
      <c r="F1101" s="4">
        <v>0</v>
      </c>
      <c r="G1101" s="4">
        <v>0</v>
      </c>
      <c r="H1101" s="6">
        <v>78261</v>
      </c>
      <c r="I1101" s="7">
        <f t="array" ref="I1101">INDEX(Inflation!$F$2:$F$63,MATCH($D1101,Inflation!$A$2:$A$63,0))</f>
        <v>4.4013177052627537</v>
      </c>
      <c r="J1101" s="6">
        <f t="shared" si="4"/>
        <v>344451.52493156836</v>
      </c>
      <c r="K1101" s="8" t="str">
        <f>IF(H1101&lt;Mapping!$B$1,Mapping!$A$1,IF(H1101&lt;Mapping!$B$2,Mapping!$A$2,Mapping!$A$3))</f>
        <v>Minor</v>
      </c>
      <c r="L1101" s="8" t="str">
        <f>IF(J1101&lt;Mapping!$B$1,Mapping!$A$1,IF(J1101&lt;Mapping!$B$2,Mapping!$A$2,Mapping!$A$3))</f>
        <v>Minor</v>
      </c>
    </row>
    <row r="1102" spans="1:12" ht="13.5" customHeight="1" x14ac:dyDescent="0.2">
      <c r="A1102" s="4">
        <v>2</v>
      </c>
      <c r="B1102" s="5" t="s">
        <v>16</v>
      </c>
      <c r="C1102" s="4">
        <v>4</v>
      </c>
      <c r="D1102" s="4">
        <v>1968</v>
      </c>
      <c r="E1102" s="4">
        <v>1</v>
      </c>
      <c r="F1102" s="4">
        <v>0</v>
      </c>
      <c r="G1102" s="4">
        <v>0</v>
      </c>
      <c r="H1102" s="6">
        <v>78205</v>
      </c>
      <c r="I1102" s="7">
        <f t="array" ref="I1102">INDEX(Inflation!$F$2:$F$63,MATCH($D1102,Inflation!$A$2:$A$63,0))</f>
        <v>7.4666326342049336</v>
      </c>
      <c r="J1102" s="6">
        <f t="shared" si="4"/>
        <v>583928.00515799678</v>
      </c>
      <c r="K1102" s="8" t="str">
        <f>IF(H1102&lt;Mapping!$B$1,Mapping!$A$1,IF(H1102&lt;Mapping!$B$2,Mapping!$A$2,Mapping!$A$3))</f>
        <v>Minor</v>
      </c>
      <c r="L1102" s="8" t="str">
        <f>IF(J1102&lt;Mapping!$B$1,Mapping!$A$1,IF(J1102&lt;Mapping!$B$2,Mapping!$A$2,Mapping!$A$3))</f>
        <v>Medium</v>
      </c>
    </row>
    <row r="1103" spans="1:12" ht="13.5" customHeight="1" x14ac:dyDescent="0.2">
      <c r="A1103" s="4">
        <v>2</v>
      </c>
      <c r="B1103" s="5" t="s">
        <v>34</v>
      </c>
      <c r="C1103" s="4">
        <v>2</v>
      </c>
      <c r="D1103" s="4">
        <v>1986</v>
      </c>
      <c r="E1103" s="4">
        <v>1</v>
      </c>
      <c r="F1103" s="4">
        <v>0</v>
      </c>
      <c r="G1103" s="4">
        <v>0</v>
      </c>
      <c r="H1103" s="6">
        <v>78134</v>
      </c>
      <c r="I1103" s="7">
        <f t="array" ref="I1103">INDEX(Inflation!$F$2:$F$63,MATCH($D1103,Inflation!$A$2:$A$63,0))</f>
        <v>2.3601832650918904</v>
      </c>
      <c r="J1103" s="6">
        <f t="shared" si="4"/>
        <v>184410.55923468978</v>
      </c>
      <c r="K1103" s="8" t="str">
        <f>IF(H1103&lt;Mapping!$B$1,Mapping!$A$1,IF(H1103&lt;Mapping!$B$2,Mapping!$A$2,Mapping!$A$3))</f>
        <v>Minor</v>
      </c>
      <c r="L1103" s="8" t="str">
        <f>IF(J1103&lt;Mapping!$B$1,Mapping!$A$1,IF(J1103&lt;Mapping!$B$2,Mapping!$A$2,Mapping!$A$3))</f>
        <v>Minor</v>
      </c>
    </row>
    <row r="1104" spans="1:12" ht="13.5" customHeight="1" x14ac:dyDescent="0.2">
      <c r="A1104" s="4">
        <v>3</v>
      </c>
      <c r="B1104" s="5" t="s">
        <v>34</v>
      </c>
      <c r="C1104" s="4">
        <v>2</v>
      </c>
      <c r="D1104" s="4">
        <v>1984</v>
      </c>
      <c r="E1104" s="4">
        <v>1</v>
      </c>
      <c r="F1104" s="4">
        <v>0</v>
      </c>
      <c r="G1104" s="4">
        <v>0</v>
      </c>
      <c r="H1104" s="6">
        <v>78063</v>
      </c>
      <c r="I1104" s="7">
        <f t="array" ref="I1104">INDEX(Inflation!$F$2:$F$63,MATCH($D1104,Inflation!$A$2:$A$63,0))</f>
        <v>2.5679465396338688</v>
      </c>
      <c r="J1104" s="6">
        <f t="shared" si="4"/>
        <v>200461.6107234387</v>
      </c>
      <c r="K1104" s="8" t="str">
        <f>IF(H1104&lt;Mapping!$B$1,Mapping!$A$1,IF(H1104&lt;Mapping!$B$2,Mapping!$A$2,Mapping!$A$3))</f>
        <v>Minor</v>
      </c>
      <c r="L1104" s="8" t="str">
        <f>IF(J1104&lt;Mapping!$B$1,Mapping!$A$1,IF(J1104&lt;Mapping!$B$2,Mapping!$A$2,Mapping!$A$3))</f>
        <v>Minor</v>
      </c>
    </row>
    <row r="1105" spans="1:12" ht="13.5" customHeight="1" x14ac:dyDescent="0.2">
      <c r="A1105" s="4">
        <v>2</v>
      </c>
      <c r="B1105" s="5" t="s">
        <v>20</v>
      </c>
      <c r="C1105" s="4">
        <v>3</v>
      </c>
      <c r="D1105" s="4">
        <v>2019</v>
      </c>
      <c r="E1105" s="4">
        <v>1</v>
      </c>
      <c r="F1105" s="4">
        <v>0</v>
      </c>
      <c r="G1105" s="4">
        <v>0</v>
      </c>
      <c r="H1105" s="6">
        <v>77991</v>
      </c>
      <c r="I1105" s="7">
        <f t="array" ref="I1105">INDEX(Inflation!$F$2:$F$63,MATCH($D1105,Inflation!$A$2:$A$63,0))</f>
        <v>1.0261529999999999</v>
      </c>
      <c r="J1105" s="6">
        <f t="shared" si="4"/>
        <v>80030.698622999989</v>
      </c>
      <c r="K1105" s="8" t="str">
        <f>IF(H1105&lt;Mapping!$B$1,Mapping!$A$1,IF(H1105&lt;Mapping!$B$2,Mapping!$A$2,Mapping!$A$3))</f>
        <v>Minor</v>
      </c>
      <c r="L1105" s="8" t="str">
        <f>IF(J1105&lt;Mapping!$B$1,Mapping!$A$1,IF(J1105&lt;Mapping!$B$2,Mapping!$A$2,Mapping!$A$3))</f>
        <v>Minor</v>
      </c>
    </row>
    <row r="1106" spans="1:12" ht="13.5" customHeight="1" x14ac:dyDescent="0.2">
      <c r="A1106" s="4">
        <v>2</v>
      </c>
      <c r="B1106" s="5" t="s">
        <v>21</v>
      </c>
      <c r="C1106" s="4">
        <v>1</v>
      </c>
      <c r="D1106" s="4">
        <v>1987</v>
      </c>
      <c r="E1106" s="4">
        <v>1</v>
      </c>
      <c r="F1106" s="4">
        <v>0</v>
      </c>
      <c r="G1106" s="4">
        <v>0</v>
      </c>
      <c r="H1106" s="6">
        <v>77857</v>
      </c>
      <c r="I1106" s="7">
        <f t="array" ref="I1106">INDEX(Inflation!$F$2:$F$63,MATCH($D1106,Inflation!$A$2:$A$63,0))</f>
        <v>2.3139051618547946</v>
      </c>
      <c r="J1106" s="6">
        <f t="shared" si="4"/>
        <v>180153.71418652873</v>
      </c>
      <c r="K1106" s="8" t="str">
        <f>IF(H1106&lt;Mapping!$B$1,Mapping!$A$1,IF(H1106&lt;Mapping!$B$2,Mapping!$A$2,Mapping!$A$3))</f>
        <v>Minor</v>
      </c>
      <c r="L1106" s="8" t="str">
        <f>IF(J1106&lt;Mapping!$B$1,Mapping!$A$1,IF(J1106&lt;Mapping!$B$2,Mapping!$A$2,Mapping!$A$3))</f>
        <v>Minor</v>
      </c>
    </row>
    <row r="1107" spans="1:12" ht="13.5" customHeight="1" x14ac:dyDescent="0.2">
      <c r="A1107" s="4">
        <v>3</v>
      </c>
      <c r="B1107" s="5" t="s">
        <v>14</v>
      </c>
      <c r="C1107" s="4">
        <v>3</v>
      </c>
      <c r="D1107" s="4">
        <v>2008</v>
      </c>
      <c r="E1107" s="4">
        <v>1</v>
      </c>
      <c r="F1107" s="4">
        <v>0</v>
      </c>
      <c r="G1107" s="4">
        <v>0</v>
      </c>
      <c r="H1107" s="6">
        <v>77857</v>
      </c>
      <c r="I1107" s="7">
        <f t="array" ref="I1107">INDEX(Inflation!$F$2:$F$63,MATCH($D1107,Inflation!$A$2:$A$63,0))</f>
        <v>1.2252820488493934</v>
      </c>
      <c r="J1107" s="6">
        <f t="shared" si="4"/>
        <v>95396.784477267225</v>
      </c>
      <c r="K1107" s="8" t="str">
        <f>IF(H1107&lt;Mapping!$B$1,Mapping!$A$1,IF(H1107&lt;Mapping!$B$2,Mapping!$A$2,Mapping!$A$3))</f>
        <v>Minor</v>
      </c>
      <c r="L1107" s="8" t="str">
        <f>IF(J1107&lt;Mapping!$B$1,Mapping!$A$1,IF(J1107&lt;Mapping!$B$2,Mapping!$A$2,Mapping!$A$3))</f>
        <v>Minor</v>
      </c>
    </row>
    <row r="1108" spans="1:12" ht="13.5" customHeight="1" x14ac:dyDescent="0.2">
      <c r="A1108" s="4">
        <v>5</v>
      </c>
      <c r="B1108" s="5" t="s">
        <v>19</v>
      </c>
      <c r="C1108" s="4">
        <v>3</v>
      </c>
      <c r="D1108" s="4">
        <v>2007</v>
      </c>
      <c r="E1108" s="4">
        <v>1</v>
      </c>
      <c r="F1108" s="4">
        <v>0</v>
      </c>
      <c r="G1108" s="4">
        <v>0</v>
      </c>
      <c r="H1108" s="6">
        <v>77738</v>
      </c>
      <c r="I1108" s="7">
        <f t="array" ref="I1108">INDEX(Inflation!$F$2:$F$63,MATCH($D1108,Inflation!$A$2:$A$63,0))</f>
        <v>1.2578745513487872</v>
      </c>
      <c r="J1108" s="6">
        <f t="shared" si="4"/>
        <v>97784.651872752016</v>
      </c>
      <c r="K1108" s="8" t="str">
        <f>IF(H1108&lt;Mapping!$B$1,Mapping!$A$1,IF(H1108&lt;Mapping!$B$2,Mapping!$A$2,Mapping!$A$3))</f>
        <v>Minor</v>
      </c>
      <c r="L1108" s="8" t="str">
        <f>IF(J1108&lt;Mapping!$B$1,Mapping!$A$1,IF(J1108&lt;Mapping!$B$2,Mapping!$A$2,Mapping!$A$3))</f>
        <v>Minor</v>
      </c>
    </row>
    <row r="1109" spans="1:12" ht="13.5" customHeight="1" x14ac:dyDescent="0.2">
      <c r="A1109" s="4">
        <v>1</v>
      </c>
      <c r="B1109" s="5" t="s">
        <v>19</v>
      </c>
      <c r="C1109" s="4">
        <v>3</v>
      </c>
      <c r="D1109" s="4">
        <v>1983</v>
      </c>
      <c r="E1109" s="4">
        <v>1</v>
      </c>
      <c r="F1109" s="4">
        <v>0</v>
      </c>
      <c r="G1109" s="4">
        <v>0</v>
      </c>
      <c r="H1109" s="6">
        <v>77658</v>
      </c>
      <c r="I1109" s="7">
        <f t="array" ref="I1109">INDEX(Inflation!$F$2:$F$63,MATCH($D1109,Inflation!$A$2:$A$63,0))</f>
        <v>2.688383232342697</v>
      </c>
      <c r="J1109" s="6">
        <f t="shared" si="4"/>
        <v>208774.46505726918</v>
      </c>
      <c r="K1109" s="8" t="str">
        <f>IF(H1109&lt;Mapping!$B$1,Mapping!$A$1,IF(H1109&lt;Mapping!$B$2,Mapping!$A$2,Mapping!$A$3))</f>
        <v>Minor</v>
      </c>
      <c r="L1109" s="8" t="str">
        <f>IF(J1109&lt;Mapping!$B$1,Mapping!$A$1,IF(J1109&lt;Mapping!$B$2,Mapping!$A$2,Mapping!$A$3))</f>
        <v>Minor</v>
      </c>
    </row>
    <row r="1110" spans="1:12" ht="13.5" customHeight="1" x14ac:dyDescent="0.2">
      <c r="A1110" s="4">
        <v>2</v>
      </c>
      <c r="B1110" s="5" t="s">
        <v>14</v>
      </c>
      <c r="C1110" s="4">
        <v>3</v>
      </c>
      <c r="D1110" s="4">
        <v>1988</v>
      </c>
      <c r="E1110" s="4">
        <v>1</v>
      </c>
      <c r="F1110" s="4">
        <v>0</v>
      </c>
      <c r="G1110" s="4">
        <v>0</v>
      </c>
      <c r="H1110" s="6">
        <v>77595</v>
      </c>
      <c r="I1110" s="7">
        <f t="array" ref="I1110">INDEX(Inflation!$F$2:$F$63,MATCH($D1110,Inflation!$A$2:$A$63,0))</f>
        <v>2.2436780392269897</v>
      </c>
      <c r="J1110" s="6">
        <f t="shared" si="4"/>
        <v>174098.19745381825</v>
      </c>
      <c r="K1110" s="8" t="str">
        <f>IF(H1110&lt;Mapping!$B$1,Mapping!$A$1,IF(H1110&lt;Mapping!$B$2,Mapping!$A$2,Mapping!$A$3))</f>
        <v>Minor</v>
      </c>
      <c r="L1110" s="8" t="str">
        <f>IF(J1110&lt;Mapping!$B$1,Mapping!$A$1,IF(J1110&lt;Mapping!$B$2,Mapping!$A$2,Mapping!$A$3))</f>
        <v>Minor</v>
      </c>
    </row>
    <row r="1111" spans="1:12" ht="13.5" customHeight="1" x14ac:dyDescent="0.2">
      <c r="A1111" s="4">
        <v>4</v>
      </c>
      <c r="B1111" s="5" t="s">
        <v>19</v>
      </c>
      <c r="C1111" s="4">
        <v>2</v>
      </c>
      <c r="D1111" s="4">
        <v>2011</v>
      </c>
      <c r="E1111" s="4">
        <v>1</v>
      </c>
      <c r="F1111" s="4">
        <v>0</v>
      </c>
      <c r="G1111" s="4">
        <v>0</v>
      </c>
      <c r="H1111" s="6">
        <v>77579</v>
      </c>
      <c r="I1111" s="7">
        <f t="array" ref="I1111">INDEX(Inflation!$F$2:$F$63,MATCH($D1111,Inflation!$A$2:$A$63,0))</f>
        <v>1.1630575102490319</v>
      </c>
      <c r="J1111" s="6">
        <f t="shared" si="4"/>
        <v>90228.838587609644</v>
      </c>
      <c r="K1111" s="8" t="str">
        <f>IF(H1111&lt;Mapping!$B$1,Mapping!$A$1,IF(H1111&lt;Mapping!$B$2,Mapping!$A$2,Mapping!$A$3))</f>
        <v>Minor</v>
      </c>
      <c r="L1111" s="8" t="str">
        <f>IF(J1111&lt;Mapping!$B$1,Mapping!$A$1,IF(J1111&lt;Mapping!$B$2,Mapping!$A$2,Mapping!$A$3))</f>
        <v>Minor</v>
      </c>
    </row>
    <row r="1112" spans="1:12" ht="13.5" customHeight="1" x14ac:dyDescent="0.2">
      <c r="A1112" s="4">
        <v>2</v>
      </c>
      <c r="B1112" s="5" t="s">
        <v>21</v>
      </c>
      <c r="C1112" s="4">
        <v>2</v>
      </c>
      <c r="D1112" s="4">
        <v>1980</v>
      </c>
      <c r="E1112" s="4">
        <v>1</v>
      </c>
      <c r="F1112" s="4">
        <v>0</v>
      </c>
      <c r="G1112" s="4">
        <v>0</v>
      </c>
      <c r="H1112" s="6">
        <v>77532</v>
      </c>
      <c r="I1112" s="7">
        <f t="array" ref="I1112">INDEX(Inflation!$F$2:$F$63,MATCH($D1112,Inflation!$A$2:$A$63,0))</f>
        <v>3.5358548466936406</v>
      </c>
      <c r="J1112" s="6">
        <f t="shared" si="4"/>
        <v>274141.89797385136</v>
      </c>
      <c r="K1112" s="8" t="str">
        <f>IF(H1112&lt;Mapping!$B$1,Mapping!$A$1,IF(H1112&lt;Mapping!$B$2,Mapping!$A$2,Mapping!$A$3))</f>
        <v>Minor</v>
      </c>
      <c r="L1112" s="8" t="str">
        <f>IF(J1112&lt;Mapping!$B$1,Mapping!$A$1,IF(J1112&lt;Mapping!$B$2,Mapping!$A$2,Mapping!$A$3))</f>
        <v>Minor</v>
      </c>
    </row>
    <row r="1113" spans="1:12" ht="13.5" customHeight="1" x14ac:dyDescent="0.2">
      <c r="A1113" s="4">
        <v>1</v>
      </c>
      <c r="B1113" s="5" t="s">
        <v>20</v>
      </c>
      <c r="C1113" s="4">
        <v>2</v>
      </c>
      <c r="D1113" s="4">
        <v>1964</v>
      </c>
      <c r="E1113" s="4">
        <v>1</v>
      </c>
      <c r="F1113" s="4">
        <v>0</v>
      </c>
      <c r="G1113" s="4">
        <v>0</v>
      </c>
      <c r="H1113" s="6">
        <v>77484</v>
      </c>
      <c r="I1113" s="7">
        <f t="array" ref="I1113">INDEX(Inflation!$F$2:$F$63,MATCH($D1113,Inflation!$A$2:$A$63,0))</f>
        <v>8.2922233108268504</v>
      </c>
      <c r="J1113" s="6">
        <f t="shared" si="4"/>
        <v>642514.63101610763</v>
      </c>
      <c r="K1113" s="8" t="str">
        <f>IF(H1113&lt;Mapping!$B$1,Mapping!$A$1,IF(H1113&lt;Mapping!$B$2,Mapping!$A$2,Mapping!$A$3))</f>
        <v>Minor</v>
      </c>
      <c r="L1113" s="8" t="str">
        <f>IF(J1113&lt;Mapping!$B$1,Mapping!$A$1,IF(J1113&lt;Mapping!$B$2,Mapping!$A$2,Mapping!$A$3))</f>
        <v>Medium</v>
      </c>
    </row>
    <row r="1114" spans="1:12" ht="13.5" customHeight="1" x14ac:dyDescent="0.2">
      <c r="A1114" s="4">
        <v>2</v>
      </c>
      <c r="B1114" s="5" t="s">
        <v>45</v>
      </c>
      <c r="C1114" s="4">
        <v>2</v>
      </c>
      <c r="D1114" s="4">
        <v>1982</v>
      </c>
      <c r="E1114" s="4">
        <v>1</v>
      </c>
      <c r="F1114" s="4">
        <v>0</v>
      </c>
      <c r="G1114" s="4">
        <v>0</v>
      </c>
      <c r="H1114" s="6">
        <v>77460</v>
      </c>
      <c r="I1114" s="7">
        <f t="array" ref="I1114">INDEX(Inflation!$F$2:$F$63,MATCH($D1114,Inflation!$A$2:$A$63,0))</f>
        <v>2.8736128370511089</v>
      </c>
      <c r="J1114" s="6">
        <f t="shared" si="4"/>
        <v>222590.05035797891</v>
      </c>
      <c r="K1114" s="8" t="str">
        <f>IF(H1114&lt;Mapping!$B$1,Mapping!$A$1,IF(H1114&lt;Mapping!$B$2,Mapping!$A$2,Mapping!$A$3))</f>
        <v>Minor</v>
      </c>
      <c r="L1114" s="8" t="str">
        <f>IF(J1114&lt;Mapping!$B$1,Mapping!$A$1,IF(J1114&lt;Mapping!$B$2,Mapping!$A$2,Mapping!$A$3))</f>
        <v>Minor</v>
      </c>
    </row>
    <row r="1115" spans="1:12" ht="13.5" customHeight="1" x14ac:dyDescent="0.2">
      <c r="A1115" s="4">
        <v>4</v>
      </c>
      <c r="B1115" s="5" t="s">
        <v>19</v>
      </c>
      <c r="C1115" s="4">
        <v>2</v>
      </c>
      <c r="D1115" s="4">
        <v>1988</v>
      </c>
      <c r="E1115" s="4">
        <v>1</v>
      </c>
      <c r="F1115" s="4">
        <v>0</v>
      </c>
      <c r="G1115" s="4">
        <v>0</v>
      </c>
      <c r="H1115" s="6">
        <v>77437</v>
      </c>
      <c r="I1115" s="7">
        <f t="array" ref="I1115">INDEX(Inflation!$F$2:$F$63,MATCH($D1115,Inflation!$A$2:$A$63,0))</f>
        <v>2.2436780392269897</v>
      </c>
      <c r="J1115" s="6">
        <f t="shared" si="4"/>
        <v>173743.69632362039</v>
      </c>
      <c r="K1115" s="8" t="str">
        <f>IF(H1115&lt;Mapping!$B$1,Mapping!$A$1,IF(H1115&lt;Mapping!$B$2,Mapping!$A$2,Mapping!$A$3))</f>
        <v>Minor</v>
      </c>
      <c r="L1115" s="8" t="str">
        <f>IF(J1115&lt;Mapping!$B$1,Mapping!$A$1,IF(J1115&lt;Mapping!$B$2,Mapping!$A$2,Mapping!$A$3))</f>
        <v>Minor</v>
      </c>
    </row>
    <row r="1116" spans="1:12" ht="13.5" customHeight="1" x14ac:dyDescent="0.2">
      <c r="A1116" s="4">
        <v>3</v>
      </c>
      <c r="B1116" s="5" t="s">
        <v>19</v>
      </c>
      <c r="C1116" s="4">
        <v>3</v>
      </c>
      <c r="D1116" s="4">
        <v>2012</v>
      </c>
      <c r="E1116" s="4">
        <v>1</v>
      </c>
      <c r="F1116" s="4">
        <v>0</v>
      </c>
      <c r="G1116" s="4">
        <v>0</v>
      </c>
      <c r="H1116" s="6">
        <v>77349</v>
      </c>
      <c r="I1116" s="7">
        <f t="array" ref="I1116">INDEX(Inflation!$F$2:$F$63,MATCH($D1116,Inflation!$A$2:$A$63,0))</f>
        <v>1.1291820487854678</v>
      </c>
      <c r="J1116" s="6">
        <f t="shared" si="4"/>
        <v>87341.102291507152</v>
      </c>
      <c r="K1116" s="8" t="str">
        <f>IF(H1116&lt;Mapping!$B$1,Mapping!$A$1,IF(H1116&lt;Mapping!$B$2,Mapping!$A$2,Mapping!$A$3))</f>
        <v>Minor</v>
      </c>
      <c r="L1116" s="8" t="str">
        <f>IF(J1116&lt;Mapping!$B$1,Mapping!$A$1,IF(J1116&lt;Mapping!$B$2,Mapping!$A$2,Mapping!$A$3))</f>
        <v>Minor</v>
      </c>
    </row>
    <row r="1117" spans="1:12" ht="13.5" customHeight="1" x14ac:dyDescent="0.2">
      <c r="A1117" s="4">
        <v>1</v>
      </c>
      <c r="B1117" s="5" t="s">
        <v>34</v>
      </c>
      <c r="C1117" s="4">
        <v>2</v>
      </c>
      <c r="D1117" s="4">
        <v>1987</v>
      </c>
      <c r="E1117" s="4">
        <v>1</v>
      </c>
      <c r="F1117" s="4">
        <v>0</v>
      </c>
      <c r="G1117" s="4">
        <v>0</v>
      </c>
      <c r="H1117" s="6">
        <v>77341</v>
      </c>
      <c r="I1117" s="7">
        <f t="array" ref="I1117">INDEX(Inflation!$F$2:$F$63,MATCH($D1117,Inflation!$A$2:$A$63,0))</f>
        <v>2.3139051618547946</v>
      </c>
      <c r="J1117" s="6">
        <f t="shared" si="4"/>
        <v>178959.73912301168</v>
      </c>
      <c r="K1117" s="8" t="str">
        <f>IF(H1117&lt;Mapping!$B$1,Mapping!$A$1,IF(H1117&lt;Mapping!$B$2,Mapping!$A$2,Mapping!$A$3))</f>
        <v>Minor</v>
      </c>
      <c r="L1117" s="8" t="str">
        <f>IF(J1117&lt;Mapping!$B$1,Mapping!$A$1,IF(J1117&lt;Mapping!$B$2,Mapping!$A$2,Mapping!$A$3))</f>
        <v>Minor</v>
      </c>
    </row>
    <row r="1118" spans="1:12" ht="13.5" customHeight="1" x14ac:dyDescent="0.2">
      <c r="A1118" s="4">
        <v>2</v>
      </c>
      <c r="B1118" s="5" t="s">
        <v>21</v>
      </c>
      <c r="C1118" s="4">
        <v>2</v>
      </c>
      <c r="D1118" s="4">
        <v>1989</v>
      </c>
      <c r="E1118" s="4">
        <v>1</v>
      </c>
      <c r="F1118" s="4">
        <v>0</v>
      </c>
      <c r="G1118" s="4">
        <v>0</v>
      </c>
      <c r="H1118" s="6">
        <v>77286</v>
      </c>
      <c r="I1118" s="7">
        <f t="array" ref="I1118">INDEX(Inflation!$F$2:$F$63,MATCH($D1118,Inflation!$A$2:$A$63,0))</f>
        <v>2.1640413186988714</v>
      </c>
      <c r="J1118" s="6">
        <f t="shared" si="4"/>
        <v>167250.09735696096</v>
      </c>
      <c r="K1118" s="8" t="str">
        <f>IF(H1118&lt;Mapping!$B$1,Mapping!$A$1,IF(H1118&lt;Mapping!$B$2,Mapping!$A$2,Mapping!$A$3))</f>
        <v>Minor</v>
      </c>
      <c r="L1118" s="8" t="str">
        <f>IF(J1118&lt;Mapping!$B$1,Mapping!$A$1,IF(J1118&lt;Mapping!$B$2,Mapping!$A$2,Mapping!$A$3))</f>
        <v>Minor</v>
      </c>
    </row>
    <row r="1119" spans="1:12" ht="13.5" customHeight="1" x14ac:dyDescent="0.2">
      <c r="A1119" s="4">
        <v>3</v>
      </c>
      <c r="B1119" s="5" t="s">
        <v>41</v>
      </c>
      <c r="C1119" s="4">
        <v>1</v>
      </c>
      <c r="D1119" s="4">
        <v>1967</v>
      </c>
      <c r="E1119" s="4">
        <v>1</v>
      </c>
      <c r="F1119" s="4">
        <v>0</v>
      </c>
      <c r="G1119" s="4">
        <v>0</v>
      </c>
      <c r="H1119" s="6">
        <v>77278</v>
      </c>
      <c r="I1119" s="7">
        <f t="array" ref="I1119">INDEX(Inflation!$F$2:$F$63,MATCH($D1119,Inflation!$A$2:$A$63,0))</f>
        <v>7.6712183683821493</v>
      </c>
      <c r="J1119" s="6">
        <f t="shared" si="4"/>
        <v>592816.41307183576</v>
      </c>
      <c r="K1119" s="8" t="str">
        <f>IF(H1119&lt;Mapping!$B$1,Mapping!$A$1,IF(H1119&lt;Mapping!$B$2,Mapping!$A$2,Mapping!$A$3))</f>
        <v>Minor</v>
      </c>
      <c r="L1119" s="8" t="str">
        <f>IF(J1119&lt;Mapping!$B$1,Mapping!$A$1,IF(J1119&lt;Mapping!$B$2,Mapping!$A$2,Mapping!$A$3))</f>
        <v>Medium</v>
      </c>
    </row>
    <row r="1120" spans="1:12" ht="13.5" customHeight="1" x14ac:dyDescent="0.2">
      <c r="A1120" s="4">
        <v>1</v>
      </c>
      <c r="B1120" s="5" t="s">
        <v>21</v>
      </c>
      <c r="C1120" s="4">
        <v>3</v>
      </c>
      <c r="D1120" s="4">
        <v>2004</v>
      </c>
      <c r="E1120" s="4">
        <v>2</v>
      </c>
      <c r="F1120" s="4">
        <v>0</v>
      </c>
      <c r="G1120" s="4">
        <v>0</v>
      </c>
      <c r="H1120" s="6">
        <v>77262</v>
      </c>
      <c r="I1120" s="7">
        <f t="array" ref="I1120">INDEX(Inflation!$F$2:$F$63,MATCH($D1120,Inflation!$A$2:$A$63,0))</f>
        <v>1.360939584739755</v>
      </c>
      <c r="J1120" s="6">
        <f t="shared" si="4"/>
        <v>105148.91419616295</v>
      </c>
      <c r="K1120" s="8" t="str">
        <f>IF(H1120&lt;Mapping!$B$1,Mapping!$A$1,IF(H1120&lt;Mapping!$B$2,Mapping!$A$2,Mapping!$A$3))</f>
        <v>Minor</v>
      </c>
      <c r="L1120" s="8" t="str">
        <f>IF(J1120&lt;Mapping!$B$1,Mapping!$A$1,IF(J1120&lt;Mapping!$B$2,Mapping!$A$2,Mapping!$A$3))</f>
        <v>Minor</v>
      </c>
    </row>
    <row r="1121" spans="1:12" ht="13.5" customHeight="1" x14ac:dyDescent="0.2">
      <c r="A1121" s="4">
        <v>4</v>
      </c>
      <c r="B1121" s="5" t="s">
        <v>19</v>
      </c>
      <c r="C1121" s="4">
        <v>2</v>
      </c>
      <c r="D1121" s="4">
        <v>1978</v>
      </c>
      <c r="E1121" s="4">
        <v>1</v>
      </c>
      <c r="F1121" s="4">
        <v>0</v>
      </c>
      <c r="G1121" s="4">
        <v>0</v>
      </c>
      <c r="H1121" s="6">
        <v>77191</v>
      </c>
      <c r="I1121" s="7">
        <f t="array" ref="I1121">INDEX(Inflation!$F$2:$F$63,MATCH($D1121,Inflation!$A$2:$A$63,0))</f>
        <v>4.1187700779176062</v>
      </c>
      <c r="J1121" s="6">
        <f t="shared" si="4"/>
        <v>317931.98108453793</v>
      </c>
      <c r="K1121" s="8" t="str">
        <f>IF(H1121&lt;Mapping!$B$1,Mapping!$A$1,IF(H1121&lt;Mapping!$B$2,Mapping!$A$2,Mapping!$A$3))</f>
        <v>Minor</v>
      </c>
      <c r="L1121" s="8" t="str">
        <f>IF(J1121&lt;Mapping!$B$1,Mapping!$A$1,IF(J1121&lt;Mapping!$B$2,Mapping!$A$2,Mapping!$A$3))</f>
        <v>Minor</v>
      </c>
    </row>
    <row r="1122" spans="1:12" ht="13.5" customHeight="1" x14ac:dyDescent="0.2">
      <c r="A1122" s="4">
        <v>4</v>
      </c>
      <c r="B1122" s="5" t="s">
        <v>22</v>
      </c>
      <c r="C1122" s="4">
        <v>2</v>
      </c>
      <c r="D1122" s="4">
        <v>1991</v>
      </c>
      <c r="E1122" s="4">
        <v>1</v>
      </c>
      <c r="F1122" s="4">
        <v>0</v>
      </c>
      <c r="G1122" s="4">
        <v>0</v>
      </c>
      <c r="H1122" s="6">
        <v>77064</v>
      </c>
      <c r="I1122" s="7">
        <f t="array" ref="I1122">INDEX(Inflation!$F$2:$F$63,MATCH($D1122,Inflation!$A$2:$A$63,0))</f>
        <v>1.964161738459496</v>
      </c>
      <c r="J1122" s="6">
        <f t="shared" si="4"/>
        <v>151366.1602126426</v>
      </c>
      <c r="K1122" s="8" t="str">
        <f>IF(H1122&lt;Mapping!$B$1,Mapping!$A$1,IF(H1122&lt;Mapping!$B$2,Mapping!$A$2,Mapping!$A$3))</f>
        <v>Minor</v>
      </c>
      <c r="L1122" s="8" t="str">
        <f>IF(J1122&lt;Mapping!$B$1,Mapping!$A$1,IF(J1122&lt;Mapping!$B$2,Mapping!$A$2,Mapping!$A$3))</f>
        <v>Minor</v>
      </c>
    </row>
    <row r="1123" spans="1:12" ht="13.5" customHeight="1" x14ac:dyDescent="0.2">
      <c r="A1123" s="4">
        <v>5</v>
      </c>
      <c r="B1123" s="5" t="s">
        <v>14</v>
      </c>
      <c r="C1123" s="4">
        <v>3</v>
      </c>
      <c r="D1123" s="4">
        <v>2016</v>
      </c>
      <c r="E1123" s="4">
        <v>1</v>
      </c>
      <c r="F1123" s="4">
        <v>0</v>
      </c>
      <c r="G1123" s="4">
        <v>0</v>
      </c>
      <c r="H1123" s="6">
        <v>77040</v>
      </c>
      <c r="I1123" s="7">
        <f t="array" ref="I1123">INDEX(Inflation!$F$2:$F$63,MATCH($D1123,Inflation!$A$2:$A$63,0))</f>
        <v>1.0759409482613684</v>
      </c>
      <c r="J1123" s="6">
        <f t="shared" si="4"/>
        <v>82890.49065405583</v>
      </c>
      <c r="K1123" s="8" t="str">
        <f>IF(H1123&lt;Mapping!$B$1,Mapping!$A$1,IF(H1123&lt;Mapping!$B$2,Mapping!$A$2,Mapping!$A$3))</f>
        <v>Minor</v>
      </c>
      <c r="L1123" s="8" t="str">
        <f>IF(J1123&lt;Mapping!$B$1,Mapping!$A$1,IF(J1123&lt;Mapping!$B$2,Mapping!$A$2,Mapping!$A$3))</f>
        <v>Minor</v>
      </c>
    </row>
    <row r="1124" spans="1:12" ht="13.5" customHeight="1" x14ac:dyDescent="0.2">
      <c r="A1124" s="4">
        <v>1</v>
      </c>
      <c r="B1124" s="5" t="s">
        <v>53</v>
      </c>
      <c r="C1124" s="4">
        <v>2</v>
      </c>
      <c r="D1124" s="4">
        <v>1985</v>
      </c>
      <c r="E1124" s="4">
        <v>1</v>
      </c>
      <c r="F1124" s="4">
        <v>0</v>
      </c>
      <c r="G1124" s="4">
        <v>0</v>
      </c>
      <c r="H1124" s="6">
        <v>76977</v>
      </c>
      <c r="I1124" s="7">
        <f t="array" ref="I1124">INDEX(Inflation!$F$2:$F$63,MATCH($D1124,Inflation!$A$2:$A$63,0))</f>
        <v>2.4491621741858549</v>
      </c>
      <c r="J1124" s="6">
        <f t="shared" si="4"/>
        <v>188529.15668230454</v>
      </c>
      <c r="K1124" s="8" t="str">
        <f>IF(H1124&lt;Mapping!$B$1,Mapping!$A$1,IF(H1124&lt;Mapping!$B$2,Mapping!$A$2,Mapping!$A$3))</f>
        <v>Minor</v>
      </c>
      <c r="L1124" s="8" t="str">
        <f>IF(J1124&lt;Mapping!$B$1,Mapping!$A$1,IF(J1124&lt;Mapping!$B$2,Mapping!$A$2,Mapping!$A$3))</f>
        <v>Minor</v>
      </c>
    </row>
    <row r="1125" spans="1:12" ht="13.5" customHeight="1" x14ac:dyDescent="0.2">
      <c r="A1125" s="4">
        <v>1</v>
      </c>
      <c r="B1125" s="5" t="s">
        <v>21</v>
      </c>
      <c r="C1125" s="4">
        <v>3</v>
      </c>
      <c r="D1125" s="4">
        <v>2004</v>
      </c>
      <c r="E1125" s="4">
        <v>1</v>
      </c>
      <c r="F1125" s="4">
        <v>0</v>
      </c>
      <c r="G1125" s="4">
        <v>0</v>
      </c>
      <c r="H1125" s="6">
        <v>76921</v>
      </c>
      <c r="I1125" s="7">
        <f t="array" ref="I1125">INDEX(Inflation!$F$2:$F$63,MATCH($D1125,Inflation!$A$2:$A$63,0))</f>
        <v>1.360939584739755</v>
      </c>
      <c r="J1125" s="6">
        <f t="shared" si="4"/>
        <v>104684.8337977667</v>
      </c>
      <c r="K1125" s="8" t="str">
        <f>IF(H1125&lt;Mapping!$B$1,Mapping!$A$1,IF(H1125&lt;Mapping!$B$2,Mapping!$A$2,Mapping!$A$3))</f>
        <v>Minor</v>
      </c>
      <c r="L1125" s="8" t="str">
        <f>IF(J1125&lt;Mapping!$B$1,Mapping!$A$1,IF(J1125&lt;Mapping!$B$2,Mapping!$A$2,Mapping!$A$3))</f>
        <v>Minor</v>
      </c>
    </row>
    <row r="1126" spans="1:12" ht="13.5" customHeight="1" x14ac:dyDescent="0.2">
      <c r="A1126" s="4">
        <v>2</v>
      </c>
      <c r="B1126" s="5" t="s">
        <v>22</v>
      </c>
      <c r="C1126" s="4">
        <v>2</v>
      </c>
      <c r="D1126" s="4">
        <v>1995</v>
      </c>
      <c r="E1126" s="4">
        <v>1</v>
      </c>
      <c r="F1126" s="4">
        <v>0</v>
      </c>
      <c r="G1126" s="4">
        <v>0</v>
      </c>
      <c r="H1126" s="6">
        <v>76890</v>
      </c>
      <c r="I1126" s="7">
        <f t="array" ref="I1126">INDEX(Inflation!$F$2:$F$63,MATCH($D1126,Inflation!$A$2:$A$63,0))</f>
        <v>1.6835837284247066</v>
      </c>
      <c r="J1126" s="6">
        <f t="shared" si="4"/>
        <v>129450.75287857569</v>
      </c>
      <c r="K1126" s="8" t="str">
        <f>IF(H1126&lt;Mapping!$B$1,Mapping!$A$1,IF(H1126&lt;Mapping!$B$2,Mapping!$A$2,Mapping!$A$3))</f>
        <v>Minor</v>
      </c>
      <c r="L1126" s="8" t="str">
        <f>IF(J1126&lt;Mapping!$B$1,Mapping!$A$1,IF(J1126&lt;Mapping!$B$2,Mapping!$A$2,Mapping!$A$3))</f>
        <v>Minor</v>
      </c>
    </row>
    <row r="1127" spans="1:12" ht="13.5" customHeight="1" x14ac:dyDescent="0.2">
      <c r="A1127" s="4">
        <v>5</v>
      </c>
      <c r="B1127" s="5" t="s">
        <v>19</v>
      </c>
      <c r="C1127" s="4">
        <v>4</v>
      </c>
      <c r="D1127" s="4">
        <v>2006</v>
      </c>
      <c r="E1127" s="4">
        <v>1</v>
      </c>
      <c r="F1127" s="4">
        <v>0</v>
      </c>
      <c r="G1127" s="4">
        <v>0</v>
      </c>
      <c r="H1127" s="6">
        <v>76882</v>
      </c>
      <c r="I1127" s="7">
        <f t="array" ref="I1127">INDEX(Inflation!$F$2:$F$63,MATCH($D1127,Inflation!$A$2:$A$63,0))</f>
        <v>1.2928434638762836</v>
      </c>
      <c r="J1127" s="6">
        <f t="shared" si="4"/>
        <v>99396.391189736431</v>
      </c>
      <c r="K1127" s="8" t="str">
        <f>IF(H1127&lt;Mapping!$B$1,Mapping!$A$1,IF(H1127&lt;Mapping!$B$2,Mapping!$A$2,Mapping!$A$3))</f>
        <v>Minor</v>
      </c>
      <c r="L1127" s="8" t="str">
        <f>IF(J1127&lt;Mapping!$B$1,Mapping!$A$1,IF(J1127&lt;Mapping!$B$2,Mapping!$A$2,Mapping!$A$3))</f>
        <v>Minor</v>
      </c>
    </row>
    <row r="1128" spans="1:12" ht="13.5" customHeight="1" x14ac:dyDescent="0.2">
      <c r="A1128" s="4">
        <v>1</v>
      </c>
      <c r="B1128" s="5" t="s">
        <v>19</v>
      </c>
      <c r="C1128" s="4">
        <v>3</v>
      </c>
      <c r="D1128" s="4">
        <v>2004</v>
      </c>
      <c r="E1128" s="4">
        <v>1</v>
      </c>
      <c r="F1128" s="4">
        <v>0</v>
      </c>
      <c r="G1128" s="4">
        <v>0</v>
      </c>
      <c r="H1128" s="6">
        <v>76715</v>
      </c>
      <c r="I1128" s="7">
        <f t="array" ref="I1128">INDEX(Inflation!$F$2:$F$63,MATCH($D1128,Inflation!$A$2:$A$63,0))</f>
        <v>1.360939584739755</v>
      </c>
      <c r="J1128" s="6">
        <f t="shared" si="4"/>
        <v>104404.4802433103</v>
      </c>
      <c r="K1128" s="8" t="str">
        <f>IF(H1128&lt;Mapping!$B$1,Mapping!$A$1,IF(H1128&lt;Mapping!$B$2,Mapping!$A$2,Mapping!$A$3))</f>
        <v>Minor</v>
      </c>
      <c r="L1128" s="8" t="str">
        <f>IF(J1128&lt;Mapping!$B$1,Mapping!$A$1,IF(J1128&lt;Mapping!$B$2,Mapping!$A$2,Mapping!$A$3))</f>
        <v>Minor</v>
      </c>
    </row>
    <row r="1129" spans="1:12" ht="13.5" customHeight="1" x14ac:dyDescent="0.2">
      <c r="A1129" s="4">
        <v>3</v>
      </c>
      <c r="B1129" s="5" t="s">
        <v>19</v>
      </c>
      <c r="C1129" s="4">
        <v>2</v>
      </c>
      <c r="D1129" s="4">
        <v>1987</v>
      </c>
      <c r="E1129" s="4">
        <v>1</v>
      </c>
      <c r="F1129" s="4">
        <v>0</v>
      </c>
      <c r="G1129" s="4">
        <v>0</v>
      </c>
      <c r="H1129" s="6">
        <v>76699</v>
      </c>
      <c r="I1129" s="7">
        <f t="array" ref="I1129">INDEX(Inflation!$F$2:$F$63,MATCH($D1129,Inflation!$A$2:$A$63,0))</f>
        <v>2.3139051618547946</v>
      </c>
      <c r="J1129" s="6">
        <f t="shared" si="4"/>
        <v>177474.21200910088</v>
      </c>
      <c r="K1129" s="8" t="str">
        <f>IF(H1129&lt;Mapping!$B$1,Mapping!$A$1,IF(H1129&lt;Mapping!$B$2,Mapping!$A$2,Mapping!$A$3))</f>
        <v>Minor</v>
      </c>
      <c r="L1129" s="8" t="str">
        <f>IF(J1129&lt;Mapping!$B$1,Mapping!$A$1,IF(J1129&lt;Mapping!$B$2,Mapping!$A$2,Mapping!$A$3))</f>
        <v>Minor</v>
      </c>
    </row>
    <row r="1130" spans="1:12" ht="13.5" customHeight="1" x14ac:dyDescent="0.2">
      <c r="A1130" s="4">
        <v>2</v>
      </c>
      <c r="B1130" s="5" t="s">
        <v>34</v>
      </c>
      <c r="C1130" s="4">
        <v>4</v>
      </c>
      <c r="D1130" s="4">
        <v>2010</v>
      </c>
      <c r="E1130" s="4">
        <v>1</v>
      </c>
      <c r="F1130" s="4">
        <v>0</v>
      </c>
      <c r="G1130" s="4">
        <v>0</v>
      </c>
      <c r="H1130" s="6">
        <v>76652</v>
      </c>
      <c r="I1130" s="7">
        <f t="array" ref="I1130">INDEX(Inflation!$F$2:$F$63,MATCH($D1130,Inflation!$A$2:$A$63,0))</f>
        <v>1.1806196786537921</v>
      </c>
      <c r="J1130" s="6">
        <f t="shared" si="4"/>
        <v>90496.859608170475</v>
      </c>
      <c r="K1130" s="8" t="str">
        <f>IF(H1130&lt;Mapping!$B$1,Mapping!$A$1,IF(H1130&lt;Mapping!$B$2,Mapping!$A$2,Mapping!$A$3))</f>
        <v>Minor</v>
      </c>
      <c r="L1130" s="8" t="str">
        <f>IF(J1130&lt;Mapping!$B$1,Mapping!$A$1,IF(J1130&lt;Mapping!$B$2,Mapping!$A$2,Mapping!$A$3))</f>
        <v>Minor</v>
      </c>
    </row>
    <row r="1131" spans="1:12" ht="13.5" customHeight="1" x14ac:dyDescent="0.2">
      <c r="A1131" s="4">
        <v>2</v>
      </c>
      <c r="B1131" s="5" t="s">
        <v>19</v>
      </c>
      <c r="C1131" s="4">
        <v>3</v>
      </c>
      <c r="D1131" s="4">
        <v>1987</v>
      </c>
      <c r="E1131" s="4">
        <v>1</v>
      </c>
      <c r="F1131" s="4">
        <v>0</v>
      </c>
      <c r="G1131" s="4">
        <v>0</v>
      </c>
      <c r="H1131" s="6">
        <v>76533</v>
      </c>
      <c r="I1131" s="7">
        <f t="array" ref="I1131">INDEX(Inflation!$F$2:$F$63,MATCH($D1131,Inflation!$A$2:$A$63,0))</f>
        <v>2.3139051618547946</v>
      </c>
      <c r="J1131" s="6">
        <f t="shared" si="4"/>
        <v>177090.103752233</v>
      </c>
      <c r="K1131" s="8" t="str">
        <f>IF(H1131&lt;Mapping!$B$1,Mapping!$A$1,IF(H1131&lt;Mapping!$B$2,Mapping!$A$2,Mapping!$A$3))</f>
        <v>Minor</v>
      </c>
      <c r="L1131" s="8" t="str">
        <f>IF(J1131&lt;Mapping!$B$1,Mapping!$A$1,IF(J1131&lt;Mapping!$B$2,Mapping!$A$2,Mapping!$A$3))</f>
        <v>Minor</v>
      </c>
    </row>
    <row r="1132" spans="1:12" ht="13.5" customHeight="1" x14ac:dyDescent="0.2">
      <c r="A1132" s="4">
        <v>3</v>
      </c>
      <c r="B1132" s="5" t="s">
        <v>19</v>
      </c>
      <c r="C1132" s="4">
        <v>2</v>
      </c>
      <c r="D1132" s="4">
        <v>2012</v>
      </c>
      <c r="E1132" s="4">
        <v>1</v>
      </c>
      <c r="F1132" s="4">
        <v>0</v>
      </c>
      <c r="G1132" s="4">
        <v>0</v>
      </c>
      <c r="H1132" s="6">
        <v>76525</v>
      </c>
      <c r="I1132" s="7">
        <f t="array" ref="I1132">INDEX(Inflation!$F$2:$F$63,MATCH($D1132,Inflation!$A$2:$A$63,0))</f>
        <v>1.1291820487854678</v>
      </c>
      <c r="J1132" s="6">
        <f t="shared" si="4"/>
        <v>86410.656283307922</v>
      </c>
      <c r="K1132" s="8" t="str">
        <f>IF(H1132&lt;Mapping!$B$1,Mapping!$A$1,IF(H1132&lt;Mapping!$B$2,Mapping!$A$2,Mapping!$A$3))</f>
        <v>Minor</v>
      </c>
      <c r="L1132" s="8" t="str">
        <f>IF(J1132&lt;Mapping!$B$1,Mapping!$A$1,IF(J1132&lt;Mapping!$B$2,Mapping!$A$2,Mapping!$A$3))</f>
        <v>Minor</v>
      </c>
    </row>
    <row r="1133" spans="1:12" ht="13.5" customHeight="1" x14ac:dyDescent="0.2">
      <c r="A1133" s="4">
        <v>1</v>
      </c>
      <c r="B1133" s="5" t="s">
        <v>22</v>
      </c>
      <c r="C1133" s="4">
        <v>2</v>
      </c>
      <c r="D1133" s="4">
        <v>1993</v>
      </c>
      <c r="E1133" s="4">
        <v>1</v>
      </c>
      <c r="F1133" s="4">
        <v>0</v>
      </c>
      <c r="G1133" s="4">
        <v>0</v>
      </c>
      <c r="H1133" s="6">
        <v>76359</v>
      </c>
      <c r="I1133" s="7">
        <f t="array" ref="I1133">INDEX(Inflation!$F$2:$F$63,MATCH($D1133,Inflation!$A$2:$A$63,0))</f>
        <v>1.8022646972075733</v>
      </c>
      <c r="J1133" s="6">
        <f t="shared" si="4"/>
        <v>137619.1300140731</v>
      </c>
      <c r="K1133" s="8" t="str">
        <f>IF(H1133&lt;Mapping!$B$1,Mapping!$A$1,IF(H1133&lt;Mapping!$B$2,Mapping!$A$2,Mapping!$A$3))</f>
        <v>Minor</v>
      </c>
      <c r="L1133" s="8" t="str">
        <f>IF(J1133&lt;Mapping!$B$1,Mapping!$A$1,IF(J1133&lt;Mapping!$B$2,Mapping!$A$2,Mapping!$A$3))</f>
        <v>Minor</v>
      </c>
    </row>
    <row r="1134" spans="1:12" ht="13.5" customHeight="1" x14ac:dyDescent="0.2">
      <c r="A1134" s="4">
        <v>1</v>
      </c>
      <c r="B1134" s="5" t="s">
        <v>19</v>
      </c>
      <c r="C1134" s="4">
        <v>3</v>
      </c>
      <c r="D1134" s="4">
        <v>1968</v>
      </c>
      <c r="E1134" s="4">
        <v>1</v>
      </c>
      <c r="F1134" s="4">
        <v>0</v>
      </c>
      <c r="G1134" s="4">
        <v>0</v>
      </c>
      <c r="H1134" s="6">
        <v>76192</v>
      </c>
      <c r="I1134" s="7">
        <f t="array" ref="I1134">INDEX(Inflation!$F$2:$F$63,MATCH($D1134,Inflation!$A$2:$A$63,0))</f>
        <v>7.4666326342049336</v>
      </c>
      <c r="J1134" s="6">
        <f t="shared" si="4"/>
        <v>568897.67366534227</v>
      </c>
      <c r="K1134" s="8" t="str">
        <f>IF(H1134&lt;Mapping!$B$1,Mapping!$A$1,IF(H1134&lt;Mapping!$B$2,Mapping!$A$2,Mapping!$A$3))</f>
        <v>Minor</v>
      </c>
      <c r="L1134" s="8" t="str">
        <f>IF(J1134&lt;Mapping!$B$1,Mapping!$A$1,IF(J1134&lt;Mapping!$B$2,Mapping!$A$2,Mapping!$A$3))</f>
        <v>Medium</v>
      </c>
    </row>
    <row r="1135" spans="1:12" ht="13.5" customHeight="1" x14ac:dyDescent="0.2">
      <c r="A1135" s="4">
        <v>5</v>
      </c>
      <c r="B1135" s="5" t="s">
        <v>20</v>
      </c>
      <c r="C1135" s="4">
        <v>2</v>
      </c>
      <c r="D1135" s="4">
        <v>1984</v>
      </c>
      <c r="E1135" s="4">
        <v>1</v>
      </c>
      <c r="F1135" s="4">
        <v>0</v>
      </c>
      <c r="G1135" s="4">
        <v>0</v>
      </c>
      <c r="H1135" s="6">
        <v>76168</v>
      </c>
      <c r="I1135" s="7">
        <f t="array" ref="I1135">INDEX(Inflation!$F$2:$F$63,MATCH($D1135,Inflation!$A$2:$A$63,0))</f>
        <v>2.5679465396338688</v>
      </c>
      <c r="J1135" s="6">
        <f t="shared" si="4"/>
        <v>195595.35203083252</v>
      </c>
      <c r="K1135" s="8" t="str">
        <f>IF(H1135&lt;Mapping!$B$1,Mapping!$A$1,IF(H1135&lt;Mapping!$B$2,Mapping!$A$2,Mapping!$A$3))</f>
        <v>Minor</v>
      </c>
      <c r="L1135" s="8" t="str">
        <f>IF(J1135&lt;Mapping!$B$1,Mapping!$A$1,IF(J1135&lt;Mapping!$B$2,Mapping!$A$2,Mapping!$A$3))</f>
        <v>Minor</v>
      </c>
    </row>
    <row r="1136" spans="1:12" ht="13.5" customHeight="1" x14ac:dyDescent="0.2">
      <c r="A1136" s="4">
        <v>5</v>
      </c>
      <c r="B1136" s="5" t="s">
        <v>19</v>
      </c>
      <c r="C1136" s="4">
        <v>2</v>
      </c>
      <c r="D1136" s="4">
        <v>2015</v>
      </c>
      <c r="E1136" s="4">
        <v>1</v>
      </c>
      <c r="F1136" s="4">
        <v>0</v>
      </c>
      <c r="G1136" s="4">
        <v>0</v>
      </c>
      <c r="H1136" s="6">
        <v>76137</v>
      </c>
      <c r="I1136" s="7">
        <f t="array" ref="I1136">INDEX(Inflation!$F$2:$F$63,MATCH($D1136,Inflation!$A$2:$A$63,0))</f>
        <v>1.0774472655889344</v>
      </c>
      <c r="J1136" s="6">
        <f t="shared" si="4"/>
        <v>82033.602460144699</v>
      </c>
      <c r="K1136" s="8" t="str">
        <f>IF(H1136&lt;Mapping!$B$1,Mapping!$A$1,IF(H1136&lt;Mapping!$B$2,Mapping!$A$2,Mapping!$A$3))</f>
        <v>Minor</v>
      </c>
      <c r="L1136" s="8" t="str">
        <f>IF(J1136&lt;Mapping!$B$1,Mapping!$A$1,IF(J1136&lt;Mapping!$B$2,Mapping!$A$2,Mapping!$A$3))</f>
        <v>Minor</v>
      </c>
    </row>
    <row r="1137" spans="1:12" ht="13.5" customHeight="1" x14ac:dyDescent="0.2">
      <c r="A1137" s="4">
        <v>2</v>
      </c>
      <c r="B1137" s="5" t="s">
        <v>20</v>
      </c>
      <c r="C1137" s="4">
        <v>3</v>
      </c>
      <c r="D1137" s="4">
        <v>2006</v>
      </c>
      <c r="E1137" s="4">
        <v>1</v>
      </c>
      <c r="F1137" s="4">
        <v>0</v>
      </c>
      <c r="G1137" s="4">
        <v>0</v>
      </c>
      <c r="H1137" s="6">
        <v>76113</v>
      </c>
      <c r="I1137" s="7">
        <f t="array" ref="I1137">INDEX(Inflation!$F$2:$F$63,MATCH($D1137,Inflation!$A$2:$A$63,0))</f>
        <v>1.2928434638762836</v>
      </c>
      <c r="J1137" s="6">
        <f t="shared" si="4"/>
        <v>98402.194566015576</v>
      </c>
      <c r="K1137" s="8" t="str">
        <f>IF(H1137&lt;Mapping!$B$1,Mapping!$A$1,IF(H1137&lt;Mapping!$B$2,Mapping!$A$2,Mapping!$A$3))</f>
        <v>Minor</v>
      </c>
      <c r="L1137" s="8" t="str">
        <f>IF(J1137&lt;Mapping!$B$1,Mapping!$A$1,IF(J1137&lt;Mapping!$B$2,Mapping!$A$2,Mapping!$A$3))</f>
        <v>Minor</v>
      </c>
    </row>
    <row r="1138" spans="1:12" ht="13.5" customHeight="1" x14ac:dyDescent="0.2">
      <c r="A1138" s="4">
        <v>1</v>
      </c>
      <c r="B1138" s="5" t="s">
        <v>22</v>
      </c>
      <c r="C1138" s="4">
        <v>2</v>
      </c>
      <c r="D1138" s="4">
        <v>1994</v>
      </c>
      <c r="E1138" s="4">
        <v>1</v>
      </c>
      <c r="F1138" s="4">
        <v>0</v>
      </c>
      <c r="G1138" s="4">
        <v>0</v>
      </c>
      <c r="H1138" s="6">
        <v>76097</v>
      </c>
      <c r="I1138" s="7">
        <f t="array" ref="I1138">INDEX(Inflation!$F$2:$F$63,MATCH($D1138,Inflation!$A$2:$A$63,0))</f>
        <v>1.7372900493614547</v>
      </c>
      <c r="J1138" s="6">
        <f t="shared" si="4"/>
        <v>132202.56088625861</v>
      </c>
      <c r="K1138" s="8" t="str">
        <f>IF(H1138&lt;Mapping!$B$1,Mapping!$A$1,IF(H1138&lt;Mapping!$B$2,Mapping!$A$2,Mapping!$A$3))</f>
        <v>Minor</v>
      </c>
      <c r="L1138" s="8" t="str">
        <f>IF(J1138&lt;Mapping!$B$1,Mapping!$A$1,IF(J1138&lt;Mapping!$B$2,Mapping!$A$2,Mapping!$A$3))</f>
        <v>Minor</v>
      </c>
    </row>
    <row r="1139" spans="1:12" ht="13.5" customHeight="1" x14ac:dyDescent="0.2">
      <c r="A1139" s="4">
        <v>5</v>
      </c>
      <c r="B1139" s="5" t="s">
        <v>20</v>
      </c>
      <c r="C1139" s="4">
        <v>3</v>
      </c>
      <c r="D1139" s="4">
        <v>1984</v>
      </c>
      <c r="E1139" s="4">
        <v>1</v>
      </c>
      <c r="F1139" s="4">
        <v>0</v>
      </c>
      <c r="G1139" s="4">
        <v>0</v>
      </c>
      <c r="H1139" s="6">
        <v>76026</v>
      </c>
      <c r="I1139" s="7">
        <f t="array" ref="I1139">INDEX(Inflation!$F$2:$F$63,MATCH($D1139,Inflation!$A$2:$A$63,0))</f>
        <v>2.5679465396338688</v>
      </c>
      <c r="J1139" s="6">
        <f t="shared" si="4"/>
        <v>195230.70362220451</v>
      </c>
      <c r="K1139" s="8" t="str">
        <f>IF(H1139&lt;Mapping!$B$1,Mapping!$A$1,IF(H1139&lt;Mapping!$B$2,Mapping!$A$2,Mapping!$A$3))</f>
        <v>Minor</v>
      </c>
      <c r="L1139" s="8" t="str">
        <f>IF(J1139&lt;Mapping!$B$1,Mapping!$A$1,IF(J1139&lt;Mapping!$B$2,Mapping!$A$2,Mapping!$A$3))</f>
        <v>Minor</v>
      </c>
    </row>
    <row r="1140" spans="1:12" ht="13.5" customHeight="1" x14ac:dyDescent="0.2">
      <c r="A1140" s="4">
        <v>3</v>
      </c>
      <c r="B1140" s="5" t="s">
        <v>16</v>
      </c>
      <c r="C1140" s="4">
        <v>3</v>
      </c>
      <c r="D1140" s="4">
        <v>1964</v>
      </c>
      <c r="E1140" s="4">
        <v>1</v>
      </c>
      <c r="F1140" s="4">
        <v>0</v>
      </c>
      <c r="G1140" s="4">
        <v>0</v>
      </c>
      <c r="H1140" s="6">
        <v>75970</v>
      </c>
      <c r="I1140" s="7">
        <f t="array" ref="I1140">INDEX(Inflation!$F$2:$F$63,MATCH($D1140,Inflation!$A$2:$A$63,0))</f>
        <v>8.2922233108268504</v>
      </c>
      <c r="J1140" s="6">
        <f t="shared" si="4"/>
        <v>629960.20492351579</v>
      </c>
      <c r="K1140" s="8" t="str">
        <f>IF(H1140&lt;Mapping!$B$1,Mapping!$A$1,IF(H1140&lt;Mapping!$B$2,Mapping!$A$2,Mapping!$A$3))</f>
        <v>Minor</v>
      </c>
      <c r="L1140" s="8" t="str">
        <f>IF(J1140&lt;Mapping!$B$1,Mapping!$A$1,IF(J1140&lt;Mapping!$B$2,Mapping!$A$2,Mapping!$A$3))</f>
        <v>Medium</v>
      </c>
    </row>
    <row r="1141" spans="1:12" ht="13.5" customHeight="1" x14ac:dyDescent="0.2">
      <c r="A1141" s="4">
        <v>4</v>
      </c>
      <c r="B1141" s="5" t="s">
        <v>16</v>
      </c>
      <c r="C1141" s="4">
        <v>1</v>
      </c>
      <c r="D1141" s="4">
        <v>1972</v>
      </c>
      <c r="E1141" s="4">
        <v>1</v>
      </c>
      <c r="F1141" s="4">
        <v>0</v>
      </c>
      <c r="G1141" s="4">
        <v>0</v>
      </c>
      <c r="H1141" s="6">
        <v>75891</v>
      </c>
      <c r="I1141" s="7">
        <f t="array" ref="I1141">INDEX(Inflation!$F$2:$F$63,MATCH($D1141,Inflation!$A$2:$A$63,0))</f>
        <v>6.3037676318082667</v>
      </c>
      <c r="J1141" s="6">
        <f t="shared" si="4"/>
        <v>478399.22934556118</v>
      </c>
      <c r="K1141" s="8" t="str">
        <f>IF(H1141&lt;Mapping!$B$1,Mapping!$A$1,IF(H1141&lt;Mapping!$B$2,Mapping!$A$2,Mapping!$A$3))</f>
        <v>Minor</v>
      </c>
      <c r="L1141" s="8" t="str">
        <f>IF(J1141&lt;Mapping!$B$1,Mapping!$A$1,IF(J1141&lt;Mapping!$B$2,Mapping!$A$2,Mapping!$A$3))</f>
        <v>Minor</v>
      </c>
    </row>
    <row r="1142" spans="1:12" ht="13.5" customHeight="1" x14ac:dyDescent="0.2">
      <c r="A1142" s="4">
        <v>2</v>
      </c>
      <c r="B1142" s="5" t="s">
        <v>54</v>
      </c>
      <c r="C1142" s="4">
        <v>2</v>
      </c>
      <c r="D1142" s="4">
        <v>1975</v>
      </c>
      <c r="E1142" s="4">
        <v>1</v>
      </c>
      <c r="F1142" s="4">
        <v>0</v>
      </c>
      <c r="G1142" s="4">
        <v>0</v>
      </c>
      <c r="H1142" s="6">
        <v>75875</v>
      </c>
      <c r="I1142" s="7">
        <f t="array" ref="I1142">INDEX(Inflation!$F$2:$F$63,MATCH($D1142,Inflation!$A$2:$A$63,0))</f>
        <v>5.1012271303114405</v>
      </c>
      <c r="J1142" s="6">
        <f t="shared" si="4"/>
        <v>387055.60851238057</v>
      </c>
      <c r="K1142" s="8" t="str">
        <f>IF(H1142&lt;Mapping!$B$1,Mapping!$A$1,IF(H1142&lt;Mapping!$B$2,Mapping!$A$2,Mapping!$A$3))</f>
        <v>Minor</v>
      </c>
      <c r="L1142" s="8" t="str">
        <f>IF(J1142&lt;Mapping!$B$1,Mapping!$A$1,IF(J1142&lt;Mapping!$B$2,Mapping!$A$2,Mapping!$A$3))</f>
        <v>Minor</v>
      </c>
    </row>
    <row r="1143" spans="1:12" ht="13.5" customHeight="1" x14ac:dyDescent="0.2">
      <c r="A1143" s="4">
        <v>3</v>
      </c>
      <c r="B1143" s="5" t="s">
        <v>19</v>
      </c>
      <c r="C1143" s="4">
        <v>2</v>
      </c>
      <c r="D1143" s="4">
        <v>2011</v>
      </c>
      <c r="E1143" s="4">
        <v>1</v>
      </c>
      <c r="F1143" s="4">
        <v>0</v>
      </c>
      <c r="G1143" s="4">
        <v>0</v>
      </c>
      <c r="H1143" s="6">
        <v>75835</v>
      </c>
      <c r="I1143" s="7">
        <f t="array" ref="I1143">INDEX(Inflation!$F$2:$F$63,MATCH($D1143,Inflation!$A$2:$A$63,0))</f>
        <v>1.1630575102490319</v>
      </c>
      <c r="J1143" s="6">
        <f t="shared" si="4"/>
        <v>88200.466289735341</v>
      </c>
      <c r="K1143" s="8" t="str">
        <f>IF(H1143&lt;Mapping!$B$1,Mapping!$A$1,IF(H1143&lt;Mapping!$B$2,Mapping!$A$2,Mapping!$A$3))</f>
        <v>Minor</v>
      </c>
      <c r="L1143" s="8" t="str">
        <f>IF(J1143&lt;Mapping!$B$1,Mapping!$A$1,IF(J1143&lt;Mapping!$B$2,Mapping!$A$2,Mapping!$A$3))</f>
        <v>Minor</v>
      </c>
    </row>
    <row r="1144" spans="1:12" ht="13.5" customHeight="1" x14ac:dyDescent="0.2">
      <c r="A1144" s="4">
        <v>2</v>
      </c>
      <c r="B1144" s="5" t="s">
        <v>19</v>
      </c>
      <c r="C1144" s="4">
        <v>2</v>
      </c>
      <c r="D1144" s="4">
        <v>1990</v>
      </c>
      <c r="E1144" s="4">
        <v>1</v>
      </c>
      <c r="F1144" s="4">
        <v>0</v>
      </c>
      <c r="G1144" s="4">
        <v>0</v>
      </c>
      <c r="H1144" s="6">
        <v>75812</v>
      </c>
      <c r="I1144" s="7">
        <f t="array" ref="I1144">INDEX(Inflation!$F$2:$F$63,MATCH($D1144,Inflation!$A$2:$A$63,0))</f>
        <v>2.0643339871209303</v>
      </c>
      <c r="J1144" s="6">
        <f t="shared" si="4"/>
        <v>156501.28823161198</v>
      </c>
      <c r="K1144" s="8" t="str">
        <f>IF(H1144&lt;Mapping!$B$1,Mapping!$A$1,IF(H1144&lt;Mapping!$B$2,Mapping!$A$2,Mapping!$A$3))</f>
        <v>Minor</v>
      </c>
      <c r="L1144" s="8" t="str">
        <f>IF(J1144&lt;Mapping!$B$1,Mapping!$A$1,IF(J1144&lt;Mapping!$B$2,Mapping!$A$2,Mapping!$A$3))</f>
        <v>Minor</v>
      </c>
    </row>
    <row r="1145" spans="1:12" ht="13.5" customHeight="1" x14ac:dyDescent="0.2">
      <c r="A1145" s="4">
        <v>2</v>
      </c>
      <c r="B1145" s="5" t="s">
        <v>16</v>
      </c>
      <c r="C1145" s="4">
        <v>3</v>
      </c>
      <c r="D1145" s="4">
        <v>1964</v>
      </c>
      <c r="E1145" s="4">
        <v>1</v>
      </c>
      <c r="F1145" s="4">
        <v>0</v>
      </c>
      <c r="G1145" s="4">
        <v>0</v>
      </c>
      <c r="H1145" s="6">
        <v>75772</v>
      </c>
      <c r="I1145" s="7">
        <f t="array" ref="I1145">INDEX(Inflation!$F$2:$F$63,MATCH($D1145,Inflation!$A$2:$A$63,0))</f>
        <v>8.2922233108268504</v>
      </c>
      <c r="J1145" s="6">
        <f t="shared" si="4"/>
        <v>628318.34470797214</v>
      </c>
      <c r="K1145" s="8" t="str">
        <f>IF(H1145&lt;Mapping!$B$1,Mapping!$A$1,IF(H1145&lt;Mapping!$B$2,Mapping!$A$2,Mapping!$A$3))</f>
        <v>Minor</v>
      </c>
      <c r="L1145" s="8" t="str">
        <f>IF(J1145&lt;Mapping!$B$1,Mapping!$A$1,IF(J1145&lt;Mapping!$B$2,Mapping!$A$2,Mapping!$A$3))</f>
        <v>Medium</v>
      </c>
    </row>
    <row r="1146" spans="1:12" ht="13.5" customHeight="1" x14ac:dyDescent="0.2">
      <c r="A1146" s="4">
        <v>1</v>
      </c>
      <c r="B1146" s="5" t="s">
        <v>40</v>
      </c>
      <c r="C1146" s="4">
        <v>2</v>
      </c>
      <c r="D1146" s="4">
        <v>1991</v>
      </c>
      <c r="E1146" s="4">
        <v>1</v>
      </c>
      <c r="F1146" s="4">
        <v>0</v>
      </c>
      <c r="G1146" s="4">
        <v>0</v>
      </c>
      <c r="H1146" s="6">
        <v>75732</v>
      </c>
      <c r="I1146" s="7">
        <f t="array" ref="I1146">INDEX(Inflation!$F$2:$F$63,MATCH($D1146,Inflation!$A$2:$A$63,0))</f>
        <v>1.964161738459496</v>
      </c>
      <c r="J1146" s="6">
        <f t="shared" si="4"/>
        <v>148749.89677701457</v>
      </c>
      <c r="K1146" s="8" t="str">
        <f>IF(H1146&lt;Mapping!$B$1,Mapping!$A$1,IF(H1146&lt;Mapping!$B$2,Mapping!$A$2,Mapping!$A$3))</f>
        <v>Minor</v>
      </c>
      <c r="L1146" s="8" t="str">
        <f>IF(J1146&lt;Mapping!$B$1,Mapping!$A$1,IF(J1146&lt;Mapping!$B$2,Mapping!$A$2,Mapping!$A$3))</f>
        <v>Minor</v>
      </c>
    </row>
    <row r="1147" spans="1:12" ht="13.5" customHeight="1" x14ac:dyDescent="0.2">
      <c r="A1147" s="4">
        <v>2</v>
      </c>
      <c r="B1147" s="5" t="s">
        <v>14</v>
      </c>
      <c r="C1147" s="4">
        <v>3</v>
      </c>
      <c r="D1147" s="4">
        <v>1991</v>
      </c>
      <c r="E1147" s="4">
        <v>1</v>
      </c>
      <c r="F1147" s="4">
        <v>0</v>
      </c>
      <c r="G1147" s="4">
        <v>0</v>
      </c>
      <c r="H1147" s="6">
        <v>75725</v>
      </c>
      <c r="I1147" s="7">
        <f t="array" ref="I1147">INDEX(Inflation!$F$2:$F$63,MATCH($D1147,Inflation!$A$2:$A$63,0))</f>
        <v>1.964161738459496</v>
      </c>
      <c r="J1147" s="6">
        <f t="shared" si="4"/>
        <v>148736.14764484533</v>
      </c>
      <c r="K1147" s="8" t="str">
        <f>IF(H1147&lt;Mapping!$B$1,Mapping!$A$1,IF(H1147&lt;Mapping!$B$2,Mapping!$A$2,Mapping!$A$3))</f>
        <v>Minor</v>
      </c>
      <c r="L1147" s="8" t="str">
        <f>IF(J1147&lt;Mapping!$B$1,Mapping!$A$1,IF(J1147&lt;Mapping!$B$2,Mapping!$A$2,Mapping!$A$3))</f>
        <v>Minor</v>
      </c>
    </row>
    <row r="1148" spans="1:12" ht="13.5" customHeight="1" x14ac:dyDescent="0.2">
      <c r="A1148" s="4">
        <v>6</v>
      </c>
      <c r="B1148" s="5" t="s">
        <v>19</v>
      </c>
      <c r="C1148" s="4">
        <v>4</v>
      </c>
      <c r="D1148" s="4">
        <v>2011</v>
      </c>
      <c r="E1148" s="4">
        <v>1</v>
      </c>
      <c r="F1148" s="4">
        <v>0</v>
      </c>
      <c r="G1148" s="4">
        <v>0</v>
      </c>
      <c r="H1148" s="6">
        <v>75669</v>
      </c>
      <c r="I1148" s="7">
        <f t="array" ref="I1148">INDEX(Inflation!$F$2:$F$63,MATCH($D1148,Inflation!$A$2:$A$63,0))</f>
        <v>1.1630575102490319</v>
      </c>
      <c r="J1148" s="6">
        <f t="shared" si="4"/>
        <v>88007.398743033991</v>
      </c>
      <c r="K1148" s="8" t="str">
        <f>IF(H1148&lt;Mapping!$B$1,Mapping!$A$1,IF(H1148&lt;Mapping!$B$2,Mapping!$A$2,Mapping!$A$3))</f>
        <v>Minor</v>
      </c>
      <c r="L1148" s="8" t="str">
        <f>IF(J1148&lt;Mapping!$B$1,Mapping!$A$1,IF(J1148&lt;Mapping!$B$2,Mapping!$A$2,Mapping!$A$3))</f>
        <v>Minor</v>
      </c>
    </row>
    <row r="1149" spans="1:12" ht="13.5" customHeight="1" x14ac:dyDescent="0.2">
      <c r="A1149" s="4">
        <v>3</v>
      </c>
      <c r="B1149" s="5" t="s">
        <v>19</v>
      </c>
      <c r="C1149" s="4">
        <v>4</v>
      </c>
      <c r="D1149" s="4">
        <v>2011</v>
      </c>
      <c r="E1149" s="4">
        <v>1</v>
      </c>
      <c r="F1149" s="4">
        <v>0</v>
      </c>
      <c r="G1149" s="4">
        <v>0</v>
      </c>
      <c r="H1149" s="6">
        <v>75653</v>
      </c>
      <c r="I1149" s="7">
        <f t="array" ref="I1149">INDEX(Inflation!$F$2:$F$63,MATCH($D1149,Inflation!$A$2:$A$63,0))</f>
        <v>1.1630575102490319</v>
      </c>
      <c r="J1149" s="6">
        <f t="shared" si="4"/>
        <v>87988.789822870007</v>
      </c>
      <c r="K1149" s="8" t="str">
        <f>IF(H1149&lt;Mapping!$B$1,Mapping!$A$1,IF(H1149&lt;Mapping!$B$2,Mapping!$A$2,Mapping!$A$3))</f>
        <v>Minor</v>
      </c>
      <c r="L1149" s="8" t="str">
        <f>IF(J1149&lt;Mapping!$B$1,Mapping!$A$1,IF(J1149&lt;Mapping!$B$2,Mapping!$A$2,Mapping!$A$3))</f>
        <v>Minor</v>
      </c>
    </row>
    <row r="1150" spans="1:12" ht="13.5" customHeight="1" x14ac:dyDescent="0.2">
      <c r="A1150" s="4">
        <v>1</v>
      </c>
      <c r="B1150" s="5" t="s">
        <v>19</v>
      </c>
      <c r="C1150" s="4">
        <v>2</v>
      </c>
      <c r="D1150" s="4">
        <v>1989</v>
      </c>
      <c r="E1150" s="4">
        <v>1</v>
      </c>
      <c r="F1150" s="4">
        <v>0</v>
      </c>
      <c r="G1150" s="4">
        <v>0</v>
      </c>
      <c r="H1150" s="6">
        <v>75606</v>
      </c>
      <c r="I1150" s="7">
        <f t="array" ref="I1150">INDEX(Inflation!$F$2:$F$63,MATCH($D1150,Inflation!$A$2:$A$63,0))</f>
        <v>2.1640413186988714</v>
      </c>
      <c r="J1150" s="6">
        <f t="shared" si="4"/>
        <v>163614.50794154688</v>
      </c>
      <c r="K1150" s="8" t="str">
        <f>IF(H1150&lt;Mapping!$B$1,Mapping!$A$1,IF(H1150&lt;Mapping!$B$2,Mapping!$A$2,Mapping!$A$3))</f>
        <v>Minor</v>
      </c>
      <c r="L1150" s="8" t="str">
        <f>IF(J1150&lt;Mapping!$B$1,Mapping!$A$1,IF(J1150&lt;Mapping!$B$2,Mapping!$A$2,Mapping!$A$3))</f>
        <v>Minor</v>
      </c>
    </row>
    <row r="1151" spans="1:12" ht="13.5" customHeight="1" x14ac:dyDescent="0.2">
      <c r="A1151" s="4">
        <v>1</v>
      </c>
      <c r="B1151" s="5" t="s">
        <v>22</v>
      </c>
      <c r="C1151" s="4">
        <v>1</v>
      </c>
      <c r="D1151" s="4">
        <v>1993</v>
      </c>
      <c r="E1151" s="4">
        <v>1</v>
      </c>
      <c r="F1151" s="4">
        <v>0</v>
      </c>
      <c r="G1151" s="4">
        <v>0</v>
      </c>
      <c r="H1151" s="6">
        <v>75582</v>
      </c>
      <c r="I1151" s="7">
        <f t="array" ref="I1151">INDEX(Inflation!$F$2:$F$63,MATCH($D1151,Inflation!$A$2:$A$63,0))</f>
        <v>1.8022646972075733</v>
      </c>
      <c r="J1151" s="6">
        <f t="shared" si="4"/>
        <v>136218.7703443428</v>
      </c>
      <c r="K1151" s="8" t="str">
        <f>IF(H1151&lt;Mapping!$B$1,Mapping!$A$1,IF(H1151&lt;Mapping!$B$2,Mapping!$A$2,Mapping!$A$3))</f>
        <v>Minor</v>
      </c>
      <c r="L1151" s="8" t="str">
        <f>IF(J1151&lt;Mapping!$B$1,Mapping!$A$1,IF(J1151&lt;Mapping!$B$2,Mapping!$A$2,Mapping!$A$3))</f>
        <v>Minor</v>
      </c>
    </row>
    <row r="1152" spans="1:12" ht="13.5" customHeight="1" x14ac:dyDescent="0.2">
      <c r="A1152" s="4">
        <v>2</v>
      </c>
      <c r="B1152" s="5" t="s">
        <v>19</v>
      </c>
      <c r="C1152" s="4">
        <v>4</v>
      </c>
      <c r="D1152" s="4">
        <v>1997</v>
      </c>
      <c r="E1152" s="4">
        <v>1</v>
      </c>
      <c r="F1152" s="4">
        <v>0</v>
      </c>
      <c r="G1152" s="4">
        <v>0</v>
      </c>
      <c r="H1152" s="6">
        <v>75582</v>
      </c>
      <c r="I1152" s="7">
        <f t="array" ref="I1152">INDEX(Inflation!$F$2:$F$63,MATCH($D1152,Inflation!$A$2:$A$63,0))</f>
        <v>1.5889456189004008</v>
      </c>
      <c r="J1152" s="6">
        <f t="shared" si="4"/>
        <v>120095.68776773009</v>
      </c>
      <c r="K1152" s="8" t="str">
        <f>IF(H1152&lt;Mapping!$B$1,Mapping!$A$1,IF(H1152&lt;Mapping!$B$2,Mapping!$A$2,Mapping!$A$3))</f>
        <v>Minor</v>
      </c>
      <c r="L1152" s="8" t="str">
        <f>IF(J1152&lt;Mapping!$B$1,Mapping!$A$1,IF(J1152&lt;Mapping!$B$2,Mapping!$A$2,Mapping!$A$3))</f>
        <v>Minor</v>
      </c>
    </row>
    <row r="1153" spans="1:12" ht="13.5" customHeight="1" x14ac:dyDescent="0.2">
      <c r="A1153" s="4">
        <v>2</v>
      </c>
      <c r="B1153" s="5" t="s">
        <v>31</v>
      </c>
      <c r="C1153" s="4">
        <v>3</v>
      </c>
      <c r="D1153" s="4">
        <v>1992</v>
      </c>
      <c r="E1153" s="4">
        <v>1</v>
      </c>
      <c r="F1153" s="4">
        <v>0</v>
      </c>
      <c r="G1153" s="4">
        <v>0</v>
      </c>
      <c r="H1153" s="6">
        <v>75415</v>
      </c>
      <c r="I1153" s="7">
        <f t="array" ref="I1153">INDEX(Inflation!$F$2:$F$63,MATCH($D1153,Inflation!$A$2:$A$63,0))</f>
        <v>1.8790411733086159</v>
      </c>
      <c r="J1153" s="6">
        <f t="shared" si="4"/>
        <v>141707.89008506926</v>
      </c>
      <c r="K1153" s="8" t="str">
        <f>IF(H1153&lt;Mapping!$B$1,Mapping!$A$1,IF(H1153&lt;Mapping!$B$2,Mapping!$A$2,Mapping!$A$3))</f>
        <v>Minor</v>
      </c>
      <c r="L1153" s="8" t="str">
        <f>IF(J1153&lt;Mapping!$B$1,Mapping!$A$1,IF(J1153&lt;Mapping!$B$2,Mapping!$A$2,Mapping!$A$3))</f>
        <v>Minor</v>
      </c>
    </row>
    <row r="1154" spans="1:12" ht="13.5" customHeight="1" x14ac:dyDescent="0.2">
      <c r="A1154" s="4">
        <v>3</v>
      </c>
      <c r="B1154" s="5" t="s">
        <v>19</v>
      </c>
      <c r="C1154" s="4">
        <v>2</v>
      </c>
      <c r="D1154" s="4">
        <v>2011</v>
      </c>
      <c r="E1154" s="4">
        <v>1</v>
      </c>
      <c r="F1154" s="4">
        <v>0</v>
      </c>
      <c r="G1154" s="4">
        <v>0</v>
      </c>
      <c r="H1154" s="6">
        <v>75384</v>
      </c>
      <c r="I1154" s="7">
        <f t="array" ref="I1154">INDEX(Inflation!$F$2:$F$63,MATCH($D1154,Inflation!$A$2:$A$63,0))</f>
        <v>1.1630575102490319</v>
      </c>
      <c r="J1154" s="6">
        <f t="shared" si="4"/>
        <v>87675.927352613027</v>
      </c>
      <c r="K1154" s="8" t="str">
        <f>IF(H1154&lt;Mapping!$B$1,Mapping!$A$1,IF(H1154&lt;Mapping!$B$2,Mapping!$A$2,Mapping!$A$3))</f>
        <v>Minor</v>
      </c>
      <c r="L1154" s="8" t="str">
        <f>IF(J1154&lt;Mapping!$B$1,Mapping!$A$1,IF(J1154&lt;Mapping!$B$2,Mapping!$A$2,Mapping!$A$3))</f>
        <v>Minor</v>
      </c>
    </row>
    <row r="1155" spans="1:12" ht="13.5" customHeight="1" x14ac:dyDescent="0.2">
      <c r="A1155" s="4">
        <v>6</v>
      </c>
      <c r="B1155" s="5" t="s">
        <v>19</v>
      </c>
      <c r="C1155" s="4">
        <v>2</v>
      </c>
      <c r="D1155" s="4">
        <v>2010</v>
      </c>
      <c r="E1155" s="4">
        <v>1</v>
      </c>
      <c r="F1155" s="4">
        <v>0</v>
      </c>
      <c r="G1155" s="4">
        <v>0</v>
      </c>
      <c r="H1155" s="6">
        <v>75257</v>
      </c>
      <c r="I1155" s="7">
        <f t="array" ref="I1155">INDEX(Inflation!$F$2:$F$63,MATCH($D1155,Inflation!$A$2:$A$63,0))</f>
        <v>1.1806196786537921</v>
      </c>
      <c r="J1155" s="6">
        <f t="shared" si="4"/>
        <v>88849.89515644843</v>
      </c>
      <c r="K1155" s="8" t="str">
        <f>IF(H1155&lt;Mapping!$B$1,Mapping!$A$1,IF(H1155&lt;Mapping!$B$2,Mapping!$A$2,Mapping!$A$3))</f>
        <v>Minor</v>
      </c>
      <c r="L1155" s="8" t="str">
        <f>IF(J1155&lt;Mapping!$B$1,Mapping!$A$1,IF(J1155&lt;Mapping!$B$2,Mapping!$A$2,Mapping!$A$3))</f>
        <v>Minor</v>
      </c>
    </row>
    <row r="1156" spans="1:12" ht="13.5" customHeight="1" x14ac:dyDescent="0.2">
      <c r="A1156" s="4">
        <v>2</v>
      </c>
      <c r="B1156" s="5" t="s">
        <v>19</v>
      </c>
      <c r="C1156" s="4">
        <v>2</v>
      </c>
      <c r="D1156" s="4">
        <v>1989</v>
      </c>
      <c r="E1156" s="4">
        <v>1</v>
      </c>
      <c r="F1156" s="4">
        <v>0</v>
      </c>
      <c r="G1156" s="4">
        <v>45</v>
      </c>
      <c r="H1156" s="6">
        <v>75233</v>
      </c>
      <c r="I1156" s="7">
        <f t="array" ref="I1156">INDEX(Inflation!$F$2:$F$63,MATCH($D1156,Inflation!$A$2:$A$63,0))</f>
        <v>2.1640413186988714</v>
      </c>
      <c r="J1156" s="6">
        <f t="shared" si="4"/>
        <v>162807.3205296722</v>
      </c>
      <c r="K1156" s="8" t="str">
        <f>IF(H1156&lt;Mapping!$B$1,Mapping!$A$1,IF(H1156&lt;Mapping!$B$2,Mapping!$A$2,Mapping!$A$3))</f>
        <v>Minor</v>
      </c>
      <c r="L1156" s="8" t="str">
        <f>IF(J1156&lt;Mapping!$B$1,Mapping!$A$1,IF(J1156&lt;Mapping!$B$2,Mapping!$A$2,Mapping!$A$3))</f>
        <v>Minor</v>
      </c>
    </row>
    <row r="1157" spans="1:12" ht="13.5" customHeight="1" x14ac:dyDescent="0.2">
      <c r="A1157" s="4">
        <v>1</v>
      </c>
      <c r="B1157" s="5" t="s">
        <v>21</v>
      </c>
      <c r="C1157" s="4">
        <v>2</v>
      </c>
      <c r="D1157" s="4">
        <v>2005</v>
      </c>
      <c r="E1157" s="4">
        <v>1</v>
      </c>
      <c r="F1157" s="4">
        <v>0</v>
      </c>
      <c r="G1157" s="4">
        <v>0</v>
      </c>
      <c r="H1157" s="6">
        <v>75201</v>
      </c>
      <c r="I1157" s="7">
        <f t="array" ref="I1157">INDEX(Inflation!$F$2:$F$63,MATCH($D1157,Inflation!$A$2:$A$63,0))</f>
        <v>1.3291723652112071</v>
      </c>
      <c r="J1157" s="6">
        <f t="shared" si="4"/>
        <v>99955.091036247977</v>
      </c>
      <c r="K1157" s="8" t="str">
        <f>IF(H1157&lt;Mapping!$B$1,Mapping!$A$1,IF(H1157&lt;Mapping!$B$2,Mapping!$A$2,Mapping!$A$3))</f>
        <v>Minor</v>
      </c>
      <c r="L1157" s="8" t="str">
        <f>IF(J1157&lt;Mapping!$B$1,Mapping!$A$1,IF(J1157&lt;Mapping!$B$2,Mapping!$A$2,Mapping!$A$3))</f>
        <v>Minor</v>
      </c>
    </row>
    <row r="1158" spans="1:12" ht="13.5" customHeight="1" x14ac:dyDescent="0.2">
      <c r="A1158" s="4">
        <v>1</v>
      </c>
      <c r="B1158" s="5" t="s">
        <v>28</v>
      </c>
      <c r="C1158" s="4">
        <v>3</v>
      </c>
      <c r="D1158" s="4">
        <v>1982</v>
      </c>
      <c r="E1158" s="4">
        <v>1</v>
      </c>
      <c r="F1158" s="4">
        <v>11</v>
      </c>
      <c r="G1158" s="4">
        <v>0</v>
      </c>
      <c r="H1158" s="6">
        <v>75098</v>
      </c>
      <c r="I1158" s="7">
        <f t="array" ref="I1158">INDEX(Inflation!$F$2:$F$63,MATCH($D1158,Inflation!$A$2:$A$63,0))</f>
        <v>2.8736128370511089</v>
      </c>
      <c r="J1158" s="6">
        <f t="shared" si="4"/>
        <v>215802.57683686417</v>
      </c>
      <c r="K1158" s="8" t="str">
        <f>IF(H1158&lt;Mapping!$B$1,Mapping!$A$1,IF(H1158&lt;Mapping!$B$2,Mapping!$A$2,Mapping!$A$3))</f>
        <v>Minor</v>
      </c>
      <c r="L1158" s="8" t="str">
        <f>IF(J1158&lt;Mapping!$B$1,Mapping!$A$1,IF(J1158&lt;Mapping!$B$2,Mapping!$A$2,Mapping!$A$3))</f>
        <v>Minor</v>
      </c>
    </row>
    <row r="1159" spans="1:12" ht="13.5" customHeight="1" x14ac:dyDescent="0.2">
      <c r="A1159" s="4">
        <v>3</v>
      </c>
      <c r="B1159" s="5" t="s">
        <v>20</v>
      </c>
      <c r="C1159" s="4">
        <v>3</v>
      </c>
      <c r="D1159" s="4">
        <v>1994</v>
      </c>
      <c r="E1159" s="4">
        <v>1</v>
      </c>
      <c r="F1159" s="4">
        <v>0</v>
      </c>
      <c r="G1159" s="4">
        <v>0</v>
      </c>
      <c r="H1159" s="6">
        <v>75035</v>
      </c>
      <c r="I1159" s="7">
        <f t="array" ref="I1159">INDEX(Inflation!$F$2:$F$63,MATCH($D1159,Inflation!$A$2:$A$63,0))</f>
        <v>1.7372900493614547</v>
      </c>
      <c r="J1159" s="6">
        <f t="shared" si="4"/>
        <v>130357.55885383676</v>
      </c>
      <c r="K1159" s="8" t="str">
        <f>IF(H1159&lt;Mapping!$B$1,Mapping!$A$1,IF(H1159&lt;Mapping!$B$2,Mapping!$A$2,Mapping!$A$3))</f>
        <v>Minor</v>
      </c>
      <c r="L1159" s="8" t="str">
        <f>IF(J1159&lt;Mapping!$B$1,Mapping!$A$1,IF(J1159&lt;Mapping!$B$2,Mapping!$A$2,Mapping!$A$3))</f>
        <v>Minor</v>
      </c>
    </row>
    <row r="1160" spans="1:12" ht="13.5" customHeight="1" x14ac:dyDescent="0.2">
      <c r="A1160" s="4">
        <v>4</v>
      </c>
      <c r="B1160" s="5" t="s">
        <v>20</v>
      </c>
      <c r="C1160" s="4">
        <v>3</v>
      </c>
      <c r="D1160" s="4">
        <v>1994</v>
      </c>
      <c r="E1160" s="4">
        <v>1</v>
      </c>
      <c r="F1160" s="4">
        <v>0</v>
      </c>
      <c r="G1160" s="4">
        <v>0</v>
      </c>
      <c r="H1160" s="6">
        <v>74987</v>
      </c>
      <c r="I1160" s="7">
        <f t="array" ref="I1160">INDEX(Inflation!$F$2:$F$63,MATCH($D1160,Inflation!$A$2:$A$63,0))</f>
        <v>1.7372900493614547</v>
      </c>
      <c r="J1160" s="6">
        <f t="shared" si="4"/>
        <v>130274.1689314674</v>
      </c>
      <c r="K1160" s="8" t="str">
        <f>IF(H1160&lt;Mapping!$B$1,Mapping!$A$1,IF(H1160&lt;Mapping!$B$2,Mapping!$A$2,Mapping!$A$3))</f>
        <v>Minor</v>
      </c>
      <c r="L1160" s="8" t="str">
        <f>IF(J1160&lt;Mapping!$B$1,Mapping!$A$1,IF(J1160&lt;Mapping!$B$2,Mapping!$A$2,Mapping!$A$3))</f>
        <v>Minor</v>
      </c>
    </row>
    <row r="1161" spans="1:12" ht="13.5" customHeight="1" x14ac:dyDescent="0.2">
      <c r="A1161" s="4">
        <v>3</v>
      </c>
      <c r="B1161" s="5" t="s">
        <v>14</v>
      </c>
      <c r="C1161" s="4">
        <v>2</v>
      </c>
      <c r="D1161" s="4">
        <v>2010</v>
      </c>
      <c r="E1161" s="4">
        <v>1</v>
      </c>
      <c r="F1161" s="4">
        <v>0</v>
      </c>
      <c r="G1161" s="4">
        <v>0</v>
      </c>
      <c r="H1161" s="6">
        <v>74972</v>
      </c>
      <c r="I1161" s="7">
        <f t="array" ref="I1161">INDEX(Inflation!$F$2:$F$63,MATCH($D1161,Inflation!$A$2:$A$63,0))</f>
        <v>1.1806196786537921</v>
      </c>
      <c r="J1161" s="6">
        <f t="shared" si="4"/>
        <v>88513.418548032103</v>
      </c>
      <c r="K1161" s="8" t="str">
        <f>IF(H1161&lt;Mapping!$B$1,Mapping!$A$1,IF(H1161&lt;Mapping!$B$2,Mapping!$A$2,Mapping!$A$3))</f>
        <v>Minor</v>
      </c>
      <c r="L1161" s="8" t="str">
        <f>IF(J1161&lt;Mapping!$B$1,Mapping!$A$1,IF(J1161&lt;Mapping!$B$2,Mapping!$A$2,Mapping!$A$3))</f>
        <v>Minor</v>
      </c>
    </row>
    <row r="1162" spans="1:12" ht="13.5" customHeight="1" x14ac:dyDescent="0.2">
      <c r="A1162" s="4">
        <v>2</v>
      </c>
      <c r="B1162" s="5" t="s">
        <v>16</v>
      </c>
      <c r="C1162" s="4">
        <v>2</v>
      </c>
      <c r="D1162" s="4">
        <v>1965</v>
      </c>
      <c r="E1162" s="4">
        <v>1</v>
      </c>
      <c r="F1162" s="4">
        <v>0</v>
      </c>
      <c r="G1162" s="4">
        <v>0</v>
      </c>
      <c r="H1162" s="6">
        <v>74932</v>
      </c>
      <c r="I1162" s="7">
        <f t="array" ref="I1162">INDEX(Inflation!$F$2:$F$63,MATCH($D1162,Inflation!$A$2:$A$63,0))</f>
        <v>8.1256475363320444</v>
      </c>
      <c r="J1162" s="6">
        <f t="shared" si="4"/>
        <v>608871.02119243273</v>
      </c>
      <c r="K1162" s="8" t="str">
        <f>IF(H1162&lt;Mapping!$B$1,Mapping!$A$1,IF(H1162&lt;Mapping!$B$2,Mapping!$A$2,Mapping!$A$3))</f>
        <v>Minor</v>
      </c>
      <c r="L1162" s="8" t="str">
        <f>IF(J1162&lt;Mapping!$B$1,Mapping!$A$1,IF(J1162&lt;Mapping!$B$2,Mapping!$A$2,Mapping!$A$3))</f>
        <v>Medium</v>
      </c>
    </row>
    <row r="1163" spans="1:12" ht="13.5" customHeight="1" x14ac:dyDescent="0.2">
      <c r="A1163" s="4">
        <v>3</v>
      </c>
      <c r="B1163" s="5" t="s">
        <v>14</v>
      </c>
      <c r="C1163" s="4">
        <v>1</v>
      </c>
      <c r="D1163" s="4">
        <v>2017</v>
      </c>
      <c r="E1163" s="4">
        <v>1</v>
      </c>
      <c r="F1163" s="4">
        <v>0</v>
      </c>
      <c r="G1163" s="4">
        <v>0</v>
      </c>
      <c r="H1163" s="6">
        <v>74829</v>
      </c>
      <c r="I1163" s="7">
        <f t="array" ref="I1163">INDEX(Inflation!$F$2:$F$63,MATCH($D1163,Inflation!$A$2:$A$63,0))</f>
        <v>1.06708414981788</v>
      </c>
      <c r="J1163" s="6">
        <f t="shared" si="4"/>
        <v>79848.839846722141</v>
      </c>
      <c r="K1163" s="8" t="str">
        <f>IF(H1163&lt;Mapping!$B$1,Mapping!$A$1,IF(H1163&lt;Mapping!$B$2,Mapping!$A$2,Mapping!$A$3))</f>
        <v>Minor</v>
      </c>
      <c r="L1163" s="8" t="str">
        <f>IF(J1163&lt;Mapping!$B$1,Mapping!$A$1,IF(J1163&lt;Mapping!$B$2,Mapping!$A$2,Mapping!$A$3))</f>
        <v>Minor</v>
      </c>
    </row>
    <row r="1164" spans="1:12" ht="13.5" customHeight="1" x14ac:dyDescent="0.2">
      <c r="A1164" s="4">
        <v>5</v>
      </c>
      <c r="B1164" s="5" t="s">
        <v>20</v>
      </c>
      <c r="C1164" s="4">
        <v>3</v>
      </c>
      <c r="D1164" s="4">
        <v>1985</v>
      </c>
      <c r="E1164" s="4">
        <v>1</v>
      </c>
      <c r="F1164" s="4">
        <v>0</v>
      </c>
      <c r="G1164" s="4">
        <v>0</v>
      </c>
      <c r="H1164" s="6">
        <v>74773</v>
      </c>
      <c r="I1164" s="7">
        <f t="array" ref="I1164">INDEX(Inflation!$F$2:$F$63,MATCH($D1164,Inflation!$A$2:$A$63,0))</f>
        <v>2.4491621741858549</v>
      </c>
      <c r="J1164" s="6">
        <f t="shared" si="4"/>
        <v>183131.20325039892</v>
      </c>
      <c r="K1164" s="8" t="str">
        <f>IF(H1164&lt;Mapping!$B$1,Mapping!$A$1,IF(H1164&lt;Mapping!$B$2,Mapping!$A$2,Mapping!$A$3))</f>
        <v>Minor</v>
      </c>
      <c r="L1164" s="8" t="str">
        <f>IF(J1164&lt;Mapping!$B$1,Mapping!$A$1,IF(J1164&lt;Mapping!$B$2,Mapping!$A$2,Mapping!$A$3))</f>
        <v>Minor</v>
      </c>
    </row>
    <row r="1165" spans="1:12" ht="13.5" customHeight="1" x14ac:dyDescent="0.2">
      <c r="A1165" s="4">
        <v>4</v>
      </c>
      <c r="B1165" s="5" t="s">
        <v>20</v>
      </c>
      <c r="C1165" s="4">
        <v>2</v>
      </c>
      <c r="D1165" s="4">
        <v>1989</v>
      </c>
      <c r="E1165" s="4">
        <v>1</v>
      </c>
      <c r="F1165" s="4">
        <v>0</v>
      </c>
      <c r="G1165" s="4">
        <v>0</v>
      </c>
      <c r="H1165" s="6">
        <v>74773</v>
      </c>
      <c r="I1165" s="7">
        <f t="array" ref="I1165">INDEX(Inflation!$F$2:$F$63,MATCH($D1165,Inflation!$A$2:$A$63,0))</f>
        <v>2.1640413186988714</v>
      </c>
      <c r="J1165" s="6">
        <f t="shared" si="4"/>
        <v>161811.86152307072</v>
      </c>
      <c r="K1165" s="8" t="str">
        <f>IF(H1165&lt;Mapping!$B$1,Mapping!$A$1,IF(H1165&lt;Mapping!$B$2,Mapping!$A$2,Mapping!$A$3))</f>
        <v>Minor</v>
      </c>
      <c r="L1165" s="8" t="str">
        <f>IF(J1165&lt;Mapping!$B$1,Mapping!$A$1,IF(J1165&lt;Mapping!$B$2,Mapping!$A$2,Mapping!$A$3))</f>
        <v>Minor</v>
      </c>
    </row>
    <row r="1166" spans="1:12" ht="13.5" customHeight="1" x14ac:dyDescent="0.2">
      <c r="A1166" s="4">
        <v>2</v>
      </c>
      <c r="B1166" s="5" t="s">
        <v>19</v>
      </c>
      <c r="C1166" s="4">
        <v>3</v>
      </c>
      <c r="D1166" s="4">
        <v>1990</v>
      </c>
      <c r="E1166" s="4">
        <v>1</v>
      </c>
      <c r="F1166" s="4">
        <v>0</v>
      </c>
      <c r="G1166" s="4">
        <v>0</v>
      </c>
      <c r="H1166" s="6">
        <v>74773</v>
      </c>
      <c r="I1166" s="7">
        <f t="array" ref="I1166">INDEX(Inflation!$F$2:$F$63,MATCH($D1166,Inflation!$A$2:$A$63,0))</f>
        <v>2.0643339871209303</v>
      </c>
      <c r="J1166" s="6">
        <f t="shared" si="4"/>
        <v>154356.44521899332</v>
      </c>
      <c r="K1166" s="8" t="str">
        <f>IF(H1166&lt;Mapping!$B$1,Mapping!$A$1,IF(H1166&lt;Mapping!$B$2,Mapping!$A$2,Mapping!$A$3))</f>
        <v>Minor</v>
      </c>
      <c r="L1166" s="8" t="str">
        <f>IF(J1166&lt;Mapping!$B$1,Mapping!$A$1,IF(J1166&lt;Mapping!$B$2,Mapping!$A$2,Mapping!$A$3))</f>
        <v>Minor</v>
      </c>
    </row>
    <row r="1167" spans="1:12" ht="13.5" customHeight="1" x14ac:dyDescent="0.2">
      <c r="A1167" s="4">
        <v>3</v>
      </c>
      <c r="B1167" s="5" t="s">
        <v>14</v>
      </c>
      <c r="C1167" s="4">
        <v>4</v>
      </c>
      <c r="D1167" s="4">
        <v>2015</v>
      </c>
      <c r="E1167" s="4">
        <v>1</v>
      </c>
      <c r="F1167" s="4">
        <v>0</v>
      </c>
      <c r="G1167" s="4">
        <v>0</v>
      </c>
      <c r="H1167" s="6">
        <v>74662</v>
      </c>
      <c r="I1167" s="7">
        <f t="array" ref="I1167">INDEX(Inflation!$F$2:$F$63,MATCH($D1167,Inflation!$A$2:$A$63,0))</f>
        <v>1.0774472655889344</v>
      </c>
      <c r="J1167" s="6">
        <f t="shared" si="4"/>
        <v>80444.367743401017</v>
      </c>
      <c r="K1167" s="8" t="str">
        <f>IF(H1167&lt;Mapping!$B$1,Mapping!$A$1,IF(H1167&lt;Mapping!$B$2,Mapping!$A$2,Mapping!$A$3))</f>
        <v>Minor</v>
      </c>
      <c r="L1167" s="8" t="str">
        <f>IF(J1167&lt;Mapping!$B$1,Mapping!$A$1,IF(J1167&lt;Mapping!$B$2,Mapping!$A$2,Mapping!$A$3))</f>
        <v>Minor</v>
      </c>
    </row>
    <row r="1168" spans="1:12" ht="13.5" customHeight="1" x14ac:dyDescent="0.2">
      <c r="A1168" s="4">
        <v>2</v>
      </c>
      <c r="B1168" s="5" t="s">
        <v>20</v>
      </c>
      <c r="C1168" s="4">
        <v>3</v>
      </c>
      <c r="D1168" s="4">
        <v>1985</v>
      </c>
      <c r="E1168" s="4">
        <v>1</v>
      </c>
      <c r="F1168" s="4">
        <v>0</v>
      </c>
      <c r="G1168" s="4">
        <v>0</v>
      </c>
      <c r="H1168" s="6">
        <v>74639</v>
      </c>
      <c r="I1168" s="7">
        <f t="array" ref="I1168">INDEX(Inflation!$F$2:$F$63,MATCH($D1168,Inflation!$A$2:$A$63,0))</f>
        <v>2.4491621741858549</v>
      </c>
      <c r="J1168" s="6">
        <f t="shared" si="4"/>
        <v>182803.01551905801</v>
      </c>
      <c r="K1168" s="8" t="str">
        <f>IF(H1168&lt;Mapping!$B$1,Mapping!$A$1,IF(H1168&lt;Mapping!$B$2,Mapping!$A$2,Mapping!$A$3))</f>
        <v>Minor</v>
      </c>
      <c r="L1168" s="8" t="str">
        <f>IF(J1168&lt;Mapping!$B$1,Mapping!$A$1,IF(J1168&lt;Mapping!$B$2,Mapping!$A$2,Mapping!$A$3))</f>
        <v>Minor</v>
      </c>
    </row>
    <row r="1169" spans="1:12" ht="13.5" customHeight="1" x14ac:dyDescent="0.2">
      <c r="A1169" s="4">
        <v>1</v>
      </c>
      <c r="B1169" s="5" t="s">
        <v>19</v>
      </c>
      <c r="C1169" s="4">
        <v>4</v>
      </c>
      <c r="D1169" s="4">
        <v>1989</v>
      </c>
      <c r="E1169" s="4">
        <v>1</v>
      </c>
      <c r="F1169" s="4">
        <v>0</v>
      </c>
      <c r="G1169" s="4">
        <v>0</v>
      </c>
      <c r="H1169" s="6">
        <v>74631</v>
      </c>
      <c r="I1169" s="7">
        <f t="array" ref="I1169">INDEX(Inflation!$F$2:$F$63,MATCH($D1169,Inflation!$A$2:$A$63,0))</f>
        <v>2.1640413186988714</v>
      </c>
      <c r="J1169" s="6">
        <f t="shared" si="4"/>
        <v>161504.56765581548</v>
      </c>
      <c r="K1169" s="8" t="str">
        <f>IF(H1169&lt;Mapping!$B$1,Mapping!$A$1,IF(H1169&lt;Mapping!$B$2,Mapping!$A$2,Mapping!$A$3))</f>
        <v>Minor</v>
      </c>
      <c r="L1169" s="8" t="str">
        <f>IF(J1169&lt;Mapping!$B$1,Mapping!$A$1,IF(J1169&lt;Mapping!$B$2,Mapping!$A$2,Mapping!$A$3))</f>
        <v>Minor</v>
      </c>
    </row>
    <row r="1170" spans="1:12" ht="13.5" customHeight="1" x14ac:dyDescent="0.2">
      <c r="A1170" s="4">
        <v>3</v>
      </c>
      <c r="B1170" s="5" t="s">
        <v>20</v>
      </c>
      <c r="C1170" s="4">
        <v>2</v>
      </c>
      <c r="D1170" s="4">
        <v>1965</v>
      </c>
      <c r="E1170" s="4">
        <v>1</v>
      </c>
      <c r="F1170" s="4">
        <v>0</v>
      </c>
      <c r="G1170" s="4">
        <v>0</v>
      </c>
      <c r="H1170" s="6">
        <v>74623</v>
      </c>
      <c r="I1170" s="7">
        <f t="array" ref="I1170">INDEX(Inflation!$F$2:$F$63,MATCH($D1170,Inflation!$A$2:$A$63,0))</f>
        <v>8.1256475363320444</v>
      </c>
      <c r="J1170" s="6">
        <f t="shared" si="4"/>
        <v>606360.19610370614</v>
      </c>
      <c r="K1170" s="8" t="str">
        <f>IF(H1170&lt;Mapping!$B$1,Mapping!$A$1,IF(H1170&lt;Mapping!$B$2,Mapping!$A$2,Mapping!$A$3))</f>
        <v>Minor</v>
      </c>
      <c r="L1170" s="8" t="str">
        <f>IF(J1170&lt;Mapping!$B$1,Mapping!$A$1,IF(J1170&lt;Mapping!$B$2,Mapping!$A$2,Mapping!$A$3))</f>
        <v>Medium</v>
      </c>
    </row>
    <row r="1171" spans="1:12" ht="13.5" customHeight="1" x14ac:dyDescent="0.2">
      <c r="A1171" s="4">
        <v>1</v>
      </c>
      <c r="B1171" s="5" t="s">
        <v>19</v>
      </c>
      <c r="C1171" s="4">
        <v>2</v>
      </c>
      <c r="D1171" s="4">
        <v>1996</v>
      </c>
      <c r="E1171" s="4">
        <v>1</v>
      </c>
      <c r="F1171" s="4">
        <v>0</v>
      </c>
      <c r="G1171" s="4">
        <v>0</v>
      </c>
      <c r="H1171" s="6">
        <v>74623</v>
      </c>
      <c r="I1171" s="7">
        <f t="array" ref="I1171">INDEX(Inflation!$F$2:$F$63,MATCH($D1171,Inflation!$A$2:$A$63,0))</f>
        <v>1.6339127799152822</v>
      </c>
      <c r="J1171" s="6">
        <f t="shared" si="4"/>
        <v>121927.47337561809</v>
      </c>
      <c r="K1171" s="8" t="str">
        <f>IF(H1171&lt;Mapping!$B$1,Mapping!$A$1,IF(H1171&lt;Mapping!$B$2,Mapping!$A$2,Mapping!$A$3))</f>
        <v>Minor</v>
      </c>
      <c r="L1171" s="8" t="str">
        <f>IF(J1171&lt;Mapping!$B$1,Mapping!$A$1,IF(J1171&lt;Mapping!$B$2,Mapping!$A$2,Mapping!$A$3))</f>
        <v>Minor</v>
      </c>
    </row>
    <row r="1172" spans="1:12" ht="13.5" customHeight="1" x14ac:dyDescent="0.2">
      <c r="A1172" s="4">
        <v>3</v>
      </c>
      <c r="B1172" s="5" t="s">
        <v>19</v>
      </c>
      <c r="C1172" s="4">
        <v>1</v>
      </c>
      <c r="D1172" s="4">
        <v>1991</v>
      </c>
      <c r="E1172" s="4">
        <v>1</v>
      </c>
      <c r="F1172" s="4">
        <v>0</v>
      </c>
      <c r="G1172" s="4">
        <v>0</v>
      </c>
      <c r="H1172" s="6">
        <v>74575</v>
      </c>
      <c r="I1172" s="7">
        <f t="array" ref="I1172">INDEX(Inflation!$F$2:$F$63,MATCH($D1172,Inflation!$A$2:$A$63,0))</f>
        <v>1.964161738459496</v>
      </c>
      <c r="J1172" s="6">
        <f t="shared" si="4"/>
        <v>146477.36164561691</v>
      </c>
      <c r="K1172" s="8" t="str">
        <f>IF(H1172&lt;Mapping!$B$1,Mapping!$A$1,IF(H1172&lt;Mapping!$B$2,Mapping!$A$2,Mapping!$A$3))</f>
        <v>Minor</v>
      </c>
      <c r="L1172" s="8" t="str">
        <f>IF(J1172&lt;Mapping!$B$1,Mapping!$A$1,IF(J1172&lt;Mapping!$B$2,Mapping!$A$2,Mapping!$A$3))</f>
        <v>Minor</v>
      </c>
    </row>
    <row r="1173" spans="1:12" ht="13.5" customHeight="1" x14ac:dyDescent="0.2">
      <c r="A1173" s="4">
        <v>2</v>
      </c>
      <c r="B1173" s="5" t="s">
        <v>27</v>
      </c>
      <c r="C1173" s="4">
        <v>2</v>
      </c>
      <c r="D1173" s="4">
        <v>1980</v>
      </c>
      <c r="E1173" s="4">
        <v>1</v>
      </c>
      <c r="F1173" s="4">
        <v>0</v>
      </c>
      <c r="G1173" s="4">
        <v>0</v>
      </c>
      <c r="H1173" s="6">
        <v>74559</v>
      </c>
      <c r="I1173" s="7">
        <f t="array" ref="I1173">INDEX(Inflation!$F$2:$F$63,MATCH($D1173,Inflation!$A$2:$A$63,0))</f>
        <v>3.5358548466936406</v>
      </c>
      <c r="J1173" s="6">
        <f t="shared" si="4"/>
        <v>263629.80151463114</v>
      </c>
      <c r="K1173" s="8" t="str">
        <f>IF(H1173&lt;Mapping!$B$1,Mapping!$A$1,IF(H1173&lt;Mapping!$B$2,Mapping!$A$2,Mapping!$A$3))</f>
        <v>Minor</v>
      </c>
      <c r="L1173" s="8" t="str">
        <f>IF(J1173&lt;Mapping!$B$1,Mapping!$A$1,IF(J1173&lt;Mapping!$B$2,Mapping!$A$2,Mapping!$A$3))</f>
        <v>Minor</v>
      </c>
    </row>
    <row r="1174" spans="1:12" ht="13.5" customHeight="1" x14ac:dyDescent="0.2">
      <c r="A1174" s="4">
        <v>1</v>
      </c>
      <c r="B1174" s="5" t="s">
        <v>20</v>
      </c>
      <c r="C1174" s="4">
        <v>3</v>
      </c>
      <c r="D1174" s="4">
        <v>1964</v>
      </c>
      <c r="E1174" s="4">
        <v>1</v>
      </c>
      <c r="F1174" s="4">
        <v>0</v>
      </c>
      <c r="G1174" s="4">
        <v>0</v>
      </c>
      <c r="H1174" s="6">
        <v>74480</v>
      </c>
      <c r="I1174" s="7">
        <f t="array" ref="I1174">INDEX(Inflation!$F$2:$F$63,MATCH($D1174,Inflation!$A$2:$A$63,0))</f>
        <v>8.2922233108268504</v>
      </c>
      <c r="J1174" s="6">
        <f t="shared" si="4"/>
        <v>617604.79219038377</v>
      </c>
      <c r="K1174" s="8" t="str">
        <f>IF(H1174&lt;Mapping!$B$1,Mapping!$A$1,IF(H1174&lt;Mapping!$B$2,Mapping!$A$2,Mapping!$A$3))</f>
        <v>Minor</v>
      </c>
      <c r="L1174" s="8" t="str">
        <f>IF(J1174&lt;Mapping!$B$1,Mapping!$A$1,IF(J1174&lt;Mapping!$B$2,Mapping!$A$2,Mapping!$A$3))</f>
        <v>Medium</v>
      </c>
    </row>
    <row r="1175" spans="1:12" ht="13.5" customHeight="1" x14ac:dyDescent="0.2">
      <c r="A1175" s="4">
        <v>2</v>
      </c>
      <c r="B1175" s="5" t="s">
        <v>20</v>
      </c>
      <c r="C1175" s="4">
        <v>2</v>
      </c>
      <c r="D1175" s="4">
        <v>1987</v>
      </c>
      <c r="E1175" s="4">
        <v>1</v>
      </c>
      <c r="F1175" s="4">
        <v>0</v>
      </c>
      <c r="G1175" s="4">
        <v>0</v>
      </c>
      <c r="H1175" s="6">
        <v>74472</v>
      </c>
      <c r="I1175" s="7">
        <f t="array" ref="I1175">INDEX(Inflation!$F$2:$F$63,MATCH($D1175,Inflation!$A$2:$A$63,0))</f>
        <v>2.3139051618547946</v>
      </c>
      <c r="J1175" s="6">
        <f t="shared" si="4"/>
        <v>172321.14521365025</v>
      </c>
      <c r="K1175" s="8" t="str">
        <f>IF(H1175&lt;Mapping!$B$1,Mapping!$A$1,IF(H1175&lt;Mapping!$B$2,Mapping!$A$2,Mapping!$A$3))</f>
        <v>Minor</v>
      </c>
      <c r="L1175" s="8" t="str">
        <f>IF(J1175&lt;Mapping!$B$1,Mapping!$A$1,IF(J1175&lt;Mapping!$B$2,Mapping!$A$2,Mapping!$A$3))</f>
        <v>Minor</v>
      </c>
    </row>
    <row r="1176" spans="1:12" ht="13.5" customHeight="1" x14ac:dyDescent="0.2">
      <c r="A1176" s="4">
        <v>2</v>
      </c>
      <c r="B1176" s="5" t="s">
        <v>20</v>
      </c>
      <c r="C1176" s="4">
        <v>3</v>
      </c>
      <c r="D1176" s="4">
        <v>1986</v>
      </c>
      <c r="E1176" s="4">
        <v>1</v>
      </c>
      <c r="F1176" s="4">
        <v>0</v>
      </c>
      <c r="G1176" s="4">
        <v>0</v>
      </c>
      <c r="H1176" s="6">
        <v>74425</v>
      </c>
      <c r="I1176" s="7">
        <f t="array" ref="I1176">INDEX(Inflation!$F$2:$F$63,MATCH($D1176,Inflation!$A$2:$A$63,0))</f>
        <v>2.3601832650918904</v>
      </c>
      <c r="J1176" s="6">
        <f t="shared" si="4"/>
        <v>175656.63950446394</v>
      </c>
      <c r="K1176" s="8" t="str">
        <f>IF(H1176&lt;Mapping!$B$1,Mapping!$A$1,IF(H1176&lt;Mapping!$B$2,Mapping!$A$2,Mapping!$A$3))</f>
        <v>Minor</v>
      </c>
      <c r="L1176" s="8" t="str">
        <f>IF(J1176&lt;Mapping!$B$1,Mapping!$A$1,IF(J1176&lt;Mapping!$B$2,Mapping!$A$2,Mapping!$A$3))</f>
        <v>Minor</v>
      </c>
    </row>
    <row r="1177" spans="1:12" ht="13.5" customHeight="1" x14ac:dyDescent="0.2">
      <c r="A1177" s="4">
        <v>2</v>
      </c>
      <c r="B1177" s="5" t="s">
        <v>21</v>
      </c>
      <c r="C1177" s="4">
        <v>1</v>
      </c>
      <c r="D1177" s="4">
        <v>1993</v>
      </c>
      <c r="E1177" s="4">
        <v>1</v>
      </c>
      <c r="F1177" s="4">
        <v>0</v>
      </c>
      <c r="G1177" s="4">
        <v>0</v>
      </c>
      <c r="H1177" s="6">
        <v>74393</v>
      </c>
      <c r="I1177" s="7">
        <f t="array" ref="I1177">INDEX(Inflation!$F$2:$F$63,MATCH($D1177,Inflation!$A$2:$A$63,0))</f>
        <v>1.8022646972075733</v>
      </c>
      <c r="J1177" s="6">
        <f t="shared" si="4"/>
        <v>134075.87761936299</v>
      </c>
      <c r="K1177" s="8" t="str">
        <f>IF(H1177&lt;Mapping!$B$1,Mapping!$A$1,IF(H1177&lt;Mapping!$B$2,Mapping!$A$2,Mapping!$A$3))</f>
        <v>Minor</v>
      </c>
      <c r="L1177" s="8" t="str">
        <f>IF(J1177&lt;Mapping!$B$1,Mapping!$A$1,IF(J1177&lt;Mapping!$B$2,Mapping!$A$2,Mapping!$A$3))</f>
        <v>Minor</v>
      </c>
    </row>
    <row r="1178" spans="1:12" ht="13.5" customHeight="1" x14ac:dyDescent="0.2">
      <c r="A1178" s="4">
        <v>5</v>
      </c>
      <c r="B1178" s="5" t="s">
        <v>19</v>
      </c>
      <c r="C1178" s="4">
        <v>2</v>
      </c>
      <c r="D1178" s="4">
        <v>2009</v>
      </c>
      <c r="E1178" s="4">
        <v>1</v>
      </c>
      <c r="F1178" s="4">
        <v>0</v>
      </c>
      <c r="G1178" s="4">
        <v>0</v>
      </c>
      <c r="H1178" s="6">
        <v>74393</v>
      </c>
      <c r="I1178" s="7">
        <f t="array" ref="I1178">INDEX(Inflation!$F$2:$F$63,MATCH($D1178,Inflation!$A$2:$A$63,0))</f>
        <v>1.1815641743967151</v>
      </c>
      <c r="J1178" s="6">
        <f t="shared" si="4"/>
        <v>87900.10362589483</v>
      </c>
      <c r="K1178" s="8" t="str">
        <f>IF(H1178&lt;Mapping!$B$1,Mapping!$A$1,IF(H1178&lt;Mapping!$B$2,Mapping!$A$2,Mapping!$A$3))</f>
        <v>Minor</v>
      </c>
      <c r="L1178" s="8" t="str">
        <f>IF(J1178&lt;Mapping!$B$1,Mapping!$A$1,IF(J1178&lt;Mapping!$B$2,Mapping!$A$2,Mapping!$A$3))</f>
        <v>Minor</v>
      </c>
    </row>
    <row r="1179" spans="1:12" ht="13.5" customHeight="1" x14ac:dyDescent="0.2">
      <c r="A1179" s="4">
        <v>3</v>
      </c>
      <c r="B1179" s="5" t="s">
        <v>14</v>
      </c>
      <c r="C1179" s="4">
        <v>3</v>
      </c>
      <c r="D1179" s="4">
        <v>2020</v>
      </c>
      <c r="E1179" s="4">
        <v>1</v>
      </c>
      <c r="F1179" s="4">
        <v>0</v>
      </c>
      <c r="G1179" s="4">
        <v>0</v>
      </c>
      <c r="H1179" s="6">
        <v>74377</v>
      </c>
      <c r="I1179" s="7">
        <f t="array" ref="I1179">INDEX(Inflation!$F$2:$F$63,MATCH($D1179,Inflation!$A$2:$A$63,0))</f>
        <v>1.0089999999999999</v>
      </c>
      <c r="J1179" s="6">
        <f t="shared" si="4"/>
        <v>75046.392999999996</v>
      </c>
      <c r="K1179" s="8" t="str">
        <f>IF(H1179&lt;Mapping!$B$1,Mapping!$A$1,IF(H1179&lt;Mapping!$B$2,Mapping!$A$2,Mapping!$A$3))</f>
        <v>Minor</v>
      </c>
      <c r="L1179" s="8" t="str">
        <f>IF(J1179&lt;Mapping!$B$1,Mapping!$A$1,IF(J1179&lt;Mapping!$B$2,Mapping!$A$2,Mapping!$A$3))</f>
        <v>Minor</v>
      </c>
    </row>
    <row r="1180" spans="1:12" ht="13.5" customHeight="1" x14ac:dyDescent="0.2">
      <c r="A1180" s="4">
        <v>2</v>
      </c>
      <c r="B1180" s="5" t="s">
        <v>21</v>
      </c>
      <c r="C1180" s="4">
        <v>3</v>
      </c>
      <c r="D1180" s="4">
        <v>1980</v>
      </c>
      <c r="E1180" s="4">
        <v>1</v>
      </c>
      <c r="F1180" s="4">
        <v>11</v>
      </c>
      <c r="G1180" s="4">
        <v>22</v>
      </c>
      <c r="H1180" s="6">
        <v>74361</v>
      </c>
      <c r="I1180" s="7">
        <f t="array" ref="I1180">INDEX(Inflation!$F$2:$F$63,MATCH($D1180,Inflation!$A$2:$A$63,0))</f>
        <v>3.5358548466936406</v>
      </c>
      <c r="J1180" s="6">
        <f t="shared" si="4"/>
        <v>262929.70225498581</v>
      </c>
      <c r="K1180" s="8" t="str">
        <f>IF(H1180&lt;Mapping!$B$1,Mapping!$A$1,IF(H1180&lt;Mapping!$B$2,Mapping!$A$2,Mapping!$A$3))</f>
        <v>Minor</v>
      </c>
      <c r="L1180" s="8" t="str">
        <f>IF(J1180&lt;Mapping!$B$1,Mapping!$A$1,IF(J1180&lt;Mapping!$B$2,Mapping!$A$2,Mapping!$A$3))</f>
        <v>Minor</v>
      </c>
    </row>
    <row r="1181" spans="1:12" ht="13.5" customHeight="1" x14ac:dyDescent="0.2">
      <c r="A1181" s="4">
        <v>2</v>
      </c>
      <c r="B1181" s="5" t="s">
        <v>14</v>
      </c>
      <c r="C1181" s="4">
        <v>4</v>
      </c>
      <c r="D1181" s="4">
        <v>1985</v>
      </c>
      <c r="E1181" s="4">
        <v>1</v>
      </c>
      <c r="F1181" s="4">
        <v>0</v>
      </c>
      <c r="G1181" s="4">
        <v>0</v>
      </c>
      <c r="H1181" s="6">
        <v>74282</v>
      </c>
      <c r="I1181" s="7">
        <f t="array" ref="I1181">INDEX(Inflation!$F$2:$F$63,MATCH($D1181,Inflation!$A$2:$A$63,0))</f>
        <v>2.4491621741858549</v>
      </c>
      <c r="J1181" s="6">
        <f t="shared" si="4"/>
        <v>181928.66462287368</v>
      </c>
      <c r="K1181" s="8" t="str">
        <f>IF(H1181&lt;Mapping!$B$1,Mapping!$A$1,IF(H1181&lt;Mapping!$B$2,Mapping!$A$2,Mapping!$A$3))</f>
        <v>Minor</v>
      </c>
      <c r="L1181" s="8" t="str">
        <f>IF(J1181&lt;Mapping!$B$1,Mapping!$A$1,IF(J1181&lt;Mapping!$B$2,Mapping!$A$2,Mapping!$A$3))</f>
        <v>Minor</v>
      </c>
    </row>
    <row r="1182" spans="1:12" ht="13.5" customHeight="1" x14ac:dyDescent="0.2">
      <c r="A1182" s="4">
        <v>3</v>
      </c>
      <c r="B1182" s="5" t="s">
        <v>22</v>
      </c>
      <c r="C1182" s="4">
        <v>3</v>
      </c>
      <c r="D1182" s="4">
        <v>1960</v>
      </c>
      <c r="E1182" s="4">
        <v>1</v>
      </c>
      <c r="F1182" s="4">
        <v>0</v>
      </c>
      <c r="G1182" s="4">
        <v>0</v>
      </c>
      <c r="H1182" s="6">
        <v>74258</v>
      </c>
      <c r="I1182" s="7">
        <f t="array" ref="I1182">INDEX(Inflation!$F$2:$F$63,MATCH($D1182,Inflation!$A$2:$A$63,0))</f>
        <v>9.0110154119451078</v>
      </c>
      <c r="J1182" s="6">
        <f t="shared" si="4"/>
        <v>669139.98246021976</v>
      </c>
      <c r="K1182" s="8" t="str">
        <f>IF(H1182&lt;Mapping!$B$1,Mapping!$A$1,IF(H1182&lt;Mapping!$B$2,Mapping!$A$2,Mapping!$A$3))</f>
        <v>Minor</v>
      </c>
      <c r="L1182" s="8" t="str">
        <f>IF(J1182&lt;Mapping!$B$1,Mapping!$A$1,IF(J1182&lt;Mapping!$B$2,Mapping!$A$2,Mapping!$A$3))</f>
        <v>Medium</v>
      </c>
    </row>
    <row r="1183" spans="1:12" ht="13.5" customHeight="1" x14ac:dyDescent="0.2">
      <c r="A1183" s="4">
        <v>4</v>
      </c>
      <c r="B1183" s="5" t="s">
        <v>16</v>
      </c>
      <c r="C1183" s="4">
        <v>2</v>
      </c>
      <c r="D1183" s="4">
        <v>1978</v>
      </c>
      <c r="E1183" s="4">
        <v>1</v>
      </c>
      <c r="F1183" s="4">
        <v>0</v>
      </c>
      <c r="G1183" s="4">
        <v>0</v>
      </c>
      <c r="H1183" s="6">
        <v>74250</v>
      </c>
      <c r="I1183" s="7">
        <f t="array" ref="I1183">INDEX(Inflation!$F$2:$F$63,MATCH($D1183,Inflation!$A$2:$A$63,0))</f>
        <v>4.1187700779176062</v>
      </c>
      <c r="J1183" s="6">
        <f t="shared" si="4"/>
        <v>305818.67828538228</v>
      </c>
      <c r="K1183" s="8" t="str">
        <f>IF(H1183&lt;Mapping!$B$1,Mapping!$A$1,IF(H1183&lt;Mapping!$B$2,Mapping!$A$2,Mapping!$A$3))</f>
        <v>Minor</v>
      </c>
      <c r="L1183" s="8" t="str">
        <f>IF(J1183&lt;Mapping!$B$1,Mapping!$A$1,IF(J1183&lt;Mapping!$B$2,Mapping!$A$2,Mapping!$A$3))</f>
        <v>Minor</v>
      </c>
    </row>
    <row r="1184" spans="1:12" ht="13.5" customHeight="1" x14ac:dyDescent="0.2">
      <c r="A1184" s="4">
        <v>3</v>
      </c>
      <c r="B1184" s="5" t="s">
        <v>22</v>
      </c>
      <c r="C1184" s="4">
        <v>3</v>
      </c>
      <c r="D1184" s="4">
        <v>1994</v>
      </c>
      <c r="E1184" s="4">
        <v>1</v>
      </c>
      <c r="F1184" s="4">
        <v>0</v>
      </c>
      <c r="G1184" s="4">
        <v>0</v>
      </c>
      <c r="H1184" s="6">
        <v>74242</v>
      </c>
      <c r="I1184" s="7">
        <f t="array" ref="I1184">INDEX(Inflation!$F$2:$F$63,MATCH($D1184,Inflation!$A$2:$A$63,0))</f>
        <v>1.7372900493614547</v>
      </c>
      <c r="J1184" s="6">
        <f t="shared" si="4"/>
        <v>128979.88784469312</v>
      </c>
      <c r="K1184" s="8" t="str">
        <f>IF(H1184&lt;Mapping!$B$1,Mapping!$A$1,IF(H1184&lt;Mapping!$B$2,Mapping!$A$2,Mapping!$A$3))</f>
        <v>Minor</v>
      </c>
      <c r="L1184" s="8" t="str">
        <f>IF(J1184&lt;Mapping!$B$1,Mapping!$A$1,IF(J1184&lt;Mapping!$B$2,Mapping!$A$2,Mapping!$A$3))</f>
        <v>Minor</v>
      </c>
    </row>
    <row r="1185" spans="1:12" ht="13.5" customHeight="1" x14ac:dyDescent="0.2">
      <c r="A1185" s="4">
        <v>3</v>
      </c>
      <c r="B1185" s="5" t="s">
        <v>14</v>
      </c>
      <c r="C1185" s="4">
        <v>3</v>
      </c>
      <c r="D1185" s="4">
        <v>1986</v>
      </c>
      <c r="E1185" s="4">
        <v>2</v>
      </c>
      <c r="F1185" s="4">
        <v>0</v>
      </c>
      <c r="G1185" s="4">
        <v>0</v>
      </c>
      <c r="H1185" s="6">
        <v>74187</v>
      </c>
      <c r="I1185" s="7">
        <f t="array" ref="I1185">INDEX(Inflation!$F$2:$F$63,MATCH($D1185,Inflation!$A$2:$A$63,0))</f>
        <v>2.3601832650918904</v>
      </c>
      <c r="J1185" s="6">
        <f t="shared" si="4"/>
        <v>175094.91588737207</v>
      </c>
      <c r="K1185" s="8" t="str">
        <f>IF(H1185&lt;Mapping!$B$1,Mapping!$A$1,IF(H1185&lt;Mapping!$B$2,Mapping!$A$2,Mapping!$A$3))</f>
        <v>Minor</v>
      </c>
      <c r="L1185" s="8" t="str">
        <f>IF(J1185&lt;Mapping!$B$1,Mapping!$A$1,IF(J1185&lt;Mapping!$B$2,Mapping!$A$2,Mapping!$A$3))</f>
        <v>Minor</v>
      </c>
    </row>
    <row r="1186" spans="1:12" ht="13.5" customHeight="1" x14ac:dyDescent="0.2">
      <c r="A1186" s="4">
        <v>5</v>
      </c>
      <c r="B1186" s="5" t="s">
        <v>51</v>
      </c>
      <c r="C1186" s="4">
        <v>2</v>
      </c>
      <c r="D1186" s="4">
        <v>1967</v>
      </c>
      <c r="E1186" s="4">
        <v>1</v>
      </c>
      <c r="F1186" s="4">
        <v>0</v>
      </c>
      <c r="G1186" s="4">
        <v>0</v>
      </c>
      <c r="H1186" s="6">
        <v>73902</v>
      </c>
      <c r="I1186" s="7">
        <f t="array" ref="I1186">INDEX(Inflation!$F$2:$F$63,MATCH($D1186,Inflation!$A$2:$A$63,0))</f>
        <v>7.6712183683821493</v>
      </c>
      <c r="J1186" s="6">
        <f t="shared" si="4"/>
        <v>566918.37986017764</v>
      </c>
      <c r="K1186" s="8" t="str">
        <f>IF(H1186&lt;Mapping!$B$1,Mapping!$A$1,IF(H1186&lt;Mapping!$B$2,Mapping!$A$2,Mapping!$A$3))</f>
        <v>Minor</v>
      </c>
      <c r="L1186" s="8" t="str">
        <f>IF(J1186&lt;Mapping!$B$1,Mapping!$A$1,IF(J1186&lt;Mapping!$B$2,Mapping!$A$2,Mapping!$A$3))</f>
        <v>Medium</v>
      </c>
    </row>
    <row r="1187" spans="1:12" ht="13.5" customHeight="1" x14ac:dyDescent="0.2">
      <c r="A1187" s="4">
        <v>2</v>
      </c>
      <c r="B1187" s="5" t="s">
        <v>22</v>
      </c>
      <c r="C1187" s="4">
        <v>3</v>
      </c>
      <c r="D1187" s="4">
        <v>1981</v>
      </c>
      <c r="E1187" s="4">
        <v>1</v>
      </c>
      <c r="F1187" s="4">
        <v>0</v>
      </c>
      <c r="G1187" s="4">
        <v>0</v>
      </c>
      <c r="H1187" s="6">
        <v>73680</v>
      </c>
      <c r="I1187" s="7">
        <f t="array" ref="I1187">INDEX(Inflation!$F$2:$F$63,MATCH($D1187,Inflation!$A$2:$A$63,0))</f>
        <v>3.1603993981888099</v>
      </c>
      <c r="J1187" s="6">
        <f t="shared" si="4"/>
        <v>232858.22765855151</v>
      </c>
      <c r="K1187" s="8" t="str">
        <f>IF(H1187&lt;Mapping!$B$1,Mapping!$A$1,IF(H1187&lt;Mapping!$B$2,Mapping!$A$2,Mapping!$A$3))</f>
        <v>Minor</v>
      </c>
      <c r="L1187" s="8" t="str">
        <f>IF(J1187&lt;Mapping!$B$1,Mapping!$A$1,IF(J1187&lt;Mapping!$B$2,Mapping!$A$2,Mapping!$A$3))</f>
        <v>Minor</v>
      </c>
    </row>
    <row r="1188" spans="1:12" ht="13.5" customHeight="1" x14ac:dyDescent="0.2">
      <c r="A1188" s="4">
        <v>1</v>
      </c>
      <c r="B1188" s="5" t="s">
        <v>34</v>
      </c>
      <c r="C1188" s="4">
        <v>2</v>
      </c>
      <c r="D1188" s="4">
        <v>1987</v>
      </c>
      <c r="E1188" s="4">
        <v>1</v>
      </c>
      <c r="F1188" s="4">
        <v>0</v>
      </c>
      <c r="G1188" s="4">
        <v>0</v>
      </c>
      <c r="H1188" s="6">
        <v>73664</v>
      </c>
      <c r="I1188" s="7">
        <f t="array" ref="I1188">INDEX(Inflation!$F$2:$F$63,MATCH($D1188,Inflation!$A$2:$A$63,0))</f>
        <v>2.3139051618547946</v>
      </c>
      <c r="J1188" s="6">
        <f t="shared" si="4"/>
        <v>170451.50984287157</v>
      </c>
      <c r="K1188" s="8" t="str">
        <f>IF(H1188&lt;Mapping!$B$1,Mapping!$A$1,IF(H1188&lt;Mapping!$B$2,Mapping!$A$2,Mapping!$A$3))</f>
        <v>Minor</v>
      </c>
      <c r="L1188" s="8" t="str">
        <f>IF(J1188&lt;Mapping!$B$1,Mapping!$A$1,IF(J1188&lt;Mapping!$B$2,Mapping!$A$2,Mapping!$A$3))</f>
        <v>Minor</v>
      </c>
    </row>
    <row r="1189" spans="1:12" ht="13.5" customHeight="1" x14ac:dyDescent="0.2">
      <c r="A1189" s="4">
        <v>6</v>
      </c>
      <c r="B1189" s="5" t="s">
        <v>19</v>
      </c>
      <c r="C1189" s="4">
        <v>3</v>
      </c>
      <c r="D1189" s="4">
        <v>1987</v>
      </c>
      <c r="E1189" s="4">
        <v>1</v>
      </c>
      <c r="F1189" s="4">
        <v>0</v>
      </c>
      <c r="G1189" s="4">
        <v>0</v>
      </c>
      <c r="H1189" s="6">
        <v>73608</v>
      </c>
      <c r="I1189" s="7">
        <f t="array" ref="I1189">INDEX(Inflation!$F$2:$F$63,MATCH($D1189,Inflation!$A$2:$A$63,0))</f>
        <v>2.3139051618547946</v>
      </c>
      <c r="J1189" s="6">
        <f t="shared" si="4"/>
        <v>170321.93115380773</v>
      </c>
      <c r="K1189" s="8" t="str">
        <f>IF(H1189&lt;Mapping!$B$1,Mapping!$A$1,IF(H1189&lt;Mapping!$B$2,Mapping!$A$2,Mapping!$A$3))</f>
        <v>Minor</v>
      </c>
      <c r="L1189" s="8" t="str">
        <f>IF(J1189&lt;Mapping!$B$1,Mapping!$A$1,IF(J1189&lt;Mapping!$B$2,Mapping!$A$2,Mapping!$A$3))</f>
        <v>Minor</v>
      </c>
    </row>
    <row r="1190" spans="1:12" ht="13.5" customHeight="1" x14ac:dyDescent="0.2">
      <c r="A1190" s="4">
        <v>1</v>
      </c>
      <c r="B1190" s="5" t="s">
        <v>34</v>
      </c>
      <c r="C1190" s="4">
        <v>2</v>
      </c>
      <c r="D1190" s="4">
        <v>1999</v>
      </c>
      <c r="E1190" s="4">
        <v>1</v>
      </c>
      <c r="F1190" s="4">
        <v>0</v>
      </c>
      <c r="G1190" s="4">
        <v>0</v>
      </c>
      <c r="H1190" s="6">
        <v>73537</v>
      </c>
      <c r="I1190" s="7">
        <f t="array" ref="I1190">INDEX(Inflation!$F$2:$F$63,MATCH($D1190,Inflation!$A$2:$A$63,0))</f>
        <v>1.5253243113668054</v>
      </c>
      <c r="J1190" s="6">
        <f t="shared" si="4"/>
        <v>112167.77388498076</v>
      </c>
      <c r="K1190" s="8" t="str">
        <f>IF(H1190&lt;Mapping!$B$1,Mapping!$A$1,IF(H1190&lt;Mapping!$B$2,Mapping!$A$2,Mapping!$A$3))</f>
        <v>Minor</v>
      </c>
      <c r="L1190" s="8" t="str">
        <f>IF(J1190&lt;Mapping!$B$1,Mapping!$A$1,IF(J1190&lt;Mapping!$B$2,Mapping!$A$2,Mapping!$A$3))</f>
        <v>Minor</v>
      </c>
    </row>
    <row r="1191" spans="1:12" ht="13.5" customHeight="1" x14ac:dyDescent="0.2">
      <c r="A1191" s="4">
        <v>2</v>
      </c>
      <c r="B1191" s="5" t="s">
        <v>21</v>
      </c>
      <c r="C1191" s="4">
        <v>2</v>
      </c>
      <c r="D1191" s="4">
        <v>1961</v>
      </c>
      <c r="E1191" s="4">
        <v>1</v>
      </c>
      <c r="F1191" s="4">
        <v>1</v>
      </c>
      <c r="G1191" s="4">
        <v>13</v>
      </c>
      <c r="H1191" s="6">
        <v>73503</v>
      </c>
      <c r="I1191" s="7">
        <f t="array" ref="I1191">INDEX(Inflation!$F$2:$F$63,MATCH($D1191,Inflation!$A$2:$A$63,0))</f>
        <v>8.8230837285274717</v>
      </c>
      <c r="J1191" s="6">
        <f t="shared" si="4"/>
        <v>648523.12329795479</v>
      </c>
      <c r="K1191" s="8" t="str">
        <f>IF(H1191&lt;Mapping!$B$1,Mapping!$A$1,IF(H1191&lt;Mapping!$B$2,Mapping!$A$2,Mapping!$A$3))</f>
        <v>Minor</v>
      </c>
      <c r="L1191" s="8" t="str">
        <f>IF(J1191&lt;Mapping!$B$1,Mapping!$A$1,IF(J1191&lt;Mapping!$B$2,Mapping!$A$2,Mapping!$A$3))</f>
        <v>Medium</v>
      </c>
    </row>
    <row r="1192" spans="1:12" ht="13.5" customHeight="1" x14ac:dyDescent="0.2">
      <c r="A1192" s="4">
        <v>1</v>
      </c>
      <c r="B1192" s="5" t="s">
        <v>14</v>
      </c>
      <c r="C1192" s="4">
        <v>3</v>
      </c>
      <c r="D1192" s="4">
        <v>1989</v>
      </c>
      <c r="E1192" s="4">
        <v>1</v>
      </c>
      <c r="F1192" s="4">
        <v>0</v>
      </c>
      <c r="G1192" s="4">
        <v>0</v>
      </c>
      <c r="H1192" s="6">
        <v>73458</v>
      </c>
      <c r="I1192" s="7">
        <f t="array" ref="I1192">INDEX(Inflation!$F$2:$F$63,MATCH($D1192,Inflation!$A$2:$A$63,0))</f>
        <v>2.1640413186988714</v>
      </c>
      <c r="J1192" s="6">
        <f t="shared" si="4"/>
        <v>158966.1471889817</v>
      </c>
      <c r="K1192" s="8" t="str">
        <f>IF(H1192&lt;Mapping!$B$1,Mapping!$A$1,IF(H1192&lt;Mapping!$B$2,Mapping!$A$2,Mapping!$A$3))</f>
        <v>Minor</v>
      </c>
      <c r="L1192" s="8" t="str">
        <f>IF(J1192&lt;Mapping!$B$1,Mapping!$A$1,IF(J1192&lt;Mapping!$B$2,Mapping!$A$2,Mapping!$A$3))</f>
        <v>Minor</v>
      </c>
    </row>
    <row r="1193" spans="1:12" ht="13.5" customHeight="1" x14ac:dyDescent="0.2">
      <c r="A1193" s="4">
        <v>2</v>
      </c>
      <c r="B1193" s="5" t="s">
        <v>32</v>
      </c>
      <c r="C1193" s="4">
        <v>4</v>
      </c>
      <c r="D1193" s="4">
        <v>1975</v>
      </c>
      <c r="E1193" s="4">
        <v>1</v>
      </c>
      <c r="F1193" s="4">
        <v>0</v>
      </c>
      <c r="G1193" s="4">
        <v>0</v>
      </c>
      <c r="H1193" s="6">
        <v>73323</v>
      </c>
      <c r="I1193" s="7">
        <f t="array" ref="I1193">INDEX(Inflation!$F$2:$F$63,MATCH($D1193,Inflation!$A$2:$A$63,0))</f>
        <v>5.1012271303114405</v>
      </c>
      <c r="J1193" s="6">
        <f t="shared" si="4"/>
        <v>374037.27687582577</v>
      </c>
      <c r="K1193" s="8" t="str">
        <f>IF(H1193&lt;Mapping!$B$1,Mapping!$A$1,IF(H1193&lt;Mapping!$B$2,Mapping!$A$2,Mapping!$A$3))</f>
        <v>Minor</v>
      </c>
      <c r="L1193" s="8" t="str">
        <f>IF(J1193&lt;Mapping!$B$1,Mapping!$A$1,IF(J1193&lt;Mapping!$B$2,Mapping!$A$2,Mapping!$A$3))</f>
        <v>Minor</v>
      </c>
    </row>
    <row r="1194" spans="1:12" ht="13.5" customHeight="1" x14ac:dyDescent="0.2">
      <c r="A1194" s="4">
        <v>1</v>
      </c>
      <c r="B1194" s="5" t="s">
        <v>22</v>
      </c>
      <c r="C1194" s="4">
        <v>3</v>
      </c>
      <c r="D1194" s="4">
        <v>1992</v>
      </c>
      <c r="E1194" s="4">
        <v>1</v>
      </c>
      <c r="F1194" s="4">
        <v>0</v>
      </c>
      <c r="G1194" s="4">
        <v>0</v>
      </c>
      <c r="H1194" s="6">
        <v>73236</v>
      </c>
      <c r="I1194" s="7">
        <f t="array" ref="I1194">INDEX(Inflation!$F$2:$F$63,MATCH($D1194,Inflation!$A$2:$A$63,0))</f>
        <v>1.8790411733086159</v>
      </c>
      <c r="J1194" s="6">
        <f t="shared" si="4"/>
        <v>137613.45936842979</v>
      </c>
      <c r="K1194" s="8" t="str">
        <f>IF(H1194&lt;Mapping!$B$1,Mapping!$A$1,IF(H1194&lt;Mapping!$B$2,Mapping!$A$2,Mapping!$A$3))</f>
        <v>Minor</v>
      </c>
      <c r="L1194" s="8" t="str">
        <f>IF(J1194&lt;Mapping!$B$1,Mapping!$A$1,IF(J1194&lt;Mapping!$B$2,Mapping!$A$2,Mapping!$A$3))</f>
        <v>Minor</v>
      </c>
    </row>
    <row r="1195" spans="1:12" ht="13.5" customHeight="1" x14ac:dyDescent="0.2">
      <c r="A1195" s="4">
        <v>4</v>
      </c>
      <c r="B1195" s="5" t="s">
        <v>34</v>
      </c>
      <c r="C1195" s="4">
        <v>2</v>
      </c>
      <c r="D1195" s="4">
        <v>1963</v>
      </c>
      <c r="E1195" s="4">
        <v>1</v>
      </c>
      <c r="F1195" s="4">
        <v>0</v>
      </c>
      <c r="G1195" s="4">
        <v>0</v>
      </c>
      <c r="H1195" s="6">
        <v>73133</v>
      </c>
      <c r="I1195" s="7">
        <f t="array" ref="I1195">INDEX(Inflation!$F$2:$F$63,MATCH($D1195,Inflation!$A$2:$A$63,0))</f>
        <v>8.4588969993744705</v>
      </c>
      <c r="J1195" s="6">
        <f t="shared" si="4"/>
        <v>618624.51425525313</v>
      </c>
      <c r="K1195" s="8" t="str">
        <f>IF(H1195&lt;Mapping!$B$1,Mapping!$A$1,IF(H1195&lt;Mapping!$B$2,Mapping!$A$2,Mapping!$A$3))</f>
        <v>Minor</v>
      </c>
      <c r="L1195" s="8" t="str">
        <f>IF(J1195&lt;Mapping!$B$1,Mapping!$A$1,IF(J1195&lt;Mapping!$B$2,Mapping!$A$2,Mapping!$A$3))</f>
        <v>Medium</v>
      </c>
    </row>
    <row r="1196" spans="1:12" ht="13.5" customHeight="1" x14ac:dyDescent="0.2">
      <c r="A1196" s="4">
        <v>2</v>
      </c>
      <c r="B1196" s="5" t="s">
        <v>19</v>
      </c>
      <c r="C1196" s="4">
        <v>2</v>
      </c>
      <c r="D1196" s="4">
        <v>2016</v>
      </c>
      <c r="E1196" s="4">
        <v>1</v>
      </c>
      <c r="F1196" s="4">
        <v>0</v>
      </c>
      <c r="G1196" s="4">
        <v>0</v>
      </c>
      <c r="H1196" s="6">
        <v>73104</v>
      </c>
      <c r="I1196" s="7">
        <f t="array" ref="I1196">INDEX(Inflation!$F$2:$F$63,MATCH($D1196,Inflation!$A$2:$A$63,0))</f>
        <v>1.0759409482613684</v>
      </c>
      <c r="J1196" s="6">
        <f t="shared" si="4"/>
        <v>78655.587081699079</v>
      </c>
      <c r="K1196" s="8" t="str">
        <f>IF(H1196&lt;Mapping!$B$1,Mapping!$A$1,IF(H1196&lt;Mapping!$B$2,Mapping!$A$2,Mapping!$A$3))</f>
        <v>Minor</v>
      </c>
      <c r="L1196" s="8" t="str">
        <f>IF(J1196&lt;Mapping!$B$1,Mapping!$A$1,IF(J1196&lt;Mapping!$B$2,Mapping!$A$2,Mapping!$A$3))</f>
        <v>Minor</v>
      </c>
    </row>
    <row r="1197" spans="1:12" ht="13.5" customHeight="1" x14ac:dyDescent="0.2">
      <c r="A1197" s="4">
        <v>1</v>
      </c>
      <c r="B1197" s="5" t="s">
        <v>41</v>
      </c>
      <c r="C1197" s="4">
        <v>2</v>
      </c>
      <c r="D1197" s="4">
        <v>1984</v>
      </c>
      <c r="E1197" s="4">
        <v>1</v>
      </c>
      <c r="F1197" s="4">
        <v>0</v>
      </c>
      <c r="G1197" s="4">
        <v>0</v>
      </c>
      <c r="H1197" s="6">
        <v>73085</v>
      </c>
      <c r="I1197" s="7">
        <f t="array" ref="I1197">INDEX(Inflation!$F$2:$F$63,MATCH($D1197,Inflation!$A$2:$A$63,0))</f>
        <v>2.5679465396338688</v>
      </c>
      <c r="J1197" s="6">
        <f t="shared" si="4"/>
        <v>187678.37284914131</v>
      </c>
      <c r="K1197" s="8" t="str">
        <f>IF(H1197&lt;Mapping!$B$1,Mapping!$A$1,IF(H1197&lt;Mapping!$B$2,Mapping!$A$2,Mapping!$A$3))</f>
        <v>Minor</v>
      </c>
      <c r="L1197" s="8" t="str">
        <f>IF(J1197&lt;Mapping!$B$1,Mapping!$A$1,IF(J1197&lt;Mapping!$B$2,Mapping!$A$2,Mapping!$A$3))</f>
        <v>Minor</v>
      </c>
    </row>
    <row r="1198" spans="1:12" ht="13.5" customHeight="1" x14ac:dyDescent="0.2">
      <c r="A1198" s="4">
        <v>2</v>
      </c>
      <c r="B1198" s="5" t="s">
        <v>19</v>
      </c>
      <c r="C1198" s="4">
        <v>3</v>
      </c>
      <c r="D1198" s="4">
        <v>2003</v>
      </c>
      <c r="E1198" s="4">
        <v>1</v>
      </c>
      <c r="F1198" s="4">
        <v>0</v>
      </c>
      <c r="G1198" s="4">
        <v>0</v>
      </c>
      <c r="H1198" s="6">
        <v>72958</v>
      </c>
      <c r="I1198" s="7">
        <f t="array" ref="I1198">INDEX(Inflation!$F$2:$F$63,MATCH($D1198,Inflation!$A$2:$A$63,0))</f>
        <v>1.3893832220608158</v>
      </c>
      <c r="J1198" s="6">
        <f t="shared" si="4"/>
        <v>101366.621115113</v>
      </c>
      <c r="K1198" s="8" t="str">
        <f>IF(H1198&lt;Mapping!$B$1,Mapping!$A$1,IF(H1198&lt;Mapping!$B$2,Mapping!$A$2,Mapping!$A$3))</f>
        <v>Minor</v>
      </c>
      <c r="L1198" s="8" t="str">
        <f>IF(J1198&lt;Mapping!$B$1,Mapping!$A$1,IF(J1198&lt;Mapping!$B$2,Mapping!$A$2,Mapping!$A$3))</f>
        <v>Minor</v>
      </c>
    </row>
    <row r="1199" spans="1:12" ht="13.5" customHeight="1" x14ac:dyDescent="0.2">
      <c r="A1199" s="4">
        <v>1</v>
      </c>
      <c r="B1199" s="5" t="s">
        <v>22</v>
      </c>
      <c r="C1199" s="4">
        <v>2</v>
      </c>
      <c r="D1199" s="4">
        <v>1994</v>
      </c>
      <c r="E1199" s="4">
        <v>1</v>
      </c>
      <c r="F1199" s="4">
        <v>0</v>
      </c>
      <c r="G1199" s="4">
        <v>0</v>
      </c>
      <c r="H1199" s="6">
        <v>72855</v>
      </c>
      <c r="I1199" s="7">
        <f t="array" ref="I1199">INDEX(Inflation!$F$2:$F$63,MATCH($D1199,Inflation!$A$2:$A$63,0))</f>
        <v>1.7372900493614547</v>
      </c>
      <c r="J1199" s="6">
        <f t="shared" si="4"/>
        <v>126570.26654622878</v>
      </c>
      <c r="K1199" s="8" t="str">
        <f>IF(H1199&lt;Mapping!$B$1,Mapping!$A$1,IF(H1199&lt;Mapping!$B$2,Mapping!$A$2,Mapping!$A$3))</f>
        <v>Minor</v>
      </c>
      <c r="L1199" s="8" t="str">
        <f>IF(J1199&lt;Mapping!$B$1,Mapping!$A$1,IF(J1199&lt;Mapping!$B$2,Mapping!$A$2,Mapping!$A$3))</f>
        <v>Minor</v>
      </c>
    </row>
    <row r="1200" spans="1:12" ht="13.5" customHeight="1" x14ac:dyDescent="0.2">
      <c r="A1200" s="4">
        <v>1</v>
      </c>
      <c r="B1200" s="5" t="s">
        <v>21</v>
      </c>
      <c r="C1200" s="4">
        <v>3</v>
      </c>
      <c r="D1200" s="4">
        <v>1985</v>
      </c>
      <c r="E1200" s="4">
        <v>1</v>
      </c>
      <c r="F1200" s="4">
        <v>0</v>
      </c>
      <c r="G1200" s="4">
        <v>0</v>
      </c>
      <c r="H1200" s="6">
        <v>72839</v>
      </c>
      <c r="I1200" s="7">
        <f t="array" ref="I1200">INDEX(Inflation!$F$2:$F$63,MATCH($D1200,Inflation!$A$2:$A$63,0))</f>
        <v>2.4491621741858549</v>
      </c>
      <c r="J1200" s="6">
        <f t="shared" si="4"/>
        <v>178394.52360552349</v>
      </c>
      <c r="K1200" s="8" t="str">
        <f>IF(H1200&lt;Mapping!$B$1,Mapping!$A$1,IF(H1200&lt;Mapping!$B$2,Mapping!$A$2,Mapping!$A$3))</f>
        <v>Minor</v>
      </c>
      <c r="L1200" s="8" t="str">
        <f>IF(J1200&lt;Mapping!$B$1,Mapping!$A$1,IF(J1200&lt;Mapping!$B$2,Mapping!$A$2,Mapping!$A$3))</f>
        <v>Minor</v>
      </c>
    </row>
    <row r="1201" spans="1:12" ht="13.5" customHeight="1" x14ac:dyDescent="0.2">
      <c r="A1201" s="4">
        <v>1</v>
      </c>
      <c r="B1201" s="5" t="s">
        <v>21</v>
      </c>
      <c r="C1201" s="4">
        <v>2</v>
      </c>
      <c r="D1201" s="4">
        <v>1985</v>
      </c>
      <c r="E1201" s="4">
        <v>1</v>
      </c>
      <c r="F1201" s="4">
        <v>0</v>
      </c>
      <c r="G1201" s="4">
        <v>0</v>
      </c>
      <c r="H1201" s="6">
        <v>72673</v>
      </c>
      <c r="I1201" s="7">
        <f t="array" ref="I1201">INDEX(Inflation!$F$2:$F$63,MATCH($D1201,Inflation!$A$2:$A$63,0))</f>
        <v>2.4491621741858549</v>
      </c>
      <c r="J1201" s="6">
        <f t="shared" si="4"/>
        <v>177987.96268460865</v>
      </c>
      <c r="K1201" s="8" t="str">
        <f>IF(H1201&lt;Mapping!$B$1,Mapping!$A$1,IF(H1201&lt;Mapping!$B$2,Mapping!$A$2,Mapping!$A$3))</f>
        <v>Minor</v>
      </c>
      <c r="L1201" s="8" t="str">
        <f>IF(J1201&lt;Mapping!$B$1,Mapping!$A$1,IF(J1201&lt;Mapping!$B$2,Mapping!$A$2,Mapping!$A$3))</f>
        <v>Minor</v>
      </c>
    </row>
    <row r="1202" spans="1:12" ht="13.5" customHeight="1" x14ac:dyDescent="0.2">
      <c r="A1202" s="4">
        <v>1</v>
      </c>
      <c r="B1202" s="5" t="s">
        <v>27</v>
      </c>
      <c r="C1202" s="4">
        <v>2</v>
      </c>
      <c r="D1202" s="4">
        <v>1989</v>
      </c>
      <c r="E1202" s="4">
        <v>1</v>
      </c>
      <c r="F1202" s="4">
        <v>0</v>
      </c>
      <c r="G1202" s="4">
        <v>0</v>
      </c>
      <c r="H1202" s="6">
        <v>72649</v>
      </c>
      <c r="I1202" s="7">
        <f t="array" ref="I1202">INDEX(Inflation!$F$2:$F$63,MATCH($D1202,Inflation!$A$2:$A$63,0))</f>
        <v>2.1640413186988714</v>
      </c>
      <c r="J1202" s="6">
        <f t="shared" si="4"/>
        <v>157215.4377621543</v>
      </c>
      <c r="K1202" s="8" t="str">
        <f>IF(H1202&lt;Mapping!$B$1,Mapping!$A$1,IF(H1202&lt;Mapping!$B$2,Mapping!$A$2,Mapping!$A$3))</f>
        <v>Minor</v>
      </c>
      <c r="L1202" s="8" t="str">
        <f>IF(J1202&lt;Mapping!$B$1,Mapping!$A$1,IF(J1202&lt;Mapping!$B$2,Mapping!$A$2,Mapping!$A$3))</f>
        <v>Minor</v>
      </c>
    </row>
    <row r="1203" spans="1:12" ht="13.5" customHeight="1" x14ac:dyDescent="0.2">
      <c r="A1203" s="4">
        <v>1</v>
      </c>
      <c r="B1203" s="5" t="s">
        <v>14</v>
      </c>
      <c r="C1203" s="4">
        <v>3</v>
      </c>
      <c r="D1203" s="4">
        <v>1989</v>
      </c>
      <c r="E1203" s="4">
        <v>1</v>
      </c>
      <c r="F1203" s="4">
        <v>0</v>
      </c>
      <c r="G1203" s="4">
        <v>0</v>
      </c>
      <c r="H1203" s="6">
        <v>72618</v>
      </c>
      <c r="I1203" s="7">
        <f t="array" ref="I1203">INDEX(Inflation!$F$2:$F$63,MATCH($D1203,Inflation!$A$2:$A$63,0))</f>
        <v>2.1640413186988714</v>
      </c>
      <c r="J1203" s="6">
        <f t="shared" si="4"/>
        <v>157148.35248127463</v>
      </c>
      <c r="K1203" s="8" t="str">
        <f>IF(H1203&lt;Mapping!$B$1,Mapping!$A$1,IF(H1203&lt;Mapping!$B$2,Mapping!$A$2,Mapping!$A$3))</f>
        <v>Minor</v>
      </c>
      <c r="L1203" s="8" t="str">
        <f>IF(J1203&lt;Mapping!$B$1,Mapping!$A$1,IF(J1203&lt;Mapping!$B$2,Mapping!$A$2,Mapping!$A$3))</f>
        <v>Minor</v>
      </c>
    </row>
    <row r="1204" spans="1:12" ht="13.5" customHeight="1" x14ac:dyDescent="0.2">
      <c r="A1204" s="4">
        <v>3</v>
      </c>
      <c r="B1204" s="5" t="s">
        <v>20</v>
      </c>
      <c r="C1204" s="4">
        <v>3</v>
      </c>
      <c r="D1204" s="4">
        <v>1985</v>
      </c>
      <c r="E1204" s="4">
        <v>1</v>
      </c>
      <c r="F1204" s="4">
        <v>0</v>
      </c>
      <c r="G1204" s="4">
        <v>0</v>
      </c>
      <c r="H1204" s="6">
        <v>72602</v>
      </c>
      <c r="I1204" s="7">
        <f t="array" ref="I1204">INDEX(Inflation!$F$2:$F$63,MATCH($D1204,Inflation!$A$2:$A$63,0))</f>
        <v>2.4491621741858549</v>
      </c>
      <c r="J1204" s="6">
        <f t="shared" si="4"/>
        <v>177814.07217024144</v>
      </c>
      <c r="K1204" s="8" t="str">
        <f>IF(H1204&lt;Mapping!$B$1,Mapping!$A$1,IF(H1204&lt;Mapping!$B$2,Mapping!$A$2,Mapping!$A$3))</f>
        <v>Minor</v>
      </c>
      <c r="L1204" s="8" t="str">
        <f>IF(J1204&lt;Mapping!$B$1,Mapping!$A$1,IF(J1204&lt;Mapping!$B$2,Mapping!$A$2,Mapping!$A$3))</f>
        <v>Minor</v>
      </c>
    </row>
    <row r="1205" spans="1:12" ht="13.5" customHeight="1" x14ac:dyDescent="0.2">
      <c r="A1205" s="4">
        <v>2</v>
      </c>
      <c r="B1205" s="5" t="s">
        <v>19</v>
      </c>
      <c r="C1205" s="4">
        <v>1</v>
      </c>
      <c r="D1205" s="4">
        <v>2008</v>
      </c>
      <c r="E1205" s="4">
        <v>1</v>
      </c>
      <c r="F1205" s="4">
        <v>0</v>
      </c>
      <c r="G1205" s="4">
        <v>0</v>
      </c>
      <c r="H1205" s="6">
        <v>72586</v>
      </c>
      <c r="I1205" s="7">
        <f t="array" ref="I1205">INDEX(Inflation!$F$2:$F$63,MATCH($D1205,Inflation!$A$2:$A$63,0))</f>
        <v>1.2252820488493934</v>
      </c>
      <c r="J1205" s="6">
        <f t="shared" si="4"/>
        <v>88938.322797782064</v>
      </c>
      <c r="K1205" s="8" t="str">
        <f>IF(H1205&lt;Mapping!$B$1,Mapping!$A$1,IF(H1205&lt;Mapping!$B$2,Mapping!$A$2,Mapping!$A$3))</f>
        <v>Minor</v>
      </c>
      <c r="L1205" s="8" t="str">
        <f>IF(J1205&lt;Mapping!$B$1,Mapping!$A$1,IF(J1205&lt;Mapping!$B$2,Mapping!$A$2,Mapping!$A$3))</f>
        <v>Minor</v>
      </c>
    </row>
    <row r="1206" spans="1:12" ht="13.5" customHeight="1" x14ac:dyDescent="0.2">
      <c r="A1206" s="4">
        <v>1</v>
      </c>
      <c r="B1206" s="5" t="s">
        <v>34</v>
      </c>
      <c r="C1206" s="4">
        <v>2</v>
      </c>
      <c r="D1206" s="4">
        <v>1987</v>
      </c>
      <c r="E1206" s="4">
        <v>1</v>
      </c>
      <c r="F1206" s="4">
        <v>0</v>
      </c>
      <c r="G1206" s="4">
        <v>0</v>
      </c>
      <c r="H1206" s="6">
        <v>72332</v>
      </c>
      <c r="I1206" s="7">
        <f t="array" ref="I1206">INDEX(Inflation!$F$2:$F$63,MATCH($D1206,Inflation!$A$2:$A$63,0))</f>
        <v>2.3139051618547946</v>
      </c>
      <c r="J1206" s="6">
        <f t="shared" si="4"/>
        <v>167369.38816728099</v>
      </c>
      <c r="K1206" s="8" t="str">
        <f>IF(H1206&lt;Mapping!$B$1,Mapping!$A$1,IF(H1206&lt;Mapping!$B$2,Mapping!$A$2,Mapping!$A$3))</f>
        <v>Minor</v>
      </c>
      <c r="L1206" s="8" t="str">
        <f>IF(J1206&lt;Mapping!$B$1,Mapping!$A$1,IF(J1206&lt;Mapping!$B$2,Mapping!$A$2,Mapping!$A$3))</f>
        <v>Minor</v>
      </c>
    </row>
    <row r="1207" spans="1:12" ht="13.5" customHeight="1" x14ac:dyDescent="0.2">
      <c r="A1207" s="4">
        <v>5</v>
      </c>
      <c r="B1207" s="5" t="s">
        <v>14</v>
      </c>
      <c r="C1207" s="4">
        <v>3</v>
      </c>
      <c r="D1207" s="4">
        <v>1994</v>
      </c>
      <c r="E1207" s="4">
        <v>1</v>
      </c>
      <c r="F1207" s="4">
        <v>0</v>
      </c>
      <c r="G1207" s="4">
        <v>0</v>
      </c>
      <c r="H1207" s="6">
        <v>72300</v>
      </c>
      <c r="I1207" s="7">
        <f t="array" ref="I1207">INDEX(Inflation!$F$2:$F$63,MATCH($D1207,Inflation!$A$2:$A$63,0))</f>
        <v>1.7372900493614547</v>
      </c>
      <c r="J1207" s="6">
        <f t="shared" si="4"/>
        <v>125606.07056883318</v>
      </c>
      <c r="K1207" s="8" t="str">
        <f>IF(H1207&lt;Mapping!$B$1,Mapping!$A$1,IF(H1207&lt;Mapping!$B$2,Mapping!$A$2,Mapping!$A$3))</f>
        <v>Minor</v>
      </c>
      <c r="L1207" s="8" t="str">
        <f>IF(J1207&lt;Mapping!$B$1,Mapping!$A$1,IF(J1207&lt;Mapping!$B$2,Mapping!$A$2,Mapping!$A$3))</f>
        <v>Minor</v>
      </c>
    </row>
    <row r="1208" spans="1:12" ht="13.5" customHeight="1" x14ac:dyDescent="0.2">
      <c r="A1208" s="4">
        <v>5</v>
      </c>
      <c r="B1208" s="5" t="s">
        <v>16</v>
      </c>
      <c r="C1208" s="4">
        <v>3</v>
      </c>
      <c r="D1208" s="4">
        <v>1963</v>
      </c>
      <c r="E1208" s="4">
        <v>1</v>
      </c>
      <c r="F1208" s="4">
        <v>0</v>
      </c>
      <c r="G1208" s="4">
        <v>0</v>
      </c>
      <c r="H1208" s="6">
        <v>72285</v>
      </c>
      <c r="I1208" s="7">
        <f t="array" ref="I1208">INDEX(Inflation!$F$2:$F$63,MATCH($D1208,Inflation!$A$2:$A$63,0))</f>
        <v>8.4588969993744705</v>
      </c>
      <c r="J1208" s="6">
        <f t="shared" si="4"/>
        <v>611451.36959978356</v>
      </c>
      <c r="K1208" s="8" t="str">
        <f>IF(H1208&lt;Mapping!$B$1,Mapping!$A$1,IF(H1208&lt;Mapping!$B$2,Mapping!$A$2,Mapping!$A$3))</f>
        <v>Minor</v>
      </c>
      <c r="L1208" s="8" t="str">
        <f>IF(J1208&lt;Mapping!$B$1,Mapping!$A$1,IF(J1208&lt;Mapping!$B$2,Mapping!$A$2,Mapping!$A$3))</f>
        <v>Medium</v>
      </c>
    </row>
    <row r="1209" spans="1:12" ht="13.5" customHeight="1" x14ac:dyDescent="0.2">
      <c r="A1209" s="4">
        <v>1</v>
      </c>
      <c r="B1209" s="5" t="s">
        <v>14</v>
      </c>
      <c r="C1209" s="4">
        <v>3</v>
      </c>
      <c r="D1209" s="4">
        <v>1984</v>
      </c>
      <c r="E1209" s="4">
        <v>2</v>
      </c>
      <c r="F1209" s="4">
        <v>0</v>
      </c>
      <c r="G1209" s="4">
        <v>0</v>
      </c>
      <c r="H1209" s="6">
        <v>72174</v>
      </c>
      <c r="I1209" s="7">
        <f t="array" ref="I1209">INDEX(Inflation!$F$2:$F$63,MATCH($D1209,Inflation!$A$2:$A$63,0))</f>
        <v>2.5679465396338688</v>
      </c>
      <c r="J1209" s="6">
        <f t="shared" si="4"/>
        <v>185338.97355153484</v>
      </c>
      <c r="K1209" s="8" t="str">
        <f>IF(H1209&lt;Mapping!$B$1,Mapping!$A$1,IF(H1209&lt;Mapping!$B$2,Mapping!$A$2,Mapping!$A$3))</f>
        <v>Minor</v>
      </c>
      <c r="L1209" s="8" t="str">
        <f>IF(J1209&lt;Mapping!$B$1,Mapping!$A$1,IF(J1209&lt;Mapping!$B$2,Mapping!$A$2,Mapping!$A$3))</f>
        <v>Minor</v>
      </c>
    </row>
    <row r="1210" spans="1:12" ht="13.5" customHeight="1" x14ac:dyDescent="0.2">
      <c r="A1210" s="4">
        <v>4</v>
      </c>
      <c r="B1210" s="5" t="s">
        <v>19</v>
      </c>
      <c r="C1210" s="4">
        <v>2</v>
      </c>
      <c r="D1210" s="4">
        <v>1989</v>
      </c>
      <c r="E1210" s="4">
        <v>1</v>
      </c>
      <c r="F1210" s="4">
        <v>0</v>
      </c>
      <c r="G1210" s="4">
        <v>0</v>
      </c>
      <c r="H1210" s="6">
        <v>72102</v>
      </c>
      <c r="I1210" s="7">
        <f t="array" ref="I1210">INDEX(Inflation!$F$2:$F$63,MATCH($D1210,Inflation!$A$2:$A$63,0))</f>
        <v>2.1640413186988714</v>
      </c>
      <c r="J1210" s="6">
        <f t="shared" si="4"/>
        <v>156031.70716082602</v>
      </c>
      <c r="K1210" s="8" t="str">
        <f>IF(H1210&lt;Mapping!$B$1,Mapping!$A$1,IF(H1210&lt;Mapping!$B$2,Mapping!$A$2,Mapping!$A$3))</f>
        <v>Minor</v>
      </c>
      <c r="L1210" s="8" t="str">
        <f>IF(J1210&lt;Mapping!$B$1,Mapping!$A$1,IF(J1210&lt;Mapping!$B$2,Mapping!$A$2,Mapping!$A$3))</f>
        <v>Minor</v>
      </c>
    </row>
    <row r="1211" spans="1:12" ht="13.5" customHeight="1" x14ac:dyDescent="0.2">
      <c r="A1211" s="4">
        <v>2</v>
      </c>
      <c r="B1211" s="5" t="s">
        <v>12</v>
      </c>
      <c r="C1211" s="4">
        <v>4</v>
      </c>
      <c r="D1211" s="4">
        <v>1985</v>
      </c>
      <c r="E1211" s="4">
        <v>1</v>
      </c>
      <c r="F1211" s="4">
        <v>0</v>
      </c>
      <c r="G1211" s="4">
        <v>0</v>
      </c>
      <c r="H1211" s="6">
        <v>72094</v>
      </c>
      <c r="I1211" s="7">
        <f t="array" ref="I1211">INDEX(Inflation!$F$2:$F$63,MATCH($D1211,Inflation!$A$2:$A$63,0))</f>
        <v>2.4491621741858549</v>
      </c>
      <c r="J1211" s="6">
        <f t="shared" si="4"/>
        <v>176569.89778575502</v>
      </c>
      <c r="K1211" s="8" t="str">
        <f>IF(H1211&lt;Mapping!$B$1,Mapping!$A$1,IF(H1211&lt;Mapping!$B$2,Mapping!$A$2,Mapping!$A$3))</f>
        <v>Minor</v>
      </c>
      <c r="L1211" s="8" t="str">
        <f>IF(J1211&lt;Mapping!$B$1,Mapping!$A$1,IF(J1211&lt;Mapping!$B$2,Mapping!$A$2,Mapping!$A$3))</f>
        <v>Minor</v>
      </c>
    </row>
    <row r="1212" spans="1:12" ht="13.5" customHeight="1" x14ac:dyDescent="0.2">
      <c r="A1212" s="4">
        <v>2</v>
      </c>
      <c r="B1212" s="5" t="s">
        <v>28</v>
      </c>
      <c r="C1212" s="4">
        <v>3</v>
      </c>
      <c r="D1212" s="4">
        <v>1972</v>
      </c>
      <c r="E1212" s="4">
        <v>1</v>
      </c>
      <c r="F1212" s="4">
        <v>10</v>
      </c>
      <c r="G1212" s="4">
        <v>10</v>
      </c>
      <c r="H1212" s="6">
        <v>72079</v>
      </c>
      <c r="I1212" s="7">
        <f t="array" ref="I1212">INDEX(Inflation!$F$2:$F$63,MATCH($D1212,Inflation!$A$2:$A$63,0))</f>
        <v>6.3037676318082667</v>
      </c>
      <c r="J1212" s="6">
        <f t="shared" si="4"/>
        <v>454369.26713310805</v>
      </c>
      <c r="K1212" s="8" t="str">
        <f>IF(H1212&lt;Mapping!$B$1,Mapping!$A$1,IF(H1212&lt;Mapping!$B$2,Mapping!$A$2,Mapping!$A$3))</f>
        <v>Minor</v>
      </c>
      <c r="L1212" s="8" t="str">
        <f>IF(J1212&lt;Mapping!$B$1,Mapping!$A$1,IF(J1212&lt;Mapping!$B$2,Mapping!$A$2,Mapping!$A$3))</f>
        <v>Minor</v>
      </c>
    </row>
    <row r="1213" spans="1:12" ht="13.5" customHeight="1" x14ac:dyDescent="0.2">
      <c r="A1213" s="4">
        <v>1</v>
      </c>
      <c r="B1213" s="5" t="s">
        <v>21</v>
      </c>
      <c r="C1213" s="4">
        <v>1</v>
      </c>
      <c r="D1213" s="4">
        <v>2015</v>
      </c>
      <c r="E1213" s="4">
        <v>2</v>
      </c>
      <c r="F1213" s="4">
        <v>0</v>
      </c>
      <c r="G1213" s="4">
        <v>0</v>
      </c>
      <c r="H1213" s="6">
        <v>72047</v>
      </c>
      <c r="I1213" s="7">
        <f t="array" ref="I1213">INDEX(Inflation!$F$2:$F$63,MATCH($D1213,Inflation!$A$2:$A$63,0))</f>
        <v>1.0774472655889344</v>
      </c>
      <c r="J1213" s="6">
        <f t="shared" si="4"/>
        <v>77626.843143885955</v>
      </c>
      <c r="K1213" s="8" t="str">
        <f>IF(H1213&lt;Mapping!$B$1,Mapping!$A$1,IF(H1213&lt;Mapping!$B$2,Mapping!$A$2,Mapping!$A$3))</f>
        <v>Minor</v>
      </c>
      <c r="L1213" s="8" t="str">
        <f>IF(J1213&lt;Mapping!$B$1,Mapping!$A$1,IF(J1213&lt;Mapping!$B$2,Mapping!$A$2,Mapping!$A$3))</f>
        <v>Minor</v>
      </c>
    </row>
    <row r="1214" spans="1:12" ht="13.5" customHeight="1" x14ac:dyDescent="0.2">
      <c r="A1214" s="4">
        <v>4</v>
      </c>
      <c r="B1214" s="5" t="s">
        <v>16</v>
      </c>
      <c r="C1214" s="4">
        <v>3</v>
      </c>
      <c r="D1214" s="4">
        <v>1983</v>
      </c>
      <c r="E1214" s="4">
        <v>1</v>
      </c>
      <c r="F1214" s="4">
        <v>0</v>
      </c>
      <c r="G1214" s="4">
        <v>0</v>
      </c>
      <c r="H1214" s="6">
        <v>71968</v>
      </c>
      <c r="I1214" s="7">
        <f t="array" ref="I1214">INDEX(Inflation!$F$2:$F$63,MATCH($D1214,Inflation!$A$2:$A$63,0))</f>
        <v>2.688383232342697</v>
      </c>
      <c r="J1214" s="6">
        <f t="shared" si="4"/>
        <v>193477.56446523921</v>
      </c>
      <c r="K1214" s="8" t="str">
        <f>IF(H1214&lt;Mapping!$B$1,Mapping!$A$1,IF(H1214&lt;Mapping!$B$2,Mapping!$A$2,Mapping!$A$3))</f>
        <v>Minor</v>
      </c>
      <c r="L1214" s="8" t="str">
        <f>IF(J1214&lt;Mapping!$B$1,Mapping!$A$1,IF(J1214&lt;Mapping!$B$2,Mapping!$A$2,Mapping!$A$3))</f>
        <v>Minor</v>
      </c>
    </row>
    <row r="1215" spans="1:12" ht="13.5" customHeight="1" x14ac:dyDescent="0.2">
      <c r="A1215" s="4">
        <v>4</v>
      </c>
      <c r="B1215" s="5" t="s">
        <v>21</v>
      </c>
      <c r="C1215" s="4">
        <v>1</v>
      </c>
      <c r="D1215" s="4">
        <v>1960</v>
      </c>
      <c r="E1215" s="4">
        <v>1</v>
      </c>
      <c r="F1215" s="4">
        <v>0</v>
      </c>
      <c r="G1215" s="4">
        <v>0</v>
      </c>
      <c r="H1215" s="6">
        <v>71952</v>
      </c>
      <c r="I1215" s="7">
        <f t="array" ref="I1215">INDEX(Inflation!$F$2:$F$63,MATCH($D1215,Inflation!$A$2:$A$63,0))</f>
        <v>9.0110154119451078</v>
      </c>
      <c r="J1215" s="6">
        <f t="shared" si="4"/>
        <v>648360.58092027437</v>
      </c>
      <c r="K1215" s="8" t="str">
        <f>IF(H1215&lt;Mapping!$B$1,Mapping!$A$1,IF(H1215&lt;Mapping!$B$2,Mapping!$A$2,Mapping!$A$3))</f>
        <v>Minor</v>
      </c>
      <c r="L1215" s="8" t="str">
        <f>IF(J1215&lt;Mapping!$B$1,Mapping!$A$1,IF(J1215&lt;Mapping!$B$2,Mapping!$A$2,Mapping!$A$3))</f>
        <v>Medium</v>
      </c>
    </row>
    <row r="1216" spans="1:12" ht="13.5" customHeight="1" x14ac:dyDescent="0.2">
      <c r="A1216" s="4">
        <v>5</v>
      </c>
      <c r="B1216" s="5" t="s">
        <v>19</v>
      </c>
      <c r="C1216" s="4">
        <v>2</v>
      </c>
      <c r="D1216" s="4">
        <v>1995</v>
      </c>
      <c r="E1216" s="4">
        <v>1</v>
      </c>
      <c r="F1216" s="4">
        <v>0</v>
      </c>
      <c r="G1216" s="4">
        <v>0</v>
      </c>
      <c r="H1216" s="6">
        <v>71841</v>
      </c>
      <c r="I1216" s="7">
        <f t="array" ref="I1216">INDEX(Inflation!$F$2:$F$63,MATCH($D1216,Inflation!$A$2:$A$63,0))</f>
        <v>1.6835837284247066</v>
      </c>
      <c r="J1216" s="6">
        <f t="shared" si="4"/>
        <v>120950.33863375934</v>
      </c>
      <c r="K1216" s="8" t="str">
        <f>IF(H1216&lt;Mapping!$B$1,Mapping!$A$1,IF(H1216&lt;Mapping!$B$2,Mapping!$A$2,Mapping!$A$3))</f>
        <v>Minor</v>
      </c>
      <c r="L1216" s="8" t="str">
        <f>IF(J1216&lt;Mapping!$B$1,Mapping!$A$1,IF(J1216&lt;Mapping!$B$2,Mapping!$A$2,Mapping!$A$3))</f>
        <v>Minor</v>
      </c>
    </row>
    <row r="1217" spans="1:12" ht="13.5" customHeight="1" x14ac:dyDescent="0.2">
      <c r="A1217" s="4">
        <v>4</v>
      </c>
      <c r="B1217" s="5" t="s">
        <v>16</v>
      </c>
      <c r="C1217" s="4">
        <v>3</v>
      </c>
      <c r="D1217" s="4">
        <v>1963</v>
      </c>
      <c r="E1217" s="4">
        <v>1</v>
      </c>
      <c r="F1217" s="4">
        <v>0</v>
      </c>
      <c r="G1217" s="4">
        <v>0</v>
      </c>
      <c r="H1217" s="6">
        <v>71682</v>
      </c>
      <c r="I1217" s="7">
        <f t="array" ref="I1217">INDEX(Inflation!$F$2:$F$63,MATCH($D1217,Inflation!$A$2:$A$63,0))</f>
        <v>8.4588969993744705</v>
      </c>
      <c r="J1217" s="6">
        <f t="shared" si="4"/>
        <v>606350.65470916079</v>
      </c>
      <c r="K1217" s="8" t="str">
        <f>IF(H1217&lt;Mapping!$B$1,Mapping!$A$1,IF(H1217&lt;Mapping!$B$2,Mapping!$A$2,Mapping!$A$3))</f>
        <v>Minor</v>
      </c>
      <c r="L1217" s="8" t="str">
        <f>IF(J1217&lt;Mapping!$B$1,Mapping!$A$1,IF(J1217&lt;Mapping!$B$2,Mapping!$A$2,Mapping!$A$3))</f>
        <v>Medium</v>
      </c>
    </row>
    <row r="1218" spans="1:12" ht="13.5" customHeight="1" x14ac:dyDescent="0.2">
      <c r="A1218" s="4">
        <v>2</v>
      </c>
      <c r="B1218" s="5" t="s">
        <v>34</v>
      </c>
      <c r="C1218" s="4">
        <v>2</v>
      </c>
      <c r="D1218" s="4">
        <v>2011</v>
      </c>
      <c r="E1218" s="4">
        <v>1</v>
      </c>
      <c r="F1218" s="4">
        <v>0</v>
      </c>
      <c r="G1218" s="4">
        <v>0</v>
      </c>
      <c r="H1218" s="6">
        <v>71603</v>
      </c>
      <c r="I1218" s="7">
        <f t="array" ref="I1218">INDEX(Inflation!$F$2:$F$63,MATCH($D1218,Inflation!$A$2:$A$63,0))</f>
        <v>1.1630575102490319</v>
      </c>
      <c r="J1218" s="6">
        <f t="shared" si="4"/>
        <v>83278.40690636143</v>
      </c>
      <c r="K1218" s="8" t="str">
        <f>IF(H1218&lt;Mapping!$B$1,Mapping!$A$1,IF(H1218&lt;Mapping!$B$2,Mapping!$A$2,Mapping!$A$3))</f>
        <v>Minor</v>
      </c>
      <c r="L1218" s="8" t="str">
        <f>IF(J1218&lt;Mapping!$B$1,Mapping!$A$1,IF(J1218&lt;Mapping!$B$2,Mapping!$A$2,Mapping!$A$3))</f>
        <v>Minor</v>
      </c>
    </row>
    <row r="1219" spans="1:12" ht="13.5" customHeight="1" x14ac:dyDescent="0.2">
      <c r="A1219" s="4">
        <v>3</v>
      </c>
      <c r="B1219" s="5" t="s">
        <v>22</v>
      </c>
      <c r="C1219" s="4">
        <v>3</v>
      </c>
      <c r="D1219" s="4">
        <v>1965</v>
      </c>
      <c r="E1219" s="4">
        <v>1</v>
      </c>
      <c r="F1219" s="4">
        <v>0</v>
      </c>
      <c r="G1219" s="4">
        <v>21</v>
      </c>
      <c r="H1219" s="6">
        <v>71413</v>
      </c>
      <c r="I1219" s="7">
        <f t="array" ref="I1219">INDEX(Inflation!$F$2:$F$63,MATCH($D1219,Inflation!$A$2:$A$63,0))</f>
        <v>8.1256475363320444</v>
      </c>
      <c r="J1219" s="6">
        <f t="shared" si="4"/>
        <v>580276.86751208024</v>
      </c>
      <c r="K1219" s="8" t="str">
        <f>IF(H1219&lt;Mapping!$B$1,Mapping!$A$1,IF(H1219&lt;Mapping!$B$2,Mapping!$A$2,Mapping!$A$3))</f>
        <v>Minor</v>
      </c>
      <c r="L1219" s="8" t="str">
        <f>IF(J1219&lt;Mapping!$B$1,Mapping!$A$1,IF(J1219&lt;Mapping!$B$2,Mapping!$A$2,Mapping!$A$3))</f>
        <v>Medium</v>
      </c>
    </row>
    <row r="1220" spans="1:12" ht="13.5" customHeight="1" x14ac:dyDescent="0.2">
      <c r="A1220" s="4">
        <v>2</v>
      </c>
      <c r="B1220" s="5" t="s">
        <v>22</v>
      </c>
      <c r="C1220" s="4">
        <v>2</v>
      </c>
      <c r="D1220" s="4">
        <v>1995</v>
      </c>
      <c r="E1220" s="4">
        <v>1</v>
      </c>
      <c r="F1220" s="4">
        <v>0</v>
      </c>
      <c r="G1220" s="4">
        <v>0</v>
      </c>
      <c r="H1220" s="6">
        <v>71381</v>
      </c>
      <c r="I1220" s="7">
        <f t="array" ref="I1220">INDEX(Inflation!$F$2:$F$63,MATCH($D1220,Inflation!$A$2:$A$63,0))</f>
        <v>1.6835837284247066</v>
      </c>
      <c r="J1220" s="6">
        <f t="shared" si="4"/>
        <v>120175.89011868398</v>
      </c>
      <c r="K1220" s="8" t="str">
        <f>IF(H1220&lt;Mapping!$B$1,Mapping!$A$1,IF(H1220&lt;Mapping!$B$2,Mapping!$A$2,Mapping!$A$3))</f>
        <v>Minor</v>
      </c>
      <c r="L1220" s="8" t="str">
        <f>IF(J1220&lt;Mapping!$B$1,Mapping!$A$1,IF(J1220&lt;Mapping!$B$2,Mapping!$A$2,Mapping!$A$3))</f>
        <v>Minor</v>
      </c>
    </row>
    <row r="1221" spans="1:12" ht="13.5" customHeight="1" x14ac:dyDescent="0.2">
      <c r="A1221" s="4">
        <v>3</v>
      </c>
      <c r="B1221" s="5" t="s">
        <v>14</v>
      </c>
      <c r="C1221" s="4">
        <v>2</v>
      </c>
      <c r="D1221" s="4">
        <v>2020</v>
      </c>
      <c r="E1221" s="4">
        <v>1</v>
      </c>
      <c r="F1221" s="4">
        <v>0</v>
      </c>
      <c r="G1221" s="4">
        <v>0</v>
      </c>
      <c r="H1221" s="6">
        <v>71357</v>
      </c>
      <c r="I1221" s="7">
        <f t="array" ref="I1221">INDEX(Inflation!$F$2:$F$63,MATCH($D1221,Inflation!$A$2:$A$63,0))</f>
        <v>1.0089999999999999</v>
      </c>
      <c r="J1221" s="6">
        <f t="shared" si="4"/>
        <v>71999.212999999989</v>
      </c>
      <c r="K1221" s="8" t="str">
        <f>IF(H1221&lt;Mapping!$B$1,Mapping!$A$1,IF(H1221&lt;Mapping!$B$2,Mapping!$A$2,Mapping!$A$3))</f>
        <v>Minor</v>
      </c>
      <c r="L1221" s="8" t="str">
        <f>IF(J1221&lt;Mapping!$B$1,Mapping!$A$1,IF(J1221&lt;Mapping!$B$2,Mapping!$A$2,Mapping!$A$3))</f>
        <v>Minor</v>
      </c>
    </row>
    <row r="1222" spans="1:12" ht="13.5" customHeight="1" x14ac:dyDescent="0.2">
      <c r="A1222" s="4">
        <v>3</v>
      </c>
      <c r="B1222" s="5" t="s">
        <v>34</v>
      </c>
      <c r="C1222" s="4">
        <v>2</v>
      </c>
      <c r="D1222" s="4">
        <v>1986</v>
      </c>
      <c r="E1222" s="4">
        <v>1</v>
      </c>
      <c r="F1222" s="4">
        <v>0</v>
      </c>
      <c r="G1222" s="4">
        <v>0</v>
      </c>
      <c r="H1222" s="6">
        <v>71341</v>
      </c>
      <c r="I1222" s="7">
        <f t="array" ref="I1222">INDEX(Inflation!$F$2:$F$63,MATCH($D1222,Inflation!$A$2:$A$63,0))</f>
        <v>2.3601832650918904</v>
      </c>
      <c r="J1222" s="6">
        <f t="shared" si="4"/>
        <v>168377.83431492056</v>
      </c>
      <c r="K1222" s="8" t="str">
        <f>IF(H1222&lt;Mapping!$B$1,Mapping!$A$1,IF(H1222&lt;Mapping!$B$2,Mapping!$A$2,Mapping!$A$3))</f>
        <v>Minor</v>
      </c>
      <c r="L1222" s="8" t="str">
        <f>IF(J1222&lt;Mapping!$B$1,Mapping!$A$1,IF(J1222&lt;Mapping!$B$2,Mapping!$A$2,Mapping!$A$3))</f>
        <v>Minor</v>
      </c>
    </row>
    <row r="1223" spans="1:12" ht="13.5" customHeight="1" x14ac:dyDescent="0.2">
      <c r="A1223" s="4">
        <v>3</v>
      </c>
      <c r="B1223" s="5" t="s">
        <v>20</v>
      </c>
      <c r="C1223" s="4">
        <v>2</v>
      </c>
      <c r="D1223" s="4">
        <v>1991</v>
      </c>
      <c r="E1223" s="4">
        <v>1</v>
      </c>
      <c r="F1223" s="4">
        <v>0</v>
      </c>
      <c r="G1223" s="4">
        <v>0</v>
      </c>
      <c r="H1223" s="6">
        <v>70707</v>
      </c>
      <c r="I1223" s="7">
        <f t="array" ref="I1223">INDEX(Inflation!$F$2:$F$63,MATCH($D1223,Inflation!$A$2:$A$63,0))</f>
        <v>1.964161738459496</v>
      </c>
      <c r="J1223" s="6">
        <f t="shared" si="4"/>
        <v>138879.98404125558</v>
      </c>
      <c r="K1223" s="8" t="str">
        <f>IF(H1223&lt;Mapping!$B$1,Mapping!$A$1,IF(H1223&lt;Mapping!$B$2,Mapping!$A$2,Mapping!$A$3))</f>
        <v>Minor</v>
      </c>
      <c r="L1223" s="8" t="str">
        <f>IF(J1223&lt;Mapping!$B$1,Mapping!$A$1,IF(J1223&lt;Mapping!$B$2,Mapping!$A$2,Mapping!$A$3))</f>
        <v>Minor</v>
      </c>
    </row>
    <row r="1224" spans="1:12" ht="13.5" customHeight="1" x14ac:dyDescent="0.2">
      <c r="A1224" s="4">
        <v>6</v>
      </c>
      <c r="B1224" s="5" t="s">
        <v>23</v>
      </c>
      <c r="C1224" s="4">
        <v>2</v>
      </c>
      <c r="D1224" s="4">
        <v>2013</v>
      </c>
      <c r="E1224" s="4">
        <v>1</v>
      </c>
      <c r="F1224" s="4">
        <v>0</v>
      </c>
      <c r="G1224" s="4">
        <v>0</v>
      </c>
      <c r="H1224" s="6">
        <v>69691</v>
      </c>
      <c r="I1224" s="7">
        <f t="array" ref="I1224">INDEX(Inflation!$F$2:$F$63,MATCH($D1224,Inflation!$A$2:$A$63,0))</f>
        <v>1.1046586272602894</v>
      </c>
      <c r="J1224" s="6">
        <f t="shared" si="4"/>
        <v>76984.764392396828</v>
      </c>
      <c r="K1224" s="8" t="str">
        <f>IF(H1224&lt;Mapping!$B$1,Mapping!$A$1,IF(H1224&lt;Mapping!$B$2,Mapping!$A$2,Mapping!$A$3))</f>
        <v>Minor</v>
      </c>
      <c r="L1224" s="8" t="str">
        <f>IF(J1224&lt;Mapping!$B$1,Mapping!$A$1,IF(J1224&lt;Mapping!$B$2,Mapping!$A$2,Mapping!$A$3))</f>
        <v>Minor</v>
      </c>
    </row>
    <row r="1225" spans="1:12" ht="13.5" customHeight="1" x14ac:dyDescent="0.2">
      <c r="A1225" s="4">
        <v>5</v>
      </c>
      <c r="B1225" s="5" t="s">
        <v>19</v>
      </c>
      <c r="C1225" s="4">
        <v>3</v>
      </c>
      <c r="D1225" s="4">
        <v>2010</v>
      </c>
      <c r="E1225" s="4">
        <v>1</v>
      </c>
      <c r="F1225" s="4">
        <v>0</v>
      </c>
      <c r="G1225" s="4">
        <v>0</v>
      </c>
      <c r="H1225" s="6">
        <v>69660</v>
      </c>
      <c r="I1225" s="7">
        <f t="array" ref="I1225">INDEX(Inflation!$F$2:$F$63,MATCH($D1225,Inflation!$A$2:$A$63,0))</f>
        <v>1.1806196786537921</v>
      </c>
      <c r="J1225" s="6">
        <f t="shared" si="4"/>
        <v>82241.966815023159</v>
      </c>
      <c r="K1225" s="8" t="str">
        <f>IF(H1225&lt;Mapping!$B$1,Mapping!$A$1,IF(H1225&lt;Mapping!$B$2,Mapping!$A$2,Mapping!$A$3))</f>
        <v>Minor</v>
      </c>
      <c r="L1225" s="8" t="str">
        <f>IF(J1225&lt;Mapping!$B$1,Mapping!$A$1,IF(J1225&lt;Mapping!$B$2,Mapping!$A$2,Mapping!$A$3))</f>
        <v>Minor</v>
      </c>
    </row>
    <row r="1226" spans="1:12" ht="13.5" customHeight="1" x14ac:dyDescent="0.2">
      <c r="A1226" s="4">
        <v>3</v>
      </c>
      <c r="B1226" s="5" t="s">
        <v>19</v>
      </c>
      <c r="C1226" s="4">
        <v>2</v>
      </c>
      <c r="D1226" s="4">
        <v>2012</v>
      </c>
      <c r="E1226" s="4">
        <v>1</v>
      </c>
      <c r="F1226" s="4">
        <v>0</v>
      </c>
      <c r="G1226" s="4">
        <v>0</v>
      </c>
      <c r="H1226" s="6">
        <v>69602</v>
      </c>
      <c r="I1226" s="7">
        <f t="array" ref="I1226">INDEX(Inflation!$F$2:$F$63,MATCH($D1226,Inflation!$A$2:$A$63,0))</f>
        <v>1.1291820487854678</v>
      </c>
      <c r="J1226" s="6">
        <f t="shared" si="4"/>
        <v>78593.328959566134</v>
      </c>
      <c r="K1226" s="8" t="str">
        <f>IF(H1226&lt;Mapping!$B$1,Mapping!$A$1,IF(H1226&lt;Mapping!$B$2,Mapping!$A$2,Mapping!$A$3))</f>
        <v>Minor</v>
      </c>
      <c r="L1226" s="8" t="str">
        <f>IF(J1226&lt;Mapping!$B$1,Mapping!$A$1,IF(J1226&lt;Mapping!$B$2,Mapping!$A$2,Mapping!$A$3))</f>
        <v>Minor</v>
      </c>
    </row>
    <row r="1227" spans="1:12" ht="13.5" customHeight="1" x14ac:dyDescent="0.2">
      <c r="A1227" s="4">
        <v>3</v>
      </c>
      <c r="B1227" s="5" t="s">
        <v>19</v>
      </c>
      <c r="C1227" s="4">
        <v>2</v>
      </c>
      <c r="D1227" s="4">
        <v>2015</v>
      </c>
      <c r="E1227" s="4">
        <v>1</v>
      </c>
      <c r="F1227" s="4">
        <v>0</v>
      </c>
      <c r="G1227" s="4">
        <v>0</v>
      </c>
      <c r="H1227" s="6">
        <v>69507</v>
      </c>
      <c r="I1227" s="7">
        <f t="array" ref="I1227">INDEX(Inflation!$F$2:$F$63,MATCH($D1227,Inflation!$A$2:$A$63,0))</f>
        <v>1.0774472655889344</v>
      </c>
      <c r="J1227" s="6">
        <f t="shared" si="4"/>
        <v>74890.127089290065</v>
      </c>
      <c r="K1227" s="8" t="str">
        <f>IF(H1227&lt;Mapping!$B$1,Mapping!$A$1,IF(H1227&lt;Mapping!$B$2,Mapping!$A$2,Mapping!$A$3))</f>
        <v>Minor</v>
      </c>
      <c r="L1227" s="8" t="str">
        <f>IF(J1227&lt;Mapping!$B$1,Mapping!$A$1,IF(J1227&lt;Mapping!$B$2,Mapping!$A$2,Mapping!$A$3))</f>
        <v>Minor</v>
      </c>
    </row>
    <row r="1228" spans="1:12" ht="13.5" customHeight="1" x14ac:dyDescent="0.2">
      <c r="A1228" s="4">
        <v>3</v>
      </c>
      <c r="B1228" s="5" t="s">
        <v>19</v>
      </c>
      <c r="C1228" s="4">
        <v>2</v>
      </c>
      <c r="D1228" s="4">
        <v>2011</v>
      </c>
      <c r="E1228" s="4">
        <v>1</v>
      </c>
      <c r="F1228" s="4">
        <v>0</v>
      </c>
      <c r="G1228" s="4">
        <v>0</v>
      </c>
      <c r="H1228" s="6">
        <v>69419</v>
      </c>
      <c r="I1228" s="7">
        <f t="array" ref="I1228">INDEX(Inflation!$F$2:$F$63,MATCH($D1228,Inflation!$A$2:$A$63,0))</f>
        <v>1.1630575102490319</v>
      </c>
      <c r="J1228" s="6">
        <f t="shared" si="4"/>
        <v>80738.289303977552</v>
      </c>
      <c r="K1228" s="8" t="str">
        <f>IF(H1228&lt;Mapping!$B$1,Mapping!$A$1,IF(H1228&lt;Mapping!$B$2,Mapping!$A$2,Mapping!$A$3))</f>
        <v>Minor</v>
      </c>
      <c r="L1228" s="8" t="str">
        <f>IF(J1228&lt;Mapping!$B$1,Mapping!$A$1,IF(J1228&lt;Mapping!$B$2,Mapping!$A$2,Mapping!$A$3))</f>
        <v>Minor</v>
      </c>
    </row>
    <row r="1229" spans="1:12" ht="13.5" customHeight="1" x14ac:dyDescent="0.2">
      <c r="A1229" s="4">
        <v>3</v>
      </c>
      <c r="B1229" s="5" t="s">
        <v>19</v>
      </c>
      <c r="C1229" s="4">
        <v>2</v>
      </c>
      <c r="D1229" s="4">
        <v>2015</v>
      </c>
      <c r="E1229" s="4">
        <v>1</v>
      </c>
      <c r="F1229" s="4">
        <v>0</v>
      </c>
      <c r="G1229" s="4">
        <v>0</v>
      </c>
      <c r="H1229" s="6">
        <v>69247</v>
      </c>
      <c r="I1229" s="7">
        <f t="array" ref="I1229">INDEX(Inflation!$F$2:$F$63,MATCH($D1229,Inflation!$A$2:$A$63,0))</f>
        <v>1.0774472655889344</v>
      </c>
      <c r="J1229" s="6">
        <f t="shared" si="4"/>
        <v>74609.990800236948</v>
      </c>
      <c r="K1229" s="8" t="str">
        <f>IF(H1229&lt;Mapping!$B$1,Mapping!$A$1,IF(H1229&lt;Mapping!$B$2,Mapping!$A$2,Mapping!$A$3))</f>
        <v>Minor</v>
      </c>
      <c r="L1229" s="8" t="str">
        <f>IF(J1229&lt;Mapping!$B$1,Mapping!$A$1,IF(J1229&lt;Mapping!$B$2,Mapping!$A$2,Mapping!$A$3))</f>
        <v>Minor</v>
      </c>
    </row>
    <row r="1230" spans="1:12" ht="13.5" customHeight="1" x14ac:dyDescent="0.2">
      <c r="A1230" s="4">
        <v>3</v>
      </c>
      <c r="B1230" s="5" t="s">
        <v>19</v>
      </c>
      <c r="C1230" s="4">
        <v>1</v>
      </c>
      <c r="D1230" s="4">
        <v>2012</v>
      </c>
      <c r="E1230" s="4">
        <v>1</v>
      </c>
      <c r="F1230" s="4">
        <v>0</v>
      </c>
      <c r="G1230" s="4">
        <v>0</v>
      </c>
      <c r="H1230" s="6">
        <v>69083</v>
      </c>
      <c r="I1230" s="7">
        <f t="array" ref="I1230">INDEX(Inflation!$F$2:$F$63,MATCH($D1230,Inflation!$A$2:$A$63,0))</f>
        <v>1.1291820487854678</v>
      </c>
      <c r="J1230" s="6">
        <f t="shared" si="4"/>
        <v>78007.283476246477</v>
      </c>
      <c r="K1230" s="8" t="str">
        <f>IF(H1230&lt;Mapping!$B$1,Mapping!$A$1,IF(H1230&lt;Mapping!$B$2,Mapping!$A$2,Mapping!$A$3))</f>
        <v>Minor</v>
      </c>
      <c r="L1230" s="8" t="str">
        <f>IF(J1230&lt;Mapping!$B$1,Mapping!$A$1,IF(J1230&lt;Mapping!$B$2,Mapping!$A$2,Mapping!$A$3))</f>
        <v>Minor</v>
      </c>
    </row>
    <row r="1231" spans="1:12" ht="13.5" customHeight="1" x14ac:dyDescent="0.2">
      <c r="A1231" s="4">
        <v>2</v>
      </c>
      <c r="B1231" s="5" t="s">
        <v>19</v>
      </c>
      <c r="C1231" s="4">
        <v>2</v>
      </c>
      <c r="D1231" s="4">
        <v>2011</v>
      </c>
      <c r="E1231" s="4">
        <v>1</v>
      </c>
      <c r="F1231" s="4">
        <v>0</v>
      </c>
      <c r="G1231" s="4">
        <v>0</v>
      </c>
      <c r="H1231" s="6">
        <v>69038</v>
      </c>
      <c r="I1231" s="7">
        <f t="array" ref="I1231">INDEX(Inflation!$F$2:$F$63,MATCH($D1231,Inflation!$A$2:$A$63,0))</f>
        <v>1.1630575102490319</v>
      </c>
      <c r="J1231" s="6">
        <f t="shared" si="4"/>
        <v>80295.164392572668</v>
      </c>
      <c r="K1231" s="8" t="str">
        <f>IF(H1231&lt;Mapping!$B$1,Mapping!$A$1,IF(H1231&lt;Mapping!$B$2,Mapping!$A$2,Mapping!$A$3))</f>
        <v>Minor</v>
      </c>
      <c r="L1231" s="8" t="str">
        <f>IF(J1231&lt;Mapping!$B$1,Mapping!$A$1,IF(J1231&lt;Mapping!$B$2,Mapping!$A$2,Mapping!$A$3))</f>
        <v>Minor</v>
      </c>
    </row>
    <row r="1232" spans="1:12" ht="13.5" customHeight="1" x14ac:dyDescent="0.2">
      <c r="A1232" s="4">
        <v>3</v>
      </c>
      <c r="B1232" s="5" t="s">
        <v>19</v>
      </c>
      <c r="C1232" s="4">
        <v>2</v>
      </c>
      <c r="D1232" s="4">
        <v>2012</v>
      </c>
      <c r="E1232" s="4">
        <v>1</v>
      </c>
      <c r="F1232" s="4">
        <v>0</v>
      </c>
      <c r="G1232" s="4">
        <v>0</v>
      </c>
      <c r="H1232" s="6">
        <v>68924</v>
      </c>
      <c r="I1232" s="7">
        <f t="array" ref="I1232">INDEX(Inflation!$F$2:$F$63,MATCH($D1232,Inflation!$A$2:$A$63,0))</f>
        <v>1.1291820487854678</v>
      </c>
      <c r="J1232" s="6">
        <f t="shared" si="4"/>
        <v>77827.743530489577</v>
      </c>
      <c r="K1232" s="8" t="str">
        <f>IF(H1232&lt;Mapping!$B$1,Mapping!$A$1,IF(H1232&lt;Mapping!$B$2,Mapping!$A$2,Mapping!$A$3))</f>
        <v>Minor</v>
      </c>
      <c r="L1232" s="8" t="str">
        <f>IF(J1232&lt;Mapping!$B$1,Mapping!$A$1,IF(J1232&lt;Mapping!$B$2,Mapping!$A$2,Mapping!$A$3))</f>
        <v>Minor</v>
      </c>
    </row>
    <row r="1233" spans="1:12" ht="13.5" customHeight="1" x14ac:dyDescent="0.2">
      <c r="A1233" s="4">
        <v>3</v>
      </c>
      <c r="B1233" s="5" t="s">
        <v>19</v>
      </c>
      <c r="C1233" s="4">
        <v>3</v>
      </c>
      <c r="D1233" s="4">
        <v>2012</v>
      </c>
      <c r="E1233" s="4">
        <v>1</v>
      </c>
      <c r="F1233" s="4">
        <v>0</v>
      </c>
      <c r="G1233" s="4">
        <v>0</v>
      </c>
      <c r="H1233" s="6">
        <v>68867</v>
      </c>
      <c r="I1233" s="7">
        <f t="array" ref="I1233">INDEX(Inflation!$F$2:$F$63,MATCH($D1233,Inflation!$A$2:$A$63,0))</f>
        <v>1.1291820487854678</v>
      </c>
      <c r="J1233" s="6">
        <f t="shared" si="4"/>
        <v>77763.380153708815</v>
      </c>
      <c r="K1233" s="8" t="str">
        <f>IF(H1233&lt;Mapping!$B$1,Mapping!$A$1,IF(H1233&lt;Mapping!$B$2,Mapping!$A$2,Mapping!$A$3))</f>
        <v>Minor</v>
      </c>
      <c r="L1233" s="8" t="str">
        <f>IF(J1233&lt;Mapping!$B$1,Mapping!$A$1,IF(J1233&lt;Mapping!$B$2,Mapping!$A$2,Mapping!$A$3))</f>
        <v>Minor</v>
      </c>
    </row>
    <row r="1234" spans="1:12" ht="13.5" customHeight="1" x14ac:dyDescent="0.2">
      <c r="A1234" s="4">
        <v>3</v>
      </c>
      <c r="B1234" s="5" t="s">
        <v>19</v>
      </c>
      <c r="C1234" s="4">
        <v>3</v>
      </c>
      <c r="D1234" s="4">
        <v>2012</v>
      </c>
      <c r="E1234" s="4">
        <v>1</v>
      </c>
      <c r="F1234" s="4">
        <v>0</v>
      </c>
      <c r="G1234" s="4">
        <v>0</v>
      </c>
      <c r="H1234" s="6">
        <v>68683</v>
      </c>
      <c r="I1234" s="7">
        <f t="array" ref="I1234">INDEX(Inflation!$F$2:$F$63,MATCH($D1234,Inflation!$A$2:$A$63,0))</f>
        <v>1.1291820487854678</v>
      </c>
      <c r="J1234" s="6">
        <f t="shared" si="4"/>
        <v>77555.610656732286</v>
      </c>
      <c r="K1234" s="8" t="str">
        <f>IF(H1234&lt;Mapping!$B$1,Mapping!$A$1,IF(H1234&lt;Mapping!$B$2,Mapping!$A$2,Mapping!$A$3))</f>
        <v>Minor</v>
      </c>
      <c r="L1234" s="8" t="str">
        <f>IF(J1234&lt;Mapping!$B$1,Mapping!$A$1,IF(J1234&lt;Mapping!$B$2,Mapping!$A$2,Mapping!$A$3))</f>
        <v>Minor</v>
      </c>
    </row>
    <row r="1235" spans="1:12" ht="13.5" customHeight="1" x14ac:dyDescent="0.2">
      <c r="A1235" s="4">
        <v>5</v>
      </c>
      <c r="B1235" s="5" t="s">
        <v>19</v>
      </c>
      <c r="C1235" s="4">
        <v>3</v>
      </c>
      <c r="D1235" s="4">
        <v>2009</v>
      </c>
      <c r="E1235" s="4">
        <v>1</v>
      </c>
      <c r="F1235" s="4">
        <v>0</v>
      </c>
      <c r="G1235" s="4">
        <v>0</v>
      </c>
      <c r="H1235" s="6">
        <v>68626</v>
      </c>
      <c r="I1235" s="7">
        <f t="array" ref="I1235">INDEX(Inflation!$F$2:$F$63,MATCH($D1235,Inflation!$A$2:$A$63,0))</f>
        <v>1.1815641743967151</v>
      </c>
      <c r="J1235" s="6">
        <f t="shared" si="4"/>
        <v>81086.023032148965</v>
      </c>
      <c r="K1235" s="8" t="str">
        <f>IF(H1235&lt;Mapping!$B$1,Mapping!$A$1,IF(H1235&lt;Mapping!$B$2,Mapping!$A$2,Mapping!$A$3))</f>
        <v>Minor</v>
      </c>
      <c r="L1235" s="8" t="str">
        <f>IF(J1235&lt;Mapping!$B$1,Mapping!$A$1,IF(J1235&lt;Mapping!$B$2,Mapping!$A$2,Mapping!$A$3))</f>
        <v>Minor</v>
      </c>
    </row>
    <row r="1236" spans="1:12" ht="13.5" customHeight="1" x14ac:dyDescent="0.2">
      <c r="A1236" s="4">
        <v>2</v>
      </c>
      <c r="B1236" s="5" t="s">
        <v>14</v>
      </c>
      <c r="C1236" s="4">
        <v>4</v>
      </c>
      <c r="D1236" s="4">
        <v>2015</v>
      </c>
      <c r="E1236" s="4">
        <v>1</v>
      </c>
      <c r="F1236" s="4">
        <v>0</v>
      </c>
      <c r="G1236" s="4">
        <v>0</v>
      </c>
      <c r="H1236" s="6">
        <v>68512</v>
      </c>
      <c r="I1236" s="7">
        <f t="array" ref="I1236">INDEX(Inflation!$F$2:$F$63,MATCH($D1236,Inflation!$A$2:$A$63,0))</f>
        <v>1.0774472655889344</v>
      </c>
      <c r="J1236" s="6">
        <f t="shared" si="4"/>
        <v>73818.067060029076</v>
      </c>
      <c r="K1236" s="8" t="str">
        <f>IF(H1236&lt;Mapping!$B$1,Mapping!$A$1,IF(H1236&lt;Mapping!$B$2,Mapping!$A$2,Mapping!$A$3))</f>
        <v>Minor</v>
      </c>
      <c r="L1236" s="8" t="str">
        <f>IF(J1236&lt;Mapping!$B$1,Mapping!$A$1,IF(J1236&lt;Mapping!$B$2,Mapping!$A$2,Mapping!$A$3))</f>
        <v>Minor</v>
      </c>
    </row>
    <row r="1237" spans="1:12" ht="13.5" customHeight="1" x14ac:dyDescent="0.2">
      <c r="A1237" s="4">
        <v>3</v>
      </c>
      <c r="B1237" s="5" t="s">
        <v>19</v>
      </c>
      <c r="C1237" s="4">
        <v>2</v>
      </c>
      <c r="D1237" s="4">
        <v>2015</v>
      </c>
      <c r="E1237" s="4">
        <v>1</v>
      </c>
      <c r="F1237" s="4">
        <v>0</v>
      </c>
      <c r="G1237" s="4">
        <v>0</v>
      </c>
      <c r="H1237" s="6">
        <v>68366</v>
      </c>
      <c r="I1237" s="7">
        <f t="array" ref="I1237">INDEX(Inflation!$F$2:$F$63,MATCH($D1237,Inflation!$A$2:$A$63,0))</f>
        <v>1.0774472655889344</v>
      </c>
      <c r="J1237" s="6">
        <f t="shared" si="4"/>
        <v>73660.759759253095</v>
      </c>
      <c r="K1237" s="8" t="str">
        <f>IF(H1237&lt;Mapping!$B$1,Mapping!$A$1,IF(H1237&lt;Mapping!$B$2,Mapping!$A$2,Mapping!$A$3))</f>
        <v>Minor</v>
      </c>
      <c r="L1237" s="8" t="str">
        <f>IF(J1237&lt;Mapping!$B$1,Mapping!$A$1,IF(J1237&lt;Mapping!$B$2,Mapping!$A$2,Mapping!$A$3))</f>
        <v>Minor</v>
      </c>
    </row>
    <row r="1238" spans="1:12" ht="13.5" customHeight="1" x14ac:dyDescent="0.2">
      <c r="A1238" s="4">
        <v>3</v>
      </c>
      <c r="B1238" s="5" t="s">
        <v>19</v>
      </c>
      <c r="C1238" s="4">
        <v>3</v>
      </c>
      <c r="D1238" s="4">
        <v>2010</v>
      </c>
      <c r="E1238" s="4">
        <v>1</v>
      </c>
      <c r="F1238" s="4">
        <v>0</v>
      </c>
      <c r="G1238" s="4">
        <v>0</v>
      </c>
      <c r="H1238" s="6">
        <v>67973</v>
      </c>
      <c r="I1238" s="7">
        <f t="array" ref="I1238">INDEX(Inflation!$F$2:$F$63,MATCH($D1238,Inflation!$A$2:$A$63,0))</f>
        <v>1.1806196786537921</v>
      </c>
      <c r="J1238" s="6">
        <f t="shared" si="4"/>
        <v>80250.261417134214</v>
      </c>
      <c r="K1238" s="8" t="str">
        <f>IF(H1238&lt;Mapping!$B$1,Mapping!$A$1,IF(H1238&lt;Mapping!$B$2,Mapping!$A$2,Mapping!$A$3))</f>
        <v>Minor</v>
      </c>
      <c r="L1238" s="8" t="str">
        <f>IF(J1238&lt;Mapping!$B$1,Mapping!$A$1,IF(J1238&lt;Mapping!$B$2,Mapping!$A$2,Mapping!$A$3))</f>
        <v>Minor</v>
      </c>
    </row>
    <row r="1239" spans="1:12" ht="13.5" customHeight="1" x14ac:dyDescent="0.2">
      <c r="A1239" s="4">
        <v>5</v>
      </c>
      <c r="B1239" s="5" t="s">
        <v>19</v>
      </c>
      <c r="C1239" s="4">
        <v>3</v>
      </c>
      <c r="D1239" s="4">
        <v>2009</v>
      </c>
      <c r="E1239" s="4">
        <v>1</v>
      </c>
      <c r="F1239" s="4">
        <v>0</v>
      </c>
      <c r="G1239" s="4">
        <v>0</v>
      </c>
      <c r="H1239" s="6">
        <v>67954</v>
      </c>
      <c r="I1239" s="7">
        <f t="array" ref="I1239">INDEX(Inflation!$F$2:$F$63,MATCH($D1239,Inflation!$A$2:$A$63,0))</f>
        <v>1.1815641743967151</v>
      </c>
      <c r="J1239" s="6">
        <f t="shared" si="4"/>
        <v>80292.011906954373</v>
      </c>
      <c r="K1239" s="8" t="str">
        <f>IF(H1239&lt;Mapping!$B$1,Mapping!$A$1,IF(H1239&lt;Mapping!$B$2,Mapping!$A$2,Mapping!$A$3))</f>
        <v>Minor</v>
      </c>
      <c r="L1239" s="8" t="str">
        <f>IF(J1239&lt;Mapping!$B$1,Mapping!$A$1,IF(J1239&lt;Mapping!$B$2,Mapping!$A$2,Mapping!$A$3))</f>
        <v>Minor</v>
      </c>
    </row>
    <row r="1240" spans="1:12" ht="13.5" customHeight="1" x14ac:dyDescent="0.2">
      <c r="A1240" s="4">
        <v>4</v>
      </c>
      <c r="B1240" s="5" t="s">
        <v>19</v>
      </c>
      <c r="C1240" s="4">
        <v>3</v>
      </c>
      <c r="D1240" s="4">
        <v>2014</v>
      </c>
      <c r="E1240" s="4">
        <v>1</v>
      </c>
      <c r="F1240" s="4">
        <v>0</v>
      </c>
      <c r="G1240" s="4">
        <v>0</v>
      </c>
      <c r="H1240" s="6">
        <v>67916</v>
      </c>
      <c r="I1240" s="7">
        <f t="array" ref="I1240">INDEX(Inflation!$F$2:$F$63,MATCH($D1240,Inflation!$A$2:$A$63,0))</f>
        <v>1.0894069302369718</v>
      </c>
      <c r="J1240" s="6">
        <f t="shared" si="4"/>
        <v>73988.161073974174</v>
      </c>
      <c r="K1240" s="8" t="str">
        <f>IF(H1240&lt;Mapping!$B$1,Mapping!$A$1,IF(H1240&lt;Mapping!$B$2,Mapping!$A$2,Mapping!$A$3))</f>
        <v>Minor</v>
      </c>
      <c r="L1240" s="8" t="str">
        <f>IF(J1240&lt;Mapping!$B$1,Mapping!$A$1,IF(J1240&lt;Mapping!$B$2,Mapping!$A$2,Mapping!$A$3))</f>
        <v>Minor</v>
      </c>
    </row>
    <row r="1241" spans="1:12" ht="13.5" customHeight="1" x14ac:dyDescent="0.2">
      <c r="A1241" s="4">
        <v>6</v>
      </c>
      <c r="B1241" s="5" t="s">
        <v>14</v>
      </c>
      <c r="C1241" s="4">
        <v>2</v>
      </c>
      <c r="D1241" s="4">
        <v>2013</v>
      </c>
      <c r="E1241" s="4">
        <v>1</v>
      </c>
      <c r="F1241" s="4">
        <v>0</v>
      </c>
      <c r="G1241" s="4">
        <v>0</v>
      </c>
      <c r="H1241" s="6">
        <v>67890</v>
      </c>
      <c r="I1241" s="7">
        <f t="array" ref="I1241">INDEX(Inflation!$F$2:$F$63,MATCH($D1241,Inflation!$A$2:$A$63,0))</f>
        <v>1.1046586272602894</v>
      </c>
      <c r="J1241" s="6">
        <f t="shared" si="4"/>
        <v>74995.274204701054</v>
      </c>
      <c r="K1241" s="8" t="str">
        <f>IF(H1241&lt;Mapping!$B$1,Mapping!$A$1,IF(H1241&lt;Mapping!$B$2,Mapping!$A$2,Mapping!$A$3))</f>
        <v>Minor</v>
      </c>
      <c r="L1241" s="8" t="str">
        <f>IF(J1241&lt;Mapping!$B$1,Mapping!$A$1,IF(J1241&lt;Mapping!$B$2,Mapping!$A$2,Mapping!$A$3))</f>
        <v>Minor</v>
      </c>
    </row>
    <row r="1242" spans="1:12" ht="13.5" customHeight="1" x14ac:dyDescent="0.2">
      <c r="A1242" s="4">
        <v>3</v>
      </c>
      <c r="B1242" s="5" t="s">
        <v>19</v>
      </c>
      <c r="C1242" s="4">
        <v>2</v>
      </c>
      <c r="D1242" s="4">
        <v>2011</v>
      </c>
      <c r="E1242" s="4">
        <v>1</v>
      </c>
      <c r="F1242" s="4">
        <v>0</v>
      </c>
      <c r="G1242" s="4">
        <v>0</v>
      </c>
      <c r="H1242" s="6">
        <v>67827</v>
      </c>
      <c r="I1242" s="7">
        <f t="array" ref="I1242">INDEX(Inflation!$F$2:$F$63,MATCH($D1242,Inflation!$A$2:$A$63,0))</f>
        <v>1.1630575102490319</v>
      </c>
      <c r="J1242" s="6">
        <f t="shared" si="4"/>
        <v>78886.701747661093</v>
      </c>
      <c r="K1242" s="8" t="str">
        <f>IF(H1242&lt;Mapping!$B$1,Mapping!$A$1,IF(H1242&lt;Mapping!$B$2,Mapping!$A$2,Mapping!$A$3))</f>
        <v>Minor</v>
      </c>
      <c r="L1242" s="8" t="str">
        <f>IF(J1242&lt;Mapping!$B$1,Mapping!$A$1,IF(J1242&lt;Mapping!$B$2,Mapping!$A$2,Mapping!$A$3))</f>
        <v>Minor</v>
      </c>
    </row>
    <row r="1243" spans="1:12" ht="13.5" customHeight="1" x14ac:dyDescent="0.2">
      <c r="A1243" s="4">
        <v>5</v>
      </c>
      <c r="B1243" s="5" t="s">
        <v>19</v>
      </c>
      <c r="C1243" s="4">
        <v>3</v>
      </c>
      <c r="D1243" s="4">
        <v>2009</v>
      </c>
      <c r="E1243" s="4">
        <v>1</v>
      </c>
      <c r="F1243" s="4">
        <v>0</v>
      </c>
      <c r="G1243" s="4">
        <v>0</v>
      </c>
      <c r="H1243" s="6">
        <v>67757</v>
      </c>
      <c r="I1243" s="7">
        <f t="array" ref="I1243">INDEX(Inflation!$F$2:$F$63,MATCH($D1243,Inflation!$A$2:$A$63,0))</f>
        <v>1.1815641743967151</v>
      </c>
      <c r="J1243" s="6">
        <f t="shared" si="4"/>
        <v>80059.243764598228</v>
      </c>
      <c r="K1243" s="8" t="str">
        <f>IF(H1243&lt;Mapping!$B$1,Mapping!$A$1,IF(H1243&lt;Mapping!$B$2,Mapping!$A$2,Mapping!$A$3))</f>
        <v>Minor</v>
      </c>
      <c r="L1243" s="8" t="str">
        <f>IF(J1243&lt;Mapping!$B$1,Mapping!$A$1,IF(J1243&lt;Mapping!$B$2,Mapping!$A$2,Mapping!$A$3))</f>
        <v>Minor</v>
      </c>
    </row>
    <row r="1244" spans="1:12" ht="13.5" customHeight="1" x14ac:dyDescent="0.2">
      <c r="A1244" s="4">
        <v>4</v>
      </c>
      <c r="B1244" s="5" t="s">
        <v>19</v>
      </c>
      <c r="C1244" s="4">
        <v>3</v>
      </c>
      <c r="D1244" s="4">
        <v>2012</v>
      </c>
      <c r="E1244" s="4">
        <v>1</v>
      </c>
      <c r="F1244" s="4">
        <v>0</v>
      </c>
      <c r="G1244" s="4">
        <v>0</v>
      </c>
      <c r="H1244" s="6">
        <v>67751</v>
      </c>
      <c r="I1244" s="7">
        <f t="array" ref="I1244">INDEX(Inflation!$F$2:$F$63,MATCH($D1244,Inflation!$A$2:$A$63,0))</f>
        <v>1.1291820487854678</v>
      </c>
      <c r="J1244" s="6">
        <f t="shared" si="4"/>
        <v>76503.212987264225</v>
      </c>
      <c r="K1244" s="8" t="str">
        <f>IF(H1244&lt;Mapping!$B$1,Mapping!$A$1,IF(H1244&lt;Mapping!$B$2,Mapping!$A$2,Mapping!$A$3))</f>
        <v>Minor</v>
      </c>
      <c r="L1244" s="8" t="str">
        <f>IF(J1244&lt;Mapping!$B$1,Mapping!$A$1,IF(J1244&lt;Mapping!$B$2,Mapping!$A$2,Mapping!$A$3))</f>
        <v>Minor</v>
      </c>
    </row>
    <row r="1245" spans="1:12" ht="13.5" customHeight="1" x14ac:dyDescent="0.2">
      <c r="A1245" s="4">
        <v>3</v>
      </c>
      <c r="B1245" s="5" t="s">
        <v>19</v>
      </c>
      <c r="C1245" s="4">
        <v>2</v>
      </c>
      <c r="D1245" s="4">
        <v>2011</v>
      </c>
      <c r="E1245" s="4">
        <v>1</v>
      </c>
      <c r="F1245" s="4">
        <v>0</v>
      </c>
      <c r="G1245" s="4">
        <v>0</v>
      </c>
      <c r="H1245" s="6">
        <v>67649</v>
      </c>
      <c r="I1245" s="7">
        <f t="array" ref="I1245">INDEX(Inflation!$F$2:$F$63,MATCH($D1245,Inflation!$A$2:$A$63,0))</f>
        <v>1.1630575102490319</v>
      </c>
      <c r="J1245" s="6">
        <f t="shared" si="4"/>
        <v>78679.677510836758</v>
      </c>
      <c r="K1245" s="8" t="str">
        <f>IF(H1245&lt;Mapping!$B$1,Mapping!$A$1,IF(H1245&lt;Mapping!$B$2,Mapping!$A$2,Mapping!$A$3))</f>
        <v>Minor</v>
      </c>
      <c r="L1245" s="8" t="str">
        <f>IF(J1245&lt;Mapping!$B$1,Mapping!$A$1,IF(J1245&lt;Mapping!$B$2,Mapping!$A$2,Mapping!$A$3))</f>
        <v>Minor</v>
      </c>
    </row>
    <row r="1246" spans="1:12" ht="13.5" customHeight="1" x14ac:dyDescent="0.2">
      <c r="A1246" s="4">
        <v>5</v>
      </c>
      <c r="B1246" s="5" t="s">
        <v>19</v>
      </c>
      <c r="C1246" s="4">
        <v>1</v>
      </c>
      <c r="D1246" s="4">
        <v>2013</v>
      </c>
      <c r="E1246" s="4">
        <v>1</v>
      </c>
      <c r="F1246" s="4">
        <v>0</v>
      </c>
      <c r="G1246" s="4">
        <v>0</v>
      </c>
      <c r="H1246" s="6">
        <v>67529</v>
      </c>
      <c r="I1246" s="7">
        <f t="array" ref="I1246">INDEX(Inflation!$F$2:$F$63,MATCH($D1246,Inflation!$A$2:$A$63,0))</f>
        <v>1.1046586272602894</v>
      </c>
      <c r="J1246" s="6">
        <f t="shared" si="4"/>
        <v>74596.492440260088</v>
      </c>
      <c r="K1246" s="8" t="str">
        <f>IF(H1246&lt;Mapping!$B$1,Mapping!$A$1,IF(H1246&lt;Mapping!$B$2,Mapping!$A$2,Mapping!$A$3))</f>
        <v>Minor</v>
      </c>
      <c r="L1246" s="8" t="str">
        <f>IF(J1246&lt;Mapping!$B$1,Mapping!$A$1,IF(J1246&lt;Mapping!$B$2,Mapping!$A$2,Mapping!$A$3))</f>
        <v>Minor</v>
      </c>
    </row>
    <row r="1247" spans="1:12" ht="13.5" customHeight="1" x14ac:dyDescent="0.2">
      <c r="A1247" s="4">
        <v>5</v>
      </c>
      <c r="B1247" s="5" t="s">
        <v>19</v>
      </c>
      <c r="C1247" s="4">
        <v>2</v>
      </c>
      <c r="D1247" s="4">
        <v>2012</v>
      </c>
      <c r="E1247" s="4">
        <v>1</v>
      </c>
      <c r="F1247" s="4">
        <v>0</v>
      </c>
      <c r="G1247" s="4">
        <v>0</v>
      </c>
      <c r="H1247" s="6">
        <v>67510</v>
      </c>
      <c r="I1247" s="7">
        <f t="array" ref="I1247">INDEX(Inflation!$F$2:$F$63,MATCH($D1247,Inflation!$A$2:$A$63,0))</f>
        <v>1.1291820487854678</v>
      </c>
      <c r="J1247" s="6">
        <f t="shared" si="4"/>
        <v>76231.080113506934</v>
      </c>
      <c r="K1247" s="8" t="str">
        <f>IF(H1247&lt;Mapping!$B$1,Mapping!$A$1,IF(H1247&lt;Mapping!$B$2,Mapping!$A$2,Mapping!$A$3))</f>
        <v>Minor</v>
      </c>
      <c r="L1247" s="8" t="str">
        <f>IF(J1247&lt;Mapping!$B$1,Mapping!$A$1,IF(J1247&lt;Mapping!$B$2,Mapping!$A$2,Mapping!$A$3))</f>
        <v>Minor</v>
      </c>
    </row>
    <row r="1248" spans="1:12" ht="13.5" customHeight="1" x14ac:dyDescent="0.2">
      <c r="A1248" s="4">
        <v>3</v>
      </c>
      <c r="B1248" s="5" t="s">
        <v>19</v>
      </c>
      <c r="C1248" s="4">
        <v>4</v>
      </c>
      <c r="D1248" s="4">
        <v>2014</v>
      </c>
      <c r="E1248" s="4">
        <v>1</v>
      </c>
      <c r="F1248" s="4">
        <v>0</v>
      </c>
      <c r="G1248" s="4">
        <v>0</v>
      </c>
      <c r="H1248" s="6">
        <v>67326</v>
      </c>
      <c r="I1248" s="7">
        <f t="array" ref="I1248">INDEX(Inflation!$F$2:$F$63,MATCH($D1248,Inflation!$A$2:$A$63,0))</f>
        <v>1.0894069302369718</v>
      </c>
      <c r="J1248" s="6">
        <f t="shared" si="4"/>
        <v>73345.410985134367</v>
      </c>
      <c r="K1248" s="8" t="str">
        <f>IF(H1248&lt;Mapping!$B$1,Mapping!$A$1,IF(H1248&lt;Mapping!$B$2,Mapping!$A$2,Mapping!$A$3))</f>
        <v>Minor</v>
      </c>
      <c r="L1248" s="8" t="str">
        <f>IF(J1248&lt;Mapping!$B$1,Mapping!$A$1,IF(J1248&lt;Mapping!$B$2,Mapping!$A$2,Mapping!$A$3))</f>
        <v>Minor</v>
      </c>
    </row>
    <row r="1249" spans="1:12" ht="13.5" customHeight="1" x14ac:dyDescent="0.2">
      <c r="A1249" s="4">
        <v>5</v>
      </c>
      <c r="B1249" s="5" t="s">
        <v>19</v>
      </c>
      <c r="C1249" s="4">
        <v>3</v>
      </c>
      <c r="D1249" s="4">
        <v>2015</v>
      </c>
      <c r="E1249" s="4">
        <v>1</v>
      </c>
      <c r="F1249" s="4">
        <v>0</v>
      </c>
      <c r="G1249" s="4">
        <v>0</v>
      </c>
      <c r="H1249" s="6">
        <v>67288</v>
      </c>
      <c r="I1249" s="7">
        <f t="array" ref="I1249">INDEX(Inflation!$F$2:$F$63,MATCH($D1249,Inflation!$A$2:$A$63,0))</f>
        <v>1.0774472655889344</v>
      </c>
      <c r="J1249" s="6">
        <f t="shared" si="4"/>
        <v>72499.271606948227</v>
      </c>
      <c r="K1249" s="8" t="str">
        <f>IF(H1249&lt;Mapping!$B$1,Mapping!$A$1,IF(H1249&lt;Mapping!$B$2,Mapping!$A$2,Mapping!$A$3))</f>
        <v>Minor</v>
      </c>
      <c r="L1249" s="8" t="str">
        <f>IF(J1249&lt;Mapping!$B$1,Mapping!$A$1,IF(J1249&lt;Mapping!$B$2,Mapping!$A$2,Mapping!$A$3))</f>
        <v>Minor</v>
      </c>
    </row>
    <row r="1250" spans="1:12" ht="13.5" customHeight="1" x14ac:dyDescent="0.2">
      <c r="A1250" s="4">
        <v>3</v>
      </c>
      <c r="B1250" s="5" t="s">
        <v>19</v>
      </c>
      <c r="C1250" s="4">
        <v>2</v>
      </c>
      <c r="D1250" s="4">
        <v>2014</v>
      </c>
      <c r="E1250" s="4">
        <v>1</v>
      </c>
      <c r="F1250" s="4">
        <v>0</v>
      </c>
      <c r="G1250" s="4">
        <v>0</v>
      </c>
      <c r="H1250" s="6">
        <v>67161</v>
      </c>
      <c r="I1250" s="7">
        <f t="array" ref="I1250">INDEX(Inflation!$F$2:$F$63,MATCH($D1250,Inflation!$A$2:$A$63,0))</f>
        <v>1.0894069302369718</v>
      </c>
      <c r="J1250" s="6">
        <f t="shared" si="4"/>
        <v>73165.658841645258</v>
      </c>
      <c r="K1250" s="8" t="str">
        <f>IF(H1250&lt;Mapping!$B$1,Mapping!$A$1,IF(H1250&lt;Mapping!$B$2,Mapping!$A$2,Mapping!$A$3))</f>
        <v>Minor</v>
      </c>
      <c r="L1250" s="8" t="str">
        <f>IF(J1250&lt;Mapping!$B$1,Mapping!$A$1,IF(J1250&lt;Mapping!$B$2,Mapping!$A$2,Mapping!$A$3))</f>
        <v>Minor</v>
      </c>
    </row>
    <row r="1251" spans="1:12" ht="13.5" customHeight="1" x14ac:dyDescent="0.2">
      <c r="A1251" s="4">
        <v>3</v>
      </c>
      <c r="B1251" s="5" t="s">
        <v>19</v>
      </c>
      <c r="C1251" s="4">
        <v>2</v>
      </c>
      <c r="D1251" s="4">
        <v>2013</v>
      </c>
      <c r="E1251" s="4">
        <v>1</v>
      </c>
      <c r="F1251" s="4">
        <v>0</v>
      </c>
      <c r="G1251" s="4">
        <v>0</v>
      </c>
      <c r="H1251" s="6">
        <v>67085</v>
      </c>
      <c r="I1251" s="7">
        <f t="array" ref="I1251">INDEX(Inflation!$F$2:$F$63,MATCH($D1251,Inflation!$A$2:$A$63,0))</f>
        <v>1.1046586272602894</v>
      </c>
      <c r="J1251" s="6">
        <f t="shared" si="4"/>
        <v>74106.024009756511</v>
      </c>
      <c r="K1251" s="8" t="str">
        <f>IF(H1251&lt;Mapping!$B$1,Mapping!$A$1,IF(H1251&lt;Mapping!$B$2,Mapping!$A$2,Mapping!$A$3))</f>
        <v>Minor</v>
      </c>
      <c r="L1251" s="8" t="str">
        <f>IF(J1251&lt;Mapping!$B$1,Mapping!$A$1,IF(J1251&lt;Mapping!$B$2,Mapping!$A$2,Mapping!$A$3))</f>
        <v>Minor</v>
      </c>
    </row>
    <row r="1252" spans="1:12" ht="13.5" customHeight="1" x14ac:dyDescent="0.2">
      <c r="A1252" s="4">
        <v>5</v>
      </c>
      <c r="B1252" s="5" t="s">
        <v>19</v>
      </c>
      <c r="C1252" s="4">
        <v>3</v>
      </c>
      <c r="D1252" s="4">
        <v>2010</v>
      </c>
      <c r="E1252" s="4">
        <v>1</v>
      </c>
      <c r="F1252" s="4">
        <v>0</v>
      </c>
      <c r="G1252" s="4">
        <v>0</v>
      </c>
      <c r="H1252" s="6">
        <v>67053</v>
      </c>
      <c r="I1252" s="7">
        <f t="array" ref="I1252">INDEX(Inflation!$F$2:$F$63,MATCH($D1252,Inflation!$A$2:$A$63,0))</f>
        <v>1.1806196786537921</v>
      </c>
      <c r="J1252" s="6">
        <f t="shared" si="4"/>
        <v>79164.091312772725</v>
      </c>
      <c r="K1252" s="8" t="str">
        <f>IF(H1252&lt;Mapping!$B$1,Mapping!$A$1,IF(H1252&lt;Mapping!$B$2,Mapping!$A$2,Mapping!$A$3))</f>
        <v>Minor</v>
      </c>
      <c r="L1252" s="8" t="str">
        <f>IF(J1252&lt;Mapping!$B$1,Mapping!$A$1,IF(J1252&lt;Mapping!$B$2,Mapping!$A$2,Mapping!$A$3))</f>
        <v>Minor</v>
      </c>
    </row>
    <row r="1253" spans="1:12" ht="13.5" customHeight="1" x14ac:dyDescent="0.2">
      <c r="A1253" s="4">
        <v>4</v>
      </c>
      <c r="B1253" s="5" t="s">
        <v>19</v>
      </c>
      <c r="C1253" s="4">
        <v>2</v>
      </c>
      <c r="D1253" s="4">
        <v>2011</v>
      </c>
      <c r="E1253" s="4">
        <v>1</v>
      </c>
      <c r="F1253" s="4">
        <v>0</v>
      </c>
      <c r="G1253" s="4">
        <v>0</v>
      </c>
      <c r="H1253" s="6">
        <v>66952</v>
      </c>
      <c r="I1253" s="7">
        <f t="array" ref="I1253">INDEX(Inflation!$F$2:$F$63,MATCH($D1253,Inflation!$A$2:$A$63,0))</f>
        <v>1.1630575102490319</v>
      </c>
      <c r="J1253" s="6">
        <f t="shared" si="4"/>
        <v>77869.026426193188</v>
      </c>
      <c r="K1253" s="8" t="str">
        <f>IF(H1253&lt;Mapping!$B$1,Mapping!$A$1,IF(H1253&lt;Mapping!$B$2,Mapping!$A$2,Mapping!$A$3))</f>
        <v>Minor</v>
      </c>
      <c r="L1253" s="8" t="str">
        <f>IF(J1253&lt;Mapping!$B$1,Mapping!$A$1,IF(J1253&lt;Mapping!$B$2,Mapping!$A$2,Mapping!$A$3))</f>
        <v>Minor</v>
      </c>
    </row>
    <row r="1254" spans="1:12" ht="13.5" customHeight="1" x14ac:dyDescent="0.2">
      <c r="A1254" s="4">
        <v>5</v>
      </c>
      <c r="B1254" s="5" t="s">
        <v>19</v>
      </c>
      <c r="C1254" s="4">
        <v>2</v>
      </c>
      <c r="D1254" s="4">
        <v>2013</v>
      </c>
      <c r="E1254" s="4">
        <v>1</v>
      </c>
      <c r="F1254" s="4">
        <v>0</v>
      </c>
      <c r="G1254" s="4">
        <v>0</v>
      </c>
      <c r="H1254" s="6">
        <v>66603</v>
      </c>
      <c r="I1254" s="7">
        <f t="array" ref="I1254">INDEX(Inflation!$F$2:$F$63,MATCH($D1254,Inflation!$A$2:$A$63,0))</f>
        <v>1.1046586272602894</v>
      </c>
      <c r="J1254" s="6">
        <f t="shared" si="4"/>
        <v>73573.578551417057</v>
      </c>
      <c r="K1254" s="8" t="str">
        <f>IF(H1254&lt;Mapping!$B$1,Mapping!$A$1,IF(H1254&lt;Mapping!$B$2,Mapping!$A$2,Mapping!$A$3))</f>
        <v>Minor</v>
      </c>
      <c r="L1254" s="8" t="str">
        <f>IF(J1254&lt;Mapping!$B$1,Mapping!$A$1,IF(J1254&lt;Mapping!$B$2,Mapping!$A$2,Mapping!$A$3))</f>
        <v>Minor</v>
      </c>
    </row>
    <row r="1255" spans="1:12" ht="13.5" customHeight="1" x14ac:dyDescent="0.2">
      <c r="A1255" s="4">
        <v>4</v>
      </c>
      <c r="B1255" s="5" t="s">
        <v>19</v>
      </c>
      <c r="C1255" s="4">
        <v>3</v>
      </c>
      <c r="D1255" s="4">
        <v>2010</v>
      </c>
      <c r="E1255" s="4">
        <v>1</v>
      </c>
      <c r="F1255" s="4">
        <v>0</v>
      </c>
      <c r="G1255" s="4">
        <v>0</v>
      </c>
      <c r="H1255" s="6">
        <v>66502</v>
      </c>
      <c r="I1255" s="7">
        <f t="array" ref="I1255">INDEX(Inflation!$F$2:$F$63,MATCH($D1255,Inflation!$A$2:$A$63,0))</f>
        <v>1.1806196786537921</v>
      </c>
      <c r="J1255" s="6">
        <f t="shared" si="4"/>
        <v>78513.569869834479</v>
      </c>
      <c r="K1255" s="8" t="str">
        <f>IF(H1255&lt;Mapping!$B$1,Mapping!$A$1,IF(H1255&lt;Mapping!$B$2,Mapping!$A$2,Mapping!$A$3))</f>
        <v>Minor</v>
      </c>
      <c r="L1255" s="8" t="str">
        <f>IF(J1255&lt;Mapping!$B$1,Mapping!$A$1,IF(J1255&lt;Mapping!$B$2,Mapping!$A$2,Mapping!$A$3))</f>
        <v>Minor</v>
      </c>
    </row>
    <row r="1256" spans="1:12" ht="13.5" customHeight="1" x14ac:dyDescent="0.2">
      <c r="A1256" s="4">
        <v>5</v>
      </c>
      <c r="B1256" s="5" t="s">
        <v>19</v>
      </c>
      <c r="C1256" s="4">
        <v>2</v>
      </c>
      <c r="D1256" s="4">
        <v>2010</v>
      </c>
      <c r="E1256" s="4">
        <v>1</v>
      </c>
      <c r="F1256" s="4">
        <v>0</v>
      </c>
      <c r="G1256" s="4">
        <v>0</v>
      </c>
      <c r="H1256" s="6">
        <v>66438</v>
      </c>
      <c r="I1256" s="7">
        <f t="array" ref="I1256">INDEX(Inflation!$F$2:$F$63,MATCH($D1256,Inflation!$A$2:$A$63,0))</f>
        <v>1.1806196786537921</v>
      </c>
      <c r="J1256" s="6">
        <f t="shared" si="4"/>
        <v>78438.010210400636</v>
      </c>
      <c r="K1256" s="8" t="str">
        <f>IF(H1256&lt;Mapping!$B$1,Mapping!$A$1,IF(H1256&lt;Mapping!$B$2,Mapping!$A$2,Mapping!$A$3))</f>
        <v>Minor</v>
      </c>
      <c r="L1256" s="8" t="str">
        <f>IF(J1256&lt;Mapping!$B$1,Mapping!$A$1,IF(J1256&lt;Mapping!$B$2,Mapping!$A$2,Mapping!$A$3))</f>
        <v>Minor</v>
      </c>
    </row>
    <row r="1257" spans="1:12" ht="13.5" customHeight="1" x14ac:dyDescent="0.2">
      <c r="A1257" s="4">
        <v>6</v>
      </c>
      <c r="B1257" s="5" t="s">
        <v>19</v>
      </c>
      <c r="C1257" s="4">
        <v>2</v>
      </c>
      <c r="D1257" s="4">
        <v>2010</v>
      </c>
      <c r="E1257" s="4">
        <v>1</v>
      </c>
      <c r="F1257" s="4">
        <v>0</v>
      </c>
      <c r="G1257" s="4">
        <v>0</v>
      </c>
      <c r="H1257" s="6">
        <v>66153</v>
      </c>
      <c r="I1257" s="7">
        <f t="array" ref="I1257">INDEX(Inflation!$F$2:$F$63,MATCH($D1257,Inflation!$A$2:$A$63,0))</f>
        <v>1.1806196786537921</v>
      </c>
      <c r="J1257" s="6">
        <f t="shared" si="4"/>
        <v>78101.533601984309</v>
      </c>
      <c r="K1257" s="8" t="str">
        <f>IF(H1257&lt;Mapping!$B$1,Mapping!$A$1,IF(H1257&lt;Mapping!$B$2,Mapping!$A$2,Mapping!$A$3))</f>
        <v>Minor</v>
      </c>
      <c r="L1257" s="8" t="str">
        <f>IF(J1257&lt;Mapping!$B$1,Mapping!$A$1,IF(J1257&lt;Mapping!$B$2,Mapping!$A$2,Mapping!$A$3))</f>
        <v>Minor</v>
      </c>
    </row>
    <row r="1258" spans="1:12" ht="13.5" customHeight="1" x14ac:dyDescent="0.2">
      <c r="A1258" s="4">
        <v>3</v>
      </c>
      <c r="B1258" s="5" t="s">
        <v>19</v>
      </c>
      <c r="C1258" s="4">
        <v>4</v>
      </c>
      <c r="D1258" s="4">
        <v>2011</v>
      </c>
      <c r="E1258" s="4">
        <v>1</v>
      </c>
      <c r="F1258" s="4">
        <v>0</v>
      </c>
      <c r="G1258" s="4">
        <v>0</v>
      </c>
      <c r="H1258" s="6">
        <v>65817</v>
      </c>
      <c r="I1258" s="7">
        <f t="array" ref="I1258">INDEX(Inflation!$F$2:$F$63,MATCH($D1258,Inflation!$A$2:$A$63,0))</f>
        <v>1.1630575102490319</v>
      </c>
      <c r="J1258" s="6">
        <f t="shared" si="4"/>
        <v>76548.956152060535</v>
      </c>
      <c r="K1258" s="8" t="str">
        <f>IF(H1258&lt;Mapping!$B$1,Mapping!$A$1,IF(H1258&lt;Mapping!$B$2,Mapping!$A$2,Mapping!$A$3))</f>
        <v>Minor</v>
      </c>
      <c r="L1258" s="8" t="str">
        <f>IF(J1258&lt;Mapping!$B$1,Mapping!$A$1,IF(J1258&lt;Mapping!$B$2,Mapping!$A$2,Mapping!$A$3))</f>
        <v>Minor</v>
      </c>
    </row>
    <row r="1259" spans="1:12" ht="13.5" customHeight="1" x14ac:dyDescent="0.2">
      <c r="A1259" s="4">
        <v>3</v>
      </c>
      <c r="B1259" s="5" t="s">
        <v>14</v>
      </c>
      <c r="C1259" s="4">
        <v>3</v>
      </c>
      <c r="D1259" s="4">
        <v>2015</v>
      </c>
      <c r="E1259" s="4">
        <v>1</v>
      </c>
      <c r="F1259" s="4">
        <v>0</v>
      </c>
      <c r="G1259" s="4">
        <v>0</v>
      </c>
      <c r="H1259" s="6">
        <v>65811</v>
      </c>
      <c r="I1259" s="7">
        <f t="array" ref="I1259">INDEX(Inflation!$F$2:$F$63,MATCH($D1259,Inflation!$A$2:$A$63,0))</f>
        <v>1.0774472655889344</v>
      </c>
      <c r="J1259" s="6">
        <f t="shared" si="4"/>
        <v>70907.881995673364</v>
      </c>
      <c r="K1259" s="8" t="str">
        <f>IF(H1259&lt;Mapping!$B$1,Mapping!$A$1,IF(H1259&lt;Mapping!$B$2,Mapping!$A$2,Mapping!$A$3))</f>
        <v>Minor</v>
      </c>
      <c r="L1259" s="8" t="str">
        <f>IF(J1259&lt;Mapping!$B$1,Mapping!$A$1,IF(J1259&lt;Mapping!$B$2,Mapping!$A$2,Mapping!$A$3))</f>
        <v>Minor</v>
      </c>
    </row>
    <row r="1260" spans="1:12" ht="13.5" customHeight="1" x14ac:dyDescent="0.2">
      <c r="A1260" s="4">
        <v>6</v>
      </c>
      <c r="B1260" s="5" t="s">
        <v>19</v>
      </c>
      <c r="C1260" s="4">
        <v>2</v>
      </c>
      <c r="D1260" s="4">
        <v>2009</v>
      </c>
      <c r="E1260" s="4">
        <v>1</v>
      </c>
      <c r="F1260" s="4">
        <v>0</v>
      </c>
      <c r="G1260" s="4">
        <v>0</v>
      </c>
      <c r="H1260" s="6">
        <v>65804</v>
      </c>
      <c r="I1260" s="7">
        <f t="array" ref="I1260">INDEX(Inflation!$F$2:$F$63,MATCH($D1260,Inflation!$A$2:$A$63,0))</f>
        <v>1.1815641743967151</v>
      </c>
      <c r="J1260" s="6">
        <f t="shared" si="4"/>
        <v>77751.648932001437</v>
      </c>
      <c r="K1260" s="8" t="str">
        <f>IF(H1260&lt;Mapping!$B$1,Mapping!$A$1,IF(H1260&lt;Mapping!$B$2,Mapping!$A$2,Mapping!$A$3))</f>
        <v>Minor</v>
      </c>
      <c r="L1260" s="8" t="str">
        <f>IF(J1260&lt;Mapping!$B$1,Mapping!$A$1,IF(J1260&lt;Mapping!$B$2,Mapping!$A$2,Mapping!$A$3))</f>
        <v>Minor</v>
      </c>
    </row>
    <row r="1261" spans="1:12" ht="13.5" customHeight="1" x14ac:dyDescent="0.2">
      <c r="A1261" s="4">
        <v>4</v>
      </c>
      <c r="B1261" s="5" t="s">
        <v>19</v>
      </c>
      <c r="C1261" s="4">
        <v>3</v>
      </c>
      <c r="D1261" s="4">
        <v>2009</v>
      </c>
      <c r="E1261" s="4">
        <v>1</v>
      </c>
      <c r="F1261" s="4">
        <v>0</v>
      </c>
      <c r="G1261" s="4">
        <v>0</v>
      </c>
      <c r="H1261" s="6">
        <v>65760</v>
      </c>
      <c r="I1261" s="7">
        <f t="array" ref="I1261">INDEX(Inflation!$F$2:$F$63,MATCH($D1261,Inflation!$A$2:$A$63,0))</f>
        <v>1.1815641743967151</v>
      </c>
      <c r="J1261" s="6">
        <f t="shared" si="4"/>
        <v>77699.660108327982</v>
      </c>
      <c r="K1261" s="8" t="str">
        <f>IF(H1261&lt;Mapping!$B$1,Mapping!$A$1,IF(H1261&lt;Mapping!$B$2,Mapping!$A$2,Mapping!$A$3))</f>
        <v>Minor</v>
      </c>
      <c r="L1261" s="8" t="str">
        <f>IF(J1261&lt;Mapping!$B$1,Mapping!$A$1,IF(J1261&lt;Mapping!$B$2,Mapping!$A$2,Mapping!$A$3))</f>
        <v>Minor</v>
      </c>
    </row>
    <row r="1262" spans="1:12" ht="13.5" customHeight="1" x14ac:dyDescent="0.2">
      <c r="A1262" s="4">
        <v>4</v>
      </c>
      <c r="B1262" s="5" t="s">
        <v>19</v>
      </c>
      <c r="C1262" s="4">
        <v>2</v>
      </c>
      <c r="D1262" s="4">
        <v>2010</v>
      </c>
      <c r="E1262" s="4">
        <v>1</v>
      </c>
      <c r="F1262" s="4">
        <v>0</v>
      </c>
      <c r="G1262" s="4">
        <v>0</v>
      </c>
      <c r="H1262" s="6">
        <v>65601</v>
      </c>
      <c r="I1262" s="7">
        <f t="array" ref="I1262">INDEX(Inflation!$F$2:$F$63,MATCH($D1262,Inflation!$A$2:$A$63,0))</f>
        <v>1.1806196786537921</v>
      </c>
      <c r="J1262" s="6">
        <f t="shared" si="4"/>
        <v>77449.831539367413</v>
      </c>
      <c r="K1262" s="8" t="str">
        <f>IF(H1262&lt;Mapping!$B$1,Mapping!$A$1,IF(H1262&lt;Mapping!$B$2,Mapping!$A$2,Mapping!$A$3))</f>
        <v>Minor</v>
      </c>
      <c r="L1262" s="8" t="str">
        <f>IF(J1262&lt;Mapping!$B$1,Mapping!$A$1,IF(J1262&lt;Mapping!$B$2,Mapping!$A$2,Mapping!$A$3))</f>
        <v>Minor</v>
      </c>
    </row>
    <row r="1263" spans="1:12" ht="13.5" customHeight="1" x14ac:dyDescent="0.2">
      <c r="A1263" s="4">
        <v>5</v>
      </c>
      <c r="B1263" s="5" t="s">
        <v>19</v>
      </c>
      <c r="C1263" s="4">
        <v>2</v>
      </c>
      <c r="D1263" s="4">
        <v>2015</v>
      </c>
      <c r="E1263" s="4">
        <v>1</v>
      </c>
      <c r="F1263" s="4">
        <v>0</v>
      </c>
      <c r="G1263" s="4">
        <v>0</v>
      </c>
      <c r="H1263" s="6">
        <v>65576</v>
      </c>
      <c r="I1263" s="7">
        <f t="array" ref="I1263">INDEX(Inflation!$F$2:$F$63,MATCH($D1263,Inflation!$A$2:$A$63,0))</f>
        <v>1.0774472655889344</v>
      </c>
      <c r="J1263" s="6">
        <f t="shared" si="4"/>
        <v>70654.681888259962</v>
      </c>
      <c r="K1263" s="8" t="str">
        <f>IF(H1263&lt;Mapping!$B$1,Mapping!$A$1,IF(H1263&lt;Mapping!$B$2,Mapping!$A$2,Mapping!$A$3))</f>
        <v>Minor</v>
      </c>
      <c r="L1263" s="8" t="str">
        <f>IF(J1263&lt;Mapping!$B$1,Mapping!$A$1,IF(J1263&lt;Mapping!$B$2,Mapping!$A$2,Mapping!$A$3))</f>
        <v>Minor</v>
      </c>
    </row>
    <row r="1264" spans="1:12" ht="13.5" customHeight="1" x14ac:dyDescent="0.2">
      <c r="A1264" s="4">
        <v>4</v>
      </c>
      <c r="B1264" s="5" t="s">
        <v>19</v>
      </c>
      <c r="C1264" s="4">
        <v>2</v>
      </c>
      <c r="D1264" s="4">
        <v>2011</v>
      </c>
      <c r="E1264" s="4">
        <v>1</v>
      </c>
      <c r="F1264" s="4">
        <v>0</v>
      </c>
      <c r="G1264" s="4">
        <v>0</v>
      </c>
      <c r="H1264" s="6">
        <v>65424</v>
      </c>
      <c r="I1264" s="7">
        <f t="array" ref="I1264">INDEX(Inflation!$F$2:$F$63,MATCH($D1264,Inflation!$A$2:$A$63,0))</f>
        <v>1.1630575102490319</v>
      </c>
      <c r="J1264" s="6">
        <f t="shared" si="4"/>
        <v>76091.874550532666</v>
      </c>
      <c r="K1264" s="8" t="str">
        <f>IF(H1264&lt;Mapping!$B$1,Mapping!$A$1,IF(H1264&lt;Mapping!$B$2,Mapping!$A$2,Mapping!$A$3))</f>
        <v>Minor</v>
      </c>
      <c r="L1264" s="8" t="str">
        <f>IF(J1264&lt;Mapping!$B$1,Mapping!$A$1,IF(J1264&lt;Mapping!$B$2,Mapping!$A$2,Mapping!$A$3))</f>
        <v>Minor</v>
      </c>
    </row>
    <row r="1265" spans="1:12" ht="13.5" customHeight="1" x14ac:dyDescent="0.2">
      <c r="A1265" s="4">
        <v>2</v>
      </c>
      <c r="B1265" s="5" t="s">
        <v>19</v>
      </c>
      <c r="C1265" s="4">
        <v>1</v>
      </c>
      <c r="D1265" s="4">
        <v>1998</v>
      </c>
      <c r="E1265" s="4">
        <v>1</v>
      </c>
      <c r="F1265" s="4">
        <v>0</v>
      </c>
      <c r="G1265" s="4">
        <v>0</v>
      </c>
      <c r="H1265" s="6">
        <v>65354</v>
      </c>
      <c r="I1265" s="7">
        <f t="array" ref="I1265">INDEX(Inflation!$F$2:$F$63,MATCH($D1265,Inflation!$A$2:$A$63,0))</f>
        <v>1.5506446949354942</v>
      </c>
      <c r="J1265" s="6">
        <f t="shared" si="4"/>
        <v>101340.83339281428</v>
      </c>
      <c r="K1265" s="8" t="str">
        <f>IF(H1265&lt;Mapping!$B$1,Mapping!$A$1,IF(H1265&lt;Mapping!$B$2,Mapping!$A$2,Mapping!$A$3))</f>
        <v>Minor</v>
      </c>
      <c r="L1265" s="8" t="str">
        <f>IF(J1265&lt;Mapping!$B$1,Mapping!$A$1,IF(J1265&lt;Mapping!$B$2,Mapping!$A$2,Mapping!$A$3))</f>
        <v>Minor</v>
      </c>
    </row>
    <row r="1266" spans="1:12" ht="13.5" customHeight="1" x14ac:dyDescent="0.2">
      <c r="A1266" s="4">
        <v>3</v>
      </c>
      <c r="B1266" s="5" t="s">
        <v>19</v>
      </c>
      <c r="C1266" s="4">
        <v>2</v>
      </c>
      <c r="D1266" s="4">
        <v>2010</v>
      </c>
      <c r="E1266" s="4">
        <v>1</v>
      </c>
      <c r="F1266" s="4">
        <v>0</v>
      </c>
      <c r="G1266" s="4">
        <v>0</v>
      </c>
      <c r="H1266" s="6">
        <v>65227</v>
      </c>
      <c r="I1266" s="7">
        <f t="array" ref="I1266">INDEX(Inflation!$F$2:$F$63,MATCH($D1266,Inflation!$A$2:$A$63,0))</f>
        <v>1.1806196786537921</v>
      </c>
      <c r="J1266" s="6">
        <f t="shared" si="4"/>
        <v>77008.279779550896</v>
      </c>
      <c r="K1266" s="8" t="str">
        <f>IF(H1266&lt;Mapping!$B$1,Mapping!$A$1,IF(H1266&lt;Mapping!$B$2,Mapping!$A$2,Mapping!$A$3))</f>
        <v>Minor</v>
      </c>
      <c r="L1266" s="8" t="str">
        <f>IF(J1266&lt;Mapping!$B$1,Mapping!$A$1,IF(J1266&lt;Mapping!$B$2,Mapping!$A$2,Mapping!$A$3))</f>
        <v>Minor</v>
      </c>
    </row>
    <row r="1267" spans="1:12" ht="13.5" customHeight="1" x14ac:dyDescent="0.2">
      <c r="A1267" s="4">
        <v>5</v>
      </c>
      <c r="B1267" s="5" t="s">
        <v>14</v>
      </c>
      <c r="C1267" s="4">
        <v>3</v>
      </c>
      <c r="D1267" s="4">
        <v>2015</v>
      </c>
      <c r="E1267" s="4">
        <v>1</v>
      </c>
      <c r="F1267" s="4">
        <v>0</v>
      </c>
      <c r="G1267" s="4">
        <v>0</v>
      </c>
      <c r="H1267" s="6">
        <v>65189</v>
      </c>
      <c r="I1267" s="7">
        <f t="array" ref="I1267">INDEX(Inflation!$F$2:$F$63,MATCH($D1267,Inflation!$A$2:$A$63,0))</f>
        <v>1.0774472655889344</v>
      </c>
      <c r="J1267" s="6">
        <f t="shared" si="4"/>
        <v>70237.709796477051</v>
      </c>
      <c r="K1267" s="8" t="str">
        <f>IF(H1267&lt;Mapping!$B$1,Mapping!$A$1,IF(H1267&lt;Mapping!$B$2,Mapping!$A$2,Mapping!$A$3))</f>
        <v>Minor</v>
      </c>
      <c r="L1267" s="8" t="str">
        <f>IF(J1267&lt;Mapping!$B$1,Mapping!$A$1,IF(J1267&lt;Mapping!$B$2,Mapping!$A$2,Mapping!$A$3))</f>
        <v>Minor</v>
      </c>
    </row>
    <row r="1268" spans="1:12" ht="13.5" customHeight="1" x14ac:dyDescent="0.2">
      <c r="A1268" s="4">
        <v>5</v>
      </c>
      <c r="B1268" s="5" t="s">
        <v>19</v>
      </c>
      <c r="C1268" s="4">
        <v>2</v>
      </c>
      <c r="D1268" s="4">
        <v>2010</v>
      </c>
      <c r="E1268" s="4">
        <v>1</v>
      </c>
      <c r="F1268" s="4">
        <v>0</v>
      </c>
      <c r="G1268" s="4">
        <v>0</v>
      </c>
      <c r="H1268" s="6">
        <v>65081</v>
      </c>
      <c r="I1268" s="7">
        <f t="array" ref="I1268">INDEX(Inflation!$F$2:$F$63,MATCH($D1268,Inflation!$A$2:$A$63,0))</f>
        <v>1.1806196786537921</v>
      </c>
      <c r="J1268" s="6">
        <f t="shared" si="4"/>
        <v>76835.909306467453</v>
      </c>
      <c r="K1268" s="8" t="str">
        <f>IF(H1268&lt;Mapping!$B$1,Mapping!$A$1,IF(H1268&lt;Mapping!$B$2,Mapping!$A$2,Mapping!$A$3))</f>
        <v>Minor</v>
      </c>
      <c r="L1268" s="8" t="str">
        <f>IF(J1268&lt;Mapping!$B$1,Mapping!$A$1,IF(J1268&lt;Mapping!$B$2,Mapping!$A$2,Mapping!$A$3))</f>
        <v>Minor</v>
      </c>
    </row>
    <row r="1269" spans="1:12" ht="13.5" customHeight="1" x14ac:dyDescent="0.2">
      <c r="A1269" s="4">
        <v>5</v>
      </c>
      <c r="B1269" s="5" t="s">
        <v>19</v>
      </c>
      <c r="C1269" s="4">
        <v>2</v>
      </c>
      <c r="D1269" s="4">
        <v>2011</v>
      </c>
      <c r="E1269" s="4">
        <v>1</v>
      </c>
      <c r="F1269" s="4">
        <v>0</v>
      </c>
      <c r="G1269" s="4">
        <v>0</v>
      </c>
      <c r="H1269" s="6">
        <v>64764</v>
      </c>
      <c r="I1269" s="7">
        <f t="array" ref="I1269">INDEX(Inflation!$F$2:$F$63,MATCH($D1269,Inflation!$A$2:$A$63,0))</f>
        <v>1.1630575102490319</v>
      </c>
      <c r="J1269" s="6">
        <f t="shared" si="4"/>
        <v>75324.25659376831</v>
      </c>
      <c r="K1269" s="8" t="str">
        <f>IF(H1269&lt;Mapping!$B$1,Mapping!$A$1,IF(H1269&lt;Mapping!$B$2,Mapping!$A$2,Mapping!$A$3))</f>
        <v>Minor</v>
      </c>
      <c r="L1269" s="8" t="str">
        <f>IF(J1269&lt;Mapping!$B$1,Mapping!$A$1,IF(J1269&lt;Mapping!$B$2,Mapping!$A$2,Mapping!$A$3))</f>
        <v>Minor</v>
      </c>
    </row>
    <row r="1270" spans="1:12" ht="13.5" customHeight="1" x14ac:dyDescent="0.2">
      <c r="A1270" s="4">
        <v>5</v>
      </c>
      <c r="B1270" s="5" t="s">
        <v>19</v>
      </c>
      <c r="C1270" s="4">
        <v>2</v>
      </c>
      <c r="D1270" s="4">
        <v>2011</v>
      </c>
      <c r="E1270" s="4">
        <v>1</v>
      </c>
      <c r="F1270" s="4">
        <v>0</v>
      </c>
      <c r="G1270" s="4">
        <v>0</v>
      </c>
      <c r="H1270" s="6">
        <v>64435</v>
      </c>
      <c r="I1270" s="7">
        <f t="array" ref="I1270">INDEX(Inflation!$F$2:$F$63,MATCH($D1270,Inflation!$A$2:$A$63,0))</f>
        <v>1.1630575102490319</v>
      </c>
      <c r="J1270" s="6">
        <f t="shared" si="4"/>
        <v>74941.610672896379</v>
      </c>
      <c r="K1270" s="8" t="str">
        <f>IF(H1270&lt;Mapping!$B$1,Mapping!$A$1,IF(H1270&lt;Mapping!$B$2,Mapping!$A$2,Mapping!$A$3))</f>
        <v>Minor</v>
      </c>
      <c r="L1270" s="8" t="str">
        <f>IF(J1270&lt;Mapping!$B$1,Mapping!$A$1,IF(J1270&lt;Mapping!$B$2,Mapping!$A$2,Mapping!$A$3))</f>
        <v>Minor</v>
      </c>
    </row>
    <row r="1271" spans="1:12" ht="13.5" customHeight="1" x14ac:dyDescent="0.2">
      <c r="A1271" s="4">
        <v>6</v>
      </c>
      <c r="B1271" s="5" t="s">
        <v>19</v>
      </c>
      <c r="C1271" s="4">
        <v>3</v>
      </c>
      <c r="D1271" s="4">
        <v>2012</v>
      </c>
      <c r="E1271" s="4">
        <v>1</v>
      </c>
      <c r="F1271" s="4">
        <v>0</v>
      </c>
      <c r="G1271" s="4">
        <v>0</v>
      </c>
      <c r="H1271" s="6">
        <v>64181</v>
      </c>
      <c r="I1271" s="7">
        <f t="array" ref="I1271">INDEX(Inflation!$F$2:$F$63,MATCH($D1271,Inflation!$A$2:$A$63,0))</f>
        <v>1.1291820487854678</v>
      </c>
      <c r="J1271" s="6">
        <f t="shared" si="4"/>
        <v>72472.033073100101</v>
      </c>
      <c r="K1271" s="8" t="str">
        <f>IF(H1271&lt;Mapping!$B$1,Mapping!$A$1,IF(H1271&lt;Mapping!$B$2,Mapping!$A$2,Mapping!$A$3))</f>
        <v>Minor</v>
      </c>
      <c r="L1271" s="8" t="str">
        <f>IF(J1271&lt;Mapping!$B$1,Mapping!$A$1,IF(J1271&lt;Mapping!$B$2,Mapping!$A$2,Mapping!$A$3))</f>
        <v>Minor</v>
      </c>
    </row>
    <row r="1272" spans="1:12" ht="13.5" customHeight="1" x14ac:dyDescent="0.2">
      <c r="A1272" s="4">
        <v>4</v>
      </c>
      <c r="B1272" s="5" t="s">
        <v>19</v>
      </c>
      <c r="C1272" s="4">
        <v>2</v>
      </c>
      <c r="D1272" s="4">
        <v>2012</v>
      </c>
      <c r="E1272" s="4">
        <v>1</v>
      </c>
      <c r="F1272" s="4">
        <v>0</v>
      </c>
      <c r="G1272" s="4">
        <v>0</v>
      </c>
      <c r="H1272" s="6">
        <v>63965</v>
      </c>
      <c r="I1272" s="7">
        <f t="array" ref="I1272">INDEX(Inflation!$F$2:$F$63,MATCH($D1272,Inflation!$A$2:$A$63,0))</f>
        <v>1.1291820487854678</v>
      </c>
      <c r="J1272" s="6">
        <f t="shared" si="4"/>
        <v>72228.129750562453</v>
      </c>
      <c r="K1272" s="8" t="str">
        <f>IF(H1272&lt;Mapping!$B$1,Mapping!$A$1,IF(H1272&lt;Mapping!$B$2,Mapping!$A$2,Mapping!$A$3))</f>
        <v>Minor</v>
      </c>
      <c r="L1272" s="8" t="str">
        <f>IF(J1272&lt;Mapping!$B$1,Mapping!$A$1,IF(J1272&lt;Mapping!$B$2,Mapping!$A$2,Mapping!$A$3))</f>
        <v>Minor</v>
      </c>
    </row>
    <row r="1273" spans="1:12" ht="13.5" customHeight="1" x14ac:dyDescent="0.2">
      <c r="A1273" s="4">
        <v>5</v>
      </c>
      <c r="B1273" s="5" t="s">
        <v>19</v>
      </c>
      <c r="C1273" s="4">
        <v>2</v>
      </c>
      <c r="D1273" s="4">
        <v>2010</v>
      </c>
      <c r="E1273" s="4">
        <v>1</v>
      </c>
      <c r="F1273" s="4">
        <v>0</v>
      </c>
      <c r="G1273" s="4">
        <v>0</v>
      </c>
      <c r="H1273" s="6">
        <v>63946</v>
      </c>
      <c r="I1273" s="7">
        <f t="array" ref="I1273">INDEX(Inflation!$F$2:$F$63,MATCH($D1273,Inflation!$A$2:$A$63,0))</f>
        <v>1.1806196786537921</v>
      </c>
      <c r="J1273" s="6">
        <f t="shared" si="4"/>
        <v>75495.905971195389</v>
      </c>
      <c r="K1273" s="8" t="str">
        <f>IF(H1273&lt;Mapping!$B$1,Mapping!$A$1,IF(H1273&lt;Mapping!$B$2,Mapping!$A$2,Mapping!$A$3))</f>
        <v>Minor</v>
      </c>
      <c r="L1273" s="8" t="str">
        <f>IF(J1273&lt;Mapping!$B$1,Mapping!$A$1,IF(J1273&lt;Mapping!$B$2,Mapping!$A$2,Mapping!$A$3))</f>
        <v>Minor</v>
      </c>
    </row>
    <row r="1274" spans="1:12" ht="13.5" customHeight="1" x14ac:dyDescent="0.2">
      <c r="A1274" s="4">
        <v>3</v>
      </c>
      <c r="B1274" s="5" t="s">
        <v>14</v>
      </c>
      <c r="C1274" s="4">
        <v>3</v>
      </c>
      <c r="D1274" s="4">
        <v>2014</v>
      </c>
      <c r="E1274" s="4">
        <v>1</v>
      </c>
      <c r="F1274" s="4">
        <v>0</v>
      </c>
      <c r="G1274" s="4">
        <v>0</v>
      </c>
      <c r="H1274" s="6">
        <v>63870</v>
      </c>
      <c r="I1274" s="7">
        <f t="array" ref="I1274">INDEX(Inflation!$F$2:$F$63,MATCH($D1274,Inflation!$A$2:$A$63,0))</f>
        <v>1.0894069302369718</v>
      </c>
      <c r="J1274" s="6">
        <f t="shared" si="4"/>
        <v>69580.420634235386</v>
      </c>
      <c r="K1274" s="8" t="str">
        <f>IF(H1274&lt;Mapping!$B$1,Mapping!$A$1,IF(H1274&lt;Mapping!$B$2,Mapping!$A$2,Mapping!$A$3))</f>
        <v>Minor</v>
      </c>
      <c r="L1274" s="8" t="str">
        <f>IF(J1274&lt;Mapping!$B$1,Mapping!$A$1,IF(J1274&lt;Mapping!$B$2,Mapping!$A$2,Mapping!$A$3))</f>
        <v>Minor</v>
      </c>
    </row>
    <row r="1275" spans="1:12" ht="13.5" customHeight="1" x14ac:dyDescent="0.2">
      <c r="A1275" s="4">
        <v>3</v>
      </c>
      <c r="B1275" s="5" t="s">
        <v>27</v>
      </c>
      <c r="C1275" s="4">
        <v>2</v>
      </c>
      <c r="D1275" s="4">
        <v>1971</v>
      </c>
      <c r="E1275" s="4">
        <v>1</v>
      </c>
      <c r="F1275" s="4">
        <v>0</v>
      </c>
      <c r="G1275" s="4">
        <v>0</v>
      </c>
      <c r="H1275" s="6">
        <v>63657</v>
      </c>
      <c r="I1275" s="7">
        <f t="array" ref="I1275">INDEX(Inflation!$F$2:$F$63,MATCH($D1275,Inflation!$A$2:$A$63,0))</f>
        <v>6.6013054640296165</v>
      </c>
      <c r="J1275" s="6">
        <f t="shared" si="4"/>
        <v>420219.30192373332</v>
      </c>
      <c r="K1275" s="8" t="str">
        <f>IF(H1275&lt;Mapping!$B$1,Mapping!$A$1,IF(H1275&lt;Mapping!$B$2,Mapping!$A$2,Mapping!$A$3))</f>
        <v>Minor</v>
      </c>
      <c r="L1275" s="8" t="str">
        <f>IF(J1275&lt;Mapping!$B$1,Mapping!$A$1,IF(J1275&lt;Mapping!$B$2,Mapping!$A$2,Mapping!$A$3))</f>
        <v>Minor</v>
      </c>
    </row>
    <row r="1276" spans="1:12" ht="13.5" customHeight="1" x14ac:dyDescent="0.2">
      <c r="A1276" s="4">
        <v>3</v>
      </c>
      <c r="B1276" s="5" t="s">
        <v>19</v>
      </c>
      <c r="C1276" s="4">
        <v>3</v>
      </c>
      <c r="D1276" s="4">
        <v>2009</v>
      </c>
      <c r="E1276" s="4">
        <v>1</v>
      </c>
      <c r="F1276" s="4">
        <v>0</v>
      </c>
      <c r="G1276" s="4">
        <v>0</v>
      </c>
      <c r="H1276" s="6">
        <v>63566</v>
      </c>
      <c r="I1276" s="7">
        <f t="array" ref="I1276">INDEX(Inflation!$F$2:$F$63,MATCH($D1276,Inflation!$A$2:$A$63,0))</f>
        <v>1.1815641743967151</v>
      </c>
      <c r="J1276" s="6">
        <f t="shared" si="4"/>
        <v>75107.308309701591</v>
      </c>
      <c r="K1276" s="8" t="str">
        <f>IF(H1276&lt;Mapping!$B$1,Mapping!$A$1,IF(H1276&lt;Mapping!$B$2,Mapping!$A$2,Mapping!$A$3))</f>
        <v>Minor</v>
      </c>
      <c r="L1276" s="8" t="str">
        <f>IF(J1276&lt;Mapping!$B$1,Mapping!$A$1,IF(J1276&lt;Mapping!$B$2,Mapping!$A$2,Mapping!$A$3))</f>
        <v>Minor</v>
      </c>
    </row>
    <row r="1277" spans="1:12" ht="13.5" customHeight="1" x14ac:dyDescent="0.2">
      <c r="A1277" s="4">
        <v>2</v>
      </c>
      <c r="B1277" s="5" t="s">
        <v>19</v>
      </c>
      <c r="C1277" s="4">
        <v>2</v>
      </c>
      <c r="D1277" s="4">
        <v>2011</v>
      </c>
      <c r="E1277" s="4">
        <v>1</v>
      </c>
      <c r="F1277" s="4">
        <v>0</v>
      </c>
      <c r="G1277" s="4">
        <v>0</v>
      </c>
      <c r="H1277" s="6">
        <v>63452</v>
      </c>
      <c r="I1277" s="7">
        <f t="array" ref="I1277">INDEX(Inflation!$F$2:$F$63,MATCH($D1277,Inflation!$A$2:$A$63,0))</f>
        <v>1.1630575102490319</v>
      </c>
      <c r="J1277" s="6">
        <f t="shared" ref="J1277:J1531" si="5">H1277*I1277</f>
        <v>73798.325140321569</v>
      </c>
      <c r="K1277" s="8" t="str">
        <f>IF(H1277&lt;Mapping!$B$1,Mapping!$A$1,IF(H1277&lt;Mapping!$B$2,Mapping!$A$2,Mapping!$A$3))</f>
        <v>Minor</v>
      </c>
      <c r="L1277" s="8" t="str">
        <f>IF(J1277&lt;Mapping!$B$1,Mapping!$A$1,IF(J1277&lt;Mapping!$B$2,Mapping!$A$2,Mapping!$A$3))</f>
        <v>Minor</v>
      </c>
    </row>
    <row r="1278" spans="1:12" ht="13.5" customHeight="1" x14ac:dyDescent="0.2">
      <c r="A1278" s="4">
        <v>3</v>
      </c>
      <c r="B1278" s="5" t="s">
        <v>19</v>
      </c>
      <c r="C1278" s="4">
        <v>1</v>
      </c>
      <c r="D1278" s="4">
        <v>2015</v>
      </c>
      <c r="E1278" s="4">
        <v>1</v>
      </c>
      <c r="F1278" s="4">
        <v>0</v>
      </c>
      <c r="G1278" s="4">
        <v>0</v>
      </c>
      <c r="H1278" s="6">
        <v>63420</v>
      </c>
      <c r="I1278" s="7">
        <f t="array" ref="I1278">INDEX(Inflation!$F$2:$F$63,MATCH($D1278,Inflation!$A$2:$A$63,0))</f>
        <v>1.0774472655889344</v>
      </c>
      <c r="J1278" s="6">
        <f t="shared" si="5"/>
        <v>68331.705583650226</v>
      </c>
      <c r="K1278" s="8" t="str">
        <f>IF(H1278&lt;Mapping!$B$1,Mapping!$A$1,IF(H1278&lt;Mapping!$B$2,Mapping!$A$2,Mapping!$A$3))</f>
        <v>Minor</v>
      </c>
      <c r="L1278" s="8" t="str">
        <f>IF(J1278&lt;Mapping!$B$1,Mapping!$A$1,IF(J1278&lt;Mapping!$B$2,Mapping!$A$2,Mapping!$A$3))</f>
        <v>Minor</v>
      </c>
    </row>
    <row r="1279" spans="1:12" ht="13.5" customHeight="1" x14ac:dyDescent="0.2">
      <c r="A1279" s="4">
        <v>3</v>
      </c>
      <c r="B1279" s="5" t="s">
        <v>19</v>
      </c>
      <c r="C1279" s="4">
        <v>3</v>
      </c>
      <c r="D1279" s="4">
        <v>2014</v>
      </c>
      <c r="E1279" s="4">
        <v>1</v>
      </c>
      <c r="F1279" s="4">
        <v>0</v>
      </c>
      <c r="G1279" s="4">
        <v>0</v>
      </c>
      <c r="H1279" s="6">
        <v>63414</v>
      </c>
      <c r="I1279" s="7">
        <f t="array" ref="I1279">INDEX(Inflation!$F$2:$F$63,MATCH($D1279,Inflation!$A$2:$A$63,0))</f>
        <v>1.0894069302369718</v>
      </c>
      <c r="J1279" s="6">
        <f t="shared" si="5"/>
        <v>69083.651074047331</v>
      </c>
      <c r="K1279" s="8" t="str">
        <f>IF(H1279&lt;Mapping!$B$1,Mapping!$A$1,IF(H1279&lt;Mapping!$B$2,Mapping!$A$2,Mapping!$A$3))</f>
        <v>Minor</v>
      </c>
      <c r="L1279" s="8" t="str">
        <f>IF(J1279&lt;Mapping!$B$1,Mapping!$A$1,IF(J1279&lt;Mapping!$B$2,Mapping!$A$2,Mapping!$A$3))</f>
        <v>Minor</v>
      </c>
    </row>
    <row r="1280" spans="1:12" ht="13.5" customHeight="1" x14ac:dyDescent="0.2">
      <c r="A1280" s="4">
        <v>3</v>
      </c>
      <c r="B1280" s="5" t="s">
        <v>19</v>
      </c>
      <c r="C1280" s="4">
        <v>2</v>
      </c>
      <c r="D1280" s="4">
        <v>2012</v>
      </c>
      <c r="E1280" s="4">
        <v>1</v>
      </c>
      <c r="F1280" s="4">
        <v>0</v>
      </c>
      <c r="G1280" s="4">
        <v>0</v>
      </c>
      <c r="H1280" s="6">
        <v>63205</v>
      </c>
      <c r="I1280" s="7">
        <f t="array" ref="I1280">INDEX(Inflation!$F$2:$F$63,MATCH($D1280,Inflation!$A$2:$A$63,0))</f>
        <v>1.1291820487854678</v>
      </c>
      <c r="J1280" s="6">
        <f t="shared" si="5"/>
        <v>71369.951393485491</v>
      </c>
      <c r="K1280" s="8" t="str">
        <f>IF(H1280&lt;Mapping!$B$1,Mapping!$A$1,IF(H1280&lt;Mapping!$B$2,Mapping!$A$2,Mapping!$A$3))</f>
        <v>Minor</v>
      </c>
      <c r="L1280" s="8" t="str">
        <f>IF(J1280&lt;Mapping!$B$1,Mapping!$A$1,IF(J1280&lt;Mapping!$B$2,Mapping!$A$2,Mapping!$A$3))</f>
        <v>Minor</v>
      </c>
    </row>
    <row r="1281" spans="1:12" ht="13.5" customHeight="1" x14ac:dyDescent="0.2">
      <c r="A1281" s="4">
        <v>3</v>
      </c>
      <c r="B1281" s="5" t="s">
        <v>14</v>
      </c>
      <c r="C1281" s="4">
        <v>3</v>
      </c>
      <c r="D1281" s="4">
        <v>2012</v>
      </c>
      <c r="E1281" s="4">
        <v>1</v>
      </c>
      <c r="F1281" s="4">
        <v>0</v>
      </c>
      <c r="G1281" s="4">
        <v>0</v>
      </c>
      <c r="H1281" s="6">
        <v>63154</v>
      </c>
      <c r="I1281" s="7">
        <f t="array" ref="I1281">INDEX(Inflation!$F$2:$F$63,MATCH($D1281,Inflation!$A$2:$A$63,0))</f>
        <v>1.1291820487854678</v>
      </c>
      <c r="J1281" s="6">
        <f t="shared" si="5"/>
        <v>71312.363108997437</v>
      </c>
      <c r="K1281" s="8" t="str">
        <f>IF(H1281&lt;Mapping!$B$1,Mapping!$A$1,IF(H1281&lt;Mapping!$B$2,Mapping!$A$2,Mapping!$A$3))</f>
        <v>Minor</v>
      </c>
      <c r="L1281" s="8" t="str">
        <f>IF(J1281&lt;Mapping!$B$1,Mapping!$A$1,IF(J1281&lt;Mapping!$B$2,Mapping!$A$2,Mapping!$A$3))</f>
        <v>Minor</v>
      </c>
    </row>
    <row r="1282" spans="1:12" ht="13.5" customHeight="1" x14ac:dyDescent="0.2">
      <c r="A1282" s="4">
        <v>3</v>
      </c>
      <c r="B1282" s="5" t="s">
        <v>19</v>
      </c>
      <c r="C1282" s="4">
        <v>3</v>
      </c>
      <c r="D1282" s="4">
        <v>2010</v>
      </c>
      <c r="E1282" s="4">
        <v>1</v>
      </c>
      <c r="F1282" s="4">
        <v>0</v>
      </c>
      <c r="G1282" s="4">
        <v>0</v>
      </c>
      <c r="H1282" s="6">
        <v>62983</v>
      </c>
      <c r="I1282" s="7">
        <f t="array" ref="I1282">INDEX(Inflation!$F$2:$F$63,MATCH($D1282,Inflation!$A$2:$A$63,0))</f>
        <v>1.1806196786537921</v>
      </c>
      <c r="J1282" s="6">
        <f t="shared" si="5"/>
        <v>74358.969220651794</v>
      </c>
      <c r="K1282" s="8" t="str">
        <f>IF(H1282&lt;Mapping!$B$1,Mapping!$A$1,IF(H1282&lt;Mapping!$B$2,Mapping!$A$2,Mapping!$A$3))</f>
        <v>Minor</v>
      </c>
      <c r="L1282" s="8" t="str">
        <f>IF(J1282&lt;Mapping!$B$1,Mapping!$A$1,IF(J1282&lt;Mapping!$B$2,Mapping!$A$2,Mapping!$A$3))</f>
        <v>Minor</v>
      </c>
    </row>
    <row r="1283" spans="1:12" ht="13.5" customHeight="1" x14ac:dyDescent="0.2">
      <c r="A1283" s="4">
        <v>5</v>
      </c>
      <c r="B1283" s="5" t="s">
        <v>19</v>
      </c>
      <c r="C1283" s="4">
        <v>3</v>
      </c>
      <c r="D1283" s="4">
        <v>2013</v>
      </c>
      <c r="E1283" s="4">
        <v>1</v>
      </c>
      <c r="F1283" s="4">
        <v>0</v>
      </c>
      <c r="G1283" s="4">
        <v>0</v>
      </c>
      <c r="H1283" s="6">
        <v>62976</v>
      </c>
      <c r="I1283" s="7">
        <f t="array" ref="I1283">INDEX(Inflation!$F$2:$F$63,MATCH($D1283,Inflation!$A$2:$A$63,0))</f>
        <v>1.1046586272602894</v>
      </c>
      <c r="J1283" s="6">
        <f t="shared" si="5"/>
        <v>69566.981710343985</v>
      </c>
      <c r="K1283" s="8" t="str">
        <f>IF(H1283&lt;Mapping!$B$1,Mapping!$A$1,IF(H1283&lt;Mapping!$B$2,Mapping!$A$2,Mapping!$A$3))</f>
        <v>Minor</v>
      </c>
      <c r="L1283" s="8" t="str">
        <f>IF(J1283&lt;Mapping!$B$1,Mapping!$A$1,IF(J1283&lt;Mapping!$B$2,Mapping!$A$2,Mapping!$A$3))</f>
        <v>Minor</v>
      </c>
    </row>
    <row r="1284" spans="1:12" ht="13.5" customHeight="1" x14ac:dyDescent="0.2">
      <c r="A1284" s="4">
        <v>3</v>
      </c>
      <c r="B1284" s="5" t="s">
        <v>19</v>
      </c>
      <c r="C1284" s="4">
        <v>3</v>
      </c>
      <c r="D1284" s="4">
        <v>2010</v>
      </c>
      <c r="E1284" s="4">
        <v>1</v>
      </c>
      <c r="F1284" s="4">
        <v>0</v>
      </c>
      <c r="G1284" s="4">
        <v>0</v>
      </c>
      <c r="H1284" s="6">
        <v>62843</v>
      </c>
      <c r="I1284" s="7">
        <f t="array" ref="I1284">INDEX(Inflation!$F$2:$F$63,MATCH($D1284,Inflation!$A$2:$A$63,0))</f>
        <v>1.1806196786537921</v>
      </c>
      <c r="J1284" s="6">
        <f t="shared" si="5"/>
        <v>74193.68246564026</v>
      </c>
      <c r="K1284" s="8" t="str">
        <f>IF(H1284&lt;Mapping!$B$1,Mapping!$A$1,IF(H1284&lt;Mapping!$B$2,Mapping!$A$2,Mapping!$A$3))</f>
        <v>Minor</v>
      </c>
      <c r="L1284" s="8" t="str">
        <f>IF(J1284&lt;Mapping!$B$1,Mapping!$A$1,IF(J1284&lt;Mapping!$B$2,Mapping!$A$2,Mapping!$A$3))</f>
        <v>Minor</v>
      </c>
    </row>
    <row r="1285" spans="1:12" ht="13.5" customHeight="1" x14ac:dyDescent="0.2">
      <c r="A1285" s="4">
        <v>3</v>
      </c>
      <c r="B1285" s="5" t="s">
        <v>14</v>
      </c>
      <c r="C1285" s="4">
        <v>3</v>
      </c>
      <c r="D1285" s="4">
        <v>2012</v>
      </c>
      <c r="E1285" s="4">
        <v>1</v>
      </c>
      <c r="F1285" s="4">
        <v>0</v>
      </c>
      <c r="G1285" s="4">
        <v>0</v>
      </c>
      <c r="H1285" s="6">
        <v>62450</v>
      </c>
      <c r="I1285" s="7">
        <f t="array" ref="I1285">INDEX(Inflation!$F$2:$F$63,MATCH($D1285,Inflation!$A$2:$A$63,0))</f>
        <v>1.1291820487854678</v>
      </c>
      <c r="J1285" s="6">
        <f t="shared" si="5"/>
        <v>70517.418946652469</v>
      </c>
      <c r="K1285" s="8" t="str">
        <f>IF(H1285&lt;Mapping!$B$1,Mapping!$A$1,IF(H1285&lt;Mapping!$B$2,Mapping!$A$2,Mapping!$A$3))</f>
        <v>Minor</v>
      </c>
      <c r="L1285" s="8" t="str">
        <f>IF(J1285&lt;Mapping!$B$1,Mapping!$A$1,IF(J1285&lt;Mapping!$B$2,Mapping!$A$2,Mapping!$A$3))</f>
        <v>Minor</v>
      </c>
    </row>
    <row r="1286" spans="1:12" ht="13.5" customHeight="1" x14ac:dyDescent="0.2">
      <c r="A1286" s="4">
        <v>2</v>
      </c>
      <c r="B1286" s="5" t="s">
        <v>12</v>
      </c>
      <c r="C1286" s="4">
        <v>4</v>
      </c>
      <c r="D1286" s="4">
        <v>2018</v>
      </c>
      <c r="E1286" s="4">
        <v>1</v>
      </c>
      <c r="F1286" s="4">
        <v>0</v>
      </c>
      <c r="G1286" s="4">
        <v>0</v>
      </c>
      <c r="H1286" s="6">
        <v>62279</v>
      </c>
      <c r="I1286" s="7">
        <f t="array" ref="I1286">INDEX(Inflation!$F$2:$F$63,MATCH($D1286,Inflation!$A$2:$A$63,0))</f>
        <v>1.0479074436</v>
      </c>
      <c r="J1286" s="6">
        <f t="shared" si="5"/>
        <v>65262.627679964397</v>
      </c>
      <c r="K1286" s="8" t="str">
        <f>IF(H1286&lt;Mapping!$B$1,Mapping!$A$1,IF(H1286&lt;Mapping!$B$2,Mapping!$A$2,Mapping!$A$3))</f>
        <v>Minor</v>
      </c>
      <c r="L1286" s="8" t="str">
        <f>IF(J1286&lt;Mapping!$B$1,Mapping!$A$1,IF(J1286&lt;Mapping!$B$2,Mapping!$A$2,Mapping!$A$3))</f>
        <v>Minor</v>
      </c>
    </row>
    <row r="1287" spans="1:12" ht="13.5" customHeight="1" x14ac:dyDescent="0.2">
      <c r="A1287" s="4">
        <v>2</v>
      </c>
      <c r="B1287" s="5" t="s">
        <v>21</v>
      </c>
      <c r="C1287" s="4">
        <v>1</v>
      </c>
      <c r="D1287" s="4">
        <v>1978</v>
      </c>
      <c r="E1287" s="4">
        <v>2</v>
      </c>
      <c r="F1287" s="4">
        <v>0</v>
      </c>
      <c r="G1287" s="4">
        <v>0</v>
      </c>
      <c r="H1287" s="6">
        <v>62197</v>
      </c>
      <c r="I1287" s="7">
        <f t="array" ref="I1287">INDEX(Inflation!$F$2:$F$63,MATCH($D1287,Inflation!$A$2:$A$63,0))</f>
        <v>4.1187700779176062</v>
      </c>
      <c r="J1287" s="6">
        <f t="shared" si="5"/>
        <v>256175.14253624136</v>
      </c>
      <c r="K1287" s="8" t="str">
        <f>IF(H1287&lt;Mapping!$B$1,Mapping!$A$1,IF(H1287&lt;Mapping!$B$2,Mapping!$A$2,Mapping!$A$3))</f>
        <v>Minor</v>
      </c>
      <c r="L1287" s="8" t="str">
        <f>IF(J1287&lt;Mapping!$B$1,Mapping!$A$1,IF(J1287&lt;Mapping!$B$2,Mapping!$A$2,Mapping!$A$3))</f>
        <v>Minor</v>
      </c>
    </row>
    <row r="1288" spans="1:12" ht="13.5" customHeight="1" x14ac:dyDescent="0.2">
      <c r="A1288" s="4">
        <v>3</v>
      </c>
      <c r="B1288" s="5" t="s">
        <v>19</v>
      </c>
      <c r="C1288" s="4">
        <v>3</v>
      </c>
      <c r="D1288" s="4">
        <v>2010</v>
      </c>
      <c r="E1288" s="4">
        <v>1</v>
      </c>
      <c r="F1288" s="4">
        <v>0</v>
      </c>
      <c r="G1288" s="4">
        <v>0</v>
      </c>
      <c r="H1288" s="6">
        <v>62082</v>
      </c>
      <c r="I1288" s="7">
        <f t="array" ref="I1288">INDEX(Inflation!$F$2:$F$63,MATCH($D1288,Inflation!$A$2:$A$63,0))</f>
        <v>1.1806196786537921</v>
      </c>
      <c r="J1288" s="6">
        <f t="shared" si="5"/>
        <v>73295.230890184728</v>
      </c>
      <c r="K1288" s="8" t="str">
        <f>IF(H1288&lt;Mapping!$B$1,Mapping!$A$1,IF(H1288&lt;Mapping!$B$2,Mapping!$A$2,Mapping!$A$3))</f>
        <v>Minor</v>
      </c>
      <c r="L1288" s="8" t="str">
        <f>IF(J1288&lt;Mapping!$B$1,Mapping!$A$1,IF(J1288&lt;Mapping!$B$2,Mapping!$A$2,Mapping!$A$3))</f>
        <v>Minor</v>
      </c>
    </row>
    <row r="1289" spans="1:12" ht="13.5" customHeight="1" x14ac:dyDescent="0.2">
      <c r="A1289" s="4">
        <v>3</v>
      </c>
      <c r="B1289" s="5" t="s">
        <v>19</v>
      </c>
      <c r="C1289" s="4">
        <v>3</v>
      </c>
      <c r="D1289" s="4">
        <v>2010</v>
      </c>
      <c r="E1289" s="4">
        <v>1</v>
      </c>
      <c r="F1289" s="4">
        <v>0</v>
      </c>
      <c r="G1289" s="4">
        <v>0</v>
      </c>
      <c r="H1289" s="6">
        <v>62057</v>
      </c>
      <c r="I1289" s="7">
        <f t="array" ref="I1289">INDEX(Inflation!$F$2:$F$63,MATCH($D1289,Inflation!$A$2:$A$63,0))</f>
        <v>1.1806196786537921</v>
      </c>
      <c r="J1289" s="6">
        <f t="shared" si="5"/>
        <v>73265.715398218381</v>
      </c>
      <c r="K1289" s="8" t="str">
        <f>IF(H1289&lt;Mapping!$B$1,Mapping!$A$1,IF(H1289&lt;Mapping!$B$2,Mapping!$A$2,Mapping!$A$3))</f>
        <v>Minor</v>
      </c>
      <c r="L1289" s="8" t="str">
        <f>IF(J1289&lt;Mapping!$B$1,Mapping!$A$1,IF(J1289&lt;Mapping!$B$2,Mapping!$A$2,Mapping!$A$3))</f>
        <v>Minor</v>
      </c>
    </row>
    <row r="1290" spans="1:12" ht="13.5" customHeight="1" x14ac:dyDescent="0.2">
      <c r="A1290" s="4">
        <v>4</v>
      </c>
      <c r="B1290" s="5" t="s">
        <v>19</v>
      </c>
      <c r="C1290" s="4">
        <v>1</v>
      </c>
      <c r="D1290" s="4">
        <v>2012</v>
      </c>
      <c r="E1290" s="4">
        <v>1</v>
      </c>
      <c r="F1290" s="4">
        <v>0</v>
      </c>
      <c r="G1290" s="4">
        <v>0</v>
      </c>
      <c r="H1290" s="6">
        <v>62057</v>
      </c>
      <c r="I1290" s="7">
        <f t="array" ref="I1290">INDEX(Inflation!$F$2:$F$63,MATCH($D1290,Inflation!$A$2:$A$63,0))</f>
        <v>1.1291820487854678</v>
      </c>
      <c r="J1290" s="6">
        <f t="shared" si="5"/>
        <v>70073.650401479768</v>
      </c>
      <c r="K1290" s="8" t="str">
        <f>IF(H1290&lt;Mapping!$B$1,Mapping!$A$1,IF(H1290&lt;Mapping!$B$2,Mapping!$A$2,Mapping!$A$3))</f>
        <v>Minor</v>
      </c>
      <c r="L1290" s="8" t="str">
        <f>IF(J1290&lt;Mapping!$B$1,Mapping!$A$1,IF(J1290&lt;Mapping!$B$2,Mapping!$A$2,Mapping!$A$3))</f>
        <v>Minor</v>
      </c>
    </row>
    <row r="1291" spans="1:12" ht="13.5" customHeight="1" x14ac:dyDescent="0.2">
      <c r="A1291" s="4">
        <v>2</v>
      </c>
      <c r="B1291" s="5" t="s">
        <v>34</v>
      </c>
      <c r="C1291" s="4">
        <v>2</v>
      </c>
      <c r="D1291" s="4">
        <v>2011</v>
      </c>
      <c r="E1291" s="4">
        <v>1</v>
      </c>
      <c r="F1291" s="4">
        <v>0</v>
      </c>
      <c r="G1291" s="4">
        <v>0</v>
      </c>
      <c r="H1291" s="6">
        <v>61955</v>
      </c>
      <c r="I1291" s="7">
        <f t="array" ref="I1291">INDEX(Inflation!$F$2:$F$63,MATCH($D1291,Inflation!$A$2:$A$63,0))</f>
        <v>1.1630575102490319</v>
      </c>
      <c r="J1291" s="6">
        <f t="shared" si="5"/>
        <v>72057.228047478769</v>
      </c>
      <c r="K1291" s="8" t="str">
        <f>IF(H1291&lt;Mapping!$B$1,Mapping!$A$1,IF(H1291&lt;Mapping!$B$2,Mapping!$A$2,Mapping!$A$3))</f>
        <v>Minor</v>
      </c>
      <c r="L1291" s="8" t="str">
        <f>IF(J1291&lt;Mapping!$B$1,Mapping!$A$1,IF(J1291&lt;Mapping!$B$2,Mapping!$A$2,Mapping!$A$3))</f>
        <v>Minor</v>
      </c>
    </row>
    <row r="1292" spans="1:12" ht="13.5" customHeight="1" x14ac:dyDescent="0.2">
      <c r="A1292" s="4">
        <v>3</v>
      </c>
      <c r="B1292" s="5" t="s">
        <v>19</v>
      </c>
      <c r="C1292" s="4">
        <v>3</v>
      </c>
      <c r="D1292" s="4">
        <v>2015</v>
      </c>
      <c r="E1292" s="4">
        <v>1</v>
      </c>
      <c r="F1292" s="4">
        <v>0</v>
      </c>
      <c r="G1292" s="4">
        <v>0</v>
      </c>
      <c r="H1292" s="6">
        <v>61784</v>
      </c>
      <c r="I1292" s="7">
        <f t="array" ref="I1292">INDEX(Inflation!$F$2:$F$63,MATCH($D1292,Inflation!$A$2:$A$63,0))</f>
        <v>1.0774472655889344</v>
      </c>
      <c r="J1292" s="6">
        <f t="shared" si="5"/>
        <v>66569.001857146723</v>
      </c>
      <c r="K1292" s="8" t="str">
        <f>IF(H1292&lt;Mapping!$B$1,Mapping!$A$1,IF(H1292&lt;Mapping!$B$2,Mapping!$A$2,Mapping!$A$3))</f>
        <v>Minor</v>
      </c>
      <c r="L1292" s="8" t="str">
        <f>IF(J1292&lt;Mapping!$B$1,Mapping!$A$1,IF(J1292&lt;Mapping!$B$2,Mapping!$A$2,Mapping!$A$3))</f>
        <v>Minor</v>
      </c>
    </row>
    <row r="1293" spans="1:12" ht="13.5" customHeight="1" x14ac:dyDescent="0.2">
      <c r="A1293" s="4">
        <v>3</v>
      </c>
      <c r="B1293" s="5" t="s">
        <v>19</v>
      </c>
      <c r="C1293" s="4">
        <v>3</v>
      </c>
      <c r="D1293" s="4">
        <v>2010</v>
      </c>
      <c r="E1293" s="4">
        <v>1</v>
      </c>
      <c r="F1293" s="4">
        <v>0</v>
      </c>
      <c r="G1293" s="4">
        <v>0</v>
      </c>
      <c r="H1293" s="6">
        <v>61594</v>
      </c>
      <c r="I1293" s="7">
        <f t="array" ref="I1293">INDEX(Inflation!$F$2:$F$63,MATCH($D1293,Inflation!$A$2:$A$63,0))</f>
        <v>1.1806196786537921</v>
      </c>
      <c r="J1293" s="6">
        <f t="shared" si="5"/>
        <v>72719.088487001674</v>
      </c>
      <c r="K1293" s="8" t="str">
        <f>IF(H1293&lt;Mapping!$B$1,Mapping!$A$1,IF(H1293&lt;Mapping!$B$2,Mapping!$A$2,Mapping!$A$3))</f>
        <v>Minor</v>
      </c>
      <c r="L1293" s="8" t="str">
        <f>IF(J1293&lt;Mapping!$B$1,Mapping!$A$1,IF(J1293&lt;Mapping!$B$2,Mapping!$A$2,Mapping!$A$3))</f>
        <v>Minor</v>
      </c>
    </row>
    <row r="1294" spans="1:12" ht="13.5" customHeight="1" x14ac:dyDescent="0.2">
      <c r="A1294" s="4">
        <v>2</v>
      </c>
      <c r="B1294" s="5" t="s">
        <v>19</v>
      </c>
      <c r="C1294" s="4">
        <v>2</v>
      </c>
      <c r="D1294" s="4">
        <v>2011</v>
      </c>
      <c r="E1294" s="4">
        <v>1</v>
      </c>
      <c r="F1294" s="4">
        <v>0</v>
      </c>
      <c r="G1294" s="4">
        <v>0</v>
      </c>
      <c r="H1294" s="6">
        <v>61397</v>
      </c>
      <c r="I1294" s="7">
        <f t="array" ref="I1294">INDEX(Inflation!$F$2:$F$63,MATCH($D1294,Inflation!$A$2:$A$63,0))</f>
        <v>1.1630575102490319</v>
      </c>
      <c r="J1294" s="6">
        <f t="shared" si="5"/>
        <v>71408.241956759812</v>
      </c>
      <c r="K1294" s="8" t="str">
        <f>IF(H1294&lt;Mapping!$B$1,Mapping!$A$1,IF(H1294&lt;Mapping!$B$2,Mapping!$A$2,Mapping!$A$3))</f>
        <v>Minor</v>
      </c>
      <c r="L1294" s="8" t="str">
        <f>IF(J1294&lt;Mapping!$B$1,Mapping!$A$1,IF(J1294&lt;Mapping!$B$2,Mapping!$A$2,Mapping!$A$3))</f>
        <v>Minor</v>
      </c>
    </row>
    <row r="1295" spans="1:12" ht="13.5" customHeight="1" x14ac:dyDescent="0.2">
      <c r="A1295" s="4">
        <v>2</v>
      </c>
      <c r="B1295" s="5" t="s">
        <v>19</v>
      </c>
      <c r="C1295" s="4">
        <v>2</v>
      </c>
      <c r="D1295" s="4">
        <v>2011</v>
      </c>
      <c r="E1295" s="4">
        <v>1</v>
      </c>
      <c r="F1295" s="4">
        <v>0</v>
      </c>
      <c r="G1295" s="4">
        <v>0</v>
      </c>
      <c r="H1295" s="6">
        <v>61328</v>
      </c>
      <c r="I1295" s="7">
        <f t="array" ref="I1295">INDEX(Inflation!$F$2:$F$63,MATCH($D1295,Inflation!$A$2:$A$63,0))</f>
        <v>1.1630575102490319</v>
      </c>
      <c r="J1295" s="6">
        <f t="shared" si="5"/>
        <v>71327.990988552629</v>
      </c>
      <c r="K1295" s="8" t="str">
        <f>IF(H1295&lt;Mapping!$B$1,Mapping!$A$1,IF(H1295&lt;Mapping!$B$2,Mapping!$A$2,Mapping!$A$3))</f>
        <v>Minor</v>
      </c>
      <c r="L1295" s="8" t="str">
        <f>IF(J1295&lt;Mapping!$B$1,Mapping!$A$1,IF(J1295&lt;Mapping!$B$2,Mapping!$A$2,Mapping!$A$3))</f>
        <v>Minor</v>
      </c>
    </row>
    <row r="1296" spans="1:12" ht="13.5" customHeight="1" x14ac:dyDescent="0.2">
      <c r="A1296" s="4">
        <v>3</v>
      </c>
      <c r="B1296" s="5" t="s">
        <v>14</v>
      </c>
      <c r="C1296" s="4">
        <v>4</v>
      </c>
      <c r="D1296" s="4">
        <v>2009</v>
      </c>
      <c r="E1296" s="4">
        <v>1</v>
      </c>
      <c r="F1296" s="4">
        <v>0</v>
      </c>
      <c r="G1296" s="4">
        <v>0</v>
      </c>
      <c r="H1296" s="6">
        <v>61315</v>
      </c>
      <c r="I1296" s="7">
        <f t="array" ref="I1296">INDEX(Inflation!$F$2:$F$63,MATCH($D1296,Inflation!$A$2:$A$63,0))</f>
        <v>1.1815641743967151</v>
      </c>
      <c r="J1296" s="6">
        <f t="shared" si="5"/>
        <v>72447.60735313459</v>
      </c>
      <c r="K1296" s="8" t="str">
        <f>IF(H1296&lt;Mapping!$B$1,Mapping!$A$1,IF(H1296&lt;Mapping!$B$2,Mapping!$A$2,Mapping!$A$3))</f>
        <v>Minor</v>
      </c>
      <c r="L1296" s="8" t="str">
        <f>IF(J1296&lt;Mapping!$B$1,Mapping!$A$1,IF(J1296&lt;Mapping!$B$2,Mapping!$A$2,Mapping!$A$3))</f>
        <v>Minor</v>
      </c>
    </row>
    <row r="1297" spans="1:12" ht="13.5" customHeight="1" x14ac:dyDescent="0.2">
      <c r="A1297" s="4">
        <v>3</v>
      </c>
      <c r="B1297" s="5" t="s">
        <v>19</v>
      </c>
      <c r="C1297" s="4">
        <v>3</v>
      </c>
      <c r="D1297" s="4">
        <v>2010</v>
      </c>
      <c r="E1297" s="4">
        <v>1</v>
      </c>
      <c r="F1297" s="4">
        <v>0</v>
      </c>
      <c r="G1297" s="4">
        <v>0</v>
      </c>
      <c r="H1297" s="6">
        <v>61315</v>
      </c>
      <c r="I1297" s="7">
        <f t="array" ref="I1297">INDEX(Inflation!$F$2:$F$63,MATCH($D1297,Inflation!$A$2:$A$63,0))</f>
        <v>1.1806196786537921</v>
      </c>
      <c r="J1297" s="6">
        <f t="shared" si="5"/>
        <v>72389.695596657271</v>
      </c>
      <c r="K1297" s="8" t="str">
        <f>IF(H1297&lt;Mapping!$B$1,Mapping!$A$1,IF(H1297&lt;Mapping!$B$2,Mapping!$A$2,Mapping!$A$3))</f>
        <v>Minor</v>
      </c>
      <c r="L1297" s="8" t="str">
        <f>IF(J1297&lt;Mapping!$B$1,Mapping!$A$1,IF(J1297&lt;Mapping!$B$2,Mapping!$A$2,Mapping!$A$3))</f>
        <v>Minor</v>
      </c>
    </row>
    <row r="1298" spans="1:12" ht="13.5" customHeight="1" x14ac:dyDescent="0.2">
      <c r="A1298" s="4">
        <v>4</v>
      </c>
      <c r="B1298" s="5" t="s">
        <v>19</v>
      </c>
      <c r="C1298" s="4">
        <v>3</v>
      </c>
      <c r="D1298" s="4">
        <v>2008</v>
      </c>
      <c r="E1298" s="4">
        <v>1</v>
      </c>
      <c r="F1298" s="4">
        <v>0</v>
      </c>
      <c r="G1298" s="4">
        <v>0</v>
      </c>
      <c r="H1298" s="6">
        <v>61239</v>
      </c>
      <c r="I1298" s="7">
        <f t="array" ref="I1298">INDEX(Inflation!$F$2:$F$63,MATCH($D1298,Inflation!$A$2:$A$63,0))</f>
        <v>1.2252820488493934</v>
      </c>
      <c r="J1298" s="6">
        <f t="shared" si="5"/>
        <v>75035.047389487998</v>
      </c>
      <c r="K1298" s="8" t="str">
        <f>IF(H1298&lt;Mapping!$B$1,Mapping!$A$1,IF(H1298&lt;Mapping!$B$2,Mapping!$A$2,Mapping!$A$3))</f>
        <v>Minor</v>
      </c>
      <c r="L1298" s="8" t="str">
        <f>IF(J1298&lt;Mapping!$B$1,Mapping!$A$1,IF(J1298&lt;Mapping!$B$2,Mapping!$A$2,Mapping!$A$3))</f>
        <v>Minor</v>
      </c>
    </row>
    <row r="1299" spans="1:12" ht="13.5" customHeight="1" x14ac:dyDescent="0.2">
      <c r="A1299" s="4">
        <v>4</v>
      </c>
      <c r="B1299" s="5" t="s">
        <v>19</v>
      </c>
      <c r="C1299" s="4">
        <v>2</v>
      </c>
      <c r="D1299" s="4">
        <v>2013</v>
      </c>
      <c r="E1299" s="4">
        <v>1</v>
      </c>
      <c r="F1299" s="4">
        <v>0</v>
      </c>
      <c r="G1299" s="4">
        <v>0</v>
      </c>
      <c r="H1299" s="6">
        <v>61074</v>
      </c>
      <c r="I1299" s="7">
        <f t="array" ref="I1299">INDEX(Inflation!$F$2:$F$63,MATCH($D1299,Inflation!$A$2:$A$63,0))</f>
        <v>1.1046586272602894</v>
      </c>
      <c r="J1299" s="6">
        <f t="shared" si="5"/>
        <v>67465.921001294919</v>
      </c>
      <c r="K1299" s="8" t="str">
        <f>IF(H1299&lt;Mapping!$B$1,Mapping!$A$1,IF(H1299&lt;Mapping!$B$2,Mapping!$A$2,Mapping!$A$3))</f>
        <v>Minor</v>
      </c>
      <c r="L1299" s="8" t="str">
        <f>IF(J1299&lt;Mapping!$B$1,Mapping!$A$1,IF(J1299&lt;Mapping!$B$2,Mapping!$A$2,Mapping!$A$3))</f>
        <v>Minor</v>
      </c>
    </row>
    <row r="1300" spans="1:12" ht="13.5" customHeight="1" x14ac:dyDescent="0.2">
      <c r="A1300" s="4">
        <v>4</v>
      </c>
      <c r="B1300" s="5" t="s">
        <v>19</v>
      </c>
      <c r="C1300" s="4">
        <v>3</v>
      </c>
      <c r="D1300" s="4">
        <v>2010</v>
      </c>
      <c r="E1300" s="4">
        <v>1</v>
      </c>
      <c r="F1300" s="4">
        <v>0</v>
      </c>
      <c r="G1300" s="4">
        <v>0</v>
      </c>
      <c r="H1300" s="6">
        <v>60884</v>
      </c>
      <c r="I1300" s="7">
        <f t="array" ref="I1300">INDEX(Inflation!$F$2:$F$63,MATCH($D1300,Inflation!$A$2:$A$63,0))</f>
        <v>1.1806196786537921</v>
      </c>
      <c r="J1300" s="6">
        <f t="shared" si="5"/>
        <v>71880.848515157486</v>
      </c>
      <c r="K1300" s="8" t="str">
        <f>IF(H1300&lt;Mapping!$B$1,Mapping!$A$1,IF(H1300&lt;Mapping!$B$2,Mapping!$A$2,Mapping!$A$3))</f>
        <v>Minor</v>
      </c>
      <c r="L1300" s="8" t="str">
        <f>IF(J1300&lt;Mapping!$B$1,Mapping!$A$1,IF(J1300&lt;Mapping!$B$2,Mapping!$A$2,Mapping!$A$3))</f>
        <v>Minor</v>
      </c>
    </row>
    <row r="1301" spans="1:12" ht="13.5" customHeight="1" x14ac:dyDescent="0.2">
      <c r="A1301" s="4">
        <v>5</v>
      </c>
      <c r="B1301" s="5" t="s">
        <v>27</v>
      </c>
      <c r="C1301" s="4">
        <v>2</v>
      </c>
      <c r="D1301" s="4">
        <v>1971</v>
      </c>
      <c r="E1301" s="4">
        <v>1</v>
      </c>
      <c r="F1301" s="4">
        <v>0</v>
      </c>
      <c r="G1301" s="4">
        <v>33</v>
      </c>
      <c r="H1301" s="6">
        <v>60750</v>
      </c>
      <c r="I1301" s="7">
        <f t="array" ref="I1301">INDEX(Inflation!$F$2:$F$63,MATCH($D1301,Inflation!$A$2:$A$63,0))</f>
        <v>6.6013054640296165</v>
      </c>
      <c r="J1301" s="6">
        <f t="shared" si="5"/>
        <v>401029.30693979922</v>
      </c>
      <c r="K1301" s="8" t="str">
        <f>IF(H1301&lt;Mapping!$B$1,Mapping!$A$1,IF(H1301&lt;Mapping!$B$2,Mapping!$A$2,Mapping!$A$3))</f>
        <v>Minor</v>
      </c>
      <c r="L1301" s="8" t="str">
        <f>IF(J1301&lt;Mapping!$B$1,Mapping!$A$1,IF(J1301&lt;Mapping!$B$2,Mapping!$A$2,Mapping!$A$3))</f>
        <v>Minor</v>
      </c>
    </row>
    <row r="1302" spans="1:12" ht="13.5" customHeight="1" x14ac:dyDescent="0.2">
      <c r="A1302" s="4">
        <v>3</v>
      </c>
      <c r="B1302" s="5" t="s">
        <v>19</v>
      </c>
      <c r="C1302" s="4">
        <v>3</v>
      </c>
      <c r="D1302" s="4">
        <v>2010</v>
      </c>
      <c r="E1302" s="4">
        <v>1</v>
      </c>
      <c r="F1302" s="4">
        <v>0</v>
      </c>
      <c r="G1302" s="4">
        <v>0</v>
      </c>
      <c r="H1302" s="6">
        <v>60700</v>
      </c>
      <c r="I1302" s="7">
        <f t="array" ref="I1302">INDEX(Inflation!$F$2:$F$63,MATCH($D1302,Inflation!$A$2:$A$63,0))</f>
        <v>1.1806196786537921</v>
      </c>
      <c r="J1302" s="6">
        <f t="shared" si="5"/>
        <v>71663.614494285182</v>
      </c>
      <c r="K1302" s="8" t="str">
        <f>IF(H1302&lt;Mapping!$B$1,Mapping!$A$1,IF(H1302&lt;Mapping!$B$2,Mapping!$A$2,Mapping!$A$3))</f>
        <v>Minor</v>
      </c>
      <c r="L1302" s="8" t="str">
        <f>IF(J1302&lt;Mapping!$B$1,Mapping!$A$1,IF(J1302&lt;Mapping!$B$2,Mapping!$A$2,Mapping!$A$3))</f>
        <v>Minor</v>
      </c>
    </row>
    <row r="1303" spans="1:12" ht="13.5" customHeight="1" x14ac:dyDescent="0.2">
      <c r="A1303" s="4">
        <v>3</v>
      </c>
      <c r="B1303" s="5" t="s">
        <v>19</v>
      </c>
      <c r="C1303" s="4">
        <v>3</v>
      </c>
      <c r="D1303" s="4">
        <v>2010</v>
      </c>
      <c r="E1303" s="4">
        <v>1</v>
      </c>
      <c r="F1303" s="4">
        <v>0</v>
      </c>
      <c r="G1303" s="4">
        <v>0</v>
      </c>
      <c r="H1303" s="6">
        <v>60605</v>
      </c>
      <c r="I1303" s="7">
        <f t="array" ref="I1303">INDEX(Inflation!$F$2:$F$63,MATCH($D1303,Inflation!$A$2:$A$63,0))</f>
        <v>1.1806196786537921</v>
      </c>
      <c r="J1303" s="6">
        <f t="shared" si="5"/>
        <v>71551.455624813068</v>
      </c>
      <c r="K1303" s="8" t="str">
        <f>IF(H1303&lt;Mapping!$B$1,Mapping!$A$1,IF(H1303&lt;Mapping!$B$2,Mapping!$A$2,Mapping!$A$3))</f>
        <v>Minor</v>
      </c>
      <c r="L1303" s="8" t="str">
        <f>IF(J1303&lt;Mapping!$B$1,Mapping!$A$1,IF(J1303&lt;Mapping!$B$2,Mapping!$A$2,Mapping!$A$3))</f>
        <v>Minor</v>
      </c>
    </row>
    <row r="1304" spans="1:12" ht="13.5" customHeight="1" x14ac:dyDescent="0.2">
      <c r="A1304" s="4">
        <v>4</v>
      </c>
      <c r="B1304" s="5" t="s">
        <v>19</v>
      </c>
      <c r="C1304" s="4">
        <v>2</v>
      </c>
      <c r="D1304" s="4">
        <v>2011</v>
      </c>
      <c r="E1304" s="4">
        <v>1</v>
      </c>
      <c r="F1304" s="4">
        <v>0</v>
      </c>
      <c r="G1304" s="4">
        <v>0</v>
      </c>
      <c r="H1304" s="6">
        <v>60339</v>
      </c>
      <c r="I1304" s="7">
        <f t="array" ref="I1304">INDEX(Inflation!$F$2:$F$63,MATCH($D1304,Inflation!$A$2:$A$63,0))</f>
        <v>1.1630575102490319</v>
      </c>
      <c r="J1304" s="6">
        <f t="shared" si="5"/>
        <v>70177.727110916341</v>
      </c>
      <c r="K1304" s="8" t="str">
        <f>IF(H1304&lt;Mapping!$B$1,Mapping!$A$1,IF(H1304&lt;Mapping!$B$2,Mapping!$A$2,Mapping!$A$3))</f>
        <v>Minor</v>
      </c>
      <c r="L1304" s="8" t="str">
        <f>IF(J1304&lt;Mapping!$B$1,Mapping!$A$1,IF(J1304&lt;Mapping!$B$2,Mapping!$A$2,Mapping!$A$3))</f>
        <v>Minor</v>
      </c>
    </row>
    <row r="1305" spans="1:12" ht="13.5" customHeight="1" x14ac:dyDescent="0.2">
      <c r="A1305" s="4">
        <v>6</v>
      </c>
      <c r="B1305" s="5" t="s">
        <v>19</v>
      </c>
      <c r="C1305" s="4">
        <v>4</v>
      </c>
      <c r="D1305" s="4">
        <v>2011</v>
      </c>
      <c r="E1305" s="4">
        <v>1</v>
      </c>
      <c r="F1305" s="4">
        <v>0</v>
      </c>
      <c r="G1305" s="4">
        <v>0</v>
      </c>
      <c r="H1305" s="6">
        <v>60098</v>
      </c>
      <c r="I1305" s="7">
        <f t="array" ref="I1305">INDEX(Inflation!$F$2:$F$63,MATCH($D1305,Inflation!$A$2:$A$63,0))</f>
        <v>1.1630575102490319</v>
      </c>
      <c r="J1305" s="6">
        <f t="shared" si="5"/>
        <v>69897.430250946316</v>
      </c>
      <c r="K1305" s="8" t="str">
        <f>IF(H1305&lt;Mapping!$B$1,Mapping!$A$1,IF(H1305&lt;Mapping!$B$2,Mapping!$A$2,Mapping!$A$3))</f>
        <v>Minor</v>
      </c>
      <c r="L1305" s="8" t="str">
        <f>IF(J1305&lt;Mapping!$B$1,Mapping!$A$1,IF(J1305&lt;Mapping!$B$2,Mapping!$A$2,Mapping!$A$3))</f>
        <v>Minor</v>
      </c>
    </row>
    <row r="1306" spans="1:12" ht="13.5" customHeight="1" x14ac:dyDescent="0.2">
      <c r="A1306" s="4">
        <v>5</v>
      </c>
      <c r="B1306" s="5" t="s">
        <v>16</v>
      </c>
      <c r="C1306" s="4">
        <v>3</v>
      </c>
      <c r="D1306" s="4">
        <v>2010</v>
      </c>
      <c r="E1306" s="4">
        <v>1</v>
      </c>
      <c r="F1306" s="4">
        <v>0</v>
      </c>
      <c r="G1306" s="4">
        <v>0</v>
      </c>
      <c r="H1306" s="6">
        <v>59920</v>
      </c>
      <c r="I1306" s="7">
        <f t="array" ref="I1306">INDEX(Inflation!$F$2:$F$63,MATCH($D1306,Inflation!$A$2:$A$63,0))</f>
        <v>1.1806196786537921</v>
      </c>
      <c r="J1306" s="6">
        <f t="shared" si="5"/>
        <v>70742.731144935227</v>
      </c>
      <c r="K1306" s="8" t="str">
        <f>IF(H1306&lt;Mapping!$B$1,Mapping!$A$1,IF(H1306&lt;Mapping!$B$2,Mapping!$A$2,Mapping!$A$3))</f>
        <v>Minor</v>
      </c>
      <c r="L1306" s="8" t="str">
        <f>IF(J1306&lt;Mapping!$B$1,Mapping!$A$1,IF(J1306&lt;Mapping!$B$2,Mapping!$A$2,Mapping!$A$3))</f>
        <v>Minor</v>
      </c>
    </row>
    <row r="1307" spans="1:12" ht="13.5" customHeight="1" x14ac:dyDescent="0.2">
      <c r="A1307" s="4">
        <v>2</v>
      </c>
      <c r="B1307" s="5" t="s">
        <v>19</v>
      </c>
      <c r="C1307" s="4">
        <v>2</v>
      </c>
      <c r="D1307" s="4">
        <v>2011</v>
      </c>
      <c r="E1307" s="4">
        <v>1</v>
      </c>
      <c r="F1307" s="4">
        <v>0</v>
      </c>
      <c r="G1307" s="4">
        <v>0</v>
      </c>
      <c r="H1307" s="6">
        <v>59762</v>
      </c>
      <c r="I1307" s="7">
        <f t="array" ref="I1307">INDEX(Inflation!$F$2:$F$63,MATCH($D1307,Inflation!$A$2:$A$63,0))</f>
        <v>1.1630575102490319</v>
      </c>
      <c r="J1307" s="6">
        <f t="shared" si="5"/>
        <v>69506.642927502646</v>
      </c>
      <c r="K1307" s="8" t="str">
        <f>IF(H1307&lt;Mapping!$B$1,Mapping!$A$1,IF(H1307&lt;Mapping!$B$2,Mapping!$A$2,Mapping!$A$3))</f>
        <v>Minor</v>
      </c>
      <c r="L1307" s="8" t="str">
        <f>IF(J1307&lt;Mapping!$B$1,Mapping!$A$1,IF(J1307&lt;Mapping!$B$2,Mapping!$A$2,Mapping!$A$3))</f>
        <v>Minor</v>
      </c>
    </row>
    <row r="1308" spans="1:12" ht="13.5" customHeight="1" x14ac:dyDescent="0.2">
      <c r="A1308" s="4">
        <v>3</v>
      </c>
      <c r="B1308" s="5" t="s">
        <v>19</v>
      </c>
      <c r="C1308" s="4">
        <v>4</v>
      </c>
      <c r="D1308" s="4">
        <v>2011</v>
      </c>
      <c r="E1308" s="4">
        <v>1</v>
      </c>
      <c r="F1308" s="4">
        <v>0</v>
      </c>
      <c r="G1308" s="4">
        <v>0</v>
      </c>
      <c r="H1308" s="6">
        <v>59711</v>
      </c>
      <c r="I1308" s="7">
        <f t="array" ref="I1308">INDEX(Inflation!$F$2:$F$63,MATCH($D1308,Inflation!$A$2:$A$63,0))</f>
        <v>1.1630575102490319</v>
      </c>
      <c r="J1308" s="6">
        <f t="shared" si="5"/>
        <v>69447.326994479939</v>
      </c>
      <c r="K1308" s="8" t="str">
        <f>IF(H1308&lt;Mapping!$B$1,Mapping!$A$1,IF(H1308&lt;Mapping!$B$2,Mapping!$A$2,Mapping!$A$3))</f>
        <v>Minor</v>
      </c>
      <c r="L1308" s="8" t="str">
        <f>IF(J1308&lt;Mapping!$B$1,Mapping!$A$1,IF(J1308&lt;Mapping!$B$2,Mapping!$A$2,Mapping!$A$3))</f>
        <v>Minor</v>
      </c>
    </row>
    <row r="1309" spans="1:12" ht="13.5" customHeight="1" x14ac:dyDescent="0.2">
      <c r="A1309" s="4">
        <v>5</v>
      </c>
      <c r="B1309" s="5" t="s">
        <v>19</v>
      </c>
      <c r="C1309" s="4">
        <v>3</v>
      </c>
      <c r="D1309" s="4">
        <v>2015</v>
      </c>
      <c r="E1309" s="4">
        <v>1</v>
      </c>
      <c r="F1309" s="4">
        <v>0</v>
      </c>
      <c r="G1309" s="4">
        <v>0</v>
      </c>
      <c r="H1309" s="6">
        <v>59673</v>
      </c>
      <c r="I1309" s="7">
        <f t="array" ref="I1309">INDEX(Inflation!$F$2:$F$63,MATCH($D1309,Inflation!$A$2:$A$63,0))</f>
        <v>1.0774472655889344</v>
      </c>
      <c r="J1309" s="6">
        <f t="shared" si="5"/>
        <v>64294.510679488485</v>
      </c>
      <c r="K1309" s="8" t="str">
        <f>IF(H1309&lt;Mapping!$B$1,Mapping!$A$1,IF(H1309&lt;Mapping!$B$2,Mapping!$A$2,Mapping!$A$3))</f>
        <v>Minor</v>
      </c>
      <c r="L1309" s="8" t="str">
        <f>IF(J1309&lt;Mapping!$B$1,Mapping!$A$1,IF(J1309&lt;Mapping!$B$2,Mapping!$A$2,Mapping!$A$3))</f>
        <v>Minor</v>
      </c>
    </row>
    <row r="1310" spans="1:12" ht="13.5" customHeight="1" x14ac:dyDescent="0.2">
      <c r="A1310" s="4">
        <v>4</v>
      </c>
      <c r="B1310" s="5" t="s">
        <v>19</v>
      </c>
      <c r="C1310" s="4">
        <v>2</v>
      </c>
      <c r="D1310" s="4">
        <v>2012</v>
      </c>
      <c r="E1310" s="4">
        <v>1</v>
      </c>
      <c r="F1310" s="4">
        <v>11</v>
      </c>
      <c r="G1310" s="4">
        <v>0</v>
      </c>
      <c r="H1310" s="6">
        <v>59502</v>
      </c>
      <c r="I1310" s="7">
        <f t="array" ref="I1310">INDEX(Inflation!$F$2:$F$63,MATCH($D1310,Inflation!$A$2:$A$63,0))</f>
        <v>1.1291820487854678</v>
      </c>
      <c r="J1310" s="6">
        <f t="shared" si="5"/>
        <v>67188.590266832907</v>
      </c>
      <c r="K1310" s="8" t="str">
        <f>IF(H1310&lt;Mapping!$B$1,Mapping!$A$1,IF(H1310&lt;Mapping!$B$2,Mapping!$A$2,Mapping!$A$3))</f>
        <v>Minor</v>
      </c>
      <c r="L1310" s="8" t="str">
        <f>IF(J1310&lt;Mapping!$B$1,Mapping!$A$1,IF(J1310&lt;Mapping!$B$2,Mapping!$A$2,Mapping!$A$3))</f>
        <v>Minor</v>
      </c>
    </row>
    <row r="1311" spans="1:12" ht="13.5" customHeight="1" x14ac:dyDescent="0.2">
      <c r="A1311" s="4">
        <v>3</v>
      </c>
      <c r="B1311" s="5" t="s">
        <v>19</v>
      </c>
      <c r="C1311" s="4">
        <v>2</v>
      </c>
      <c r="D1311" s="4">
        <v>2011</v>
      </c>
      <c r="E1311" s="4">
        <v>1</v>
      </c>
      <c r="F1311" s="4">
        <v>0</v>
      </c>
      <c r="G1311" s="4">
        <v>0</v>
      </c>
      <c r="H1311" s="6">
        <v>59387</v>
      </c>
      <c r="I1311" s="7">
        <f t="array" ref="I1311">INDEX(Inflation!$F$2:$F$63,MATCH($D1311,Inflation!$A$2:$A$63,0))</f>
        <v>1.1630575102490319</v>
      </c>
      <c r="J1311" s="6">
        <f t="shared" si="5"/>
        <v>69070.496361159254</v>
      </c>
      <c r="K1311" s="8" t="str">
        <f>IF(H1311&lt;Mapping!$B$1,Mapping!$A$1,IF(H1311&lt;Mapping!$B$2,Mapping!$A$2,Mapping!$A$3))</f>
        <v>Minor</v>
      </c>
      <c r="L1311" s="8" t="str">
        <f>IF(J1311&lt;Mapping!$B$1,Mapping!$A$1,IF(J1311&lt;Mapping!$B$2,Mapping!$A$2,Mapping!$A$3))</f>
        <v>Minor</v>
      </c>
    </row>
    <row r="1312" spans="1:12" ht="13.5" customHeight="1" x14ac:dyDescent="0.2">
      <c r="A1312" s="4">
        <v>5</v>
      </c>
      <c r="B1312" s="5" t="s">
        <v>19</v>
      </c>
      <c r="C1312" s="4">
        <v>3</v>
      </c>
      <c r="D1312" s="4">
        <v>2011</v>
      </c>
      <c r="E1312" s="4">
        <v>1</v>
      </c>
      <c r="F1312" s="4">
        <v>0</v>
      </c>
      <c r="G1312" s="4">
        <v>0</v>
      </c>
      <c r="H1312" s="6">
        <v>59387</v>
      </c>
      <c r="I1312" s="7">
        <f t="array" ref="I1312">INDEX(Inflation!$F$2:$F$63,MATCH($D1312,Inflation!$A$2:$A$63,0))</f>
        <v>1.1630575102490319</v>
      </c>
      <c r="J1312" s="6">
        <f t="shared" si="5"/>
        <v>69070.496361159254</v>
      </c>
      <c r="K1312" s="8" t="str">
        <f>IF(H1312&lt;Mapping!$B$1,Mapping!$A$1,IF(H1312&lt;Mapping!$B$2,Mapping!$A$2,Mapping!$A$3))</f>
        <v>Minor</v>
      </c>
      <c r="L1312" s="8" t="str">
        <f>IF(J1312&lt;Mapping!$B$1,Mapping!$A$1,IF(J1312&lt;Mapping!$B$2,Mapping!$A$2,Mapping!$A$3))</f>
        <v>Minor</v>
      </c>
    </row>
    <row r="1313" spans="1:12" ht="13.5" customHeight="1" x14ac:dyDescent="0.2">
      <c r="A1313" s="4">
        <v>3</v>
      </c>
      <c r="B1313" s="5" t="s">
        <v>19</v>
      </c>
      <c r="C1313" s="4">
        <v>2</v>
      </c>
      <c r="D1313" s="4">
        <v>2011</v>
      </c>
      <c r="E1313" s="4">
        <v>1</v>
      </c>
      <c r="F1313" s="4">
        <v>0</v>
      </c>
      <c r="G1313" s="4">
        <v>0</v>
      </c>
      <c r="H1313" s="6">
        <v>59292</v>
      </c>
      <c r="I1313" s="7">
        <f t="array" ref="I1313">INDEX(Inflation!$F$2:$F$63,MATCH($D1313,Inflation!$A$2:$A$63,0))</f>
        <v>1.1630575102490319</v>
      </c>
      <c r="J1313" s="6">
        <f t="shared" si="5"/>
        <v>68960.005897685594</v>
      </c>
      <c r="K1313" s="8" t="str">
        <f>IF(H1313&lt;Mapping!$B$1,Mapping!$A$1,IF(H1313&lt;Mapping!$B$2,Mapping!$A$2,Mapping!$A$3))</f>
        <v>Minor</v>
      </c>
      <c r="L1313" s="8" t="str">
        <f>IF(J1313&lt;Mapping!$B$1,Mapping!$A$1,IF(J1313&lt;Mapping!$B$2,Mapping!$A$2,Mapping!$A$3))</f>
        <v>Minor</v>
      </c>
    </row>
    <row r="1314" spans="1:12" ht="13.5" customHeight="1" x14ac:dyDescent="0.2">
      <c r="A1314" s="4">
        <v>5</v>
      </c>
      <c r="B1314" s="5" t="s">
        <v>19</v>
      </c>
      <c r="C1314" s="4">
        <v>3</v>
      </c>
      <c r="D1314" s="4">
        <v>2009</v>
      </c>
      <c r="E1314" s="4">
        <v>1</v>
      </c>
      <c r="F1314" s="4">
        <v>0</v>
      </c>
      <c r="G1314" s="4">
        <v>0</v>
      </c>
      <c r="H1314" s="6">
        <v>59235</v>
      </c>
      <c r="I1314" s="7">
        <f t="array" ref="I1314">INDEX(Inflation!$F$2:$F$63,MATCH($D1314,Inflation!$A$2:$A$63,0))</f>
        <v>1.1815641743967151</v>
      </c>
      <c r="J1314" s="6">
        <f t="shared" si="5"/>
        <v>69989.953870389421</v>
      </c>
      <c r="K1314" s="8" t="str">
        <f>IF(H1314&lt;Mapping!$B$1,Mapping!$A$1,IF(H1314&lt;Mapping!$B$2,Mapping!$A$2,Mapping!$A$3))</f>
        <v>Minor</v>
      </c>
      <c r="L1314" s="8" t="str">
        <f>IF(J1314&lt;Mapping!$B$1,Mapping!$A$1,IF(J1314&lt;Mapping!$B$2,Mapping!$A$2,Mapping!$A$3))</f>
        <v>Minor</v>
      </c>
    </row>
    <row r="1315" spans="1:12" ht="13.5" customHeight="1" x14ac:dyDescent="0.2">
      <c r="A1315" s="4">
        <v>5</v>
      </c>
      <c r="B1315" s="5" t="s">
        <v>19</v>
      </c>
      <c r="C1315" s="4">
        <v>3</v>
      </c>
      <c r="D1315" s="4">
        <v>2009</v>
      </c>
      <c r="E1315" s="4">
        <v>1</v>
      </c>
      <c r="F1315" s="4">
        <v>0</v>
      </c>
      <c r="G1315" s="4">
        <v>0</v>
      </c>
      <c r="H1315" s="6">
        <v>59166</v>
      </c>
      <c r="I1315" s="7">
        <f t="array" ref="I1315">INDEX(Inflation!$F$2:$F$63,MATCH($D1315,Inflation!$A$2:$A$63,0))</f>
        <v>1.1815641743967151</v>
      </c>
      <c r="J1315" s="6">
        <f t="shared" si="5"/>
        <v>69908.425942356043</v>
      </c>
      <c r="K1315" s="8" t="str">
        <f>IF(H1315&lt;Mapping!$B$1,Mapping!$A$1,IF(H1315&lt;Mapping!$B$2,Mapping!$A$2,Mapping!$A$3))</f>
        <v>Minor</v>
      </c>
      <c r="L1315" s="8" t="str">
        <f>IF(J1315&lt;Mapping!$B$1,Mapping!$A$1,IF(J1315&lt;Mapping!$B$2,Mapping!$A$2,Mapping!$A$3))</f>
        <v>Minor</v>
      </c>
    </row>
    <row r="1316" spans="1:12" ht="13.5" customHeight="1" x14ac:dyDescent="0.2">
      <c r="A1316" s="4">
        <v>5</v>
      </c>
      <c r="B1316" s="5" t="s">
        <v>19</v>
      </c>
      <c r="C1316" s="4">
        <v>2</v>
      </c>
      <c r="D1316" s="4">
        <v>2014</v>
      </c>
      <c r="E1316" s="4">
        <v>1</v>
      </c>
      <c r="F1316" s="4">
        <v>0</v>
      </c>
      <c r="G1316" s="4">
        <v>0</v>
      </c>
      <c r="H1316" s="6">
        <v>59134</v>
      </c>
      <c r="I1316" s="7">
        <f t="array" ref="I1316">INDEX(Inflation!$F$2:$F$63,MATCH($D1316,Inflation!$A$2:$A$63,0))</f>
        <v>1.0894069302369718</v>
      </c>
      <c r="J1316" s="6">
        <f t="shared" si="5"/>
        <v>64420.989412633091</v>
      </c>
      <c r="K1316" s="8" t="str">
        <f>IF(H1316&lt;Mapping!$B$1,Mapping!$A$1,IF(H1316&lt;Mapping!$B$2,Mapping!$A$2,Mapping!$A$3))</f>
        <v>Minor</v>
      </c>
      <c r="L1316" s="8" t="str">
        <f>IF(J1316&lt;Mapping!$B$1,Mapping!$A$1,IF(J1316&lt;Mapping!$B$2,Mapping!$A$2,Mapping!$A$3))</f>
        <v>Minor</v>
      </c>
    </row>
    <row r="1317" spans="1:12" ht="13.5" customHeight="1" x14ac:dyDescent="0.2">
      <c r="A1317" s="4">
        <v>4</v>
      </c>
      <c r="B1317" s="5" t="s">
        <v>19</v>
      </c>
      <c r="C1317" s="4">
        <v>3</v>
      </c>
      <c r="D1317" s="4">
        <v>2010</v>
      </c>
      <c r="E1317" s="4">
        <v>1</v>
      </c>
      <c r="F1317" s="4">
        <v>0</v>
      </c>
      <c r="G1317" s="4">
        <v>0</v>
      </c>
      <c r="H1317" s="6">
        <v>58994</v>
      </c>
      <c r="I1317" s="7">
        <f t="array" ref="I1317">INDEX(Inflation!$F$2:$F$63,MATCH($D1317,Inflation!$A$2:$A$63,0))</f>
        <v>1.1806196786537921</v>
      </c>
      <c r="J1317" s="6">
        <f t="shared" si="5"/>
        <v>69649.477322501814</v>
      </c>
      <c r="K1317" s="8" t="str">
        <f>IF(H1317&lt;Mapping!$B$1,Mapping!$A$1,IF(H1317&lt;Mapping!$B$2,Mapping!$A$2,Mapping!$A$3))</f>
        <v>Minor</v>
      </c>
      <c r="L1317" s="8" t="str">
        <f>IF(J1317&lt;Mapping!$B$1,Mapping!$A$1,IF(J1317&lt;Mapping!$B$2,Mapping!$A$2,Mapping!$A$3))</f>
        <v>Minor</v>
      </c>
    </row>
    <row r="1318" spans="1:12" ht="13.5" customHeight="1" x14ac:dyDescent="0.2">
      <c r="A1318" s="4">
        <v>4</v>
      </c>
      <c r="B1318" s="5" t="s">
        <v>19</v>
      </c>
      <c r="C1318" s="4">
        <v>2</v>
      </c>
      <c r="D1318" s="4">
        <v>2011</v>
      </c>
      <c r="E1318" s="4">
        <v>1</v>
      </c>
      <c r="F1318" s="4">
        <v>0</v>
      </c>
      <c r="G1318" s="4">
        <v>0</v>
      </c>
      <c r="H1318" s="6">
        <v>58969</v>
      </c>
      <c r="I1318" s="7">
        <f t="array" ref="I1318">INDEX(Inflation!$F$2:$F$63,MATCH($D1318,Inflation!$A$2:$A$63,0))</f>
        <v>1.1630575102490319</v>
      </c>
      <c r="J1318" s="6">
        <f t="shared" si="5"/>
        <v>68584.33832187517</v>
      </c>
      <c r="K1318" s="8" t="str">
        <f>IF(H1318&lt;Mapping!$B$1,Mapping!$A$1,IF(H1318&lt;Mapping!$B$2,Mapping!$A$2,Mapping!$A$3))</f>
        <v>Minor</v>
      </c>
      <c r="L1318" s="8" t="str">
        <f>IF(J1318&lt;Mapping!$B$1,Mapping!$A$1,IF(J1318&lt;Mapping!$B$2,Mapping!$A$2,Mapping!$A$3))</f>
        <v>Minor</v>
      </c>
    </row>
    <row r="1319" spans="1:12" ht="13.5" customHeight="1" x14ac:dyDescent="0.2">
      <c r="A1319" s="4">
        <v>5</v>
      </c>
      <c r="B1319" s="5" t="s">
        <v>19</v>
      </c>
      <c r="C1319" s="4">
        <v>4</v>
      </c>
      <c r="D1319" s="4">
        <v>2011</v>
      </c>
      <c r="E1319" s="4">
        <v>1</v>
      </c>
      <c r="F1319" s="4">
        <v>0</v>
      </c>
      <c r="G1319" s="4">
        <v>0</v>
      </c>
      <c r="H1319" s="6">
        <v>58785</v>
      </c>
      <c r="I1319" s="7">
        <f t="array" ref="I1319">INDEX(Inflation!$F$2:$F$63,MATCH($D1319,Inflation!$A$2:$A$63,0))</f>
        <v>1.1630575102490319</v>
      </c>
      <c r="J1319" s="6">
        <f t="shared" si="5"/>
        <v>68370.335739989343</v>
      </c>
      <c r="K1319" s="8" t="str">
        <f>IF(H1319&lt;Mapping!$B$1,Mapping!$A$1,IF(H1319&lt;Mapping!$B$2,Mapping!$A$2,Mapping!$A$3))</f>
        <v>Minor</v>
      </c>
      <c r="L1319" s="8" t="str">
        <f>IF(J1319&lt;Mapping!$B$1,Mapping!$A$1,IF(J1319&lt;Mapping!$B$2,Mapping!$A$2,Mapping!$A$3))</f>
        <v>Minor</v>
      </c>
    </row>
    <row r="1320" spans="1:12" ht="13.5" customHeight="1" x14ac:dyDescent="0.2">
      <c r="A1320" s="4">
        <v>6</v>
      </c>
      <c r="B1320" s="5" t="s">
        <v>19</v>
      </c>
      <c r="C1320" s="4">
        <v>2</v>
      </c>
      <c r="D1320" s="4">
        <v>2010</v>
      </c>
      <c r="E1320" s="4">
        <v>1</v>
      </c>
      <c r="F1320" s="4">
        <v>0</v>
      </c>
      <c r="G1320" s="4">
        <v>0</v>
      </c>
      <c r="H1320" s="6">
        <v>58741</v>
      </c>
      <c r="I1320" s="7">
        <f t="array" ref="I1320">INDEX(Inflation!$F$2:$F$63,MATCH($D1320,Inflation!$A$2:$A$63,0))</f>
        <v>1.1806196786537921</v>
      </c>
      <c r="J1320" s="6">
        <f t="shared" si="5"/>
        <v>69350.780543802408</v>
      </c>
      <c r="K1320" s="8" t="str">
        <f>IF(H1320&lt;Mapping!$B$1,Mapping!$A$1,IF(H1320&lt;Mapping!$B$2,Mapping!$A$2,Mapping!$A$3))</f>
        <v>Minor</v>
      </c>
      <c r="L1320" s="8" t="str">
        <f>IF(J1320&lt;Mapping!$B$1,Mapping!$A$1,IF(J1320&lt;Mapping!$B$2,Mapping!$A$2,Mapping!$A$3))</f>
        <v>Minor</v>
      </c>
    </row>
    <row r="1321" spans="1:12" ht="13.5" customHeight="1" x14ac:dyDescent="0.2">
      <c r="A1321" s="4">
        <v>3</v>
      </c>
      <c r="B1321" s="5" t="s">
        <v>19</v>
      </c>
      <c r="C1321" s="4">
        <v>2</v>
      </c>
      <c r="D1321" s="4">
        <v>2010</v>
      </c>
      <c r="E1321" s="4">
        <v>1</v>
      </c>
      <c r="F1321" s="4">
        <v>0</v>
      </c>
      <c r="G1321" s="4">
        <v>0</v>
      </c>
      <c r="H1321" s="6">
        <v>58614</v>
      </c>
      <c r="I1321" s="7">
        <f t="array" ref="I1321">INDEX(Inflation!$F$2:$F$63,MATCH($D1321,Inflation!$A$2:$A$63,0))</f>
        <v>1.1806196786537921</v>
      </c>
      <c r="J1321" s="6">
        <f t="shared" si="5"/>
        <v>69200.841844613373</v>
      </c>
      <c r="K1321" s="8" t="str">
        <f>IF(H1321&lt;Mapping!$B$1,Mapping!$A$1,IF(H1321&lt;Mapping!$B$2,Mapping!$A$2,Mapping!$A$3))</f>
        <v>Minor</v>
      </c>
      <c r="L1321" s="8" t="str">
        <f>IF(J1321&lt;Mapping!$B$1,Mapping!$A$1,IF(J1321&lt;Mapping!$B$2,Mapping!$A$2,Mapping!$A$3))</f>
        <v>Minor</v>
      </c>
    </row>
    <row r="1322" spans="1:12" ht="13.5" customHeight="1" x14ac:dyDescent="0.2">
      <c r="A1322" s="4">
        <v>2</v>
      </c>
      <c r="B1322" s="5" t="s">
        <v>19</v>
      </c>
      <c r="C1322" s="4">
        <v>2</v>
      </c>
      <c r="D1322" s="4">
        <v>2011</v>
      </c>
      <c r="E1322" s="4">
        <v>1</v>
      </c>
      <c r="F1322" s="4">
        <v>0</v>
      </c>
      <c r="G1322" s="4">
        <v>0</v>
      </c>
      <c r="H1322" s="6">
        <v>58386</v>
      </c>
      <c r="I1322" s="7">
        <f t="array" ref="I1322">INDEX(Inflation!$F$2:$F$63,MATCH($D1322,Inflation!$A$2:$A$63,0))</f>
        <v>1.1630575102490319</v>
      </c>
      <c r="J1322" s="6">
        <f t="shared" si="5"/>
        <v>67906.275793399982</v>
      </c>
      <c r="K1322" s="8" t="str">
        <f>IF(H1322&lt;Mapping!$B$1,Mapping!$A$1,IF(H1322&lt;Mapping!$B$2,Mapping!$A$2,Mapping!$A$3))</f>
        <v>Minor</v>
      </c>
      <c r="L1322" s="8" t="str">
        <f>IF(J1322&lt;Mapping!$B$1,Mapping!$A$1,IF(J1322&lt;Mapping!$B$2,Mapping!$A$2,Mapping!$A$3))</f>
        <v>Minor</v>
      </c>
    </row>
    <row r="1323" spans="1:12" ht="13.5" customHeight="1" x14ac:dyDescent="0.2">
      <c r="A1323" s="4">
        <v>2</v>
      </c>
      <c r="B1323" s="5" t="s">
        <v>19</v>
      </c>
      <c r="C1323" s="4">
        <v>2</v>
      </c>
      <c r="D1323" s="4">
        <v>2011</v>
      </c>
      <c r="E1323" s="4">
        <v>1</v>
      </c>
      <c r="F1323" s="4">
        <v>0</v>
      </c>
      <c r="G1323" s="4">
        <v>0</v>
      </c>
      <c r="H1323" s="6">
        <v>58335</v>
      </c>
      <c r="I1323" s="7">
        <f t="array" ref="I1323">INDEX(Inflation!$F$2:$F$63,MATCH($D1323,Inflation!$A$2:$A$63,0))</f>
        <v>1.1630575102490319</v>
      </c>
      <c r="J1323" s="6">
        <f t="shared" si="5"/>
        <v>67846.959860377276</v>
      </c>
      <c r="K1323" s="8" t="str">
        <f>IF(H1323&lt;Mapping!$B$1,Mapping!$A$1,IF(H1323&lt;Mapping!$B$2,Mapping!$A$2,Mapping!$A$3))</f>
        <v>Minor</v>
      </c>
      <c r="L1323" s="8" t="str">
        <f>IF(J1323&lt;Mapping!$B$1,Mapping!$A$1,IF(J1323&lt;Mapping!$B$2,Mapping!$A$2,Mapping!$A$3))</f>
        <v>Minor</v>
      </c>
    </row>
    <row r="1324" spans="1:12" ht="13.5" customHeight="1" x14ac:dyDescent="0.2">
      <c r="A1324" s="4">
        <v>5</v>
      </c>
      <c r="B1324" s="5" t="s">
        <v>19</v>
      </c>
      <c r="C1324" s="4">
        <v>2</v>
      </c>
      <c r="D1324" s="4">
        <v>2012</v>
      </c>
      <c r="E1324" s="4">
        <v>1</v>
      </c>
      <c r="F1324" s="4">
        <v>0</v>
      </c>
      <c r="G1324" s="4">
        <v>0</v>
      </c>
      <c r="H1324" s="6">
        <v>58233</v>
      </c>
      <c r="I1324" s="7">
        <f t="array" ref="I1324">INDEX(Inflation!$F$2:$F$63,MATCH($D1324,Inflation!$A$2:$A$63,0))</f>
        <v>1.1291820487854678</v>
      </c>
      <c r="J1324" s="6">
        <f t="shared" si="5"/>
        <v>65755.65824692414</v>
      </c>
      <c r="K1324" s="8" t="str">
        <f>IF(H1324&lt;Mapping!$B$1,Mapping!$A$1,IF(H1324&lt;Mapping!$B$2,Mapping!$A$2,Mapping!$A$3))</f>
        <v>Minor</v>
      </c>
      <c r="L1324" s="8" t="str">
        <f>IF(J1324&lt;Mapping!$B$1,Mapping!$A$1,IF(J1324&lt;Mapping!$B$2,Mapping!$A$2,Mapping!$A$3))</f>
        <v>Minor</v>
      </c>
    </row>
    <row r="1325" spans="1:12" ht="13.5" customHeight="1" x14ac:dyDescent="0.2">
      <c r="A1325" s="4">
        <v>6</v>
      </c>
      <c r="B1325" s="5" t="s">
        <v>19</v>
      </c>
      <c r="C1325" s="4">
        <v>4</v>
      </c>
      <c r="D1325" s="4">
        <v>2010</v>
      </c>
      <c r="E1325" s="4">
        <v>1</v>
      </c>
      <c r="F1325" s="4">
        <v>0</v>
      </c>
      <c r="G1325" s="4">
        <v>0</v>
      </c>
      <c r="H1325" s="6">
        <v>58170</v>
      </c>
      <c r="I1325" s="7">
        <f t="array" ref="I1325">INDEX(Inflation!$F$2:$F$63,MATCH($D1325,Inflation!$A$2:$A$63,0))</f>
        <v>1.1806196786537921</v>
      </c>
      <c r="J1325" s="6">
        <f t="shared" si="5"/>
        <v>68676.646707291089</v>
      </c>
      <c r="K1325" s="8" t="str">
        <f>IF(H1325&lt;Mapping!$B$1,Mapping!$A$1,IF(H1325&lt;Mapping!$B$2,Mapping!$A$2,Mapping!$A$3))</f>
        <v>Minor</v>
      </c>
      <c r="L1325" s="8" t="str">
        <f>IF(J1325&lt;Mapping!$B$1,Mapping!$A$1,IF(J1325&lt;Mapping!$B$2,Mapping!$A$2,Mapping!$A$3))</f>
        <v>Minor</v>
      </c>
    </row>
    <row r="1326" spans="1:12" ht="13.5" customHeight="1" x14ac:dyDescent="0.2">
      <c r="A1326" s="4">
        <v>4</v>
      </c>
      <c r="B1326" s="5" t="s">
        <v>19</v>
      </c>
      <c r="C1326" s="4">
        <v>2</v>
      </c>
      <c r="D1326" s="4">
        <v>2010</v>
      </c>
      <c r="E1326" s="4">
        <v>1</v>
      </c>
      <c r="F1326" s="4">
        <v>0</v>
      </c>
      <c r="G1326" s="4">
        <v>0</v>
      </c>
      <c r="H1326" s="6">
        <v>58075</v>
      </c>
      <c r="I1326" s="7">
        <f t="array" ref="I1326">INDEX(Inflation!$F$2:$F$63,MATCH($D1326,Inflation!$A$2:$A$63,0))</f>
        <v>1.1806196786537921</v>
      </c>
      <c r="J1326" s="6">
        <f t="shared" si="5"/>
        <v>68564.487837818975</v>
      </c>
      <c r="K1326" s="8" t="str">
        <f>IF(H1326&lt;Mapping!$B$1,Mapping!$A$1,IF(H1326&lt;Mapping!$B$2,Mapping!$A$2,Mapping!$A$3))</f>
        <v>Minor</v>
      </c>
      <c r="L1326" s="8" t="str">
        <f>IF(J1326&lt;Mapping!$B$1,Mapping!$A$1,IF(J1326&lt;Mapping!$B$2,Mapping!$A$2,Mapping!$A$3))</f>
        <v>Minor</v>
      </c>
    </row>
    <row r="1327" spans="1:12" ht="13.5" customHeight="1" x14ac:dyDescent="0.2">
      <c r="A1327" s="4">
        <v>4</v>
      </c>
      <c r="B1327" s="5" t="s">
        <v>19</v>
      </c>
      <c r="C1327" s="4">
        <v>3</v>
      </c>
      <c r="D1327" s="4">
        <v>2010</v>
      </c>
      <c r="E1327" s="4">
        <v>1</v>
      </c>
      <c r="F1327" s="4">
        <v>0</v>
      </c>
      <c r="G1327" s="4">
        <v>0</v>
      </c>
      <c r="H1327" s="6">
        <v>57885</v>
      </c>
      <c r="I1327" s="7">
        <f t="array" ref="I1327">INDEX(Inflation!$F$2:$F$63,MATCH($D1327,Inflation!$A$2:$A$63,0))</f>
        <v>1.1806196786537921</v>
      </c>
      <c r="J1327" s="6">
        <f t="shared" si="5"/>
        <v>68340.170098874762</v>
      </c>
      <c r="K1327" s="8" t="str">
        <f>IF(H1327&lt;Mapping!$B$1,Mapping!$A$1,IF(H1327&lt;Mapping!$B$2,Mapping!$A$2,Mapping!$A$3))</f>
        <v>Minor</v>
      </c>
      <c r="L1327" s="8" t="str">
        <f>IF(J1327&lt;Mapping!$B$1,Mapping!$A$1,IF(J1327&lt;Mapping!$B$2,Mapping!$A$2,Mapping!$A$3))</f>
        <v>Minor</v>
      </c>
    </row>
    <row r="1328" spans="1:12" ht="13.5" customHeight="1" x14ac:dyDescent="0.2">
      <c r="A1328" s="4">
        <v>4</v>
      </c>
      <c r="B1328" s="5" t="s">
        <v>19</v>
      </c>
      <c r="C1328" s="4">
        <v>2</v>
      </c>
      <c r="D1328" s="4">
        <v>2013</v>
      </c>
      <c r="E1328" s="4">
        <v>1</v>
      </c>
      <c r="F1328" s="4">
        <v>0</v>
      </c>
      <c r="G1328" s="4">
        <v>0</v>
      </c>
      <c r="H1328" s="6">
        <v>57771</v>
      </c>
      <c r="I1328" s="7">
        <f t="array" ref="I1328">INDEX(Inflation!$F$2:$F$63,MATCH($D1328,Inflation!$A$2:$A$63,0))</f>
        <v>1.1046586272602894</v>
      </c>
      <c r="J1328" s="6">
        <f t="shared" si="5"/>
        <v>63817.233555454179</v>
      </c>
      <c r="K1328" s="8" t="str">
        <f>IF(H1328&lt;Mapping!$B$1,Mapping!$A$1,IF(H1328&lt;Mapping!$B$2,Mapping!$A$2,Mapping!$A$3))</f>
        <v>Minor</v>
      </c>
      <c r="L1328" s="8" t="str">
        <f>IF(J1328&lt;Mapping!$B$1,Mapping!$A$1,IF(J1328&lt;Mapping!$B$2,Mapping!$A$2,Mapping!$A$3))</f>
        <v>Minor</v>
      </c>
    </row>
    <row r="1329" spans="1:12" ht="13.5" customHeight="1" x14ac:dyDescent="0.2">
      <c r="A1329" s="4">
        <v>4</v>
      </c>
      <c r="B1329" s="5" t="s">
        <v>19</v>
      </c>
      <c r="C1329" s="4">
        <v>3</v>
      </c>
      <c r="D1329" s="4">
        <v>2012</v>
      </c>
      <c r="E1329" s="4">
        <v>1</v>
      </c>
      <c r="F1329" s="4">
        <v>0</v>
      </c>
      <c r="G1329" s="4">
        <v>0</v>
      </c>
      <c r="H1329" s="6">
        <v>57752</v>
      </c>
      <c r="I1329" s="7">
        <f t="array" ref="I1329">INDEX(Inflation!$F$2:$F$63,MATCH($D1329,Inflation!$A$2:$A$63,0))</f>
        <v>1.1291820487854678</v>
      </c>
      <c r="J1329" s="6">
        <f t="shared" si="5"/>
        <v>65212.521681458333</v>
      </c>
      <c r="K1329" s="8" t="str">
        <f>IF(H1329&lt;Mapping!$B$1,Mapping!$A$1,IF(H1329&lt;Mapping!$B$2,Mapping!$A$2,Mapping!$A$3))</f>
        <v>Minor</v>
      </c>
      <c r="L1329" s="8" t="str">
        <f>IF(J1329&lt;Mapping!$B$1,Mapping!$A$1,IF(J1329&lt;Mapping!$B$2,Mapping!$A$2,Mapping!$A$3))</f>
        <v>Minor</v>
      </c>
    </row>
    <row r="1330" spans="1:12" ht="13.5" customHeight="1" x14ac:dyDescent="0.2">
      <c r="A1330" s="4">
        <v>3</v>
      </c>
      <c r="B1330" s="5" t="s">
        <v>19</v>
      </c>
      <c r="C1330" s="4">
        <v>2</v>
      </c>
      <c r="D1330" s="4">
        <v>2011</v>
      </c>
      <c r="E1330" s="4">
        <v>1</v>
      </c>
      <c r="F1330" s="4">
        <v>0</v>
      </c>
      <c r="G1330" s="4">
        <v>0</v>
      </c>
      <c r="H1330" s="6">
        <v>57745</v>
      </c>
      <c r="I1330" s="7">
        <f t="array" ref="I1330">INDEX(Inflation!$F$2:$F$63,MATCH($D1330,Inflation!$A$2:$A$63,0))</f>
        <v>1.1630575102490319</v>
      </c>
      <c r="J1330" s="6">
        <f t="shared" si="5"/>
        <v>67160.755929330349</v>
      </c>
      <c r="K1330" s="8" t="str">
        <f>IF(H1330&lt;Mapping!$B$1,Mapping!$A$1,IF(H1330&lt;Mapping!$B$2,Mapping!$A$2,Mapping!$A$3))</f>
        <v>Minor</v>
      </c>
      <c r="L1330" s="8" t="str">
        <f>IF(J1330&lt;Mapping!$B$1,Mapping!$A$1,IF(J1330&lt;Mapping!$B$2,Mapping!$A$2,Mapping!$A$3))</f>
        <v>Minor</v>
      </c>
    </row>
    <row r="1331" spans="1:12" ht="13.5" customHeight="1" x14ac:dyDescent="0.2">
      <c r="A1331" s="4">
        <v>4</v>
      </c>
      <c r="B1331" s="5" t="s">
        <v>19</v>
      </c>
      <c r="C1331" s="4">
        <v>2</v>
      </c>
      <c r="D1331" s="4">
        <v>2014</v>
      </c>
      <c r="E1331" s="4">
        <v>1</v>
      </c>
      <c r="F1331" s="4">
        <v>0</v>
      </c>
      <c r="G1331" s="4">
        <v>0</v>
      </c>
      <c r="H1331" s="6">
        <v>57726</v>
      </c>
      <c r="I1331" s="7">
        <f t="array" ref="I1331">INDEX(Inflation!$F$2:$F$63,MATCH($D1331,Inflation!$A$2:$A$63,0))</f>
        <v>1.0894069302369718</v>
      </c>
      <c r="J1331" s="6">
        <f t="shared" si="5"/>
        <v>62887.104454859429</v>
      </c>
      <c r="K1331" s="8" t="str">
        <f>IF(H1331&lt;Mapping!$B$1,Mapping!$A$1,IF(H1331&lt;Mapping!$B$2,Mapping!$A$2,Mapping!$A$3))</f>
        <v>Minor</v>
      </c>
      <c r="L1331" s="8" t="str">
        <f>IF(J1331&lt;Mapping!$B$1,Mapping!$A$1,IF(J1331&lt;Mapping!$B$2,Mapping!$A$2,Mapping!$A$3))</f>
        <v>Minor</v>
      </c>
    </row>
    <row r="1332" spans="1:12" ht="13.5" customHeight="1" x14ac:dyDescent="0.2">
      <c r="A1332" s="4">
        <v>4</v>
      </c>
      <c r="B1332" s="5" t="s">
        <v>19</v>
      </c>
      <c r="C1332" s="4">
        <v>2</v>
      </c>
      <c r="D1332" s="4">
        <v>2011</v>
      </c>
      <c r="E1332" s="4">
        <v>1</v>
      </c>
      <c r="F1332" s="4">
        <v>0</v>
      </c>
      <c r="G1332" s="4">
        <v>0</v>
      </c>
      <c r="H1332" s="6">
        <v>57701</v>
      </c>
      <c r="I1332" s="7">
        <f t="array" ref="I1332">INDEX(Inflation!$F$2:$F$63,MATCH($D1332,Inflation!$A$2:$A$63,0))</f>
        <v>1.1630575102490319</v>
      </c>
      <c r="J1332" s="6">
        <f t="shared" si="5"/>
        <v>67109.581398879396</v>
      </c>
      <c r="K1332" s="8" t="str">
        <f>IF(H1332&lt;Mapping!$B$1,Mapping!$A$1,IF(H1332&lt;Mapping!$B$2,Mapping!$A$2,Mapping!$A$3))</f>
        <v>Minor</v>
      </c>
      <c r="L1332" s="8" t="str">
        <f>IF(J1332&lt;Mapping!$B$1,Mapping!$A$1,IF(J1332&lt;Mapping!$B$2,Mapping!$A$2,Mapping!$A$3))</f>
        <v>Minor</v>
      </c>
    </row>
    <row r="1333" spans="1:12" ht="13.5" customHeight="1" x14ac:dyDescent="0.2">
      <c r="A1333" s="4">
        <v>5</v>
      </c>
      <c r="B1333" s="5" t="s">
        <v>23</v>
      </c>
      <c r="C1333" s="4">
        <v>2</v>
      </c>
      <c r="D1333" s="4">
        <v>2013</v>
      </c>
      <c r="E1333" s="4">
        <v>1</v>
      </c>
      <c r="F1333" s="4">
        <v>0</v>
      </c>
      <c r="G1333" s="4">
        <v>0</v>
      </c>
      <c r="H1333" s="6">
        <v>57536</v>
      </c>
      <c r="I1333" s="7">
        <f t="array" ref="I1333">INDEX(Inflation!$F$2:$F$63,MATCH($D1333,Inflation!$A$2:$A$63,0))</f>
        <v>1.1046586272602894</v>
      </c>
      <c r="J1333" s="6">
        <f t="shared" si="5"/>
        <v>63557.638778048015</v>
      </c>
      <c r="K1333" s="8" t="str">
        <f>IF(H1333&lt;Mapping!$B$1,Mapping!$A$1,IF(H1333&lt;Mapping!$B$2,Mapping!$A$2,Mapping!$A$3))</f>
        <v>Minor</v>
      </c>
      <c r="L1333" s="8" t="str">
        <f>IF(J1333&lt;Mapping!$B$1,Mapping!$A$1,IF(J1333&lt;Mapping!$B$2,Mapping!$A$2,Mapping!$A$3))</f>
        <v>Minor</v>
      </c>
    </row>
    <row r="1334" spans="1:12" ht="13.5" customHeight="1" x14ac:dyDescent="0.2">
      <c r="A1334" s="4">
        <v>4</v>
      </c>
      <c r="B1334" s="5" t="s">
        <v>19</v>
      </c>
      <c r="C1334" s="4">
        <v>2</v>
      </c>
      <c r="D1334" s="4">
        <v>2012</v>
      </c>
      <c r="E1334" s="4">
        <v>1</v>
      </c>
      <c r="F1334" s="4">
        <v>0</v>
      </c>
      <c r="G1334" s="4">
        <v>0</v>
      </c>
      <c r="H1334" s="6">
        <v>57517</v>
      </c>
      <c r="I1334" s="7">
        <f t="array" ref="I1334">INDEX(Inflation!$F$2:$F$63,MATCH($D1334,Inflation!$A$2:$A$63,0))</f>
        <v>1.1291820487854678</v>
      </c>
      <c r="J1334" s="6">
        <f t="shared" si="5"/>
        <v>64947.16389999375</v>
      </c>
      <c r="K1334" s="8" t="str">
        <f>IF(H1334&lt;Mapping!$B$1,Mapping!$A$1,IF(H1334&lt;Mapping!$B$2,Mapping!$A$2,Mapping!$A$3))</f>
        <v>Minor</v>
      </c>
      <c r="L1334" s="8" t="str">
        <f>IF(J1334&lt;Mapping!$B$1,Mapping!$A$1,IF(J1334&lt;Mapping!$B$2,Mapping!$A$2,Mapping!$A$3))</f>
        <v>Minor</v>
      </c>
    </row>
    <row r="1335" spans="1:12" ht="13.5" customHeight="1" x14ac:dyDescent="0.2">
      <c r="A1335" s="4">
        <v>4</v>
      </c>
      <c r="B1335" s="5" t="s">
        <v>19</v>
      </c>
      <c r="C1335" s="4">
        <v>3</v>
      </c>
      <c r="D1335" s="4">
        <v>2010</v>
      </c>
      <c r="E1335" s="4">
        <v>1</v>
      </c>
      <c r="F1335" s="4">
        <v>0</v>
      </c>
      <c r="G1335" s="4">
        <v>0</v>
      </c>
      <c r="H1335" s="6">
        <v>52140</v>
      </c>
      <c r="I1335" s="7">
        <f t="array" ref="I1335">INDEX(Inflation!$F$2:$F$63,MATCH($D1335,Inflation!$A$2:$A$63,0))</f>
        <v>1.1806196786537921</v>
      </c>
      <c r="J1335" s="6">
        <f t="shared" si="5"/>
        <v>61557.510045008719</v>
      </c>
      <c r="K1335" s="8" t="str">
        <f>IF(H1335&lt;Mapping!$B$1,Mapping!$A$1,IF(H1335&lt;Mapping!$B$2,Mapping!$A$2,Mapping!$A$3))</f>
        <v>Minor</v>
      </c>
      <c r="L1335" s="8" t="str">
        <f>IF(J1335&lt;Mapping!$B$1,Mapping!$A$1,IF(J1335&lt;Mapping!$B$2,Mapping!$A$2,Mapping!$A$3))</f>
        <v>Minor</v>
      </c>
    </row>
    <row r="1336" spans="1:12" ht="13.5" customHeight="1" x14ac:dyDescent="0.2">
      <c r="A1336" s="4">
        <v>3</v>
      </c>
      <c r="B1336" s="5" t="s">
        <v>19</v>
      </c>
      <c r="C1336" s="4">
        <v>3</v>
      </c>
      <c r="D1336" s="4">
        <v>2013</v>
      </c>
      <c r="E1336" s="4">
        <v>1</v>
      </c>
      <c r="F1336" s="4">
        <v>0</v>
      </c>
      <c r="G1336" s="4">
        <v>0</v>
      </c>
      <c r="H1336" s="6">
        <v>52126</v>
      </c>
      <c r="I1336" s="7">
        <f t="array" ref="I1336">INDEX(Inflation!$F$2:$F$63,MATCH($D1336,Inflation!$A$2:$A$63,0))</f>
        <v>1.1046586272602894</v>
      </c>
      <c r="J1336" s="6">
        <f t="shared" si="5"/>
        <v>57581.435604569844</v>
      </c>
      <c r="K1336" s="8" t="str">
        <f>IF(H1336&lt;Mapping!$B$1,Mapping!$A$1,IF(H1336&lt;Mapping!$B$2,Mapping!$A$2,Mapping!$A$3))</f>
        <v>Minor</v>
      </c>
      <c r="L1336" s="8" t="str">
        <f>IF(J1336&lt;Mapping!$B$1,Mapping!$A$1,IF(J1336&lt;Mapping!$B$2,Mapping!$A$2,Mapping!$A$3))</f>
        <v>Minor</v>
      </c>
    </row>
    <row r="1337" spans="1:12" ht="13.5" customHeight="1" x14ac:dyDescent="0.2">
      <c r="A1337" s="4">
        <v>6</v>
      </c>
      <c r="B1337" s="5" t="s">
        <v>23</v>
      </c>
      <c r="C1337" s="4">
        <v>2</v>
      </c>
      <c r="D1337" s="4">
        <v>2013</v>
      </c>
      <c r="E1337" s="4">
        <v>1</v>
      </c>
      <c r="F1337" s="4">
        <v>0</v>
      </c>
      <c r="G1337" s="4">
        <v>0</v>
      </c>
      <c r="H1337" s="6">
        <v>52069</v>
      </c>
      <c r="I1337" s="7">
        <f t="array" ref="I1337">INDEX(Inflation!$F$2:$F$63,MATCH($D1337,Inflation!$A$2:$A$63,0))</f>
        <v>1.1046586272602894</v>
      </c>
      <c r="J1337" s="6">
        <f t="shared" si="5"/>
        <v>57518.470062816006</v>
      </c>
      <c r="K1337" s="8" t="str">
        <f>IF(H1337&lt;Mapping!$B$1,Mapping!$A$1,IF(H1337&lt;Mapping!$B$2,Mapping!$A$2,Mapping!$A$3))</f>
        <v>Minor</v>
      </c>
      <c r="L1337" s="8" t="str">
        <f>IF(J1337&lt;Mapping!$B$1,Mapping!$A$1,IF(J1337&lt;Mapping!$B$2,Mapping!$A$2,Mapping!$A$3))</f>
        <v>Minor</v>
      </c>
    </row>
    <row r="1338" spans="1:12" ht="13.5" customHeight="1" x14ac:dyDescent="0.2">
      <c r="A1338" s="4">
        <v>3</v>
      </c>
      <c r="B1338" s="5" t="s">
        <v>14</v>
      </c>
      <c r="C1338" s="4">
        <v>2</v>
      </c>
      <c r="D1338" s="4">
        <v>2019</v>
      </c>
      <c r="E1338" s="4">
        <v>1</v>
      </c>
      <c r="F1338" s="4">
        <v>0</v>
      </c>
      <c r="G1338" s="4">
        <v>0</v>
      </c>
      <c r="H1338" s="6">
        <v>51883</v>
      </c>
      <c r="I1338" s="7">
        <f t="array" ref="I1338">INDEX(Inflation!$F$2:$F$63,MATCH($D1338,Inflation!$A$2:$A$63,0))</f>
        <v>1.0261529999999999</v>
      </c>
      <c r="J1338" s="6">
        <f t="shared" si="5"/>
        <v>53239.89609899999</v>
      </c>
      <c r="K1338" s="8" t="str">
        <f>IF(H1338&lt;Mapping!$B$1,Mapping!$A$1,IF(H1338&lt;Mapping!$B$2,Mapping!$A$2,Mapping!$A$3))</f>
        <v>Minor</v>
      </c>
      <c r="L1338" s="8" t="str">
        <f>IF(J1338&lt;Mapping!$B$1,Mapping!$A$1,IF(J1338&lt;Mapping!$B$2,Mapping!$A$2,Mapping!$A$3))</f>
        <v>Minor</v>
      </c>
    </row>
    <row r="1339" spans="1:12" ht="13.5" customHeight="1" x14ac:dyDescent="0.2">
      <c r="A1339" s="4">
        <v>2</v>
      </c>
      <c r="B1339" s="5" t="s">
        <v>19</v>
      </c>
      <c r="C1339" s="4">
        <v>3</v>
      </c>
      <c r="D1339" s="4">
        <v>1995</v>
      </c>
      <c r="E1339" s="4">
        <v>1</v>
      </c>
      <c r="F1339" s="4">
        <v>0</v>
      </c>
      <c r="G1339" s="4">
        <v>0</v>
      </c>
      <c r="H1339" s="6">
        <v>51850</v>
      </c>
      <c r="I1339" s="7">
        <f t="array" ref="I1339">INDEX(Inflation!$F$2:$F$63,MATCH($D1339,Inflation!$A$2:$A$63,0))</f>
        <v>1.6835837284247066</v>
      </c>
      <c r="J1339" s="6">
        <f t="shared" si="5"/>
        <v>87293.816318821031</v>
      </c>
      <c r="K1339" s="8" t="str">
        <f>IF(H1339&lt;Mapping!$B$1,Mapping!$A$1,IF(H1339&lt;Mapping!$B$2,Mapping!$A$2,Mapping!$A$3))</f>
        <v>Minor</v>
      </c>
      <c r="L1339" s="8" t="str">
        <f>IF(J1339&lt;Mapping!$B$1,Mapping!$A$1,IF(J1339&lt;Mapping!$B$2,Mapping!$A$2,Mapping!$A$3))</f>
        <v>Minor</v>
      </c>
    </row>
    <row r="1340" spans="1:12" ht="13.5" customHeight="1" x14ac:dyDescent="0.2">
      <c r="A1340" s="4">
        <v>3</v>
      </c>
      <c r="B1340" s="5" t="s">
        <v>19</v>
      </c>
      <c r="C1340" s="4">
        <v>3</v>
      </c>
      <c r="D1340" s="4">
        <v>2011</v>
      </c>
      <c r="E1340" s="4">
        <v>1</v>
      </c>
      <c r="F1340" s="4">
        <v>0</v>
      </c>
      <c r="G1340" s="4">
        <v>0</v>
      </c>
      <c r="H1340" s="6">
        <v>51778</v>
      </c>
      <c r="I1340" s="7">
        <f t="array" ref="I1340">INDEX(Inflation!$F$2:$F$63,MATCH($D1340,Inflation!$A$2:$A$63,0))</f>
        <v>1.1630575102490319</v>
      </c>
      <c r="J1340" s="6">
        <f t="shared" si="5"/>
        <v>60220.791765674374</v>
      </c>
      <c r="K1340" s="8" t="str">
        <f>IF(H1340&lt;Mapping!$B$1,Mapping!$A$1,IF(H1340&lt;Mapping!$B$2,Mapping!$A$2,Mapping!$A$3))</f>
        <v>Minor</v>
      </c>
      <c r="L1340" s="8" t="str">
        <f>IF(J1340&lt;Mapping!$B$1,Mapping!$A$1,IF(J1340&lt;Mapping!$B$2,Mapping!$A$2,Mapping!$A$3))</f>
        <v>Minor</v>
      </c>
    </row>
    <row r="1341" spans="1:12" ht="13.5" customHeight="1" x14ac:dyDescent="0.2">
      <c r="A1341" s="4">
        <v>6</v>
      </c>
      <c r="B1341" s="5" t="s">
        <v>19</v>
      </c>
      <c r="C1341" s="4">
        <v>2</v>
      </c>
      <c r="D1341" s="4">
        <v>2011</v>
      </c>
      <c r="E1341" s="4">
        <v>1</v>
      </c>
      <c r="F1341" s="4">
        <v>0</v>
      </c>
      <c r="G1341" s="4">
        <v>0</v>
      </c>
      <c r="H1341" s="6">
        <v>51593</v>
      </c>
      <c r="I1341" s="7">
        <f t="array" ref="I1341">INDEX(Inflation!$F$2:$F$63,MATCH($D1341,Inflation!$A$2:$A$63,0))</f>
        <v>1.1630575102490319</v>
      </c>
      <c r="J1341" s="6">
        <f t="shared" si="5"/>
        <v>60005.626126278301</v>
      </c>
      <c r="K1341" s="8" t="str">
        <f>IF(H1341&lt;Mapping!$B$1,Mapping!$A$1,IF(H1341&lt;Mapping!$B$2,Mapping!$A$2,Mapping!$A$3))</f>
        <v>Minor</v>
      </c>
      <c r="L1341" s="8" t="str">
        <f>IF(J1341&lt;Mapping!$B$1,Mapping!$A$1,IF(J1341&lt;Mapping!$B$2,Mapping!$A$2,Mapping!$A$3))</f>
        <v>Minor</v>
      </c>
    </row>
    <row r="1342" spans="1:12" ht="13.5" customHeight="1" x14ac:dyDescent="0.2">
      <c r="A1342" s="4">
        <v>3</v>
      </c>
      <c r="B1342" s="5" t="s">
        <v>19</v>
      </c>
      <c r="C1342" s="4">
        <v>1</v>
      </c>
      <c r="D1342" s="4">
        <v>2012</v>
      </c>
      <c r="E1342" s="4">
        <v>1</v>
      </c>
      <c r="F1342" s="4">
        <v>0</v>
      </c>
      <c r="G1342" s="4">
        <v>0</v>
      </c>
      <c r="H1342" s="6">
        <v>51517</v>
      </c>
      <c r="I1342" s="7">
        <f t="array" ref="I1342">INDEX(Inflation!$F$2:$F$63,MATCH($D1342,Inflation!$A$2:$A$63,0))</f>
        <v>1.1291820487854678</v>
      </c>
      <c r="J1342" s="6">
        <f t="shared" si="5"/>
        <v>58172.071607280945</v>
      </c>
      <c r="K1342" s="8" t="str">
        <f>IF(H1342&lt;Mapping!$B$1,Mapping!$A$1,IF(H1342&lt;Mapping!$B$2,Mapping!$A$2,Mapping!$A$3))</f>
        <v>Minor</v>
      </c>
      <c r="L1342" s="8" t="str">
        <f>IF(J1342&lt;Mapping!$B$1,Mapping!$A$1,IF(J1342&lt;Mapping!$B$2,Mapping!$A$2,Mapping!$A$3))</f>
        <v>Minor</v>
      </c>
    </row>
    <row r="1343" spans="1:12" ht="13.5" customHeight="1" x14ac:dyDescent="0.2">
      <c r="A1343" s="4">
        <v>5</v>
      </c>
      <c r="B1343" s="5" t="s">
        <v>19</v>
      </c>
      <c r="C1343" s="4">
        <v>4</v>
      </c>
      <c r="D1343" s="4">
        <v>2011</v>
      </c>
      <c r="E1343" s="4">
        <v>1</v>
      </c>
      <c r="F1343" s="4">
        <v>0</v>
      </c>
      <c r="G1343" s="4">
        <v>0</v>
      </c>
      <c r="H1343" s="6">
        <v>51493</v>
      </c>
      <c r="I1343" s="7">
        <f t="array" ref="I1343">INDEX(Inflation!$F$2:$F$63,MATCH($D1343,Inflation!$A$2:$A$63,0))</f>
        <v>1.1630575102490319</v>
      </c>
      <c r="J1343" s="6">
        <f t="shared" si="5"/>
        <v>59889.320375253403</v>
      </c>
      <c r="K1343" s="8" t="str">
        <f>IF(H1343&lt;Mapping!$B$1,Mapping!$A$1,IF(H1343&lt;Mapping!$B$2,Mapping!$A$2,Mapping!$A$3))</f>
        <v>Minor</v>
      </c>
      <c r="L1343" s="8" t="str">
        <f>IF(J1343&lt;Mapping!$B$1,Mapping!$A$1,IF(J1343&lt;Mapping!$B$2,Mapping!$A$2,Mapping!$A$3))</f>
        <v>Minor</v>
      </c>
    </row>
    <row r="1344" spans="1:12" ht="13.5" customHeight="1" x14ac:dyDescent="0.2">
      <c r="A1344" s="4">
        <v>4</v>
      </c>
      <c r="B1344" s="5" t="s">
        <v>19</v>
      </c>
      <c r="C1344" s="4">
        <v>3</v>
      </c>
      <c r="D1344" s="4">
        <v>2015</v>
      </c>
      <c r="E1344" s="4">
        <v>1</v>
      </c>
      <c r="F1344" s="4">
        <v>0</v>
      </c>
      <c r="G1344" s="4">
        <v>0</v>
      </c>
      <c r="H1344" s="6">
        <v>51474</v>
      </c>
      <c r="I1344" s="7">
        <f t="array" ref="I1344">INDEX(Inflation!$F$2:$F$63,MATCH($D1344,Inflation!$A$2:$A$63,0))</f>
        <v>1.0774472655889344</v>
      </c>
      <c r="J1344" s="6">
        <f t="shared" si="5"/>
        <v>55460.520548924811</v>
      </c>
      <c r="K1344" s="8" t="str">
        <f>IF(H1344&lt;Mapping!$B$1,Mapping!$A$1,IF(H1344&lt;Mapping!$B$2,Mapping!$A$2,Mapping!$A$3))</f>
        <v>Minor</v>
      </c>
      <c r="L1344" s="8" t="str">
        <f>IF(J1344&lt;Mapping!$B$1,Mapping!$A$1,IF(J1344&lt;Mapping!$B$2,Mapping!$A$2,Mapping!$A$3))</f>
        <v>Minor</v>
      </c>
    </row>
    <row r="1345" spans="1:12" ht="13.5" customHeight="1" x14ac:dyDescent="0.2">
      <c r="A1345" s="4">
        <v>4</v>
      </c>
      <c r="B1345" s="5" t="s">
        <v>19</v>
      </c>
      <c r="C1345" s="4">
        <v>2</v>
      </c>
      <c r="D1345" s="4">
        <v>2015</v>
      </c>
      <c r="E1345" s="4">
        <v>1</v>
      </c>
      <c r="F1345" s="4">
        <v>0</v>
      </c>
      <c r="G1345" s="4">
        <v>0</v>
      </c>
      <c r="H1345" s="6">
        <v>51336</v>
      </c>
      <c r="I1345" s="7">
        <f t="array" ref="I1345">INDEX(Inflation!$F$2:$F$63,MATCH($D1345,Inflation!$A$2:$A$63,0))</f>
        <v>1.0774472655889344</v>
      </c>
      <c r="J1345" s="6">
        <f t="shared" si="5"/>
        <v>55311.832826273538</v>
      </c>
      <c r="K1345" s="8" t="str">
        <f>IF(H1345&lt;Mapping!$B$1,Mapping!$A$1,IF(H1345&lt;Mapping!$B$2,Mapping!$A$2,Mapping!$A$3))</f>
        <v>Minor</v>
      </c>
      <c r="L1345" s="8" t="str">
        <f>IF(J1345&lt;Mapping!$B$1,Mapping!$A$1,IF(J1345&lt;Mapping!$B$2,Mapping!$A$2,Mapping!$A$3))</f>
        <v>Minor</v>
      </c>
    </row>
    <row r="1346" spans="1:12" ht="13.5" customHeight="1" x14ac:dyDescent="0.2">
      <c r="A1346" s="4">
        <v>3</v>
      </c>
      <c r="B1346" s="5" t="s">
        <v>14</v>
      </c>
      <c r="C1346" s="4">
        <v>2</v>
      </c>
      <c r="D1346" s="4">
        <v>2015</v>
      </c>
      <c r="E1346" s="4">
        <v>1</v>
      </c>
      <c r="F1346" s="4">
        <v>0</v>
      </c>
      <c r="G1346" s="4">
        <v>0</v>
      </c>
      <c r="H1346" s="6">
        <v>51331</v>
      </c>
      <c r="I1346" s="7">
        <f t="array" ref="I1346">INDEX(Inflation!$F$2:$F$63,MATCH($D1346,Inflation!$A$2:$A$63,0))</f>
        <v>1.0774472655889344</v>
      </c>
      <c r="J1346" s="6">
        <f t="shared" si="5"/>
        <v>55306.445589945593</v>
      </c>
      <c r="K1346" s="8" t="str">
        <f>IF(H1346&lt;Mapping!$B$1,Mapping!$A$1,IF(H1346&lt;Mapping!$B$2,Mapping!$A$2,Mapping!$A$3))</f>
        <v>Minor</v>
      </c>
      <c r="L1346" s="8" t="str">
        <f>IF(J1346&lt;Mapping!$B$1,Mapping!$A$1,IF(J1346&lt;Mapping!$B$2,Mapping!$A$2,Mapping!$A$3))</f>
        <v>Minor</v>
      </c>
    </row>
    <row r="1347" spans="1:12" ht="13.5" customHeight="1" x14ac:dyDescent="0.2">
      <c r="A1347" s="4">
        <v>3</v>
      </c>
      <c r="B1347" s="5" t="s">
        <v>19</v>
      </c>
      <c r="C1347" s="4">
        <v>2</v>
      </c>
      <c r="D1347" s="4">
        <v>2015</v>
      </c>
      <c r="E1347" s="4">
        <v>1</v>
      </c>
      <c r="F1347" s="4">
        <v>0</v>
      </c>
      <c r="G1347" s="4">
        <v>0</v>
      </c>
      <c r="H1347" s="6">
        <v>51241</v>
      </c>
      <c r="I1347" s="7">
        <f t="array" ref="I1347">INDEX(Inflation!$F$2:$F$63,MATCH($D1347,Inflation!$A$2:$A$63,0))</f>
        <v>1.0774472655889344</v>
      </c>
      <c r="J1347" s="6">
        <f t="shared" si="5"/>
        <v>55209.475336042589</v>
      </c>
      <c r="K1347" s="8" t="str">
        <f>IF(H1347&lt;Mapping!$B$1,Mapping!$A$1,IF(H1347&lt;Mapping!$B$2,Mapping!$A$2,Mapping!$A$3))</f>
        <v>Minor</v>
      </c>
      <c r="L1347" s="8" t="str">
        <f>IF(J1347&lt;Mapping!$B$1,Mapping!$A$1,IF(J1347&lt;Mapping!$B$2,Mapping!$A$2,Mapping!$A$3))</f>
        <v>Minor</v>
      </c>
    </row>
    <row r="1348" spans="1:12" ht="13.5" customHeight="1" x14ac:dyDescent="0.2">
      <c r="A1348" s="4">
        <v>3</v>
      </c>
      <c r="B1348" s="5" t="s">
        <v>14</v>
      </c>
      <c r="C1348" s="4">
        <v>2</v>
      </c>
      <c r="D1348" s="4">
        <v>2020</v>
      </c>
      <c r="E1348" s="4">
        <v>1</v>
      </c>
      <c r="F1348" s="4">
        <v>0</v>
      </c>
      <c r="G1348" s="4">
        <v>0</v>
      </c>
      <c r="H1348" s="6">
        <v>51065</v>
      </c>
      <c r="I1348" s="7">
        <f t="array" ref="I1348">INDEX(Inflation!$F$2:$F$63,MATCH($D1348,Inflation!$A$2:$A$63,0))</f>
        <v>1.0089999999999999</v>
      </c>
      <c r="J1348" s="6">
        <f t="shared" si="5"/>
        <v>51524.584999999992</v>
      </c>
      <c r="K1348" s="8" t="str">
        <f>IF(H1348&lt;Mapping!$B$1,Mapping!$A$1,IF(H1348&lt;Mapping!$B$2,Mapping!$A$2,Mapping!$A$3))</f>
        <v>Minor</v>
      </c>
      <c r="L1348" s="8" t="str">
        <f>IF(J1348&lt;Mapping!$B$1,Mapping!$A$1,IF(J1348&lt;Mapping!$B$2,Mapping!$A$2,Mapping!$A$3))</f>
        <v>Minor</v>
      </c>
    </row>
    <row r="1349" spans="1:12" ht="13.5" customHeight="1" x14ac:dyDescent="0.2">
      <c r="A1349" s="4">
        <v>5</v>
      </c>
      <c r="B1349" s="5" t="s">
        <v>19</v>
      </c>
      <c r="C1349" s="4">
        <v>2</v>
      </c>
      <c r="D1349" s="4">
        <v>2015</v>
      </c>
      <c r="E1349" s="4">
        <v>1</v>
      </c>
      <c r="F1349" s="4">
        <v>0</v>
      </c>
      <c r="G1349" s="4">
        <v>0</v>
      </c>
      <c r="H1349" s="6">
        <v>50761</v>
      </c>
      <c r="I1349" s="7">
        <f t="array" ref="I1349">INDEX(Inflation!$F$2:$F$63,MATCH($D1349,Inflation!$A$2:$A$63,0))</f>
        <v>1.0774472655889344</v>
      </c>
      <c r="J1349" s="6">
        <f t="shared" si="5"/>
        <v>54692.300648559903</v>
      </c>
      <c r="K1349" s="8" t="str">
        <f>IF(H1349&lt;Mapping!$B$1,Mapping!$A$1,IF(H1349&lt;Mapping!$B$2,Mapping!$A$2,Mapping!$A$3))</f>
        <v>Minor</v>
      </c>
      <c r="L1349" s="8" t="str">
        <f>IF(J1349&lt;Mapping!$B$1,Mapping!$A$1,IF(J1349&lt;Mapping!$B$2,Mapping!$A$2,Mapping!$A$3))</f>
        <v>Minor</v>
      </c>
    </row>
    <row r="1350" spans="1:12" ht="13.5" customHeight="1" x14ac:dyDescent="0.2">
      <c r="A1350" s="4">
        <v>4</v>
      </c>
      <c r="B1350" s="5" t="s">
        <v>19</v>
      </c>
      <c r="C1350" s="4">
        <v>2</v>
      </c>
      <c r="D1350" s="4">
        <v>2013</v>
      </c>
      <c r="E1350" s="4">
        <v>1</v>
      </c>
      <c r="F1350" s="4">
        <v>0</v>
      </c>
      <c r="G1350" s="4">
        <v>0</v>
      </c>
      <c r="H1350" s="6">
        <v>50618</v>
      </c>
      <c r="I1350" s="7">
        <f t="array" ref="I1350">INDEX(Inflation!$F$2:$F$63,MATCH($D1350,Inflation!$A$2:$A$63,0))</f>
        <v>1.1046586272602894</v>
      </c>
      <c r="J1350" s="6">
        <f t="shared" si="5"/>
        <v>55915.610394661329</v>
      </c>
      <c r="K1350" s="8" t="str">
        <f>IF(H1350&lt;Mapping!$B$1,Mapping!$A$1,IF(H1350&lt;Mapping!$B$2,Mapping!$A$2,Mapping!$A$3))</f>
        <v>Minor</v>
      </c>
      <c r="L1350" s="8" t="str">
        <f>IF(J1350&lt;Mapping!$B$1,Mapping!$A$1,IF(J1350&lt;Mapping!$B$2,Mapping!$A$2,Mapping!$A$3))</f>
        <v>Minor</v>
      </c>
    </row>
    <row r="1351" spans="1:12" ht="13.5" customHeight="1" x14ac:dyDescent="0.2">
      <c r="A1351" s="4">
        <v>4</v>
      </c>
      <c r="B1351" s="5" t="s">
        <v>19</v>
      </c>
      <c r="C1351" s="4">
        <v>3</v>
      </c>
      <c r="D1351" s="4">
        <v>2015</v>
      </c>
      <c r="E1351" s="4">
        <v>1</v>
      </c>
      <c r="F1351" s="4">
        <v>0</v>
      </c>
      <c r="G1351" s="4">
        <v>0</v>
      </c>
      <c r="H1351" s="6">
        <v>50613</v>
      </c>
      <c r="I1351" s="7">
        <f t="array" ref="I1351">INDEX(Inflation!$F$2:$F$63,MATCH($D1351,Inflation!$A$2:$A$63,0))</f>
        <v>1.0774472655889344</v>
      </c>
      <c r="J1351" s="6">
        <f t="shared" si="5"/>
        <v>54532.838453252742</v>
      </c>
      <c r="K1351" s="8" t="str">
        <f>IF(H1351&lt;Mapping!$B$1,Mapping!$A$1,IF(H1351&lt;Mapping!$B$2,Mapping!$A$2,Mapping!$A$3))</f>
        <v>Minor</v>
      </c>
      <c r="L1351" s="8" t="str">
        <f>IF(J1351&lt;Mapping!$B$1,Mapping!$A$1,IF(J1351&lt;Mapping!$B$2,Mapping!$A$2,Mapping!$A$3))</f>
        <v>Minor</v>
      </c>
    </row>
    <row r="1352" spans="1:12" ht="13.5" customHeight="1" x14ac:dyDescent="0.2">
      <c r="A1352" s="4">
        <v>4</v>
      </c>
      <c r="B1352" s="5" t="s">
        <v>19</v>
      </c>
      <c r="C1352" s="4">
        <v>3</v>
      </c>
      <c r="D1352" s="4">
        <v>2012</v>
      </c>
      <c r="E1352" s="4">
        <v>1</v>
      </c>
      <c r="F1352" s="4">
        <v>0</v>
      </c>
      <c r="G1352" s="4">
        <v>0</v>
      </c>
      <c r="H1352" s="6">
        <v>50604</v>
      </c>
      <c r="I1352" s="7">
        <f t="array" ref="I1352">INDEX(Inflation!$F$2:$F$63,MATCH($D1352,Inflation!$A$2:$A$63,0))</f>
        <v>1.1291820487854678</v>
      </c>
      <c r="J1352" s="6">
        <f t="shared" si="5"/>
        <v>57141.128396739812</v>
      </c>
      <c r="K1352" s="8" t="str">
        <f>IF(H1352&lt;Mapping!$B$1,Mapping!$A$1,IF(H1352&lt;Mapping!$B$2,Mapping!$A$2,Mapping!$A$3))</f>
        <v>Minor</v>
      </c>
      <c r="L1352" s="8" t="str">
        <f>IF(J1352&lt;Mapping!$B$1,Mapping!$A$1,IF(J1352&lt;Mapping!$B$2,Mapping!$A$2,Mapping!$A$3))</f>
        <v>Minor</v>
      </c>
    </row>
    <row r="1353" spans="1:12" ht="13.5" customHeight="1" x14ac:dyDescent="0.2">
      <c r="A1353" s="4">
        <v>2</v>
      </c>
      <c r="B1353" s="5" t="s">
        <v>34</v>
      </c>
      <c r="C1353" s="4">
        <v>2</v>
      </c>
      <c r="D1353" s="4">
        <v>2012</v>
      </c>
      <c r="E1353" s="4">
        <v>1</v>
      </c>
      <c r="F1353" s="4">
        <v>0</v>
      </c>
      <c r="G1353" s="4">
        <v>0</v>
      </c>
      <c r="H1353" s="6">
        <v>50490</v>
      </c>
      <c r="I1353" s="7">
        <f t="array" ref="I1353">INDEX(Inflation!$F$2:$F$63,MATCH($D1353,Inflation!$A$2:$A$63,0))</f>
        <v>1.1291820487854678</v>
      </c>
      <c r="J1353" s="6">
        <f t="shared" si="5"/>
        <v>57012.401643178266</v>
      </c>
      <c r="K1353" s="8" t="str">
        <f>IF(H1353&lt;Mapping!$B$1,Mapping!$A$1,IF(H1353&lt;Mapping!$B$2,Mapping!$A$2,Mapping!$A$3))</f>
        <v>Minor</v>
      </c>
      <c r="L1353" s="8" t="str">
        <f>IF(J1353&lt;Mapping!$B$1,Mapping!$A$1,IF(J1353&lt;Mapping!$B$2,Mapping!$A$2,Mapping!$A$3))</f>
        <v>Minor</v>
      </c>
    </row>
    <row r="1354" spans="1:12" ht="13.5" customHeight="1" x14ac:dyDescent="0.2">
      <c r="A1354" s="4">
        <v>3</v>
      </c>
      <c r="B1354" s="5" t="s">
        <v>19</v>
      </c>
      <c r="C1354" s="4">
        <v>2</v>
      </c>
      <c r="D1354" s="4">
        <v>2012</v>
      </c>
      <c r="E1354" s="4">
        <v>1</v>
      </c>
      <c r="F1354" s="4">
        <v>0</v>
      </c>
      <c r="G1354" s="4">
        <v>0</v>
      </c>
      <c r="H1354" s="6">
        <v>50242</v>
      </c>
      <c r="I1354" s="7">
        <f t="array" ref="I1354">INDEX(Inflation!$F$2:$F$63,MATCH($D1354,Inflation!$A$2:$A$63,0))</f>
        <v>1.1291820487854678</v>
      </c>
      <c r="J1354" s="6">
        <f t="shared" si="5"/>
        <v>56732.36449507947</v>
      </c>
      <c r="K1354" s="8" t="str">
        <f>IF(H1354&lt;Mapping!$B$1,Mapping!$A$1,IF(H1354&lt;Mapping!$B$2,Mapping!$A$2,Mapping!$A$3))</f>
        <v>Minor</v>
      </c>
      <c r="L1354" s="8" t="str">
        <f>IF(J1354&lt;Mapping!$B$1,Mapping!$A$1,IF(J1354&lt;Mapping!$B$2,Mapping!$A$2,Mapping!$A$3))</f>
        <v>Minor</v>
      </c>
    </row>
    <row r="1355" spans="1:12" ht="13.5" customHeight="1" x14ac:dyDescent="0.2">
      <c r="A1355" s="4">
        <v>1</v>
      </c>
      <c r="B1355" s="5" t="s">
        <v>19</v>
      </c>
      <c r="C1355" s="4">
        <v>2</v>
      </c>
      <c r="D1355" s="4">
        <v>2003</v>
      </c>
      <c r="E1355" s="4">
        <v>1</v>
      </c>
      <c r="F1355" s="4">
        <v>0</v>
      </c>
      <c r="G1355" s="4">
        <v>0</v>
      </c>
      <c r="H1355" s="6">
        <v>50228</v>
      </c>
      <c r="I1355" s="7">
        <f t="array" ref="I1355">INDEX(Inflation!$F$2:$F$63,MATCH($D1355,Inflation!$A$2:$A$63,0))</f>
        <v>1.3893832220608158</v>
      </c>
      <c r="J1355" s="6">
        <f t="shared" si="5"/>
        <v>69785.940477670651</v>
      </c>
      <c r="K1355" s="8" t="str">
        <f>IF(H1355&lt;Mapping!$B$1,Mapping!$A$1,IF(H1355&lt;Mapping!$B$2,Mapping!$A$2,Mapping!$A$3))</f>
        <v>Minor</v>
      </c>
      <c r="L1355" s="8" t="str">
        <f>IF(J1355&lt;Mapping!$B$1,Mapping!$A$1,IF(J1355&lt;Mapping!$B$2,Mapping!$A$2,Mapping!$A$3))</f>
        <v>Minor</v>
      </c>
    </row>
    <row r="1356" spans="1:12" ht="13.5" customHeight="1" x14ac:dyDescent="0.2">
      <c r="A1356" s="4">
        <v>2</v>
      </c>
      <c r="B1356" s="5" t="s">
        <v>16</v>
      </c>
      <c r="C1356" s="4">
        <v>3</v>
      </c>
      <c r="D1356" s="4">
        <v>2020</v>
      </c>
      <c r="E1356" s="4">
        <v>1</v>
      </c>
      <c r="F1356" s="4">
        <v>0</v>
      </c>
      <c r="G1356" s="4">
        <v>0</v>
      </c>
      <c r="H1356" s="6">
        <v>50223</v>
      </c>
      <c r="I1356" s="7">
        <f t="array" ref="I1356">INDEX(Inflation!$F$2:$F$63,MATCH($D1356,Inflation!$A$2:$A$63,0))</f>
        <v>1.0089999999999999</v>
      </c>
      <c r="J1356" s="6">
        <f t="shared" si="5"/>
        <v>50675.006999999998</v>
      </c>
      <c r="K1356" s="8" t="str">
        <f>IF(H1356&lt;Mapping!$B$1,Mapping!$A$1,IF(H1356&lt;Mapping!$B$2,Mapping!$A$2,Mapping!$A$3))</f>
        <v>Minor</v>
      </c>
      <c r="L1356" s="8" t="str">
        <f>IF(J1356&lt;Mapping!$B$1,Mapping!$A$1,IF(J1356&lt;Mapping!$B$2,Mapping!$A$2,Mapping!$A$3))</f>
        <v>Minor</v>
      </c>
    </row>
    <row r="1357" spans="1:12" ht="13.5" customHeight="1" x14ac:dyDescent="0.2">
      <c r="A1357" s="4">
        <v>2</v>
      </c>
      <c r="B1357" s="5" t="s">
        <v>19</v>
      </c>
      <c r="C1357" s="4">
        <v>1</v>
      </c>
      <c r="D1357" s="4">
        <v>2001</v>
      </c>
      <c r="E1357" s="4">
        <v>1</v>
      </c>
      <c r="F1357" s="4">
        <v>0</v>
      </c>
      <c r="G1357" s="4">
        <v>0</v>
      </c>
      <c r="H1357" s="6">
        <v>50219</v>
      </c>
      <c r="I1357" s="7">
        <f t="array" ref="I1357">INDEX(Inflation!$F$2:$F$63,MATCH($D1357,Inflation!$A$2:$A$63,0))</f>
        <v>1.453992265077759</v>
      </c>
      <c r="J1357" s="6">
        <f t="shared" si="5"/>
        <v>73018.037559939985</v>
      </c>
      <c r="K1357" s="8" t="str">
        <f>IF(H1357&lt;Mapping!$B$1,Mapping!$A$1,IF(H1357&lt;Mapping!$B$2,Mapping!$A$2,Mapping!$A$3))</f>
        <v>Minor</v>
      </c>
      <c r="L1357" s="8" t="str">
        <f>IF(J1357&lt;Mapping!$B$1,Mapping!$A$1,IF(J1357&lt;Mapping!$B$2,Mapping!$A$2,Mapping!$A$3))</f>
        <v>Minor</v>
      </c>
    </row>
    <row r="1358" spans="1:12" ht="13.5" customHeight="1" x14ac:dyDescent="0.2">
      <c r="A1358" s="4">
        <v>4</v>
      </c>
      <c r="B1358" s="5" t="s">
        <v>19</v>
      </c>
      <c r="C1358" s="4">
        <v>2</v>
      </c>
      <c r="D1358" s="4">
        <v>2010</v>
      </c>
      <c r="E1358" s="4">
        <v>1</v>
      </c>
      <c r="F1358" s="4">
        <v>0</v>
      </c>
      <c r="G1358" s="4">
        <v>0</v>
      </c>
      <c r="H1358" s="6">
        <v>49976</v>
      </c>
      <c r="I1358" s="7">
        <f t="array" ref="I1358">INDEX(Inflation!$F$2:$F$63,MATCH($D1358,Inflation!$A$2:$A$63,0))</f>
        <v>1.1806196786537921</v>
      </c>
      <c r="J1358" s="6">
        <f t="shared" si="5"/>
        <v>59002.649060401913</v>
      </c>
      <c r="K1358" s="8" t="str">
        <f>IF(H1358&lt;Mapping!$B$1,Mapping!$A$1,IF(H1358&lt;Mapping!$B$2,Mapping!$A$2,Mapping!$A$3))</f>
        <v>Minor</v>
      </c>
      <c r="L1358" s="8" t="str">
        <f>IF(J1358&lt;Mapping!$B$1,Mapping!$A$1,IF(J1358&lt;Mapping!$B$2,Mapping!$A$2,Mapping!$A$3))</f>
        <v>Minor</v>
      </c>
    </row>
    <row r="1359" spans="1:12" ht="13.5" customHeight="1" x14ac:dyDescent="0.2">
      <c r="A1359" s="4">
        <v>3</v>
      </c>
      <c r="B1359" s="5" t="s">
        <v>19</v>
      </c>
      <c r="C1359" s="4">
        <v>1</v>
      </c>
      <c r="D1359" s="4">
        <v>2013</v>
      </c>
      <c r="E1359" s="4">
        <v>1</v>
      </c>
      <c r="F1359" s="4">
        <v>0</v>
      </c>
      <c r="G1359" s="4">
        <v>0</v>
      </c>
      <c r="H1359" s="6">
        <v>49976</v>
      </c>
      <c r="I1359" s="7">
        <f t="array" ref="I1359">INDEX(Inflation!$F$2:$F$63,MATCH($D1359,Inflation!$A$2:$A$63,0))</f>
        <v>1.1046586272602894</v>
      </c>
      <c r="J1359" s="6">
        <f t="shared" si="5"/>
        <v>55206.419555960223</v>
      </c>
      <c r="K1359" s="8" t="str">
        <f>IF(H1359&lt;Mapping!$B$1,Mapping!$A$1,IF(H1359&lt;Mapping!$B$2,Mapping!$A$2,Mapping!$A$3))</f>
        <v>Minor</v>
      </c>
      <c r="L1359" s="8" t="str">
        <f>IF(J1359&lt;Mapping!$B$1,Mapping!$A$1,IF(J1359&lt;Mapping!$B$2,Mapping!$A$2,Mapping!$A$3))</f>
        <v>Minor</v>
      </c>
    </row>
    <row r="1360" spans="1:12" ht="13.5" customHeight="1" x14ac:dyDescent="0.2">
      <c r="A1360" s="4">
        <v>5</v>
      </c>
      <c r="B1360" s="5" t="s">
        <v>19</v>
      </c>
      <c r="C1360" s="4">
        <v>3</v>
      </c>
      <c r="D1360" s="4">
        <v>2012</v>
      </c>
      <c r="E1360" s="4">
        <v>1</v>
      </c>
      <c r="F1360" s="4">
        <v>0</v>
      </c>
      <c r="G1360" s="4">
        <v>0</v>
      </c>
      <c r="H1360" s="6">
        <v>49924</v>
      </c>
      <c r="I1360" s="7">
        <f t="array" ref="I1360">INDEX(Inflation!$F$2:$F$63,MATCH($D1360,Inflation!$A$2:$A$63,0))</f>
        <v>1.1291820487854678</v>
      </c>
      <c r="J1360" s="6">
        <f t="shared" si="5"/>
        <v>56373.284603565691</v>
      </c>
      <c r="K1360" s="8" t="str">
        <f>IF(H1360&lt;Mapping!$B$1,Mapping!$A$1,IF(H1360&lt;Mapping!$B$2,Mapping!$A$2,Mapping!$A$3))</f>
        <v>Minor</v>
      </c>
      <c r="L1360" s="8" t="str">
        <f>IF(J1360&lt;Mapping!$B$1,Mapping!$A$1,IF(J1360&lt;Mapping!$B$2,Mapping!$A$2,Mapping!$A$3))</f>
        <v>Minor</v>
      </c>
    </row>
    <row r="1361" spans="1:12" ht="13.5" customHeight="1" x14ac:dyDescent="0.2">
      <c r="A1361" s="4">
        <v>4</v>
      </c>
      <c r="B1361" s="5" t="s">
        <v>14</v>
      </c>
      <c r="C1361" s="4">
        <v>4</v>
      </c>
      <c r="D1361" s="4">
        <v>2016</v>
      </c>
      <c r="E1361" s="4">
        <v>1</v>
      </c>
      <c r="F1361" s="4">
        <v>0</v>
      </c>
      <c r="G1361" s="4">
        <v>0</v>
      </c>
      <c r="H1361" s="6">
        <v>49843</v>
      </c>
      <c r="I1361" s="7">
        <f t="array" ref="I1361">INDEX(Inflation!$F$2:$F$63,MATCH($D1361,Inflation!$A$2:$A$63,0))</f>
        <v>1.0759409482613684</v>
      </c>
      <c r="J1361" s="6">
        <f t="shared" si="5"/>
        <v>53628.124684191389</v>
      </c>
      <c r="K1361" s="8" t="str">
        <f>IF(H1361&lt;Mapping!$B$1,Mapping!$A$1,IF(H1361&lt;Mapping!$B$2,Mapping!$A$2,Mapping!$A$3))</f>
        <v>Minor</v>
      </c>
      <c r="L1361" s="8" t="str">
        <f>IF(J1361&lt;Mapping!$B$1,Mapping!$A$1,IF(J1361&lt;Mapping!$B$2,Mapping!$A$2,Mapping!$A$3))</f>
        <v>Minor</v>
      </c>
    </row>
    <row r="1362" spans="1:12" ht="13.5" customHeight="1" x14ac:dyDescent="0.2">
      <c r="A1362" s="4">
        <v>2</v>
      </c>
      <c r="B1362" s="5" t="s">
        <v>19</v>
      </c>
      <c r="C1362" s="4">
        <v>2</v>
      </c>
      <c r="D1362" s="4">
        <v>2017</v>
      </c>
      <c r="E1362" s="4">
        <v>1</v>
      </c>
      <c r="F1362" s="4">
        <v>0</v>
      </c>
      <c r="G1362" s="4">
        <v>0</v>
      </c>
      <c r="H1362" s="6">
        <v>49824</v>
      </c>
      <c r="I1362" s="7">
        <f t="array" ref="I1362">INDEX(Inflation!$F$2:$F$63,MATCH($D1362,Inflation!$A$2:$A$63,0))</f>
        <v>1.06708414981788</v>
      </c>
      <c r="J1362" s="6">
        <f t="shared" si="5"/>
        <v>53166.400680526058</v>
      </c>
      <c r="K1362" s="8" t="str">
        <f>IF(H1362&lt;Mapping!$B$1,Mapping!$A$1,IF(H1362&lt;Mapping!$B$2,Mapping!$A$2,Mapping!$A$3))</f>
        <v>Minor</v>
      </c>
      <c r="L1362" s="8" t="str">
        <f>IF(J1362&lt;Mapping!$B$1,Mapping!$A$1,IF(J1362&lt;Mapping!$B$2,Mapping!$A$2,Mapping!$A$3))</f>
        <v>Minor</v>
      </c>
    </row>
    <row r="1363" spans="1:12" ht="13.5" customHeight="1" x14ac:dyDescent="0.2">
      <c r="A1363" s="4">
        <v>4</v>
      </c>
      <c r="B1363" s="5" t="s">
        <v>19</v>
      </c>
      <c r="C1363" s="4">
        <v>2</v>
      </c>
      <c r="D1363" s="4">
        <v>2011</v>
      </c>
      <c r="E1363" s="4">
        <v>1</v>
      </c>
      <c r="F1363" s="4">
        <v>0</v>
      </c>
      <c r="G1363" s="4">
        <v>0</v>
      </c>
      <c r="H1363" s="6">
        <v>49800</v>
      </c>
      <c r="I1363" s="7">
        <f t="array" ref="I1363">INDEX(Inflation!$F$2:$F$63,MATCH($D1363,Inflation!$A$2:$A$63,0))</f>
        <v>1.1630575102490319</v>
      </c>
      <c r="J1363" s="6">
        <f t="shared" si="5"/>
        <v>57920.264010401792</v>
      </c>
      <c r="K1363" s="8" t="str">
        <f>IF(H1363&lt;Mapping!$B$1,Mapping!$A$1,IF(H1363&lt;Mapping!$B$2,Mapping!$A$2,Mapping!$A$3))</f>
        <v>Minor</v>
      </c>
      <c r="L1363" s="8" t="str">
        <f>IF(J1363&lt;Mapping!$B$1,Mapping!$A$1,IF(J1363&lt;Mapping!$B$2,Mapping!$A$2,Mapping!$A$3))</f>
        <v>Minor</v>
      </c>
    </row>
    <row r="1364" spans="1:12" ht="13.5" customHeight="1" x14ac:dyDescent="0.2">
      <c r="A1364" s="4">
        <v>3</v>
      </c>
      <c r="B1364" s="5" t="s">
        <v>19</v>
      </c>
      <c r="C1364" s="4">
        <v>2</v>
      </c>
      <c r="D1364" s="4">
        <v>2015</v>
      </c>
      <c r="E1364" s="4">
        <v>1</v>
      </c>
      <c r="F1364" s="4">
        <v>0</v>
      </c>
      <c r="G1364" s="4">
        <v>0</v>
      </c>
      <c r="H1364" s="6">
        <v>49791</v>
      </c>
      <c r="I1364" s="7">
        <f t="array" ref="I1364">INDEX(Inflation!$F$2:$F$63,MATCH($D1364,Inflation!$A$2:$A$63,0))</f>
        <v>1.0774472655889344</v>
      </c>
      <c r="J1364" s="6">
        <f t="shared" si="5"/>
        <v>53647.176800938636</v>
      </c>
      <c r="K1364" s="8" t="str">
        <f>IF(H1364&lt;Mapping!$B$1,Mapping!$A$1,IF(H1364&lt;Mapping!$B$2,Mapping!$A$2,Mapping!$A$3))</f>
        <v>Minor</v>
      </c>
      <c r="L1364" s="8" t="str">
        <f>IF(J1364&lt;Mapping!$B$1,Mapping!$A$1,IF(J1364&lt;Mapping!$B$2,Mapping!$A$2,Mapping!$A$3))</f>
        <v>Minor</v>
      </c>
    </row>
    <row r="1365" spans="1:12" ht="13.5" customHeight="1" x14ac:dyDescent="0.2">
      <c r="A1365" s="4">
        <v>2</v>
      </c>
      <c r="B1365" s="5" t="s">
        <v>19</v>
      </c>
      <c r="C1365" s="4">
        <v>2</v>
      </c>
      <c r="D1365" s="4">
        <v>2016</v>
      </c>
      <c r="E1365" s="4">
        <v>1</v>
      </c>
      <c r="F1365" s="4">
        <v>0</v>
      </c>
      <c r="G1365" s="4">
        <v>0</v>
      </c>
      <c r="H1365" s="6">
        <v>49696</v>
      </c>
      <c r="I1365" s="7">
        <f t="array" ref="I1365">INDEX(Inflation!$F$2:$F$63,MATCH($D1365,Inflation!$A$2:$A$63,0))</f>
        <v>1.0759409482613684</v>
      </c>
      <c r="J1365" s="6">
        <f t="shared" si="5"/>
        <v>53469.961364796967</v>
      </c>
      <c r="K1365" s="8" t="str">
        <f>IF(H1365&lt;Mapping!$B$1,Mapping!$A$1,IF(H1365&lt;Mapping!$B$2,Mapping!$A$2,Mapping!$A$3))</f>
        <v>Minor</v>
      </c>
      <c r="L1365" s="8" t="str">
        <f>IF(J1365&lt;Mapping!$B$1,Mapping!$A$1,IF(J1365&lt;Mapping!$B$2,Mapping!$A$2,Mapping!$A$3))</f>
        <v>Minor</v>
      </c>
    </row>
    <row r="1366" spans="1:12" ht="13.5" customHeight="1" x14ac:dyDescent="0.2">
      <c r="A1366" s="4">
        <v>4</v>
      </c>
      <c r="B1366" s="5" t="s">
        <v>19</v>
      </c>
      <c r="C1366" s="4">
        <v>2</v>
      </c>
      <c r="D1366" s="4">
        <v>2012</v>
      </c>
      <c r="E1366" s="4">
        <v>1</v>
      </c>
      <c r="F1366" s="4">
        <v>0</v>
      </c>
      <c r="G1366" s="4">
        <v>0</v>
      </c>
      <c r="H1366" s="6">
        <v>49577</v>
      </c>
      <c r="I1366" s="7">
        <f t="array" ref="I1366">INDEX(Inflation!$F$2:$F$63,MATCH($D1366,Inflation!$A$2:$A$63,0))</f>
        <v>1.1291820487854678</v>
      </c>
      <c r="J1366" s="6">
        <f t="shared" si="5"/>
        <v>55981.458432637141</v>
      </c>
      <c r="K1366" s="8" t="str">
        <f>IF(H1366&lt;Mapping!$B$1,Mapping!$A$1,IF(H1366&lt;Mapping!$B$2,Mapping!$A$2,Mapping!$A$3))</f>
        <v>Minor</v>
      </c>
      <c r="L1366" s="8" t="str">
        <f>IF(J1366&lt;Mapping!$B$1,Mapping!$A$1,IF(J1366&lt;Mapping!$B$2,Mapping!$A$2,Mapping!$A$3))</f>
        <v>Minor</v>
      </c>
    </row>
    <row r="1367" spans="1:12" ht="13.5" customHeight="1" x14ac:dyDescent="0.2">
      <c r="A1367" s="4">
        <v>3</v>
      </c>
      <c r="B1367" s="5" t="s">
        <v>19</v>
      </c>
      <c r="C1367" s="4">
        <v>2</v>
      </c>
      <c r="D1367" s="4">
        <v>2011</v>
      </c>
      <c r="E1367" s="4">
        <v>1</v>
      </c>
      <c r="F1367" s="4">
        <v>0</v>
      </c>
      <c r="G1367" s="4">
        <v>0</v>
      </c>
      <c r="H1367" s="6">
        <v>49567</v>
      </c>
      <c r="I1367" s="7">
        <f t="array" ref="I1367">INDEX(Inflation!$F$2:$F$63,MATCH($D1367,Inflation!$A$2:$A$63,0))</f>
        <v>1.1630575102490319</v>
      </c>
      <c r="J1367" s="6">
        <f t="shared" si="5"/>
        <v>57649.271610513766</v>
      </c>
      <c r="K1367" s="8" t="str">
        <f>IF(H1367&lt;Mapping!$B$1,Mapping!$A$1,IF(H1367&lt;Mapping!$B$2,Mapping!$A$2,Mapping!$A$3))</f>
        <v>Minor</v>
      </c>
      <c r="L1367" s="8" t="str">
        <f>IF(J1367&lt;Mapping!$B$1,Mapping!$A$1,IF(J1367&lt;Mapping!$B$2,Mapping!$A$2,Mapping!$A$3))</f>
        <v>Minor</v>
      </c>
    </row>
    <row r="1368" spans="1:12" ht="13.5" customHeight="1" x14ac:dyDescent="0.2">
      <c r="A1368" s="4">
        <v>6</v>
      </c>
      <c r="B1368" s="5" t="s">
        <v>19</v>
      </c>
      <c r="C1368" s="4">
        <v>1</v>
      </c>
      <c r="D1368" s="4">
        <v>2010</v>
      </c>
      <c r="E1368" s="4">
        <v>1</v>
      </c>
      <c r="F1368" s="4">
        <v>0</v>
      </c>
      <c r="G1368" s="4">
        <v>0</v>
      </c>
      <c r="H1368" s="6">
        <v>49553</v>
      </c>
      <c r="I1368" s="7">
        <f t="array" ref="I1368">INDEX(Inflation!$F$2:$F$63,MATCH($D1368,Inflation!$A$2:$A$63,0))</f>
        <v>1.1806196786537921</v>
      </c>
      <c r="J1368" s="6">
        <f t="shared" si="5"/>
        <v>58503.246936331365</v>
      </c>
      <c r="K1368" s="8" t="str">
        <f>IF(H1368&lt;Mapping!$B$1,Mapping!$A$1,IF(H1368&lt;Mapping!$B$2,Mapping!$A$2,Mapping!$A$3))</f>
        <v>Minor</v>
      </c>
      <c r="L1368" s="8" t="str">
        <f>IF(J1368&lt;Mapping!$B$1,Mapping!$A$1,IF(J1368&lt;Mapping!$B$2,Mapping!$A$2,Mapping!$A$3))</f>
        <v>Minor</v>
      </c>
    </row>
    <row r="1369" spans="1:12" ht="13.5" customHeight="1" x14ac:dyDescent="0.2">
      <c r="A1369" s="4">
        <v>3</v>
      </c>
      <c r="B1369" s="5" t="s">
        <v>19</v>
      </c>
      <c r="C1369" s="4">
        <v>1</v>
      </c>
      <c r="D1369" s="4">
        <v>2013</v>
      </c>
      <c r="E1369" s="4">
        <v>1</v>
      </c>
      <c r="F1369" s="4">
        <v>0</v>
      </c>
      <c r="G1369" s="4">
        <v>0</v>
      </c>
      <c r="H1369" s="6">
        <v>49429</v>
      </c>
      <c r="I1369" s="7">
        <f t="array" ref="I1369">INDEX(Inflation!$F$2:$F$63,MATCH($D1369,Inflation!$A$2:$A$63,0))</f>
        <v>1.1046586272602894</v>
      </c>
      <c r="J1369" s="6">
        <f t="shared" si="5"/>
        <v>54602.171286848847</v>
      </c>
      <c r="K1369" s="8" t="str">
        <f>IF(H1369&lt;Mapping!$B$1,Mapping!$A$1,IF(H1369&lt;Mapping!$B$2,Mapping!$A$2,Mapping!$A$3))</f>
        <v>Minor</v>
      </c>
      <c r="L1369" s="8" t="str">
        <f>IF(J1369&lt;Mapping!$B$1,Mapping!$A$1,IF(J1369&lt;Mapping!$B$2,Mapping!$A$2,Mapping!$A$3))</f>
        <v>Minor</v>
      </c>
    </row>
    <row r="1370" spans="1:12" ht="13.5" customHeight="1" x14ac:dyDescent="0.2">
      <c r="A1370" s="4">
        <v>4</v>
      </c>
      <c r="B1370" s="5" t="s">
        <v>19</v>
      </c>
      <c r="C1370" s="4">
        <v>3</v>
      </c>
      <c r="D1370" s="4">
        <v>2015</v>
      </c>
      <c r="E1370" s="4">
        <v>1</v>
      </c>
      <c r="F1370" s="4">
        <v>0</v>
      </c>
      <c r="G1370" s="4">
        <v>0</v>
      </c>
      <c r="H1370" s="6">
        <v>49320</v>
      </c>
      <c r="I1370" s="7">
        <f t="array" ref="I1370">INDEX(Inflation!$F$2:$F$63,MATCH($D1370,Inflation!$A$2:$A$63,0))</f>
        <v>1.0774472655889344</v>
      </c>
      <c r="J1370" s="6">
        <f t="shared" si="5"/>
        <v>53139.699138846248</v>
      </c>
      <c r="K1370" s="8" t="str">
        <f>IF(H1370&lt;Mapping!$B$1,Mapping!$A$1,IF(H1370&lt;Mapping!$B$2,Mapping!$A$2,Mapping!$A$3))</f>
        <v>Minor</v>
      </c>
      <c r="L1370" s="8" t="str">
        <f>IF(J1370&lt;Mapping!$B$1,Mapping!$A$1,IF(J1370&lt;Mapping!$B$2,Mapping!$A$2,Mapping!$A$3))</f>
        <v>Minor</v>
      </c>
    </row>
    <row r="1371" spans="1:12" ht="13.5" customHeight="1" x14ac:dyDescent="0.2">
      <c r="A1371" s="4">
        <v>3</v>
      </c>
      <c r="B1371" s="5" t="s">
        <v>19</v>
      </c>
      <c r="C1371" s="4">
        <v>4</v>
      </c>
      <c r="D1371" s="4">
        <v>2011</v>
      </c>
      <c r="E1371" s="4">
        <v>1</v>
      </c>
      <c r="F1371" s="4">
        <v>0</v>
      </c>
      <c r="G1371" s="4">
        <v>0</v>
      </c>
      <c r="H1371" s="6">
        <v>49258</v>
      </c>
      <c r="I1371" s="7">
        <f t="array" ref="I1371">INDEX(Inflation!$F$2:$F$63,MATCH($D1371,Inflation!$A$2:$A$63,0))</f>
        <v>1.1630575102490319</v>
      </c>
      <c r="J1371" s="6">
        <f t="shared" si="5"/>
        <v>57289.886839846811</v>
      </c>
      <c r="K1371" s="8" t="str">
        <f>IF(H1371&lt;Mapping!$B$1,Mapping!$A$1,IF(H1371&lt;Mapping!$B$2,Mapping!$A$2,Mapping!$A$3))</f>
        <v>Minor</v>
      </c>
      <c r="L1371" s="8" t="str">
        <f>IF(J1371&lt;Mapping!$B$1,Mapping!$A$1,IF(J1371&lt;Mapping!$B$2,Mapping!$A$2,Mapping!$A$3))</f>
        <v>Minor</v>
      </c>
    </row>
    <row r="1372" spans="1:12" ht="13.5" customHeight="1" x14ac:dyDescent="0.2">
      <c r="A1372" s="4">
        <v>3</v>
      </c>
      <c r="B1372" s="5" t="s">
        <v>19</v>
      </c>
      <c r="C1372" s="4">
        <v>2</v>
      </c>
      <c r="D1372" s="4">
        <v>2011</v>
      </c>
      <c r="E1372" s="4">
        <v>1</v>
      </c>
      <c r="F1372" s="4">
        <v>0</v>
      </c>
      <c r="G1372" s="4">
        <v>0</v>
      </c>
      <c r="H1372" s="6">
        <v>49210</v>
      </c>
      <c r="I1372" s="7">
        <f t="array" ref="I1372">INDEX(Inflation!$F$2:$F$63,MATCH($D1372,Inflation!$A$2:$A$63,0))</f>
        <v>1.1630575102490319</v>
      </c>
      <c r="J1372" s="6">
        <f t="shared" si="5"/>
        <v>57234.060079354858</v>
      </c>
      <c r="K1372" s="8" t="str">
        <f>IF(H1372&lt;Mapping!$B$1,Mapping!$A$1,IF(H1372&lt;Mapping!$B$2,Mapping!$A$2,Mapping!$A$3))</f>
        <v>Minor</v>
      </c>
      <c r="L1372" s="8" t="str">
        <f>IF(J1372&lt;Mapping!$B$1,Mapping!$A$1,IF(J1372&lt;Mapping!$B$2,Mapping!$A$2,Mapping!$A$3))</f>
        <v>Minor</v>
      </c>
    </row>
    <row r="1373" spans="1:12" ht="13.5" customHeight="1" x14ac:dyDescent="0.2">
      <c r="A1373" s="4">
        <v>2</v>
      </c>
      <c r="B1373" s="5" t="s">
        <v>34</v>
      </c>
      <c r="C1373" s="4">
        <v>2</v>
      </c>
      <c r="D1373" s="4">
        <v>2010</v>
      </c>
      <c r="E1373" s="4">
        <v>1</v>
      </c>
      <c r="F1373" s="4">
        <v>0</v>
      </c>
      <c r="G1373" s="4">
        <v>0</v>
      </c>
      <c r="H1373" s="6">
        <v>48882</v>
      </c>
      <c r="I1373" s="7">
        <f t="array" ref="I1373">INDEX(Inflation!$F$2:$F$63,MATCH($D1373,Inflation!$A$2:$A$63,0))</f>
        <v>1.1806196786537921</v>
      </c>
      <c r="J1373" s="6">
        <f t="shared" si="5"/>
        <v>57711.051131954664</v>
      </c>
      <c r="K1373" s="8" t="str">
        <f>IF(H1373&lt;Mapping!$B$1,Mapping!$A$1,IF(H1373&lt;Mapping!$B$2,Mapping!$A$2,Mapping!$A$3))</f>
        <v>Minor</v>
      </c>
      <c r="L1373" s="8" t="str">
        <f>IF(J1373&lt;Mapping!$B$1,Mapping!$A$1,IF(J1373&lt;Mapping!$B$2,Mapping!$A$2,Mapping!$A$3))</f>
        <v>Minor</v>
      </c>
    </row>
    <row r="1374" spans="1:12" ht="13.5" customHeight="1" x14ac:dyDescent="0.2">
      <c r="A1374" s="4">
        <v>3</v>
      </c>
      <c r="B1374" s="5" t="s">
        <v>19</v>
      </c>
      <c r="C1374" s="4">
        <v>3</v>
      </c>
      <c r="D1374" s="4">
        <v>2010</v>
      </c>
      <c r="E1374" s="4">
        <v>1</v>
      </c>
      <c r="F1374" s="4">
        <v>0</v>
      </c>
      <c r="G1374" s="4">
        <v>0</v>
      </c>
      <c r="H1374" s="6">
        <v>48878</v>
      </c>
      <c r="I1374" s="7">
        <f t="array" ref="I1374">INDEX(Inflation!$F$2:$F$63,MATCH($D1374,Inflation!$A$2:$A$63,0))</f>
        <v>1.1806196786537921</v>
      </c>
      <c r="J1374" s="6">
        <f t="shared" si="5"/>
        <v>57706.328653240053</v>
      </c>
      <c r="K1374" s="8" t="str">
        <f>IF(H1374&lt;Mapping!$B$1,Mapping!$A$1,IF(H1374&lt;Mapping!$B$2,Mapping!$A$2,Mapping!$A$3))</f>
        <v>Minor</v>
      </c>
      <c r="L1374" s="8" t="str">
        <f>IF(J1374&lt;Mapping!$B$1,Mapping!$A$1,IF(J1374&lt;Mapping!$B$2,Mapping!$A$2,Mapping!$A$3))</f>
        <v>Minor</v>
      </c>
    </row>
    <row r="1375" spans="1:12" ht="13.5" customHeight="1" x14ac:dyDescent="0.2">
      <c r="A1375" s="4">
        <v>6</v>
      </c>
      <c r="B1375" s="5" t="s">
        <v>19</v>
      </c>
      <c r="C1375" s="4">
        <v>3</v>
      </c>
      <c r="D1375" s="4">
        <v>2011</v>
      </c>
      <c r="E1375" s="4">
        <v>1</v>
      </c>
      <c r="F1375" s="4">
        <v>0</v>
      </c>
      <c r="G1375" s="4">
        <v>0</v>
      </c>
      <c r="H1375" s="6">
        <v>48801</v>
      </c>
      <c r="I1375" s="7">
        <f t="array" ref="I1375">INDEX(Inflation!$F$2:$F$63,MATCH($D1375,Inflation!$A$2:$A$63,0))</f>
        <v>1.1630575102490319</v>
      </c>
      <c r="J1375" s="6">
        <f t="shared" si="5"/>
        <v>56758.369557663005</v>
      </c>
      <c r="K1375" s="8" t="str">
        <f>IF(H1375&lt;Mapping!$B$1,Mapping!$A$1,IF(H1375&lt;Mapping!$B$2,Mapping!$A$2,Mapping!$A$3))</f>
        <v>Minor</v>
      </c>
      <c r="L1375" s="8" t="str">
        <f>IF(J1375&lt;Mapping!$B$1,Mapping!$A$1,IF(J1375&lt;Mapping!$B$2,Mapping!$A$2,Mapping!$A$3))</f>
        <v>Minor</v>
      </c>
    </row>
    <row r="1376" spans="1:12" ht="13.5" customHeight="1" x14ac:dyDescent="0.2">
      <c r="A1376" s="4">
        <v>3</v>
      </c>
      <c r="B1376" s="5" t="s">
        <v>19</v>
      </c>
      <c r="C1376" s="4">
        <v>3</v>
      </c>
      <c r="D1376" s="4">
        <v>2014</v>
      </c>
      <c r="E1376" s="4">
        <v>1</v>
      </c>
      <c r="F1376" s="4">
        <v>0</v>
      </c>
      <c r="G1376" s="4">
        <v>0</v>
      </c>
      <c r="H1376" s="6">
        <v>48725</v>
      </c>
      <c r="I1376" s="7">
        <f t="array" ref="I1376">INDEX(Inflation!$F$2:$F$63,MATCH($D1376,Inflation!$A$2:$A$63,0))</f>
        <v>1.0894069302369718</v>
      </c>
      <c r="J1376" s="6">
        <f t="shared" si="5"/>
        <v>53081.35267579645</v>
      </c>
      <c r="K1376" s="8" t="str">
        <f>IF(H1376&lt;Mapping!$B$1,Mapping!$A$1,IF(H1376&lt;Mapping!$B$2,Mapping!$A$2,Mapping!$A$3))</f>
        <v>Minor</v>
      </c>
      <c r="L1376" s="8" t="str">
        <f>IF(J1376&lt;Mapping!$B$1,Mapping!$A$1,IF(J1376&lt;Mapping!$B$2,Mapping!$A$2,Mapping!$A$3))</f>
        <v>Minor</v>
      </c>
    </row>
    <row r="1377" spans="1:12" ht="13.5" customHeight="1" x14ac:dyDescent="0.2">
      <c r="A1377" s="4">
        <v>2</v>
      </c>
      <c r="B1377" s="5" t="s">
        <v>34</v>
      </c>
      <c r="C1377" s="4">
        <v>2</v>
      </c>
      <c r="D1377" s="4">
        <v>2011</v>
      </c>
      <c r="E1377" s="4">
        <v>1</v>
      </c>
      <c r="F1377" s="4">
        <v>0</v>
      </c>
      <c r="G1377" s="4">
        <v>0</v>
      </c>
      <c r="H1377" s="6">
        <v>48702</v>
      </c>
      <c r="I1377" s="7">
        <f t="array" ref="I1377">INDEX(Inflation!$F$2:$F$63,MATCH($D1377,Inflation!$A$2:$A$63,0))</f>
        <v>1.1630575102490319</v>
      </c>
      <c r="J1377" s="6">
        <f t="shared" si="5"/>
        <v>56643.226864148353</v>
      </c>
      <c r="K1377" s="8" t="str">
        <f>IF(H1377&lt;Mapping!$B$1,Mapping!$A$1,IF(H1377&lt;Mapping!$B$2,Mapping!$A$2,Mapping!$A$3))</f>
        <v>Minor</v>
      </c>
      <c r="L1377" s="8" t="str">
        <f>IF(J1377&lt;Mapping!$B$1,Mapping!$A$1,IF(J1377&lt;Mapping!$B$2,Mapping!$A$2,Mapping!$A$3))</f>
        <v>Minor</v>
      </c>
    </row>
    <row r="1378" spans="1:12" ht="13.5" customHeight="1" x14ac:dyDescent="0.2">
      <c r="A1378" s="4">
        <v>4</v>
      </c>
      <c r="B1378" s="5" t="s">
        <v>19</v>
      </c>
      <c r="C1378" s="4">
        <v>2</v>
      </c>
      <c r="D1378" s="4">
        <v>2015</v>
      </c>
      <c r="E1378" s="4">
        <v>1</v>
      </c>
      <c r="F1378" s="4">
        <v>0</v>
      </c>
      <c r="G1378" s="4">
        <v>0</v>
      </c>
      <c r="H1378" s="6">
        <v>48597</v>
      </c>
      <c r="I1378" s="7">
        <f t="array" ref="I1378">INDEX(Inflation!$F$2:$F$63,MATCH($D1378,Inflation!$A$2:$A$63,0))</f>
        <v>1.0774472655889344</v>
      </c>
      <c r="J1378" s="6">
        <f t="shared" si="5"/>
        <v>52360.704765825445</v>
      </c>
      <c r="K1378" s="8" t="str">
        <f>IF(H1378&lt;Mapping!$B$1,Mapping!$A$1,IF(H1378&lt;Mapping!$B$2,Mapping!$A$2,Mapping!$A$3))</f>
        <v>Minor</v>
      </c>
      <c r="L1378" s="8" t="str">
        <f>IF(J1378&lt;Mapping!$B$1,Mapping!$A$1,IF(J1378&lt;Mapping!$B$2,Mapping!$A$2,Mapping!$A$3))</f>
        <v>Minor</v>
      </c>
    </row>
    <row r="1379" spans="1:12" ht="13.5" customHeight="1" x14ac:dyDescent="0.2">
      <c r="A1379" s="4">
        <v>2</v>
      </c>
      <c r="B1379" s="5" t="s">
        <v>19</v>
      </c>
      <c r="C1379" s="4">
        <v>1</v>
      </c>
      <c r="D1379" s="4">
        <v>2013</v>
      </c>
      <c r="E1379" s="4">
        <v>1</v>
      </c>
      <c r="F1379" s="4">
        <v>0</v>
      </c>
      <c r="G1379" s="4">
        <v>0</v>
      </c>
      <c r="H1379" s="6">
        <v>47998</v>
      </c>
      <c r="I1379" s="7">
        <f t="array" ref="I1379">INDEX(Inflation!$F$2:$F$63,MATCH($D1379,Inflation!$A$2:$A$63,0))</f>
        <v>1.1046586272602894</v>
      </c>
      <c r="J1379" s="6">
        <f t="shared" si="5"/>
        <v>53021.404791239373</v>
      </c>
      <c r="K1379" s="8" t="str">
        <f>IF(H1379&lt;Mapping!$B$1,Mapping!$A$1,IF(H1379&lt;Mapping!$B$2,Mapping!$A$2,Mapping!$A$3))</f>
        <v>Minor</v>
      </c>
      <c r="L1379" s="8" t="str">
        <f>IF(J1379&lt;Mapping!$B$1,Mapping!$A$1,IF(J1379&lt;Mapping!$B$2,Mapping!$A$2,Mapping!$A$3))</f>
        <v>Minor</v>
      </c>
    </row>
    <row r="1380" spans="1:12" ht="13.5" customHeight="1" x14ac:dyDescent="0.2">
      <c r="A1380" s="4">
        <v>3</v>
      </c>
      <c r="B1380" s="5" t="s">
        <v>19</v>
      </c>
      <c r="C1380" s="4">
        <v>2</v>
      </c>
      <c r="D1380" s="4">
        <v>2014</v>
      </c>
      <c r="E1380" s="4">
        <v>1</v>
      </c>
      <c r="F1380" s="4">
        <v>0</v>
      </c>
      <c r="G1380" s="4">
        <v>0</v>
      </c>
      <c r="H1380" s="6">
        <v>47984</v>
      </c>
      <c r="I1380" s="7">
        <f t="array" ref="I1380">INDEX(Inflation!$F$2:$F$63,MATCH($D1380,Inflation!$A$2:$A$63,0))</f>
        <v>1.0894069302369718</v>
      </c>
      <c r="J1380" s="6">
        <f t="shared" si="5"/>
        <v>52274.102140490853</v>
      </c>
      <c r="K1380" s="8" t="str">
        <f>IF(H1380&lt;Mapping!$B$1,Mapping!$A$1,IF(H1380&lt;Mapping!$B$2,Mapping!$A$2,Mapping!$A$3))</f>
        <v>Minor</v>
      </c>
      <c r="L1380" s="8" t="str">
        <f>IF(J1380&lt;Mapping!$B$1,Mapping!$A$1,IF(J1380&lt;Mapping!$B$2,Mapping!$A$2,Mapping!$A$3))</f>
        <v>Minor</v>
      </c>
    </row>
    <row r="1381" spans="1:12" ht="13.5" customHeight="1" x14ac:dyDescent="0.2">
      <c r="A1381" s="4">
        <v>4</v>
      </c>
      <c r="B1381" s="5" t="s">
        <v>14</v>
      </c>
      <c r="C1381" s="4">
        <v>4</v>
      </c>
      <c r="D1381" s="4">
        <v>2015</v>
      </c>
      <c r="E1381" s="4">
        <v>1</v>
      </c>
      <c r="F1381" s="4">
        <v>0</v>
      </c>
      <c r="G1381" s="4">
        <v>0</v>
      </c>
      <c r="H1381" s="6">
        <v>47836</v>
      </c>
      <c r="I1381" s="7">
        <f t="array" ref="I1381">INDEX(Inflation!$F$2:$F$63,MATCH($D1381,Inflation!$A$2:$A$63,0))</f>
        <v>1.0774472655889344</v>
      </c>
      <c r="J1381" s="6">
        <f t="shared" si="5"/>
        <v>51540.767396712268</v>
      </c>
      <c r="K1381" s="8" t="str">
        <f>IF(H1381&lt;Mapping!$B$1,Mapping!$A$1,IF(H1381&lt;Mapping!$B$2,Mapping!$A$2,Mapping!$A$3))</f>
        <v>Minor</v>
      </c>
      <c r="L1381" s="8" t="str">
        <f>IF(J1381&lt;Mapping!$B$1,Mapping!$A$1,IF(J1381&lt;Mapping!$B$2,Mapping!$A$2,Mapping!$A$3))</f>
        <v>Minor</v>
      </c>
    </row>
    <row r="1382" spans="1:12" ht="13.5" customHeight="1" x14ac:dyDescent="0.2">
      <c r="A1382" s="4">
        <v>2</v>
      </c>
      <c r="B1382" s="5" t="s">
        <v>21</v>
      </c>
      <c r="C1382" s="4">
        <v>2</v>
      </c>
      <c r="D1382" s="4">
        <v>2016</v>
      </c>
      <c r="E1382" s="4">
        <v>1</v>
      </c>
      <c r="F1382" s="4">
        <v>0</v>
      </c>
      <c r="G1382" s="4">
        <v>0</v>
      </c>
      <c r="H1382" s="6">
        <v>47684</v>
      </c>
      <c r="I1382" s="7">
        <f t="array" ref="I1382">INDEX(Inflation!$F$2:$F$63,MATCH($D1382,Inflation!$A$2:$A$63,0))</f>
        <v>1.0759409482613684</v>
      </c>
      <c r="J1382" s="6">
        <f t="shared" si="5"/>
        <v>51305.168176895095</v>
      </c>
      <c r="K1382" s="8" t="str">
        <f>IF(H1382&lt;Mapping!$B$1,Mapping!$A$1,IF(H1382&lt;Mapping!$B$2,Mapping!$A$2,Mapping!$A$3))</f>
        <v>Minor</v>
      </c>
      <c r="L1382" s="8" t="str">
        <f>IF(J1382&lt;Mapping!$B$1,Mapping!$A$1,IF(J1382&lt;Mapping!$B$2,Mapping!$A$2,Mapping!$A$3))</f>
        <v>Minor</v>
      </c>
    </row>
    <row r="1383" spans="1:12" ht="13.5" customHeight="1" x14ac:dyDescent="0.2">
      <c r="A1383" s="4">
        <v>5</v>
      </c>
      <c r="B1383" s="5" t="s">
        <v>19</v>
      </c>
      <c r="C1383" s="4">
        <v>2</v>
      </c>
      <c r="D1383" s="4">
        <v>2012</v>
      </c>
      <c r="E1383" s="4">
        <v>1</v>
      </c>
      <c r="F1383" s="4">
        <v>0</v>
      </c>
      <c r="G1383" s="4">
        <v>0</v>
      </c>
      <c r="H1383" s="6">
        <v>47598</v>
      </c>
      <c r="I1383" s="7">
        <f t="array" ref="I1383">INDEX(Inflation!$F$2:$F$63,MATCH($D1383,Inflation!$A$2:$A$63,0))</f>
        <v>1.1291820487854678</v>
      </c>
      <c r="J1383" s="6">
        <f t="shared" si="5"/>
        <v>53746.807158090698</v>
      </c>
      <c r="K1383" s="8" t="str">
        <f>IF(H1383&lt;Mapping!$B$1,Mapping!$A$1,IF(H1383&lt;Mapping!$B$2,Mapping!$A$2,Mapping!$A$3))</f>
        <v>Minor</v>
      </c>
      <c r="L1383" s="8" t="str">
        <f>IF(J1383&lt;Mapping!$B$1,Mapping!$A$1,IF(J1383&lt;Mapping!$B$2,Mapping!$A$2,Mapping!$A$3))</f>
        <v>Minor</v>
      </c>
    </row>
    <row r="1384" spans="1:12" ht="13.5" customHeight="1" x14ac:dyDescent="0.2">
      <c r="A1384" s="4">
        <v>4</v>
      </c>
      <c r="B1384" s="5" t="s">
        <v>19</v>
      </c>
      <c r="C1384" s="4">
        <v>3</v>
      </c>
      <c r="D1384" s="4">
        <v>2011</v>
      </c>
      <c r="E1384" s="4">
        <v>1</v>
      </c>
      <c r="F1384" s="4">
        <v>0</v>
      </c>
      <c r="G1384" s="4">
        <v>0</v>
      </c>
      <c r="H1384" s="6">
        <v>47451</v>
      </c>
      <c r="I1384" s="7">
        <f t="array" ref="I1384">INDEX(Inflation!$F$2:$F$63,MATCH($D1384,Inflation!$A$2:$A$63,0))</f>
        <v>1.1630575102490319</v>
      </c>
      <c r="J1384" s="6">
        <f t="shared" si="5"/>
        <v>55188.24191882681</v>
      </c>
      <c r="K1384" s="8" t="str">
        <f>IF(H1384&lt;Mapping!$B$1,Mapping!$A$1,IF(H1384&lt;Mapping!$B$2,Mapping!$A$2,Mapping!$A$3))</f>
        <v>Minor</v>
      </c>
      <c r="L1384" s="8" t="str">
        <f>IF(J1384&lt;Mapping!$B$1,Mapping!$A$1,IF(J1384&lt;Mapping!$B$2,Mapping!$A$2,Mapping!$A$3))</f>
        <v>Minor</v>
      </c>
    </row>
    <row r="1385" spans="1:12" ht="13.5" customHeight="1" x14ac:dyDescent="0.2">
      <c r="A1385" s="4">
        <v>3</v>
      </c>
      <c r="B1385" s="5" t="s">
        <v>19</v>
      </c>
      <c r="C1385" s="4">
        <v>3</v>
      </c>
      <c r="D1385" s="4">
        <v>2012</v>
      </c>
      <c r="E1385" s="4">
        <v>1</v>
      </c>
      <c r="F1385" s="4">
        <v>0</v>
      </c>
      <c r="G1385" s="4">
        <v>0</v>
      </c>
      <c r="H1385" s="6">
        <v>47403</v>
      </c>
      <c r="I1385" s="7">
        <f t="array" ref="I1385">INDEX(Inflation!$F$2:$F$63,MATCH($D1385,Inflation!$A$2:$A$63,0))</f>
        <v>1.1291820487854678</v>
      </c>
      <c r="J1385" s="6">
        <f t="shared" si="5"/>
        <v>53526.616658577528</v>
      </c>
      <c r="K1385" s="8" t="str">
        <f>IF(H1385&lt;Mapping!$B$1,Mapping!$A$1,IF(H1385&lt;Mapping!$B$2,Mapping!$A$2,Mapping!$A$3))</f>
        <v>Minor</v>
      </c>
      <c r="L1385" s="8" t="str">
        <f>IF(J1385&lt;Mapping!$B$1,Mapping!$A$1,IF(J1385&lt;Mapping!$B$2,Mapping!$A$2,Mapping!$A$3))</f>
        <v>Minor</v>
      </c>
    </row>
    <row r="1386" spans="1:12" ht="13.5" customHeight="1" x14ac:dyDescent="0.2">
      <c r="A1386" s="4">
        <v>3</v>
      </c>
      <c r="B1386" s="5" t="s">
        <v>19</v>
      </c>
      <c r="C1386" s="4">
        <v>2</v>
      </c>
      <c r="D1386" s="4">
        <v>2015</v>
      </c>
      <c r="E1386" s="4">
        <v>1</v>
      </c>
      <c r="F1386" s="4">
        <v>0</v>
      </c>
      <c r="G1386" s="4">
        <v>0</v>
      </c>
      <c r="H1386" s="6">
        <v>47337</v>
      </c>
      <c r="I1386" s="7">
        <f t="array" ref="I1386">INDEX(Inflation!$F$2:$F$63,MATCH($D1386,Inflation!$A$2:$A$63,0))</f>
        <v>1.0774472655889344</v>
      </c>
      <c r="J1386" s="6">
        <f t="shared" si="5"/>
        <v>51003.121211183388</v>
      </c>
      <c r="K1386" s="8" t="str">
        <f>IF(H1386&lt;Mapping!$B$1,Mapping!$A$1,IF(H1386&lt;Mapping!$B$2,Mapping!$A$2,Mapping!$A$3))</f>
        <v>Minor</v>
      </c>
      <c r="L1386" s="8" t="str">
        <f>IF(J1386&lt;Mapping!$B$1,Mapping!$A$1,IF(J1386&lt;Mapping!$B$2,Mapping!$A$2,Mapping!$A$3))</f>
        <v>Minor</v>
      </c>
    </row>
    <row r="1387" spans="1:12" ht="13.5" customHeight="1" x14ac:dyDescent="0.2">
      <c r="A1387" s="4">
        <v>2</v>
      </c>
      <c r="B1387" s="5" t="s">
        <v>19</v>
      </c>
      <c r="C1387" s="4">
        <v>3</v>
      </c>
      <c r="D1387" s="4">
        <v>2017</v>
      </c>
      <c r="E1387" s="4">
        <v>1</v>
      </c>
      <c r="F1387" s="4">
        <v>0</v>
      </c>
      <c r="G1387" s="4">
        <v>0</v>
      </c>
      <c r="H1387" s="6">
        <v>47227</v>
      </c>
      <c r="I1387" s="7">
        <f t="array" ref="I1387">INDEX(Inflation!$F$2:$F$63,MATCH($D1387,Inflation!$A$2:$A$63,0))</f>
        <v>1.06708414981788</v>
      </c>
      <c r="J1387" s="6">
        <f t="shared" si="5"/>
        <v>50395.183143449023</v>
      </c>
      <c r="K1387" s="8" t="str">
        <f>IF(H1387&lt;Mapping!$B$1,Mapping!$A$1,IF(H1387&lt;Mapping!$B$2,Mapping!$A$2,Mapping!$A$3))</f>
        <v>Minor</v>
      </c>
      <c r="L1387" s="8" t="str">
        <f>IF(J1387&lt;Mapping!$B$1,Mapping!$A$1,IF(J1387&lt;Mapping!$B$2,Mapping!$A$2,Mapping!$A$3))</f>
        <v>Minor</v>
      </c>
    </row>
    <row r="1388" spans="1:12" ht="13.5" customHeight="1" x14ac:dyDescent="0.2">
      <c r="A1388" s="4">
        <v>3</v>
      </c>
      <c r="B1388" s="5" t="s">
        <v>19</v>
      </c>
      <c r="C1388" s="4">
        <v>4</v>
      </c>
      <c r="D1388" s="4">
        <v>2014</v>
      </c>
      <c r="E1388" s="4">
        <v>1</v>
      </c>
      <c r="F1388" s="4">
        <v>0</v>
      </c>
      <c r="G1388" s="4">
        <v>0</v>
      </c>
      <c r="H1388" s="6">
        <v>47023</v>
      </c>
      <c r="I1388" s="7">
        <f t="array" ref="I1388">INDEX(Inflation!$F$2:$F$63,MATCH($D1388,Inflation!$A$2:$A$63,0))</f>
        <v>1.0894069302369718</v>
      </c>
      <c r="J1388" s="6">
        <f t="shared" si="5"/>
        <v>51227.182080533123</v>
      </c>
      <c r="K1388" s="8" t="str">
        <f>IF(H1388&lt;Mapping!$B$1,Mapping!$A$1,IF(H1388&lt;Mapping!$B$2,Mapping!$A$2,Mapping!$A$3))</f>
        <v>Minor</v>
      </c>
      <c r="L1388" s="8" t="str">
        <f>IF(J1388&lt;Mapping!$B$1,Mapping!$A$1,IF(J1388&lt;Mapping!$B$2,Mapping!$A$2,Mapping!$A$3))</f>
        <v>Minor</v>
      </c>
    </row>
    <row r="1389" spans="1:12" ht="13.5" customHeight="1" x14ac:dyDescent="0.2">
      <c r="A1389" s="4">
        <v>4</v>
      </c>
      <c r="B1389" s="5" t="s">
        <v>19</v>
      </c>
      <c r="C1389" s="4">
        <v>2</v>
      </c>
      <c r="D1389" s="4">
        <v>2015</v>
      </c>
      <c r="E1389" s="4">
        <v>1</v>
      </c>
      <c r="F1389" s="4">
        <v>0</v>
      </c>
      <c r="G1389" s="4">
        <v>0</v>
      </c>
      <c r="H1389" s="6">
        <v>46937</v>
      </c>
      <c r="I1389" s="7">
        <f t="array" ref="I1389">INDEX(Inflation!$F$2:$F$63,MATCH($D1389,Inflation!$A$2:$A$63,0))</f>
        <v>1.0774472655889344</v>
      </c>
      <c r="J1389" s="6">
        <f t="shared" si="5"/>
        <v>50572.142304947818</v>
      </c>
      <c r="K1389" s="8" t="str">
        <f>IF(H1389&lt;Mapping!$B$1,Mapping!$A$1,IF(H1389&lt;Mapping!$B$2,Mapping!$A$2,Mapping!$A$3))</f>
        <v>Minor</v>
      </c>
      <c r="L1389" s="8" t="str">
        <f>IF(J1389&lt;Mapping!$B$1,Mapping!$A$1,IF(J1389&lt;Mapping!$B$2,Mapping!$A$2,Mapping!$A$3))</f>
        <v>Minor</v>
      </c>
    </row>
    <row r="1390" spans="1:12" ht="13.5" customHeight="1" x14ac:dyDescent="0.2">
      <c r="A1390" s="4">
        <v>5</v>
      </c>
      <c r="B1390" s="5" t="s">
        <v>19</v>
      </c>
      <c r="C1390" s="4">
        <v>4</v>
      </c>
      <c r="D1390" s="4">
        <v>1983</v>
      </c>
      <c r="E1390" s="4">
        <v>1</v>
      </c>
      <c r="F1390" s="4">
        <v>0</v>
      </c>
      <c r="G1390" s="4">
        <v>0</v>
      </c>
      <c r="H1390" s="6">
        <v>46885</v>
      </c>
      <c r="I1390" s="7">
        <f t="array" ref="I1390">INDEX(Inflation!$F$2:$F$63,MATCH($D1390,Inflation!$A$2:$A$63,0))</f>
        <v>2.688383232342697</v>
      </c>
      <c r="J1390" s="6">
        <f t="shared" si="5"/>
        <v>126044.84784838735</v>
      </c>
      <c r="K1390" s="8" t="str">
        <f>IF(H1390&lt;Mapping!$B$1,Mapping!$A$1,IF(H1390&lt;Mapping!$B$2,Mapping!$A$2,Mapping!$A$3))</f>
        <v>Minor</v>
      </c>
      <c r="L1390" s="8" t="str">
        <f>IF(J1390&lt;Mapping!$B$1,Mapping!$A$1,IF(J1390&lt;Mapping!$B$2,Mapping!$A$2,Mapping!$A$3))</f>
        <v>Minor</v>
      </c>
    </row>
    <row r="1391" spans="1:12" ht="13.5" customHeight="1" x14ac:dyDescent="0.2">
      <c r="A1391" s="4">
        <v>3</v>
      </c>
      <c r="B1391" s="5" t="s">
        <v>19</v>
      </c>
      <c r="C1391" s="4">
        <v>2</v>
      </c>
      <c r="D1391" s="4">
        <v>2015</v>
      </c>
      <c r="E1391" s="4">
        <v>1</v>
      </c>
      <c r="F1391" s="4">
        <v>0</v>
      </c>
      <c r="G1391" s="4">
        <v>0</v>
      </c>
      <c r="H1391" s="6">
        <v>46880</v>
      </c>
      <c r="I1391" s="7">
        <f t="array" ref="I1391">INDEX(Inflation!$F$2:$F$63,MATCH($D1391,Inflation!$A$2:$A$63,0))</f>
        <v>1.0774472655889344</v>
      </c>
      <c r="J1391" s="6">
        <f t="shared" si="5"/>
        <v>50510.727810809243</v>
      </c>
      <c r="K1391" s="8" t="str">
        <f>IF(H1391&lt;Mapping!$B$1,Mapping!$A$1,IF(H1391&lt;Mapping!$B$2,Mapping!$A$2,Mapping!$A$3))</f>
        <v>Minor</v>
      </c>
      <c r="L1391" s="8" t="str">
        <f>IF(J1391&lt;Mapping!$B$1,Mapping!$A$1,IF(J1391&lt;Mapping!$B$2,Mapping!$A$2,Mapping!$A$3))</f>
        <v>Minor</v>
      </c>
    </row>
    <row r="1392" spans="1:12" ht="13.5" customHeight="1" x14ac:dyDescent="0.2">
      <c r="A1392" s="4">
        <v>2</v>
      </c>
      <c r="B1392" s="5" t="s">
        <v>19</v>
      </c>
      <c r="C1392" s="4">
        <v>3</v>
      </c>
      <c r="D1392" s="4">
        <v>2014</v>
      </c>
      <c r="E1392" s="4">
        <v>1</v>
      </c>
      <c r="F1392" s="4">
        <v>0</v>
      </c>
      <c r="G1392" s="4">
        <v>0</v>
      </c>
      <c r="H1392" s="6">
        <v>46837</v>
      </c>
      <c r="I1392" s="7">
        <f t="array" ref="I1392">INDEX(Inflation!$F$2:$F$63,MATCH($D1392,Inflation!$A$2:$A$63,0))</f>
        <v>1.0894069302369718</v>
      </c>
      <c r="J1392" s="6">
        <f t="shared" si="5"/>
        <v>51024.552391509045</v>
      </c>
      <c r="K1392" s="8" t="str">
        <f>IF(H1392&lt;Mapping!$B$1,Mapping!$A$1,IF(H1392&lt;Mapping!$B$2,Mapping!$A$2,Mapping!$A$3))</f>
        <v>Minor</v>
      </c>
      <c r="L1392" s="8" t="str">
        <f>IF(J1392&lt;Mapping!$B$1,Mapping!$A$1,IF(J1392&lt;Mapping!$B$2,Mapping!$A$2,Mapping!$A$3))</f>
        <v>Minor</v>
      </c>
    </row>
    <row r="1393" spans="1:12" ht="13.5" customHeight="1" x14ac:dyDescent="0.2">
      <c r="A1393" s="4">
        <v>2</v>
      </c>
      <c r="B1393" s="5" t="s">
        <v>19</v>
      </c>
      <c r="C1393" s="4">
        <v>2</v>
      </c>
      <c r="D1393" s="4">
        <v>2016</v>
      </c>
      <c r="E1393" s="4">
        <v>1</v>
      </c>
      <c r="F1393" s="4">
        <v>0</v>
      </c>
      <c r="G1393" s="4">
        <v>0</v>
      </c>
      <c r="H1393" s="6">
        <v>46809</v>
      </c>
      <c r="I1393" s="7">
        <f t="array" ref="I1393">INDEX(Inflation!$F$2:$F$63,MATCH($D1393,Inflation!$A$2:$A$63,0))</f>
        <v>1.0759409482613684</v>
      </c>
      <c r="J1393" s="6">
        <f t="shared" si="5"/>
        <v>50363.719847166394</v>
      </c>
      <c r="K1393" s="8" t="str">
        <f>IF(H1393&lt;Mapping!$B$1,Mapping!$A$1,IF(H1393&lt;Mapping!$B$2,Mapping!$A$2,Mapping!$A$3))</f>
        <v>Minor</v>
      </c>
      <c r="L1393" s="8" t="str">
        <f>IF(J1393&lt;Mapping!$B$1,Mapping!$A$1,IF(J1393&lt;Mapping!$B$2,Mapping!$A$2,Mapping!$A$3))</f>
        <v>Minor</v>
      </c>
    </row>
    <row r="1394" spans="1:12" ht="13.5" customHeight="1" x14ac:dyDescent="0.2">
      <c r="A1394" s="4">
        <v>3</v>
      </c>
      <c r="B1394" s="5" t="s">
        <v>19</v>
      </c>
      <c r="C1394" s="4">
        <v>4</v>
      </c>
      <c r="D1394" s="4">
        <v>2002</v>
      </c>
      <c r="E1394" s="4">
        <v>1</v>
      </c>
      <c r="F1394" s="4">
        <v>0</v>
      </c>
      <c r="G1394" s="4">
        <v>0</v>
      </c>
      <c r="H1394" s="6">
        <v>46676</v>
      </c>
      <c r="I1394" s="7">
        <f t="array" ref="I1394">INDEX(Inflation!$F$2:$F$63,MATCH($D1394,Inflation!$A$2:$A$63,0))</f>
        <v>1.4141142434134983</v>
      </c>
      <c r="J1394" s="6">
        <f t="shared" si="5"/>
        <v>66005.196425568443</v>
      </c>
      <c r="K1394" s="8" t="str">
        <f>IF(H1394&lt;Mapping!$B$1,Mapping!$A$1,IF(H1394&lt;Mapping!$B$2,Mapping!$A$2,Mapping!$A$3))</f>
        <v>Minor</v>
      </c>
      <c r="L1394" s="8" t="str">
        <f>IF(J1394&lt;Mapping!$B$1,Mapping!$A$1,IF(J1394&lt;Mapping!$B$2,Mapping!$A$2,Mapping!$A$3))</f>
        <v>Minor</v>
      </c>
    </row>
    <row r="1395" spans="1:12" ht="13.5" customHeight="1" x14ac:dyDescent="0.2">
      <c r="A1395" s="4">
        <v>3</v>
      </c>
      <c r="B1395" s="5" t="s">
        <v>14</v>
      </c>
      <c r="C1395" s="4">
        <v>3</v>
      </c>
      <c r="D1395" s="4">
        <v>2012</v>
      </c>
      <c r="E1395" s="4">
        <v>1</v>
      </c>
      <c r="F1395" s="4">
        <v>0</v>
      </c>
      <c r="G1395" s="4">
        <v>0</v>
      </c>
      <c r="H1395" s="6">
        <v>46614</v>
      </c>
      <c r="I1395" s="7">
        <f t="array" ref="I1395">INDEX(Inflation!$F$2:$F$63,MATCH($D1395,Inflation!$A$2:$A$63,0))</f>
        <v>1.1291820487854678</v>
      </c>
      <c r="J1395" s="6">
        <f t="shared" si="5"/>
        <v>52635.692022085794</v>
      </c>
      <c r="K1395" s="8" t="str">
        <f>IF(H1395&lt;Mapping!$B$1,Mapping!$A$1,IF(H1395&lt;Mapping!$B$2,Mapping!$A$2,Mapping!$A$3))</f>
        <v>Minor</v>
      </c>
      <c r="L1395" s="8" t="str">
        <f>IF(J1395&lt;Mapping!$B$1,Mapping!$A$1,IF(J1395&lt;Mapping!$B$2,Mapping!$A$2,Mapping!$A$3))</f>
        <v>Minor</v>
      </c>
    </row>
    <row r="1396" spans="1:12" ht="13.5" customHeight="1" x14ac:dyDescent="0.2">
      <c r="A1396" s="4">
        <v>6</v>
      </c>
      <c r="B1396" s="5" t="s">
        <v>19</v>
      </c>
      <c r="C1396" s="4">
        <v>1</v>
      </c>
      <c r="D1396" s="4">
        <v>2013</v>
      </c>
      <c r="E1396" s="4">
        <v>1</v>
      </c>
      <c r="F1396" s="4">
        <v>0</v>
      </c>
      <c r="G1396" s="4">
        <v>0</v>
      </c>
      <c r="H1396" s="6">
        <v>46571</v>
      </c>
      <c r="I1396" s="7">
        <f t="array" ref="I1396">INDEX(Inflation!$F$2:$F$63,MATCH($D1396,Inflation!$A$2:$A$63,0))</f>
        <v>1.1046586272602894</v>
      </c>
      <c r="J1396" s="6">
        <f t="shared" si="5"/>
        <v>51445.056930138941</v>
      </c>
      <c r="K1396" s="8" t="str">
        <f>IF(H1396&lt;Mapping!$B$1,Mapping!$A$1,IF(H1396&lt;Mapping!$B$2,Mapping!$A$2,Mapping!$A$3))</f>
        <v>Minor</v>
      </c>
      <c r="L1396" s="8" t="str">
        <f>IF(J1396&lt;Mapping!$B$1,Mapping!$A$1,IF(J1396&lt;Mapping!$B$2,Mapping!$A$2,Mapping!$A$3))</f>
        <v>Minor</v>
      </c>
    </row>
    <row r="1397" spans="1:12" ht="13.5" customHeight="1" x14ac:dyDescent="0.2">
      <c r="A1397" s="4">
        <v>3</v>
      </c>
      <c r="B1397" s="5" t="s">
        <v>19</v>
      </c>
      <c r="C1397" s="4">
        <v>2</v>
      </c>
      <c r="D1397" s="4">
        <v>2009</v>
      </c>
      <c r="E1397" s="4">
        <v>1</v>
      </c>
      <c r="F1397" s="4">
        <v>0</v>
      </c>
      <c r="G1397" s="4">
        <v>0</v>
      </c>
      <c r="H1397" s="6">
        <v>46490</v>
      </c>
      <c r="I1397" s="7">
        <f t="array" ref="I1397">INDEX(Inflation!$F$2:$F$63,MATCH($D1397,Inflation!$A$2:$A$63,0))</f>
        <v>1.1815641743967151</v>
      </c>
      <c r="J1397" s="6">
        <f t="shared" si="5"/>
        <v>54930.918467703283</v>
      </c>
      <c r="K1397" s="8" t="str">
        <f>IF(H1397&lt;Mapping!$B$1,Mapping!$A$1,IF(H1397&lt;Mapping!$B$2,Mapping!$A$2,Mapping!$A$3))</f>
        <v>Minor</v>
      </c>
      <c r="L1397" s="8" t="str">
        <f>IF(J1397&lt;Mapping!$B$1,Mapping!$A$1,IF(J1397&lt;Mapping!$B$2,Mapping!$A$2,Mapping!$A$3))</f>
        <v>Minor</v>
      </c>
    </row>
    <row r="1398" spans="1:12" ht="13.5" customHeight="1" x14ac:dyDescent="0.2">
      <c r="A1398" s="4">
        <v>2</v>
      </c>
      <c r="B1398" s="5" t="s">
        <v>34</v>
      </c>
      <c r="C1398" s="4">
        <v>4</v>
      </c>
      <c r="D1398" s="4">
        <v>2012</v>
      </c>
      <c r="E1398" s="4">
        <v>1</v>
      </c>
      <c r="F1398" s="4">
        <v>0</v>
      </c>
      <c r="G1398" s="4">
        <v>0</v>
      </c>
      <c r="H1398" s="6">
        <v>46462</v>
      </c>
      <c r="I1398" s="7">
        <f t="array" ref="I1398">INDEX(Inflation!$F$2:$F$63,MATCH($D1398,Inflation!$A$2:$A$63,0))</f>
        <v>1.1291820487854678</v>
      </c>
      <c r="J1398" s="6">
        <f t="shared" si="5"/>
        <v>52464.056350670406</v>
      </c>
      <c r="K1398" s="8" t="str">
        <f>IF(H1398&lt;Mapping!$B$1,Mapping!$A$1,IF(H1398&lt;Mapping!$B$2,Mapping!$A$2,Mapping!$A$3))</f>
        <v>Minor</v>
      </c>
      <c r="L1398" s="8" t="str">
        <f>IF(J1398&lt;Mapping!$B$1,Mapping!$A$1,IF(J1398&lt;Mapping!$B$2,Mapping!$A$2,Mapping!$A$3))</f>
        <v>Minor</v>
      </c>
    </row>
    <row r="1399" spans="1:12" ht="13.5" customHeight="1" x14ac:dyDescent="0.2">
      <c r="A1399" s="4">
        <v>4</v>
      </c>
      <c r="B1399" s="5" t="s">
        <v>19</v>
      </c>
      <c r="C1399" s="4">
        <v>3</v>
      </c>
      <c r="D1399" s="4">
        <v>2013</v>
      </c>
      <c r="E1399" s="4">
        <v>1</v>
      </c>
      <c r="F1399" s="4">
        <v>0</v>
      </c>
      <c r="G1399" s="4">
        <v>0</v>
      </c>
      <c r="H1399" s="6">
        <v>46452</v>
      </c>
      <c r="I1399" s="7">
        <f t="array" ref="I1399">INDEX(Inflation!$F$2:$F$63,MATCH($D1399,Inflation!$A$2:$A$63,0))</f>
        <v>1.1046586272602894</v>
      </c>
      <c r="J1399" s="6">
        <f t="shared" si="5"/>
        <v>51313.602553494966</v>
      </c>
      <c r="K1399" s="8" t="str">
        <f>IF(H1399&lt;Mapping!$B$1,Mapping!$A$1,IF(H1399&lt;Mapping!$B$2,Mapping!$A$2,Mapping!$A$3))</f>
        <v>Minor</v>
      </c>
      <c r="L1399" s="8" t="str">
        <f>IF(J1399&lt;Mapping!$B$1,Mapping!$A$1,IF(J1399&lt;Mapping!$B$2,Mapping!$A$2,Mapping!$A$3))</f>
        <v>Minor</v>
      </c>
    </row>
    <row r="1400" spans="1:12" ht="13.5" customHeight="1" x14ac:dyDescent="0.2">
      <c r="A1400" s="4">
        <v>4</v>
      </c>
      <c r="B1400" s="5" t="s">
        <v>19</v>
      </c>
      <c r="C1400" s="4">
        <v>2</v>
      </c>
      <c r="D1400" s="4">
        <v>2015</v>
      </c>
      <c r="E1400" s="4">
        <v>1</v>
      </c>
      <c r="F1400" s="4">
        <v>0</v>
      </c>
      <c r="G1400" s="4">
        <v>0</v>
      </c>
      <c r="H1400" s="6">
        <v>46314</v>
      </c>
      <c r="I1400" s="7">
        <f t="array" ref="I1400">INDEX(Inflation!$F$2:$F$63,MATCH($D1400,Inflation!$A$2:$A$63,0))</f>
        <v>1.0774472655889344</v>
      </c>
      <c r="J1400" s="6">
        <f t="shared" si="5"/>
        <v>49900.892658485907</v>
      </c>
      <c r="K1400" s="8" t="str">
        <f>IF(H1400&lt;Mapping!$B$1,Mapping!$A$1,IF(H1400&lt;Mapping!$B$2,Mapping!$A$2,Mapping!$A$3))</f>
        <v>Minor</v>
      </c>
      <c r="L1400" s="8" t="str">
        <f>IF(J1400&lt;Mapping!$B$1,Mapping!$A$1,IF(J1400&lt;Mapping!$B$2,Mapping!$A$2,Mapping!$A$3))</f>
        <v>Minor</v>
      </c>
    </row>
    <row r="1401" spans="1:12" ht="13.5" customHeight="1" x14ac:dyDescent="0.2">
      <c r="A1401" s="4">
        <v>3</v>
      </c>
      <c r="B1401" s="5" t="s">
        <v>54</v>
      </c>
      <c r="C1401" s="4">
        <v>2</v>
      </c>
      <c r="D1401" s="4">
        <v>1975</v>
      </c>
      <c r="E1401" s="4">
        <v>1</v>
      </c>
      <c r="F1401" s="4">
        <v>0</v>
      </c>
      <c r="G1401" s="4">
        <v>0</v>
      </c>
      <c r="H1401" s="6">
        <v>46198</v>
      </c>
      <c r="I1401" s="7">
        <f t="array" ref="I1401">INDEX(Inflation!$F$2:$F$63,MATCH($D1401,Inflation!$A$2:$A$63,0))</f>
        <v>5.1012271303114405</v>
      </c>
      <c r="J1401" s="6">
        <f t="shared" si="5"/>
        <v>235666.49096612792</v>
      </c>
      <c r="K1401" s="8" t="str">
        <f>IF(H1401&lt;Mapping!$B$1,Mapping!$A$1,IF(H1401&lt;Mapping!$B$2,Mapping!$A$2,Mapping!$A$3))</f>
        <v>Minor</v>
      </c>
      <c r="L1401" s="8" t="str">
        <f>IF(J1401&lt;Mapping!$B$1,Mapping!$A$1,IF(J1401&lt;Mapping!$B$2,Mapping!$A$2,Mapping!$A$3))</f>
        <v>Minor</v>
      </c>
    </row>
    <row r="1402" spans="1:12" ht="13.5" customHeight="1" x14ac:dyDescent="0.2">
      <c r="A1402" s="4">
        <v>2</v>
      </c>
      <c r="B1402" s="5" t="s">
        <v>34</v>
      </c>
      <c r="C1402" s="4">
        <v>2</v>
      </c>
      <c r="D1402" s="4">
        <v>2011</v>
      </c>
      <c r="E1402" s="4">
        <v>1</v>
      </c>
      <c r="F1402" s="4">
        <v>0</v>
      </c>
      <c r="G1402" s="4">
        <v>0</v>
      </c>
      <c r="H1402" s="6">
        <v>46077</v>
      </c>
      <c r="I1402" s="7">
        <f t="array" ref="I1402">INDEX(Inflation!$F$2:$F$63,MATCH($D1402,Inflation!$A$2:$A$63,0))</f>
        <v>1.1630575102490319</v>
      </c>
      <c r="J1402" s="6">
        <f t="shared" si="5"/>
        <v>53590.200899744646</v>
      </c>
      <c r="K1402" s="8" t="str">
        <f>IF(H1402&lt;Mapping!$B$1,Mapping!$A$1,IF(H1402&lt;Mapping!$B$2,Mapping!$A$2,Mapping!$A$3))</f>
        <v>Minor</v>
      </c>
      <c r="L1402" s="8" t="str">
        <f>IF(J1402&lt;Mapping!$B$1,Mapping!$A$1,IF(J1402&lt;Mapping!$B$2,Mapping!$A$2,Mapping!$A$3))</f>
        <v>Minor</v>
      </c>
    </row>
    <row r="1403" spans="1:12" ht="13.5" customHeight="1" x14ac:dyDescent="0.2">
      <c r="A1403" s="4">
        <v>3</v>
      </c>
      <c r="B1403" s="5" t="s">
        <v>19</v>
      </c>
      <c r="C1403" s="4">
        <v>2</v>
      </c>
      <c r="D1403" s="4">
        <v>2014</v>
      </c>
      <c r="E1403" s="4">
        <v>1</v>
      </c>
      <c r="F1403" s="4">
        <v>0</v>
      </c>
      <c r="G1403" s="4">
        <v>0</v>
      </c>
      <c r="H1403" s="6">
        <v>46062</v>
      </c>
      <c r="I1403" s="7">
        <f t="array" ref="I1403">INDEX(Inflation!$F$2:$F$63,MATCH($D1403,Inflation!$A$2:$A$63,0))</f>
        <v>1.0894069302369718</v>
      </c>
      <c r="J1403" s="6">
        <f t="shared" si="5"/>
        <v>50180.262020575392</v>
      </c>
      <c r="K1403" s="8" t="str">
        <f>IF(H1403&lt;Mapping!$B$1,Mapping!$A$1,IF(H1403&lt;Mapping!$B$2,Mapping!$A$2,Mapping!$A$3))</f>
        <v>Minor</v>
      </c>
      <c r="L1403" s="8" t="str">
        <f>IF(J1403&lt;Mapping!$B$1,Mapping!$A$1,IF(J1403&lt;Mapping!$B$2,Mapping!$A$2,Mapping!$A$3))</f>
        <v>Minor</v>
      </c>
    </row>
    <row r="1404" spans="1:12" ht="13.5" customHeight="1" x14ac:dyDescent="0.2">
      <c r="A1404" s="4">
        <v>2</v>
      </c>
      <c r="B1404" s="5" t="s">
        <v>34</v>
      </c>
      <c r="C1404" s="4">
        <v>2</v>
      </c>
      <c r="D1404" s="4">
        <v>2011</v>
      </c>
      <c r="E1404" s="4">
        <v>1</v>
      </c>
      <c r="F1404" s="4">
        <v>0</v>
      </c>
      <c r="G1404" s="4">
        <v>0</v>
      </c>
      <c r="H1404" s="6">
        <v>46005</v>
      </c>
      <c r="I1404" s="7">
        <f t="array" ref="I1404">INDEX(Inflation!$F$2:$F$63,MATCH($D1404,Inflation!$A$2:$A$63,0))</f>
        <v>1.1630575102490319</v>
      </c>
      <c r="J1404" s="6">
        <f t="shared" si="5"/>
        <v>53506.460759006717</v>
      </c>
      <c r="K1404" s="8" t="str">
        <f>IF(H1404&lt;Mapping!$B$1,Mapping!$A$1,IF(H1404&lt;Mapping!$B$2,Mapping!$A$2,Mapping!$A$3))</f>
        <v>Minor</v>
      </c>
      <c r="L1404" s="8" t="str">
        <f>IF(J1404&lt;Mapping!$B$1,Mapping!$A$1,IF(J1404&lt;Mapping!$B$2,Mapping!$A$2,Mapping!$A$3))</f>
        <v>Minor</v>
      </c>
    </row>
    <row r="1405" spans="1:12" ht="13.5" customHeight="1" x14ac:dyDescent="0.2">
      <c r="A1405" s="4">
        <v>2</v>
      </c>
      <c r="B1405" s="5" t="s">
        <v>34</v>
      </c>
      <c r="C1405" s="4">
        <v>4</v>
      </c>
      <c r="D1405" s="4">
        <v>2010</v>
      </c>
      <c r="E1405" s="4">
        <v>1</v>
      </c>
      <c r="F1405" s="4">
        <v>0</v>
      </c>
      <c r="G1405" s="4">
        <v>0</v>
      </c>
      <c r="H1405" s="6">
        <v>45939</v>
      </c>
      <c r="I1405" s="7">
        <f t="array" ref="I1405">INDEX(Inflation!$F$2:$F$63,MATCH($D1405,Inflation!$A$2:$A$63,0))</f>
        <v>1.1806196786537921</v>
      </c>
      <c r="J1405" s="6">
        <f t="shared" si="5"/>
        <v>54236.487417676559</v>
      </c>
      <c r="K1405" s="8" t="str">
        <f>IF(H1405&lt;Mapping!$B$1,Mapping!$A$1,IF(H1405&lt;Mapping!$B$2,Mapping!$A$2,Mapping!$A$3))</f>
        <v>Minor</v>
      </c>
      <c r="L1405" s="8" t="str">
        <f>IF(J1405&lt;Mapping!$B$1,Mapping!$A$1,IF(J1405&lt;Mapping!$B$2,Mapping!$A$2,Mapping!$A$3))</f>
        <v>Minor</v>
      </c>
    </row>
    <row r="1406" spans="1:12" ht="13.5" customHeight="1" x14ac:dyDescent="0.2">
      <c r="A1406" s="4">
        <v>2</v>
      </c>
      <c r="B1406" s="5" t="s">
        <v>34</v>
      </c>
      <c r="C1406" s="4">
        <v>2</v>
      </c>
      <c r="D1406" s="4">
        <v>2011</v>
      </c>
      <c r="E1406" s="4">
        <v>1</v>
      </c>
      <c r="F1406" s="4">
        <v>0</v>
      </c>
      <c r="G1406" s="4">
        <v>0</v>
      </c>
      <c r="H1406" s="6">
        <v>45934</v>
      </c>
      <c r="I1406" s="7">
        <f t="array" ref="I1406">INDEX(Inflation!$F$2:$F$63,MATCH($D1406,Inflation!$A$2:$A$63,0))</f>
        <v>1.1630575102490319</v>
      </c>
      <c r="J1406" s="6">
        <f t="shared" si="5"/>
        <v>53423.883675779034</v>
      </c>
      <c r="K1406" s="8" t="str">
        <f>IF(H1406&lt;Mapping!$B$1,Mapping!$A$1,IF(H1406&lt;Mapping!$B$2,Mapping!$A$2,Mapping!$A$3))</f>
        <v>Minor</v>
      </c>
      <c r="L1406" s="8" t="str">
        <f>IF(J1406&lt;Mapping!$B$1,Mapping!$A$1,IF(J1406&lt;Mapping!$B$2,Mapping!$A$2,Mapping!$A$3))</f>
        <v>Minor</v>
      </c>
    </row>
    <row r="1407" spans="1:12" ht="13.5" customHeight="1" x14ac:dyDescent="0.2">
      <c r="A1407" s="4">
        <v>2</v>
      </c>
      <c r="B1407" s="5" t="s">
        <v>19</v>
      </c>
      <c r="C1407" s="4">
        <v>2</v>
      </c>
      <c r="D1407" s="4">
        <v>2011</v>
      </c>
      <c r="E1407" s="4">
        <v>1</v>
      </c>
      <c r="F1407" s="4">
        <v>0</v>
      </c>
      <c r="G1407" s="4">
        <v>0</v>
      </c>
      <c r="H1407" s="6">
        <v>45848</v>
      </c>
      <c r="I1407" s="7">
        <f t="array" ref="I1407">INDEX(Inflation!$F$2:$F$63,MATCH($D1407,Inflation!$A$2:$A$63,0))</f>
        <v>1.1630575102490319</v>
      </c>
      <c r="J1407" s="6">
        <f t="shared" si="5"/>
        <v>53323.860729897613</v>
      </c>
      <c r="K1407" s="8" t="str">
        <f>IF(H1407&lt;Mapping!$B$1,Mapping!$A$1,IF(H1407&lt;Mapping!$B$2,Mapping!$A$2,Mapping!$A$3))</f>
        <v>Minor</v>
      </c>
      <c r="L1407" s="8" t="str">
        <f>IF(J1407&lt;Mapping!$B$1,Mapping!$A$1,IF(J1407&lt;Mapping!$B$2,Mapping!$A$2,Mapping!$A$3))</f>
        <v>Minor</v>
      </c>
    </row>
    <row r="1408" spans="1:12" ht="13.5" customHeight="1" x14ac:dyDescent="0.2">
      <c r="A1408" s="4">
        <v>4</v>
      </c>
      <c r="B1408" s="5" t="s">
        <v>19</v>
      </c>
      <c r="C1408" s="4">
        <v>3</v>
      </c>
      <c r="D1408" s="4">
        <v>2012</v>
      </c>
      <c r="E1408" s="4">
        <v>1</v>
      </c>
      <c r="F1408" s="4">
        <v>0</v>
      </c>
      <c r="G1408" s="4">
        <v>0</v>
      </c>
      <c r="H1408" s="6">
        <v>45767</v>
      </c>
      <c r="I1408" s="7">
        <f t="array" ref="I1408">INDEX(Inflation!$F$2:$F$63,MATCH($D1408,Inflation!$A$2:$A$63,0))</f>
        <v>1.1291820487854678</v>
      </c>
      <c r="J1408" s="6">
        <f t="shared" si="5"/>
        <v>51679.274826764507</v>
      </c>
      <c r="K1408" s="8" t="str">
        <f>IF(H1408&lt;Mapping!$B$1,Mapping!$A$1,IF(H1408&lt;Mapping!$B$2,Mapping!$A$2,Mapping!$A$3))</f>
        <v>Minor</v>
      </c>
      <c r="L1408" s="8" t="str">
        <f>IF(J1408&lt;Mapping!$B$1,Mapping!$A$1,IF(J1408&lt;Mapping!$B$2,Mapping!$A$2,Mapping!$A$3))</f>
        <v>Minor</v>
      </c>
    </row>
    <row r="1409" spans="1:12" ht="13.5" customHeight="1" x14ac:dyDescent="0.2">
      <c r="A1409" s="4">
        <v>5</v>
      </c>
      <c r="B1409" s="5" t="s">
        <v>19</v>
      </c>
      <c r="C1409" s="4">
        <v>3</v>
      </c>
      <c r="D1409" s="4">
        <v>2015</v>
      </c>
      <c r="E1409" s="4">
        <v>1</v>
      </c>
      <c r="F1409" s="4">
        <v>0</v>
      </c>
      <c r="G1409" s="4">
        <v>0</v>
      </c>
      <c r="H1409" s="6">
        <v>45748</v>
      </c>
      <c r="I1409" s="7">
        <f t="array" ref="I1409">INDEX(Inflation!$F$2:$F$63,MATCH($D1409,Inflation!$A$2:$A$63,0))</f>
        <v>1.0774472655889344</v>
      </c>
      <c r="J1409" s="6">
        <f t="shared" si="5"/>
        <v>49291.057506162571</v>
      </c>
      <c r="K1409" s="8" t="str">
        <f>IF(H1409&lt;Mapping!$B$1,Mapping!$A$1,IF(H1409&lt;Mapping!$B$2,Mapping!$A$2,Mapping!$A$3))</f>
        <v>Minor</v>
      </c>
      <c r="L1409" s="8" t="str">
        <f>IF(J1409&lt;Mapping!$B$1,Mapping!$A$1,IF(J1409&lt;Mapping!$B$2,Mapping!$A$2,Mapping!$A$3))</f>
        <v>Minor</v>
      </c>
    </row>
    <row r="1410" spans="1:12" ht="13.5" customHeight="1" x14ac:dyDescent="0.2">
      <c r="A1410" s="4">
        <v>2</v>
      </c>
      <c r="B1410" s="5" t="s">
        <v>19</v>
      </c>
      <c r="C1410" s="4">
        <v>2</v>
      </c>
      <c r="D1410" s="4">
        <v>2011</v>
      </c>
      <c r="E1410" s="4">
        <v>1</v>
      </c>
      <c r="F1410" s="4">
        <v>0</v>
      </c>
      <c r="G1410" s="4">
        <v>0</v>
      </c>
      <c r="H1410" s="6">
        <v>45701</v>
      </c>
      <c r="I1410" s="7">
        <f t="array" ref="I1410">INDEX(Inflation!$F$2:$F$63,MATCH($D1410,Inflation!$A$2:$A$63,0))</f>
        <v>1.1630575102490319</v>
      </c>
      <c r="J1410" s="6">
        <f t="shared" si="5"/>
        <v>53152.891275891008</v>
      </c>
      <c r="K1410" s="8" t="str">
        <f>IF(H1410&lt;Mapping!$B$1,Mapping!$A$1,IF(H1410&lt;Mapping!$B$2,Mapping!$A$2,Mapping!$A$3))</f>
        <v>Minor</v>
      </c>
      <c r="L1410" s="8" t="str">
        <f>IF(J1410&lt;Mapping!$B$1,Mapping!$A$1,IF(J1410&lt;Mapping!$B$2,Mapping!$A$2,Mapping!$A$3))</f>
        <v>Minor</v>
      </c>
    </row>
    <row r="1411" spans="1:12" ht="13.5" customHeight="1" x14ac:dyDescent="0.2">
      <c r="A1411" s="4">
        <v>3</v>
      </c>
      <c r="B1411" s="5" t="s">
        <v>19</v>
      </c>
      <c r="C1411" s="4">
        <v>2</v>
      </c>
      <c r="D1411" s="4">
        <v>2015</v>
      </c>
      <c r="E1411" s="4">
        <v>1</v>
      </c>
      <c r="F1411" s="4">
        <v>0</v>
      </c>
      <c r="G1411" s="4">
        <v>0</v>
      </c>
      <c r="H1411" s="6">
        <v>45701</v>
      </c>
      <c r="I1411" s="7">
        <f t="array" ref="I1411">INDEX(Inflation!$F$2:$F$63,MATCH($D1411,Inflation!$A$2:$A$63,0))</f>
        <v>1.0774472655889344</v>
      </c>
      <c r="J1411" s="6">
        <f t="shared" si="5"/>
        <v>49240.417484679892</v>
      </c>
      <c r="K1411" s="8" t="str">
        <f>IF(H1411&lt;Mapping!$B$1,Mapping!$A$1,IF(H1411&lt;Mapping!$B$2,Mapping!$A$2,Mapping!$A$3))</f>
        <v>Minor</v>
      </c>
      <c r="L1411" s="8" t="str">
        <f>IF(J1411&lt;Mapping!$B$1,Mapping!$A$1,IF(J1411&lt;Mapping!$B$2,Mapping!$A$2,Mapping!$A$3))</f>
        <v>Minor</v>
      </c>
    </row>
    <row r="1412" spans="1:12" ht="13.5" customHeight="1" x14ac:dyDescent="0.2">
      <c r="A1412" s="4">
        <v>3</v>
      </c>
      <c r="B1412" s="5" t="s">
        <v>19</v>
      </c>
      <c r="C1412" s="4">
        <v>3</v>
      </c>
      <c r="D1412" s="4">
        <v>2010</v>
      </c>
      <c r="E1412" s="4">
        <v>1</v>
      </c>
      <c r="F1412" s="4">
        <v>0</v>
      </c>
      <c r="G1412" s="4">
        <v>0</v>
      </c>
      <c r="H1412" s="6">
        <v>45677</v>
      </c>
      <c r="I1412" s="7">
        <f t="array" ref="I1412">INDEX(Inflation!$F$2:$F$63,MATCH($D1412,Inflation!$A$2:$A$63,0))</f>
        <v>1.1806196786537921</v>
      </c>
      <c r="J1412" s="6">
        <f t="shared" si="5"/>
        <v>53927.165061869266</v>
      </c>
      <c r="K1412" s="8" t="str">
        <f>IF(H1412&lt;Mapping!$B$1,Mapping!$A$1,IF(H1412&lt;Mapping!$B$2,Mapping!$A$2,Mapping!$A$3))</f>
        <v>Minor</v>
      </c>
      <c r="L1412" s="8" t="str">
        <f>IF(J1412&lt;Mapping!$B$1,Mapping!$A$1,IF(J1412&lt;Mapping!$B$2,Mapping!$A$2,Mapping!$A$3))</f>
        <v>Minor</v>
      </c>
    </row>
    <row r="1413" spans="1:12" ht="13.5" customHeight="1" x14ac:dyDescent="0.2">
      <c r="A1413" s="4">
        <v>2</v>
      </c>
      <c r="B1413" s="5" t="s">
        <v>19</v>
      </c>
      <c r="C1413" s="4">
        <v>3</v>
      </c>
      <c r="D1413" s="4">
        <v>2000</v>
      </c>
      <c r="E1413" s="4">
        <v>1</v>
      </c>
      <c r="F1413" s="4">
        <v>0</v>
      </c>
      <c r="G1413" s="4">
        <v>0</v>
      </c>
      <c r="H1413" s="6">
        <v>45668</v>
      </c>
      <c r="I1413" s="7">
        <f t="array" ref="I1413">INDEX(Inflation!$F$2:$F$63,MATCH($D1413,Inflation!$A$2:$A$63,0))</f>
        <v>1.4970304361240607</v>
      </c>
      <c r="J1413" s="6">
        <f t="shared" si="5"/>
        <v>68366.385956913611</v>
      </c>
      <c r="K1413" s="8" t="str">
        <f>IF(H1413&lt;Mapping!$B$1,Mapping!$A$1,IF(H1413&lt;Mapping!$B$2,Mapping!$A$2,Mapping!$A$3))</f>
        <v>Minor</v>
      </c>
      <c r="L1413" s="8" t="str">
        <f>IF(J1413&lt;Mapping!$B$1,Mapping!$A$1,IF(J1413&lt;Mapping!$B$2,Mapping!$A$2,Mapping!$A$3))</f>
        <v>Minor</v>
      </c>
    </row>
    <row r="1414" spans="1:12" ht="13.5" customHeight="1" x14ac:dyDescent="0.2">
      <c r="A1414" s="4">
        <v>6</v>
      </c>
      <c r="B1414" s="5" t="s">
        <v>19</v>
      </c>
      <c r="C1414" s="4">
        <v>1</v>
      </c>
      <c r="D1414" s="4">
        <v>2013</v>
      </c>
      <c r="E1414" s="4">
        <v>1</v>
      </c>
      <c r="F1414" s="4">
        <v>0</v>
      </c>
      <c r="G1414" s="4">
        <v>0</v>
      </c>
      <c r="H1414" s="6">
        <v>45572</v>
      </c>
      <c r="I1414" s="7">
        <f t="array" ref="I1414">INDEX(Inflation!$F$2:$F$63,MATCH($D1414,Inflation!$A$2:$A$63,0))</f>
        <v>1.1046586272602894</v>
      </c>
      <c r="J1414" s="6">
        <f t="shared" si="5"/>
        <v>50341.50296150591</v>
      </c>
      <c r="K1414" s="8" t="str">
        <f>IF(H1414&lt;Mapping!$B$1,Mapping!$A$1,IF(H1414&lt;Mapping!$B$2,Mapping!$A$2,Mapping!$A$3))</f>
        <v>Minor</v>
      </c>
      <c r="L1414" s="8" t="str">
        <f>IF(J1414&lt;Mapping!$B$1,Mapping!$A$1,IF(J1414&lt;Mapping!$B$2,Mapping!$A$2,Mapping!$A$3))</f>
        <v>Minor</v>
      </c>
    </row>
    <row r="1415" spans="1:12" ht="13.5" customHeight="1" x14ac:dyDescent="0.2">
      <c r="A1415" s="4">
        <v>1</v>
      </c>
      <c r="B1415" s="5" t="s">
        <v>15</v>
      </c>
      <c r="C1415" s="4">
        <v>1</v>
      </c>
      <c r="D1415" s="4">
        <v>1987</v>
      </c>
      <c r="E1415" s="4">
        <v>1</v>
      </c>
      <c r="F1415" s="4">
        <v>0</v>
      </c>
      <c r="G1415" s="4">
        <v>0</v>
      </c>
      <c r="H1415" s="6">
        <v>45274</v>
      </c>
      <c r="I1415" s="7">
        <f t="array" ref="I1415">INDEX(Inflation!$F$2:$F$63,MATCH($D1415,Inflation!$A$2:$A$63,0))</f>
        <v>2.3139051618547946</v>
      </c>
      <c r="J1415" s="6">
        <f t="shared" si="5"/>
        <v>104759.74229781397</v>
      </c>
      <c r="K1415" s="8" t="str">
        <f>IF(H1415&lt;Mapping!$B$1,Mapping!$A$1,IF(H1415&lt;Mapping!$B$2,Mapping!$A$2,Mapping!$A$3))</f>
        <v>Minor</v>
      </c>
      <c r="L1415" s="8" t="str">
        <f>IF(J1415&lt;Mapping!$B$1,Mapping!$A$1,IF(J1415&lt;Mapping!$B$2,Mapping!$A$2,Mapping!$A$3))</f>
        <v>Minor</v>
      </c>
    </row>
    <row r="1416" spans="1:12" ht="13.5" customHeight="1" x14ac:dyDescent="0.2">
      <c r="A1416" s="4">
        <v>6</v>
      </c>
      <c r="B1416" s="5" t="s">
        <v>19</v>
      </c>
      <c r="C1416" s="4">
        <v>3</v>
      </c>
      <c r="D1416" s="4">
        <v>2015</v>
      </c>
      <c r="E1416" s="4">
        <v>1</v>
      </c>
      <c r="F1416" s="4">
        <v>0</v>
      </c>
      <c r="G1416" s="4">
        <v>0</v>
      </c>
      <c r="H1416" s="6">
        <v>45263</v>
      </c>
      <c r="I1416" s="7">
        <f t="array" ref="I1416">INDEX(Inflation!$F$2:$F$63,MATCH($D1416,Inflation!$A$2:$A$63,0))</f>
        <v>1.0774472655889344</v>
      </c>
      <c r="J1416" s="6">
        <f t="shared" si="5"/>
        <v>48768.495582351941</v>
      </c>
      <c r="K1416" s="8" t="str">
        <f>IF(H1416&lt;Mapping!$B$1,Mapping!$A$1,IF(H1416&lt;Mapping!$B$2,Mapping!$A$2,Mapping!$A$3))</f>
        <v>Minor</v>
      </c>
      <c r="L1416" s="8" t="str">
        <f>IF(J1416&lt;Mapping!$B$1,Mapping!$A$1,IF(J1416&lt;Mapping!$B$2,Mapping!$A$2,Mapping!$A$3))</f>
        <v>Minor</v>
      </c>
    </row>
    <row r="1417" spans="1:12" ht="13.5" customHeight="1" x14ac:dyDescent="0.2">
      <c r="A1417" s="4">
        <v>3</v>
      </c>
      <c r="B1417" s="5" t="s">
        <v>19</v>
      </c>
      <c r="C1417" s="4">
        <v>2</v>
      </c>
      <c r="D1417" s="4">
        <v>2014</v>
      </c>
      <c r="E1417" s="4">
        <v>1</v>
      </c>
      <c r="F1417" s="4">
        <v>0</v>
      </c>
      <c r="G1417" s="4">
        <v>0</v>
      </c>
      <c r="H1417" s="6">
        <v>45144</v>
      </c>
      <c r="I1417" s="7">
        <f t="array" ref="I1417">INDEX(Inflation!$F$2:$F$63,MATCH($D1417,Inflation!$A$2:$A$63,0))</f>
        <v>1.0894069302369718</v>
      </c>
      <c r="J1417" s="6">
        <f t="shared" si="5"/>
        <v>49180.186458617856</v>
      </c>
      <c r="K1417" s="8" t="str">
        <f>IF(H1417&lt;Mapping!$B$1,Mapping!$A$1,IF(H1417&lt;Mapping!$B$2,Mapping!$A$2,Mapping!$A$3))</f>
        <v>Minor</v>
      </c>
      <c r="L1417" s="8" t="str">
        <f>IF(J1417&lt;Mapping!$B$1,Mapping!$A$1,IF(J1417&lt;Mapping!$B$2,Mapping!$A$2,Mapping!$A$3))</f>
        <v>Minor</v>
      </c>
    </row>
    <row r="1418" spans="1:12" ht="13.5" customHeight="1" x14ac:dyDescent="0.2">
      <c r="A1418" s="4">
        <v>3</v>
      </c>
      <c r="B1418" s="5" t="s">
        <v>40</v>
      </c>
      <c r="C1418" s="4">
        <v>2</v>
      </c>
      <c r="D1418" s="4">
        <v>1974</v>
      </c>
      <c r="E1418" s="4">
        <v>1</v>
      </c>
      <c r="F1418" s="4">
        <v>0</v>
      </c>
      <c r="G1418" s="4">
        <v>0</v>
      </c>
      <c r="H1418" s="6">
        <v>45086</v>
      </c>
      <c r="I1418" s="7">
        <f t="array" ref="I1418">INDEX(Inflation!$F$2:$F$63,MATCH($D1418,Inflation!$A$2:$A$63,0))</f>
        <v>5.655220396663263</v>
      </c>
      <c r="J1418" s="6">
        <f t="shared" si="5"/>
        <v>254971.26680395988</v>
      </c>
      <c r="K1418" s="8" t="str">
        <f>IF(H1418&lt;Mapping!$B$1,Mapping!$A$1,IF(H1418&lt;Mapping!$B$2,Mapping!$A$2,Mapping!$A$3))</f>
        <v>Minor</v>
      </c>
      <c r="L1418" s="8" t="str">
        <f>IF(J1418&lt;Mapping!$B$1,Mapping!$A$1,IF(J1418&lt;Mapping!$B$2,Mapping!$A$2,Mapping!$A$3))</f>
        <v>Minor</v>
      </c>
    </row>
    <row r="1419" spans="1:12" ht="13.5" customHeight="1" x14ac:dyDescent="0.2">
      <c r="A1419" s="4">
        <v>1</v>
      </c>
      <c r="B1419" s="5" t="s">
        <v>15</v>
      </c>
      <c r="C1419" s="4">
        <v>2</v>
      </c>
      <c r="D1419" s="4">
        <v>1989</v>
      </c>
      <c r="E1419" s="4">
        <v>1</v>
      </c>
      <c r="F1419" s="4">
        <v>0</v>
      </c>
      <c r="G1419" s="4">
        <v>0</v>
      </c>
      <c r="H1419" s="6">
        <v>45069</v>
      </c>
      <c r="I1419" s="7">
        <f t="array" ref="I1419">INDEX(Inflation!$F$2:$F$63,MATCH($D1419,Inflation!$A$2:$A$63,0))</f>
        <v>2.1640413186988714</v>
      </c>
      <c r="J1419" s="6">
        <f t="shared" si="5"/>
        <v>97531.178192439431</v>
      </c>
      <c r="K1419" s="8" t="str">
        <f>IF(H1419&lt;Mapping!$B$1,Mapping!$A$1,IF(H1419&lt;Mapping!$B$2,Mapping!$A$2,Mapping!$A$3))</f>
        <v>Minor</v>
      </c>
      <c r="L1419" s="8" t="str">
        <f>IF(J1419&lt;Mapping!$B$1,Mapping!$A$1,IF(J1419&lt;Mapping!$B$2,Mapping!$A$2,Mapping!$A$3))</f>
        <v>Minor</v>
      </c>
    </row>
    <row r="1420" spans="1:12" ht="13.5" customHeight="1" x14ac:dyDescent="0.2">
      <c r="A1420" s="4">
        <v>4</v>
      </c>
      <c r="B1420" s="5" t="s">
        <v>19</v>
      </c>
      <c r="C1420" s="4">
        <v>4</v>
      </c>
      <c r="D1420" s="4">
        <v>1983</v>
      </c>
      <c r="E1420" s="4">
        <v>1</v>
      </c>
      <c r="F1420" s="4">
        <v>0</v>
      </c>
      <c r="G1420" s="4">
        <v>0</v>
      </c>
      <c r="H1420" s="6">
        <v>45067</v>
      </c>
      <c r="I1420" s="7">
        <f t="array" ref="I1420">INDEX(Inflation!$F$2:$F$63,MATCH($D1420,Inflation!$A$2:$A$63,0))</f>
        <v>2.688383232342697</v>
      </c>
      <c r="J1420" s="6">
        <f t="shared" si="5"/>
        <v>121157.36713198833</v>
      </c>
      <c r="K1420" s="8" t="str">
        <f>IF(H1420&lt;Mapping!$B$1,Mapping!$A$1,IF(H1420&lt;Mapping!$B$2,Mapping!$A$2,Mapping!$A$3))</f>
        <v>Minor</v>
      </c>
      <c r="L1420" s="8" t="str">
        <f>IF(J1420&lt;Mapping!$B$1,Mapping!$A$1,IF(J1420&lt;Mapping!$B$2,Mapping!$A$2,Mapping!$A$3))</f>
        <v>Minor</v>
      </c>
    </row>
    <row r="1421" spans="1:12" ht="13.5" customHeight="1" x14ac:dyDescent="0.2">
      <c r="A1421" s="4">
        <v>1</v>
      </c>
      <c r="B1421" s="5" t="s">
        <v>19</v>
      </c>
      <c r="C1421" s="4">
        <v>2</v>
      </c>
      <c r="D1421" s="4">
        <v>2007</v>
      </c>
      <c r="E1421" s="4">
        <v>1</v>
      </c>
      <c r="F1421" s="4">
        <v>0</v>
      </c>
      <c r="G1421" s="4">
        <v>0</v>
      </c>
      <c r="H1421" s="6">
        <v>45006</v>
      </c>
      <c r="I1421" s="7">
        <f t="array" ref="I1421">INDEX(Inflation!$F$2:$F$63,MATCH($D1421,Inflation!$A$2:$A$63,0))</f>
        <v>1.2578745513487872</v>
      </c>
      <c r="J1421" s="6">
        <f t="shared" si="5"/>
        <v>56611.902058003521</v>
      </c>
      <c r="K1421" s="8" t="str">
        <f>IF(H1421&lt;Mapping!$B$1,Mapping!$A$1,IF(H1421&lt;Mapping!$B$2,Mapping!$A$2,Mapping!$A$3))</f>
        <v>Minor</v>
      </c>
      <c r="L1421" s="8" t="str">
        <f>IF(J1421&lt;Mapping!$B$1,Mapping!$A$1,IF(J1421&lt;Mapping!$B$2,Mapping!$A$2,Mapping!$A$3))</f>
        <v>Minor</v>
      </c>
    </row>
    <row r="1422" spans="1:12" ht="13.5" customHeight="1" x14ac:dyDescent="0.2">
      <c r="A1422" s="4">
        <v>3</v>
      </c>
      <c r="B1422" s="5" t="s">
        <v>19</v>
      </c>
      <c r="C1422" s="4">
        <v>4</v>
      </c>
      <c r="D1422" s="4">
        <v>1983</v>
      </c>
      <c r="E1422" s="4">
        <v>1</v>
      </c>
      <c r="F1422" s="4">
        <v>0</v>
      </c>
      <c r="G1422" s="4">
        <v>0</v>
      </c>
      <c r="H1422" s="6">
        <v>44948</v>
      </c>
      <c r="I1422" s="7">
        <f t="array" ref="I1422">INDEX(Inflation!$F$2:$F$63,MATCH($D1422,Inflation!$A$2:$A$63,0))</f>
        <v>2.688383232342697</v>
      </c>
      <c r="J1422" s="6">
        <f t="shared" si="5"/>
        <v>120837.44952733954</v>
      </c>
      <c r="K1422" s="8" t="str">
        <f>IF(H1422&lt;Mapping!$B$1,Mapping!$A$1,IF(H1422&lt;Mapping!$B$2,Mapping!$A$2,Mapping!$A$3))</f>
        <v>Minor</v>
      </c>
      <c r="L1422" s="8" t="str">
        <f>IF(J1422&lt;Mapping!$B$1,Mapping!$A$1,IF(J1422&lt;Mapping!$B$2,Mapping!$A$2,Mapping!$A$3))</f>
        <v>Minor</v>
      </c>
    </row>
    <row r="1423" spans="1:12" ht="13.5" customHeight="1" x14ac:dyDescent="0.2">
      <c r="A1423" s="4">
        <v>1</v>
      </c>
      <c r="B1423" s="5" t="s">
        <v>21</v>
      </c>
      <c r="C1423" s="4">
        <v>2</v>
      </c>
      <c r="D1423" s="4">
        <v>1997</v>
      </c>
      <c r="E1423" s="4">
        <v>1</v>
      </c>
      <c r="F1423" s="4">
        <v>0</v>
      </c>
      <c r="G1423" s="4">
        <v>68</v>
      </c>
      <c r="H1423" s="6">
        <v>44940</v>
      </c>
      <c r="I1423" s="7">
        <f t="array" ref="I1423">INDEX(Inflation!$F$2:$F$63,MATCH($D1423,Inflation!$A$2:$A$63,0))</f>
        <v>1.5889456189004008</v>
      </c>
      <c r="J1423" s="6">
        <f t="shared" si="5"/>
        <v>71407.216113384013</v>
      </c>
      <c r="K1423" s="8" t="str">
        <f>IF(H1423&lt;Mapping!$B$1,Mapping!$A$1,IF(H1423&lt;Mapping!$B$2,Mapping!$A$2,Mapping!$A$3))</f>
        <v>Minor</v>
      </c>
      <c r="L1423" s="8" t="str">
        <f>IF(J1423&lt;Mapping!$B$1,Mapping!$A$1,IF(J1423&lt;Mapping!$B$2,Mapping!$A$2,Mapping!$A$3))</f>
        <v>Minor</v>
      </c>
    </row>
    <row r="1424" spans="1:12" ht="13.5" customHeight="1" x14ac:dyDescent="0.2">
      <c r="A1424" s="4">
        <v>3</v>
      </c>
      <c r="B1424" s="5" t="s">
        <v>19</v>
      </c>
      <c r="C1424" s="4">
        <v>3</v>
      </c>
      <c r="D1424" s="4">
        <v>2009</v>
      </c>
      <c r="E1424" s="4">
        <v>1</v>
      </c>
      <c r="F1424" s="4">
        <v>0</v>
      </c>
      <c r="G1424" s="4">
        <v>0</v>
      </c>
      <c r="H1424" s="6">
        <v>44864</v>
      </c>
      <c r="I1424" s="7">
        <f t="array" ref="I1424">INDEX(Inflation!$F$2:$F$63,MATCH($D1424,Inflation!$A$2:$A$63,0))</f>
        <v>1.1815641743967151</v>
      </c>
      <c r="J1424" s="6">
        <f t="shared" si="5"/>
        <v>53009.695120134231</v>
      </c>
      <c r="K1424" s="8" t="str">
        <f>IF(H1424&lt;Mapping!$B$1,Mapping!$A$1,IF(H1424&lt;Mapping!$B$2,Mapping!$A$2,Mapping!$A$3))</f>
        <v>Minor</v>
      </c>
      <c r="L1424" s="8" t="str">
        <f>IF(J1424&lt;Mapping!$B$1,Mapping!$A$1,IF(J1424&lt;Mapping!$B$2,Mapping!$A$2,Mapping!$A$3))</f>
        <v>Minor</v>
      </c>
    </row>
    <row r="1425" spans="1:12" ht="13.5" customHeight="1" x14ac:dyDescent="0.2">
      <c r="A1425" s="4">
        <v>4</v>
      </c>
      <c r="B1425" s="5" t="s">
        <v>19</v>
      </c>
      <c r="C1425" s="4">
        <v>3</v>
      </c>
      <c r="D1425" s="4">
        <v>2013</v>
      </c>
      <c r="E1425" s="4">
        <v>1</v>
      </c>
      <c r="F1425" s="4">
        <v>0</v>
      </c>
      <c r="G1425" s="4">
        <v>0</v>
      </c>
      <c r="H1425" s="6">
        <v>44859</v>
      </c>
      <c r="I1425" s="7">
        <f t="array" ref="I1425">INDEX(Inflation!$F$2:$F$63,MATCH($D1425,Inflation!$A$2:$A$63,0))</f>
        <v>1.1046586272602894</v>
      </c>
      <c r="J1425" s="6">
        <f t="shared" si="5"/>
        <v>49553.881360269319</v>
      </c>
      <c r="K1425" s="8" t="str">
        <f>IF(H1425&lt;Mapping!$B$1,Mapping!$A$1,IF(H1425&lt;Mapping!$B$2,Mapping!$A$2,Mapping!$A$3))</f>
        <v>Minor</v>
      </c>
      <c r="L1425" s="8" t="str">
        <f>IF(J1425&lt;Mapping!$B$1,Mapping!$A$1,IF(J1425&lt;Mapping!$B$2,Mapping!$A$2,Mapping!$A$3))</f>
        <v>Minor</v>
      </c>
    </row>
    <row r="1426" spans="1:12" ht="13.5" customHeight="1" x14ac:dyDescent="0.2">
      <c r="A1426" s="4">
        <v>5</v>
      </c>
      <c r="B1426" s="5" t="s">
        <v>19</v>
      </c>
      <c r="C1426" s="4">
        <v>3</v>
      </c>
      <c r="D1426" s="4">
        <v>2013</v>
      </c>
      <c r="E1426" s="4">
        <v>1</v>
      </c>
      <c r="F1426" s="4">
        <v>0</v>
      </c>
      <c r="G1426" s="4">
        <v>0</v>
      </c>
      <c r="H1426" s="6">
        <v>44816</v>
      </c>
      <c r="I1426" s="7">
        <f t="array" ref="I1426">INDEX(Inflation!$F$2:$F$63,MATCH($D1426,Inflation!$A$2:$A$63,0))</f>
        <v>1.1046586272602894</v>
      </c>
      <c r="J1426" s="6">
        <f t="shared" si="5"/>
        <v>49506.381039297128</v>
      </c>
      <c r="K1426" s="8" t="str">
        <f>IF(H1426&lt;Mapping!$B$1,Mapping!$A$1,IF(H1426&lt;Mapping!$B$2,Mapping!$A$2,Mapping!$A$3))</f>
        <v>Minor</v>
      </c>
      <c r="L1426" s="8" t="str">
        <f>IF(J1426&lt;Mapping!$B$1,Mapping!$A$1,IF(J1426&lt;Mapping!$B$2,Mapping!$A$2,Mapping!$A$3))</f>
        <v>Minor</v>
      </c>
    </row>
    <row r="1427" spans="1:12" ht="13.5" customHeight="1" x14ac:dyDescent="0.2">
      <c r="A1427" s="4">
        <v>3</v>
      </c>
      <c r="B1427" s="5" t="s">
        <v>14</v>
      </c>
      <c r="C1427" s="4">
        <v>2</v>
      </c>
      <c r="D1427" s="4">
        <v>2013</v>
      </c>
      <c r="E1427" s="4">
        <v>3</v>
      </c>
      <c r="F1427" s="4">
        <v>0</v>
      </c>
      <c r="G1427" s="4">
        <v>0</v>
      </c>
      <c r="H1427" s="6">
        <v>44712</v>
      </c>
      <c r="I1427" s="7">
        <f t="array" ref="I1427">INDEX(Inflation!$F$2:$F$63,MATCH($D1427,Inflation!$A$2:$A$63,0))</f>
        <v>1.1046586272602894</v>
      </c>
      <c r="J1427" s="6">
        <f t="shared" si="5"/>
        <v>49391.496542062057</v>
      </c>
      <c r="K1427" s="8" t="str">
        <f>IF(H1427&lt;Mapping!$B$1,Mapping!$A$1,IF(H1427&lt;Mapping!$B$2,Mapping!$A$2,Mapping!$A$3))</f>
        <v>Minor</v>
      </c>
      <c r="L1427" s="8" t="str">
        <f>IF(J1427&lt;Mapping!$B$1,Mapping!$A$1,IF(J1427&lt;Mapping!$B$2,Mapping!$A$2,Mapping!$A$3))</f>
        <v>Minor</v>
      </c>
    </row>
    <row r="1428" spans="1:12" ht="13.5" customHeight="1" x14ac:dyDescent="0.2">
      <c r="A1428" s="4">
        <v>4</v>
      </c>
      <c r="B1428" s="5" t="s">
        <v>19</v>
      </c>
      <c r="C1428" s="4">
        <v>3</v>
      </c>
      <c r="D1428" s="4">
        <v>2010</v>
      </c>
      <c r="E1428" s="4">
        <v>1</v>
      </c>
      <c r="F1428" s="4">
        <v>0</v>
      </c>
      <c r="G1428" s="4">
        <v>0</v>
      </c>
      <c r="H1428" s="6">
        <v>44507</v>
      </c>
      <c r="I1428" s="7">
        <f t="array" ref="I1428">INDEX(Inflation!$F$2:$F$63,MATCH($D1428,Inflation!$A$2:$A$63,0))</f>
        <v>1.1806196786537921</v>
      </c>
      <c r="J1428" s="6">
        <f t="shared" si="5"/>
        <v>52545.840037844326</v>
      </c>
      <c r="K1428" s="8" t="str">
        <f>IF(H1428&lt;Mapping!$B$1,Mapping!$A$1,IF(H1428&lt;Mapping!$B$2,Mapping!$A$2,Mapping!$A$3))</f>
        <v>Minor</v>
      </c>
      <c r="L1428" s="8" t="str">
        <f>IF(J1428&lt;Mapping!$B$1,Mapping!$A$1,IF(J1428&lt;Mapping!$B$2,Mapping!$A$2,Mapping!$A$3))</f>
        <v>Minor</v>
      </c>
    </row>
    <row r="1429" spans="1:12" ht="13.5" customHeight="1" x14ac:dyDescent="0.2">
      <c r="A1429" s="4">
        <v>5</v>
      </c>
      <c r="B1429" s="5" t="s">
        <v>19</v>
      </c>
      <c r="C1429" s="4">
        <v>2</v>
      </c>
      <c r="D1429" s="4">
        <v>2012</v>
      </c>
      <c r="E1429" s="4">
        <v>1</v>
      </c>
      <c r="F1429" s="4">
        <v>0</v>
      </c>
      <c r="G1429" s="4">
        <v>0</v>
      </c>
      <c r="H1429" s="6">
        <v>44507</v>
      </c>
      <c r="I1429" s="7">
        <f t="array" ref="I1429">INDEX(Inflation!$F$2:$F$63,MATCH($D1429,Inflation!$A$2:$A$63,0))</f>
        <v>1.1291820487854678</v>
      </c>
      <c r="J1429" s="6">
        <f t="shared" si="5"/>
        <v>50256.505445294817</v>
      </c>
      <c r="K1429" s="8" t="str">
        <f>IF(H1429&lt;Mapping!$B$1,Mapping!$A$1,IF(H1429&lt;Mapping!$B$2,Mapping!$A$2,Mapping!$A$3))</f>
        <v>Minor</v>
      </c>
      <c r="L1429" s="8" t="str">
        <f>IF(J1429&lt;Mapping!$B$1,Mapping!$A$1,IF(J1429&lt;Mapping!$B$2,Mapping!$A$2,Mapping!$A$3))</f>
        <v>Minor</v>
      </c>
    </row>
    <row r="1430" spans="1:12" ht="13.5" customHeight="1" x14ac:dyDescent="0.2">
      <c r="A1430" s="4">
        <v>2</v>
      </c>
      <c r="B1430" s="5" t="s">
        <v>12</v>
      </c>
      <c r="C1430" s="4">
        <v>3</v>
      </c>
      <c r="D1430" s="4">
        <v>2018</v>
      </c>
      <c r="E1430" s="4">
        <v>1</v>
      </c>
      <c r="F1430" s="4">
        <v>0</v>
      </c>
      <c r="G1430" s="4">
        <v>0</v>
      </c>
      <c r="H1430" s="6">
        <v>44507</v>
      </c>
      <c r="I1430" s="7">
        <f t="array" ref="I1430">INDEX(Inflation!$F$2:$F$63,MATCH($D1430,Inflation!$A$2:$A$63,0))</f>
        <v>1.0479074436</v>
      </c>
      <c r="J1430" s="6">
        <f t="shared" si="5"/>
        <v>46639.216592305202</v>
      </c>
      <c r="K1430" s="8" t="str">
        <f>IF(H1430&lt;Mapping!$B$1,Mapping!$A$1,IF(H1430&lt;Mapping!$B$2,Mapping!$A$2,Mapping!$A$3))</f>
        <v>Minor</v>
      </c>
      <c r="L1430" s="8" t="str">
        <f>IF(J1430&lt;Mapping!$B$1,Mapping!$A$1,IF(J1430&lt;Mapping!$B$2,Mapping!$A$2,Mapping!$A$3))</f>
        <v>Minor</v>
      </c>
    </row>
    <row r="1431" spans="1:12" ht="13.5" customHeight="1" x14ac:dyDescent="0.2">
      <c r="A1431" s="4">
        <v>2</v>
      </c>
      <c r="B1431" s="5" t="s">
        <v>19</v>
      </c>
      <c r="C1431" s="4">
        <v>2</v>
      </c>
      <c r="D1431" s="4">
        <v>2011</v>
      </c>
      <c r="E1431" s="4">
        <v>1</v>
      </c>
      <c r="F1431" s="4">
        <v>0</v>
      </c>
      <c r="G1431" s="4">
        <v>0</v>
      </c>
      <c r="H1431" s="6">
        <v>44231</v>
      </c>
      <c r="I1431" s="7">
        <f t="array" ref="I1431">INDEX(Inflation!$F$2:$F$63,MATCH($D1431,Inflation!$A$2:$A$63,0))</f>
        <v>1.1630575102490319</v>
      </c>
      <c r="J1431" s="6">
        <f t="shared" si="5"/>
        <v>51443.196735824931</v>
      </c>
      <c r="K1431" s="8" t="str">
        <f>IF(H1431&lt;Mapping!$B$1,Mapping!$A$1,IF(H1431&lt;Mapping!$B$2,Mapping!$A$2,Mapping!$A$3))</f>
        <v>Minor</v>
      </c>
      <c r="L1431" s="8" t="str">
        <f>IF(J1431&lt;Mapping!$B$1,Mapping!$A$1,IF(J1431&lt;Mapping!$B$2,Mapping!$A$2,Mapping!$A$3))</f>
        <v>Minor</v>
      </c>
    </row>
    <row r="1432" spans="1:12" ht="13.5" customHeight="1" x14ac:dyDescent="0.2">
      <c r="A1432" s="4">
        <v>2</v>
      </c>
      <c r="B1432" s="5" t="s">
        <v>34</v>
      </c>
      <c r="C1432" s="4">
        <v>2</v>
      </c>
      <c r="D1432" s="4">
        <v>2010</v>
      </c>
      <c r="E1432" s="4">
        <v>1</v>
      </c>
      <c r="F1432" s="4">
        <v>0</v>
      </c>
      <c r="G1432" s="4">
        <v>0</v>
      </c>
      <c r="H1432" s="6">
        <v>44108</v>
      </c>
      <c r="I1432" s="7">
        <f t="array" ref="I1432">INDEX(Inflation!$F$2:$F$63,MATCH($D1432,Inflation!$A$2:$A$63,0))</f>
        <v>1.1806196786537921</v>
      </c>
      <c r="J1432" s="6">
        <f t="shared" si="5"/>
        <v>52074.772786061461</v>
      </c>
      <c r="K1432" s="8" t="str">
        <f>IF(H1432&lt;Mapping!$B$1,Mapping!$A$1,IF(H1432&lt;Mapping!$B$2,Mapping!$A$2,Mapping!$A$3))</f>
        <v>Minor</v>
      </c>
      <c r="L1432" s="8" t="str">
        <f>IF(J1432&lt;Mapping!$B$1,Mapping!$A$1,IF(J1432&lt;Mapping!$B$2,Mapping!$A$2,Mapping!$A$3))</f>
        <v>Minor</v>
      </c>
    </row>
    <row r="1433" spans="1:12" ht="13.5" customHeight="1" x14ac:dyDescent="0.2">
      <c r="A1433" s="4">
        <v>3</v>
      </c>
      <c r="B1433" s="5" t="s">
        <v>19</v>
      </c>
      <c r="C1433" s="4">
        <v>3</v>
      </c>
      <c r="D1433" s="4">
        <v>2015</v>
      </c>
      <c r="E1433" s="4">
        <v>1</v>
      </c>
      <c r="F1433" s="4">
        <v>0</v>
      </c>
      <c r="G1433" s="4">
        <v>0</v>
      </c>
      <c r="H1433" s="6">
        <v>44108</v>
      </c>
      <c r="I1433" s="7">
        <f t="array" ref="I1433">INDEX(Inflation!$F$2:$F$63,MATCH($D1433,Inflation!$A$2:$A$63,0))</f>
        <v>1.0774472655889344</v>
      </c>
      <c r="J1433" s="6">
        <f t="shared" si="5"/>
        <v>47524.043990596721</v>
      </c>
      <c r="K1433" s="8" t="str">
        <f>IF(H1433&lt;Mapping!$B$1,Mapping!$A$1,IF(H1433&lt;Mapping!$B$2,Mapping!$A$2,Mapping!$A$3))</f>
        <v>Minor</v>
      </c>
      <c r="L1433" s="8" t="str">
        <f>IF(J1433&lt;Mapping!$B$1,Mapping!$A$1,IF(J1433&lt;Mapping!$B$2,Mapping!$A$2,Mapping!$A$3))</f>
        <v>Minor</v>
      </c>
    </row>
    <row r="1434" spans="1:12" ht="13.5" customHeight="1" x14ac:dyDescent="0.2">
      <c r="A1434" s="4">
        <v>4</v>
      </c>
      <c r="B1434" s="5" t="s">
        <v>19</v>
      </c>
      <c r="C1434" s="4">
        <v>2</v>
      </c>
      <c r="D1434" s="4">
        <v>2011</v>
      </c>
      <c r="E1434" s="4">
        <v>1</v>
      </c>
      <c r="F1434" s="4">
        <v>0</v>
      </c>
      <c r="G1434" s="4">
        <v>0</v>
      </c>
      <c r="H1434" s="6">
        <v>44074</v>
      </c>
      <c r="I1434" s="7">
        <f t="array" ref="I1434">INDEX(Inflation!$F$2:$F$63,MATCH($D1434,Inflation!$A$2:$A$63,0))</f>
        <v>1.1630575102490319</v>
      </c>
      <c r="J1434" s="6">
        <f t="shared" si="5"/>
        <v>51260.596706715834</v>
      </c>
      <c r="K1434" s="8" t="str">
        <f>IF(H1434&lt;Mapping!$B$1,Mapping!$A$1,IF(H1434&lt;Mapping!$B$2,Mapping!$A$2,Mapping!$A$3))</f>
        <v>Minor</v>
      </c>
      <c r="L1434" s="8" t="str">
        <f>IF(J1434&lt;Mapping!$B$1,Mapping!$A$1,IF(J1434&lt;Mapping!$B$2,Mapping!$A$2,Mapping!$A$3))</f>
        <v>Minor</v>
      </c>
    </row>
    <row r="1435" spans="1:12" ht="13.5" customHeight="1" x14ac:dyDescent="0.2">
      <c r="A1435" s="4">
        <v>4</v>
      </c>
      <c r="B1435" s="5" t="s">
        <v>19</v>
      </c>
      <c r="C1435" s="4">
        <v>3</v>
      </c>
      <c r="D1435" s="4">
        <v>2015</v>
      </c>
      <c r="E1435" s="4">
        <v>1</v>
      </c>
      <c r="F1435" s="4">
        <v>0</v>
      </c>
      <c r="G1435" s="4">
        <v>0</v>
      </c>
      <c r="H1435" s="6">
        <v>43998</v>
      </c>
      <c r="I1435" s="7">
        <f t="array" ref="I1435">INDEX(Inflation!$F$2:$F$63,MATCH($D1435,Inflation!$A$2:$A$63,0))</f>
        <v>1.0774472655889344</v>
      </c>
      <c r="J1435" s="6">
        <f t="shared" si="5"/>
        <v>47405.52479138194</v>
      </c>
      <c r="K1435" s="8" t="str">
        <f>IF(H1435&lt;Mapping!$B$1,Mapping!$A$1,IF(H1435&lt;Mapping!$B$2,Mapping!$A$2,Mapping!$A$3))</f>
        <v>Minor</v>
      </c>
      <c r="L1435" s="8" t="str">
        <f>IF(J1435&lt;Mapping!$B$1,Mapping!$A$1,IF(J1435&lt;Mapping!$B$2,Mapping!$A$2,Mapping!$A$3))</f>
        <v>Minor</v>
      </c>
    </row>
    <row r="1436" spans="1:12" ht="13.5" customHeight="1" x14ac:dyDescent="0.2">
      <c r="A1436" s="4">
        <v>4</v>
      </c>
      <c r="B1436" s="5" t="s">
        <v>19</v>
      </c>
      <c r="C1436" s="4">
        <v>1</v>
      </c>
      <c r="D1436" s="4">
        <v>2012</v>
      </c>
      <c r="E1436" s="4">
        <v>1</v>
      </c>
      <c r="F1436" s="4">
        <v>0</v>
      </c>
      <c r="G1436" s="4">
        <v>0</v>
      </c>
      <c r="H1436" s="6">
        <v>43718</v>
      </c>
      <c r="I1436" s="7">
        <f t="array" ref="I1436">INDEX(Inflation!$F$2:$F$63,MATCH($D1436,Inflation!$A$2:$A$63,0))</f>
        <v>1.1291820487854678</v>
      </c>
      <c r="J1436" s="6">
        <f t="shared" si="5"/>
        <v>49365.580808803083</v>
      </c>
      <c r="K1436" s="8" t="str">
        <f>IF(H1436&lt;Mapping!$B$1,Mapping!$A$1,IF(H1436&lt;Mapping!$B$2,Mapping!$A$2,Mapping!$A$3))</f>
        <v>Minor</v>
      </c>
      <c r="L1436" s="8" t="str">
        <f>IF(J1436&lt;Mapping!$B$1,Mapping!$A$1,IF(J1436&lt;Mapping!$B$2,Mapping!$A$2,Mapping!$A$3))</f>
        <v>Minor</v>
      </c>
    </row>
    <row r="1437" spans="1:12" ht="13.5" customHeight="1" x14ac:dyDescent="0.2">
      <c r="A1437" s="4">
        <v>3</v>
      </c>
      <c r="B1437" s="5" t="s">
        <v>19</v>
      </c>
      <c r="C1437" s="4">
        <v>3</v>
      </c>
      <c r="D1437" s="4">
        <v>2009</v>
      </c>
      <c r="E1437" s="4">
        <v>1</v>
      </c>
      <c r="F1437" s="4">
        <v>0</v>
      </c>
      <c r="G1437" s="4">
        <v>0</v>
      </c>
      <c r="H1437" s="6">
        <v>43713</v>
      </c>
      <c r="I1437" s="7">
        <f t="array" ref="I1437">INDEX(Inflation!$F$2:$F$63,MATCH($D1437,Inflation!$A$2:$A$63,0))</f>
        <v>1.1815641743967151</v>
      </c>
      <c r="J1437" s="6">
        <f t="shared" si="5"/>
        <v>51649.714755403606</v>
      </c>
      <c r="K1437" s="8" t="str">
        <f>IF(H1437&lt;Mapping!$B$1,Mapping!$A$1,IF(H1437&lt;Mapping!$B$2,Mapping!$A$2,Mapping!$A$3))</f>
        <v>Minor</v>
      </c>
      <c r="L1437" s="8" t="str">
        <f>IF(J1437&lt;Mapping!$B$1,Mapping!$A$1,IF(J1437&lt;Mapping!$B$2,Mapping!$A$2,Mapping!$A$3))</f>
        <v>Minor</v>
      </c>
    </row>
    <row r="1438" spans="1:12" ht="13.5" customHeight="1" x14ac:dyDescent="0.2">
      <c r="A1438" s="4">
        <v>5</v>
      </c>
      <c r="B1438" s="5" t="s">
        <v>19</v>
      </c>
      <c r="C1438" s="4">
        <v>2</v>
      </c>
      <c r="D1438" s="4">
        <v>2015</v>
      </c>
      <c r="E1438" s="4">
        <v>1</v>
      </c>
      <c r="F1438" s="4">
        <v>0</v>
      </c>
      <c r="G1438" s="4">
        <v>0</v>
      </c>
      <c r="H1438" s="6">
        <v>43694</v>
      </c>
      <c r="I1438" s="7">
        <f t="array" ref="I1438">INDEX(Inflation!$F$2:$F$63,MATCH($D1438,Inflation!$A$2:$A$63,0))</f>
        <v>1.0774472655889344</v>
      </c>
      <c r="J1438" s="6">
        <f t="shared" si="5"/>
        <v>47077.980822642901</v>
      </c>
      <c r="K1438" s="8" t="str">
        <f>IF(H1438&lt;Mapping!$B$1,Mapping!$A$1,IF(H1438&lt;Mapping!$B$2,Mapping!$A$2,Mapping!$A$3))</f>
        <v>Minor</v>
      </c>
      <c r="L1438" s="8" t="str">
        <f>IF(J1438&lt;Mapping!$B$1,Mapping!$A$1,IF(J1438&lt;Mapping!$B$2,Mapping!$A$2,Mapping!$A$3))</f>
        <v>Minor</v>
      </c>
    </row>
    <row r="1439" spans="1:12" ht="13.5" customHeight="1" x14ac:dyDescent="0.2">
      <c r="A1439" s="4">
        <v>4</v>
      </c>
      <c r="B1439" s="5" t="s">
        <v>19</v>
      </c>
      <c r="C1439" s="4">
        <v>2</v>
      </c>
      <c r="D1439" s="4">
        <v>2011</v>
      </c>
      <c r="E1439" s="4">
        <v>1</v>
      </c>
      <c r="F1439" s="4">
        <v>0</v>
      </c>
      <c r="G1439" s="4">
        <v>0</v>
      </c>
      <c r="H1439" s="6">
        <v>43537</v>
      </c>
      <c r="I1439" s="7">
        <f t="array" ref="I1439">INDEX(Inflation!$F$2:$F$63,MATCH($D1439,Inflation!$A$2:$A$63,0))</f>
        <v>1.1630575102490319</v>
      </c>
      <c r="J1439" s="6">
        <f t="shared" si="5"/>
        <v>50636.0348237121</v>
      </c>
      <c r="K1439" s="8" t="str">
        <f>IF(H1439&lt;Mapping!$B$1,Mapping!$A$1,IF(H1439&lt;Mapping!$B$2,Mapping!$A$2,Mapping!$A$3))</f>
        <v>Minor</v>
      </c>
      <c r="L1439" s="8" t="str">
        <f>IF(J1439&lt;Mapping!$B$1,Mapping!$A$1,IF(J1439&lt;Mapping!$B$2,Mapping!$A$2,Mapping!$A$3))</f>
        <v>Minor</v>
      </c>
    </row>
    <row r="1440" spans="1:12" ht="13.5" customHeight="1" x14ac:dyDescent="0.2">
      <c r="A1440" s="4">
        <v>3</v>
      </c>
      <c r="B1440" s="5" t="s">
        <v>19</v>
      </c>
      <c r="C1440" s="4">
        <v>2</v>
      </c>
      <c r="D1440" s="4">
        <v>2011</v>
      </c>
      <c r="E1440" s="4">
        <v>1</v>
      </c>
      <c r="F1440" s="4">
        <v>0</v>
      </c>
      <c r="G1440" s="4">
        <v>0</v>
      </c>
      <c r="H1440" s="6">
        <v>43508</v>
      </c>
      <c r="I1440" s="7">
        <f t="array" ref="I1440">INDEX(Inflation!$F$2:$F$63,MATCH($D1440,Inflation!$A$2:$A$63,0))</f>
        <v>1.1630575102490319</v>
      </c>
      <c r="J1440" s="6">
        <f t="shared" si="5"/>
        <v>50602.306155914877</v>
      </c>
      <c r="K1440" s="8" t="str">
        <f>IF(H1440&lt;Mapping!$B$1,Mapping!$A$1,IF(H1440&lt;Mapping!$B$2,Mapping!$A$2,Mapping!$A$3))</f>
        <v>Minor</v>
      </c>
      <c r="L1440" s="8" t="str">
        <f>IF(J1440&lt;Mapping!$B$1,Mapping!$A$1,IF(J1440&lt;Mapping!$B$2,Mapping!$A$2,Mapping!$A$3))</f>
        <v>Minor</v>
      </c>
    </row>
    <row r="1441" spans="1:12" ht="13.5" customHeight="1" x14ac:dyDescent="0.2">
      <c r="A1441" s="4">
        <v>1</v>
      </c>
      <c r="B1441" s="5" t="s">
        <v>19</v>
      </c>
      <c r="C1441" s="4">
        <v>2</v>
      </c>
      <c r="D1441" s="4">
        <v>2002</v>
      </c>
      <c r="E1441" s="4">
        <v>1</v>
      </c>
      <c r="F1441" s="4">
        <v>0</v>
      </c>
      <c r="G1441" s="4">
        <v>0</v>
      </c>
      <c r="H1441" s="6">
        <v>43504</v>
      </c>
      <c r="I1441" s="7">
        <f t="array" ref="I1441">INDEX(Inflation!$F$2:$F$63,MATCH($D1441,Inflation!$A$2:$A$63,0))</f>
        <v>1.4141142434134983</v>
      </c>
      <c r="J1441" s="6">
        <f t="shared" si="5"/>
        <v>61519.626045460835</v>
      </c>
      <c r="K1441" s="8" t="str">
        <f>IF(H1441&lt;Mapping!$B$1,Mapping!$A$1,IF(H1441&lt;Mapping!$B$2,Mapping!$A$2,Mapping!$A$3))</f>
        <v>Minor</v>
      </c>
      <c r="L1441" s="8" t="str">
        <f>IF(J1441&lt;Mapping!$B$1,Mapping!$A$1,IF(J1441&lt;Mapping!$B$2,Mapping!$A$2,Mapping!$A$3))</f>
        <v>Minor</v>
      </c>
    </row>
    <row r="1442" spans="1:12" ht="13.5" customHeight="1" x14ac:dyDescent="0.2">
      <c r="A1442" s="4">
        <v>1</v>
      </c>
      <c r="B1442" s="5" t="s">
        <v>15</v>
      </c>
      <c r="C1442" s="4">
        <v>1</v>
      </c>
      <c r="D1442" s="4">
        <v>1960</v>
      </c>
      <c r="E1442" s="4">
        <v>1</v>
      </c>
      <c r="F1442" s="4">
        <v>3</v>
      </c>
      <c r="G1442" s="4">
        <v>0</v>
      </c>
      <c r="H1442" s="6">
        <v>43429</v>
      </c>
      <c r="I1442" s="7">
        <f t="array" ref="I1442">INDEX(Inflation!$F$2:$F$63,MATCH($D1442,Inflation!$A$2:$A$63,0))</f>
        <v>9.0110154119451078</v>
      </c>
      <c r="J1442" s="6">
        <f t="shared" si="5"/>
        <v>391339.3883253641</v>
      </c>
      <c r="K1442" s="8" t="str">
        <f>IF(H1442&lt;Mapping!$B$1,Mapping!$A$1,IF(H1442&lt;Mapping!$B$2,Mapping!$A$2,Mapping!$A$3))</f>
        <v>Minor</v>
      </c>
      <c r="L1442" s="8" t="str">
        <f>IF(J1442&lt;Mapping!$B$1,Mapping!$A$1,IF(J1442&lt;Mapping!$B$2,Mapping!$A$2,Mapping!$A$3))</f>
        <v>Minor</v>
      </c>
    </row>
    <row r="1443" spans="1:12" ht="13.5" customHeight="1" x14ac:dyDescent="0.2">
      <c r="A1443" s="4">
        <v>1</v>
      </c>
      <c r="B1443" s="5" t="s">
        <v>19</v>
      </c>
      <c r="C1443" s="4">
        <v>2</v>
      </c>
      <c r="D1443" s="4">
        <v>1969</v>
      </c>
      <c r="E1443" s="4">
        <v>1</v>
      </c>
      <c r="F1443" s="4">
        <v>0</v>
      </c>
      <c r="G1443" s="4">
        <v>0</v>
      </c>
      <c r="H1443" s="6">
        <v>43376</v>
      </c>
      <c r="I1443" s="7">
        <f t="array" ref="I1443">INDEX(Inflation!$F$2:$F$63,MATCH($D1443,Inflation!$A$2:$A$63,0))</f>
        <v>7.2155321165490278</v>
      </c>
      <c r="J1443" s="6">
        <f t="shared" si="5"/>
        <v>312980.92108743062</v>
      </c>
      <c r="K1443" s="8" t="str">
        <f>IF(H1443&lt;Mapping!$B$1,Mapping!$A$1,IF(H1443&lt;Mapping!$B$2,Mapping!$A$2,Mapping!$A$3))</f>
        <v>Minor</v>
      </c>
      <c r="L1443" s="8" t="str">
        <f>IF(J1443&lt;Mapping!$B$1,Mapping!$A$1,IF(J1443&lt;Mapping!$B$2,Mapping!$A$2,Mapping!$A$3))</f>
        <v>Minor</v>
      </c>
    </row>
    <row r="1444" spans="1:12" ht="13.5" customHeight="1" x14ac:dyDescent="0.2">
      <c r="A1444" s="4">
        <v>1</v>
      </c>
      <c r="B1444" s="5" t="s">
        <v>15</v>
      </c>
      <c r="C1444" s="4">
        <v>1</v>
      </c>
      <c r="D1444" s="4">
        <v>1975</v>
      </c>
      <c r="E1444" s="4">
        <v>2</v>
      </c>
      <c r="F1444" s="4">
        <v>0</v>
      </c>
      <c r="G1444" s="4">
        <v>0</v>
      </c>
      <c r="H1444" s="6">
        <v>43376</v>
      </c>
      <c r="I1444" s="7">
        <f t="array" ref="I1444">INDEX(Inflation!$F$2:$F$63,MATCH($D1444,Inflation!$A$2:$A$63,0))</f>
        <v>5.1012271303114405</v>
      </c>
      <c r="J1444" s="6">
        <f t="shared" si="5"/>
        <v>221270.82800438904</v>
      </c>
      <c r="K1444" s="8" t="str">
        <f>IF(H1444&lt;Mapping!$B$1,Mapping!$A$1,IF(H1444&lt;Mapping!$B$2,Mapping!$A$2,Mapping!$A$3))</f>
        <v>Minor</v>
      </c>
      <c r="L1444" s="8" t="str">
        <f>IF(J1444&lt;Mapping!$B$1,Mapping!$A$1,IF(J1444&lt;Mapping!$B$2,Mapping!$A$2,Mapping!$A$3))</f>
        <v>Minor</v>
      </c>
    </row>
    <row r="1445" spans="1:12" ht="13.5" customHeight="1" x14ac:dyDescent="0.2">
      <c r="A1445" s="4">
        <v>5</v>
      </c>
      <c r="B1445" s="5" t="s">
        <v>21</v>
      </c>
      <c r="C1445" s="4">
        <v>3</v>
      </c>
      <c r="D1445" s="4">
        <v>1975</v>
      </c>
      <c r="E1445" s="4">
        <v>1</v>
      </c>
      <c r="F1445" s="4">
        <v>0</v>
      </c>
      <c r="G1445" s="4">
        <v>0</v>
      </c>
      <c r="H1445" s="6">
        <v>43340</v>
      </c>
      <c r="I1445" s="7">
        <f t="array" ref="I1445">INDEX(Inflation!$F$2:$F$63,MATCH($D1445,Inflation!$A$2:$A$63,0))</f>
        <v>5.1012271303114405</v>
      </c>
      <c r="J1445" s="6">
        <f t="shared" si="5"/>
        <v>221087.18382769782</v>
      </c>
      <c r="K1445" s="8" t="str">
        <f>IF(H1445&lt;Mapping!$B$1,Mapping!$A$1,IF(H1445&lt;Mapping!$B$2,Mapping!$A$2,Mapping!$A$3))</f>
        <v>Minor</v>
      </c>
      <c r="L1445" s="8" t="str">
        <f>IF(J1445&lt;Mapping!$B$1,Mapping!$A$1,IF(J1445&lt;Mapping!$B$2,Mapping!$A$2,Mapping!$A$3))</f>
        <v>Minor</v>
      </c>
    </row>
    <row r="1446" spans="1:12" ht="13.5" customHeight="1" x14ac:dyDescent="0.2">
      <c r="A1446" s="4">
        <v>3</v>
      </c>
      <c r="B1446" s="5" t="s">
        <v>19</v>
      </c>
      <c r="C1446" s="4">
        <v>2</v>
      </c>
      <c r="D1446" s="4">
        <v>2011</v>
      </c>
      <c r="E1446" s="4">
        <v>1</v>
      </c>
      <c r="F1446" s="4">
        <v>0</v>
      </c>
      <c r="G1446" s="4">
        <v>0</v>
      </c>
      <c r="H1446" s="6">
        <v>43223</v>
      </c>
      <c r="I1446" s="7">
        <f t="array" ref="I1446">INDEX(Inflation!$F$2:$F$63,MATCH($D1446,Inflation!$A$2:$A$63,0))</f>
        <v>1.1630575102490319</v>
      </c>
      <c r="J1446" s="6">
        <f t="shared" si="5"/>
        <v>50270.834765493906</v>
      </c>
      <c r="K1446" s="8" t="str">
        <f>IF(H1446&lt;Mapping!$B$1,Mapping!$A$1,IF(H1446&lt;Mapping!$B$2,Mapping!$A$2,Mapping!$A$3))</f>
        <v>Minor</v>
      </c>
      <c r="L1446" s="8" t="str">
        <f>IF(J1446&lt;Mapping!$B$1,Mapping!$A$1,IF(J1446&lt;Mapping!$B$2,Mapping!$A$2,Mapping!$A$3))</f>
        <v>Minor</v>
      </c>
    </row>
    <row r="1447" spans="1:12" ht="13.5" customHeight="1" x14ac:dyDescent="0.2">
      <c r="A1447" s="4">
        <v>3</v>
      </c>
      <c r="B1447" s="5" t="s">
        <v>19</v>
      </c>
      <c r="C1447" s="4">
        <v>2</v>
      </c>
      <c r="D1447" s="4">
        <v>2012</v>
      </c>
      <c r="E1447" s="4">
        <v>1</v>
      </c>
      <c r="F1447" s="4">
        <v>0</v>
      </c>
      <c r="G1447" s="4">
        <v>0</v>
      </c>
      <c r="H1447" s="6">
        <v>43109</v>
      </c>
      <c r="I1447" s="7">
        <f t="array" ref="I1447">INDEX(Inflation!$F$2:$F$63,MATCH($D1447,Inflation!$A$2:$A$63,0))</f>
        <v>1.1291820487854678</v>
      </c>
      <c r="J1447" s="6">
        <f t="shared" si="5"/>
        <v>48677.908941092734</v>
      </c>
      <c r="K1447" s="8" t="str">
        <f>IF(H1447&lt;Mapping!$B$1,Mapping!$A$1,IF(H1447&lt;Mapping!$B$2,Mapping!$A$2,Mapping!$A$3))</f>
        <v>Minor</v>
      </c>
      <c r="L1447" s="8" t="str">
        <f>IF(J1447&lt;Mapping!$B$1,Mapping!$A$1,IF(J1447&lt;Mapping!$B$2,Mapping!$A$2,Mapping!$A$3))</f>
        <v>Minor</v>
      </c>
    </row>
    <row r="1448" spans="1:12" ht="13.5" customHeight="1" x14ac:dyDescent="0.2">
      <c r="A1448" s="4">
        <v>4</v>
      </c>
      <c r="B1448" s="5" t="s">
        <v>19</v>
      </c>
      <c r="C1448" s="4">
        <v>3</v>
      </c>
      <c r="D1448" s="4">
        <v>2013</v>
      </c>
      <c r="E1448" s="4">
        <v>1</v>
      </c>
      <c r="F1448" s="4">
        <v>0</v>
      </c>
      <c r="G1448" s="4">
        <v>0</v>
      </c>
      <c r="H1448" s="6">
        <v>43080</v>
      </c>
      <c r="I1448" s="7">
        <f t="array" ref="I1448">INDEX(Inflation!$F$2:$F$63,MATCH($D1448,Inflation!$A$2:$A$63,0))</f>
        <v>1.1046586272602894</v>
      </c>
      <c r="J1448" s="6">
        <f t="shared" si="5"/>
        <v>47588.693662373269</v>
      </c>
      <c r="K1448" s="8" t="str">
        <f>IF(H1448&lt;Mapping!$B$1,Mapping!$A$1,IF(H1448&lt;Mapping!$B$2,Mapping!$A$2,Mapping!$A$3))</f>
        <v>Minor</v>
      </c>
      <c r="L1448" s="8" t="str">
        <f>IF(J1448&lt;Mapping!$B$1,Mapping!$A$1,IF(J1448&lt;Mapping!$B$2,Mapping!$A$2,Mapping!$A$3))</f>
        <v>Minor</v>
      </c>
    </row>
    <row r="1449" spans="1:12" ht="13.5" customHeight="1" x14ac:dyDescent="0.2">
      <c r="A1449" s="4">
        <v>3</v>
      </c>
      <c r="B1449" s="5" t="s">
        <v>19</v>
      </c>
      <c r="C1449" s="4">
        <v>3</v>
      </c>
      <c r="D1449" s="4">
        <v>2015</v>
      </c>
      <c r="E1449" s="4">
        <v>1</v>
      </c>
      <c r="F1449" s="4">
        <v>0</v>
      </c>
      <c r="G1449" s="4">
        <v>0</v>
      </c>
      <c r="H1449" s="6">
        <v>43019</v>
      </c>
      <c r="I1449" s="7">
        <f t="array" ref="I1449">INDEX(Inflation!$F$2:$F$63,MATCH($D1449,Inflation!$A$2:$A$63,0))</f>
        <v>1.0774472655889344</v>
      </c>
      <c r="J1449" s="6">
        <f t="shared" si="5"/>
        <v>46350.703918370367</v>
      </c>
      <c r="K1449" s="8" t="str">
        <f>IF(H1449&lt;Mapping!$B$1,Mapping!$A$1,IF(H1449&lt;Mapping!$B$2,Mapping!$A$2,Mapping!$A$3))</f>
        <v>Minor</v>
      </c>
      <c r="L1449" s="8" t="str">
        <f>IF(J1449&lt;Mapping!$B$1,Mapping!$A$1,IF(J1449&lt;Mapping!$B$2,Mapping!$A$2,Mapping!$A$3))</f>
        <v>Minor</v>
      </c>
    </row>
    <row r="1450" spans="1:12" ht="13.5" customHeight="1" x14ac:dyDescent="0.2">
      <c r="A1450" s="4">
        <v>2</v>
      </c>
      <c r="B1450" s="5" t="s">
        <v>19</v>
      </c>
      <c r="C1450" s="4">
        <v>3</v>
      </c>
      <c r="D1450" s="4">
        <v>2011</v>
      </c>
      <c r="E1450" s="4">
        <v>1</v>
      </c>
      <c r="F1450" s="4">
        <v>0</v>
      </c>
      <c r="G1450" s="4">
        <v>0</v>
      </c>
      <c r="H1450" s="6">
        <v>43014</v>
      </c>
      <c r="I1450" s="7">
        <f t="array" ref="I1450">INDEX(Inflation!$F$2:$F$63,MATCH($D1450,Inflation!$A$2:$A$63,0))</f>
        <v>1.1630575102490319</v>
      </c>
      <c r="J1450" s="6">
        <f t="shared" si="5"/>
        <v>50027.755745851857</v>
      </c>
      <c r="K1450" s="8" t="str">
        <f>IF(H1450&lt;Mapping!$B$1,Mapping!$A$1,IF(H1450&lt;Mapping!$B$2,Mapping!$A$2,Mapping!$A$3))</f>
        <v>Minor</v>
      </c>
      <c r="L1450" s="8" t="str">
        <f>IF(J1450&lt;Mapping!$B$1,Mapping!$A$1,IF(J1450&lt;Mapping!$B$2,Mapping!$A$2,Mapping!$A$3))</f>
        <v>Minor</v>
      </c>
    </row>
    <row r="1451" spans="1:12" ht="13.5" customHeight="1" x14ac:dyDescent="0.2">
      <c r="A1451" s="4">
        <v>3</v>
      </c>
      <c r="B1451" s="5" t="s">
        <v>19</v>
      </c>
      <c r="C1451" s="4">
        <v>4</v>
      </c>
      <c r="D1451" s="4">
        <v>2010</v>
      </c>
      <c r="E1451" s="4">
        <v>1</v>
      </c>
      <c r="F1451" s="4">
        <v>0</v>
      </c>
      <c r="G1451" s="4">
        <v>0</v>
      </c>
      <c r="H1451" s="6">
        <v>42852</v>
      </c>
      <c r="I1451" s="7">
        <f t="array" ref="I1451">INDEX(Inflation!$F$2:$F$63,MATCH($D1451,Inflation!$A$2:$A$63,0))</f>
        <v>1.1806196786537921</v>
      </c>
      <c r="J1451" s="6">
        <f t="shared" si="5"/>
        <v>50591.914469672301</v>
      </c>
      <c r="K1451" s="8" t="str">
        <f>IF(H1451&lt;Mapping!$B$1,Mapping!$A$1,IF(H1451&lt;Mapping!$B$2,Mapping!$A$2,Mapping!$A$3))</f>
        <v>Minor</v>
      </c>
      <c r="L1451" s="8" t="str">
        <f>IF(J1451&lt;Mapping!$B$1,Mapping!$A$1,IF(J1451&lt;Mapping!$B$2,Mapping!$A$2,Mapping!$A$3))</f>
        <v>Minor</v>
      </c>
    </row>
    <row r="1452" spans="1:12" ht="13.5" customHeight="1" x14ac:dyDescent="0.2">
      <c r="A1452" s="4">
        <v>2</v>
      </c>
      <c r="B1452" s="5" t="s">
        <v>34</v>
      </c>
      <c r="C1452" s="4">
        <v>2</v>
      </c>
      <c r="D1452" s="4">
        <v>2011</v>
      </c>
      <c r="E1452" s="4">
        <v>1</v>
      </c>
      <c r="F1452" s="4">
        <v>0</v>
      </c>
      <c r="G1452" s="4">
        <v>0</v>
      </c>
      <c r="H1452" s="6">
        <v>42847</v>
      </c>
      <c r="I1452" s="7">
        <f t="array" ref="I1452">INDEX(Inflation!$F$2:$F$63,MATCH($D1452,Inflation!$A$2:$A$63,0))</f>
        <v>1.1630575102490319</v>
      </c>
      <c r="J1452" s="6">
        <f t="shared" si="5"/>
        <v>49833.525141640268</v>
      </c>
      <c r="K1452" s="8" t="str">
        <f>IF(H1452&lt;Mapping!$B$1,Mapping!$A$1,IF(H1452&lt;Mapping!$B$2,Mapping!$A$2,Mapping!$A$3))</f>
        <v>Minor</v>
      </c>
      <c r="L1452" s="8" t="str">
        <f>IF(J1452&lt;Mapping!$B$1,Mapping!$A$1,IF(J1452&lt;Mapping!$B$2,Mapping!$A$2,Mapping!$A$3))</f>
        <v>Minor</v>
      </c>
    </row>
    <row r="1453" spans="1:12" ht="13.5" customHeight="1" x14ac:dyDescent="0.2">
      <c r="A1453" s="4">
        <v>1</v>
      </c>
      <c r="B1453" s="5" t="s">
        <v>54</v>
      </c>
      <c r="C1453" s="4">
        <v>2</v>
      </c>
      <c r="D1453" s="4">
        <v>1977</v>
      </c>
      <c r="E1453" s="4">
        <v>1</v>
      </c>
      <c r="F1453" s="4">
        <v>0</v>
      </c>
      <c r="G1453" s="4">
        <v>0</v>
      </c>
      <c r="H1453" s="6">
        <v>42694</v>
      </c>
      <c r="I1453" s="7">
        <f t="array" ref="I1453">INDEX(Inflation!$F$2:$F$63,MATCH($D1453,Inflation!$A$2:$A$63,0))</f>
        <v>4.4013177052627537</v>
      </c>
      <c r="J1453" s="6">
        <f t="shared" si="5"/>
        <v>187909.858108488</v>
      </c>
      <c r="K1453" s="8" t="str">
        <f>IF(H1453&lt;Mapping!$B$1,Mapping!$A$1,IF(H1453&lt;Mapping!$B$2,Mapping!$A$2,Mapping!$A$3))</f>
        <v>Minor</v>
      </c>
      <c r="L1453" s="8" t="str">
        <f>IF(J1453&lt;Mapping!$B$1,Mapping!$A$1,IF(J1453&lt;Mapping!$B$2,Mapping!$A$2,Mapping!$A$3))</f>
        <v>Minor</v>
      </c>
    </row>
    <row r="1454" spans="1:12" ht="13.5" customHeight="1" x14ac:dyDescent="0.2">
      <c r="A1454" s="4">
        <v>3</v>
      </c>
      <c r="B1454" s="5" t="s">
        <v>28</v>
      </c>
      <c r="C1454" s="4">
        <v>3</v>
      </c>
      <c r="D1454" s="4">
        <v>1965</v>
      </c>
      <c r="E1454" s="4">
        <v>1</v>
      </c>
      <c r="F1454" s="4">
        <v>0</v>
      </c>
      <c r="G1454" s="4">
        <v>0</v>
      </c>
      <c r="H1454" s="6">
        <v>42583</v>
      </c>
      <c r="I1454" s="7">
        <f t="array" ref="I1454">INDEX(Inflation!$F$2:$F$63,MATCH($D1454,Inflation!$A$2:$A$63,0))</f>
        <v>8.1256475363320444</v>
      </c>
      <c r="J1454" s="6">
        <f t="shared" si="5"/>
        <v>346014.44903962745</v>
      </c>
      <c r="K1454" s="8" t="str">
        <f>IF(H1454&lt;Mapping!$B$1,Mapping!$A$1,IF(H1454&lt;Mapping!$B$2,Mapping!$A$2,Mapping!$A$3))</f>
        <v>Minor</v>
      </c>
      <c r="L1454" s="8" t="str">
        <f>IF(J1454&lt;Mapping!$B$1,Mapping!$A$1,IF(J1454&lt;Mapping!$B$2,Mapping!$A$2,Mapping!$A$3))</f>
        <v>Minor</v>
      </c>
    </row>
    <row r="1455" spans="1:12" ht="13.5" customHeight="1" x14ac:dyDescent="0.2">
      <c r="A1455" s="4">
        <v>4</v>
      </c>
      <c r="B1455" s="5" t="s">
        <v>54</v>
      </c>
      <c r="C1455" s="4">
        <v>2</v>
      </c>
      <c r="D1455" s="4">
        <v>1975</v>
      </c>
      <c r="E1455" s="4">
        <v>1</v>
      </c>
      <c r="F1455" s="4">
        <v>0</v>
      </c>
      <c r="G1455" s="4">
        <v>0</v>
      </c>
      <c r="H1455" s="6">
        <v>42196</v>
      </c>
      <c r="I1455" s="7">
        <f t="array" ref="I1455">INDEX(Inflation!$F$2:$F$63,MATCH($D1455,Inflation!$A$2:$A$63,0))</f>
        <v>5.1012271303114405</v>
      </c>
      <c r="J1455" s="6">
        <f t="shared" si="5"/>
        <v>215251.37999062153</v>
      </c>
      <c r="K1455" s="8" t="str">
        <f>IF(H1455&lt;Mapping!$B$1,Mapping!$A$1,IF(H1455&lt;Mapping!$B$2,Mapping!$A$2,Mapping!$A$3))</f>
        <v>Minor</v>
      </c>
      <c r="L1455" s="8" t="str">
        <f>IF(J1455&lt;Mapping!$B$1,Mapping!$A$1,IF(J1455&lt;Mapping!$B$2,Mapping!$A$2,Mapping!$A$3))</f>
        <v>Minor</v>
      </c>
    </row>
    <row r="1456" spans="1:12" ht="13.5" customHeight="1" x14ac:dyDescent="0.2">
      <c r="A1456" s="4">
        <v>6</v>
      </c>
      <c r="B1456" s="5" t="s">
        <v>15</v>
      </c>
      <c r="C1456" s="4">
        <v>2</v>
      </c>
      <c r="D1456" s="4">
        <v>1989</v>
      </c>
      <c r="E1456" s="4">
        <v>1</v>
      </c>
      <c r="F1456" s="4">
        <v>0</v>
      </c>
      <c r="G1456" s="4">
        <v>0</v>
      </c>
      <c r="H1456" s="6">
        <v>42083</v>
      </c>
      <c r="I1456" s="7">
        <f t="array" ref="I1456">INDEX(Inflation!$F$2:$F$63,MATCH($D1456,Inflation!$A$2:$A$63,0))</f>
        <v>2.1640413186988714</v>
      </c>
      <c r="J1456" s="6">
        <f t="shared" si="5"/>
        <v>91069.350814804609</v>
      </c>
      <c r="K1456" s="8" t="str">
        <f>IF(H1456&lt;Mapping!$B$1,Mapping!$A$1,IF(H1456&lt;Mapping!$B$2,Mapping!$A$2,Mapping!$A$3))</f>
        <v>Minor</v>
      </c>
      <c r="L1456" s="8" t="str">
        <f>IF(J1456&lt;Mapping!$B$1,Mapping!$A$1,IF(J1456&lt;Mapping!$B$2,Mapping!$A$2,Mapping!$A$3))</f>
        <v>Minor</v>
      </c>
    </row>
    <row r="1457" spans="1:12" ht="13.5" customHeight="1" x14ac:dyDescent="0.2">
      <c r="A1457" s="4">
        <v>1</v>
      </c>
      <c r="B1457" s="5" t="s">
        <v>16</v>
      </c>
      <c r="C1457" s="4">
        <v>2</v>
      </c>
      <c r="D1457" s="4">
        <v>1973</v>
      </c>
      <c r="E1457" s="4">
        <v>1</v>
      </c>
      <c r="F1457" s="4">
        <v>0</v>
      </c>
      <c r="G1457" s="4">
        <v>0</v>
      </c>
      <c r="H1457" s="6">
        <v>42060</v>
      </c>
      <c r="I1457" s="7">
        <f t="array" ref="I1457">INDEX(Inflation!$F$2:$F$63,MATCH($D1457,Inflation!$A$2:$A$63,0))</f>
        <v>6.0375132954776998</v>
      </c>
      <c r="J1457" s="6">
        <f t="shared" si="5"/>
        <v>253937.80920779204</v>
      </c>
      <c r="K1457" s="8" t="str">
        <f>IF(H1457&lt;Mapping!$B$1,Mapping!$A$1,IF(H1457&lt;Mapping!$B$2,Mapping!$A$2,Mapping!$A$3))</f>
        <v>Minor</v>
      </c>
      <c r="L1457" s="8" t="str">
        <f>IF(J1457&lt;Mapping!$B$1,Mapping!$A$1,IF(J1457&lt;Mapping!$B$2,Mapping!$A$2,Mapping!$A$3))</f>
        <v>Minor</v>
      </c>
    </row>
    <row r="1458" spans="1:12" ht="13.5" customHeight="1" x14ac:dyDescent="0.2">
      <c r="A1458" s="4">
        <v>1</v>
      </c>
      <c r="B1458" s="5" t="s">
        <v>55</v>
      </c>
      <c r="C1458" s="4">
        <v>2</v>
      </c>
      <c r="D1458" s="4">
        <v>1966</v>
      </c>
      <c r="E1458" s="4">
        <v>1</v>
      </c>
      <c r="F1458" s="4">
        <v>6</v>
      </c>
      <c r="G1458" s="4">
        <v>0</v>
      </c>
      <c r="H1458" s="6">
        <v>42045</v>
      </c>
      <c r="I1458" s="7">
        <f t="array" ref="I1458">INDEX(Inflation!$F$2:$F$63,MATCH($D1458,Inflation!$A$2:$A$63,0))</f>
        <v>7.92436857453876</v>
      </c>
      <c r="J1458" s="6">
        <f t="shared" si="5"/>
        <v>333180.07671648217</v>
      </c>
      <c r="K1458" s="8" t="str">
        <f>IF(H1458&lt;Mapping!$B$1,Mapping!$A$1,IF(H1458&lt;Mapping!$B$2,Mapping!$A$2,Mapping!$A$3))</f>
        <v>Minor</v>
      </c>
      <c r="L1458" s="8" t="str">
        <f>IF(J1458&lt;Mapping!$B$1,Mapping!$A$1,IF(J1458&lt;Mapping!$B$2,Mapping!$A$2,Mapping!$A$3))</f>
        <v>Minor</v>
      </c>
    </row>
    <row r="1459" spans="1:12" ht="13.5" customHeight="1" x14ac:dyDescent="0.2">
      <c r="A1459" s="4">
        <v>1</v>
      </c>
      <c r="B1459" s="5" t="s">
        <v>54</v>
      </c>
      <c r="C1459" s="4">
        <v>2</v>
      </c>
      <c r="D1459" s="4">
        <v>1975</v>
      </c>
      <c r="E1459" s="4">
        <v>1</v>
      </c>
      <c r="F1459" s="4">
        <v>0</v>
      </c>
      <c r="G1459" s="4">
        <v>0</v>
      </c>
      <c r="H1459" s="6">
        <v>42011</v>
      </c>
      <c r="I1459" s="7">
        <f t="array" ref="I1459">INDEX(Inflation!$F$2:$F$63,MATCH($D1459,Inflation!$A$2:$A$63,0))</f>
        <v>5.1012271303114405</v>
      </c>
      <c r="J1459" s="6">
        <f t="shared" si="5"/>
        <v>214307.65297151392</v>
      </c>
      <c r="K1459" s="8" t="str">
        <f>IF(H1459&lt;Mapping!$B$1,Mapping!$A$1,IF(H1459&lt;Mapping!$B$2,Mapping!$A$2,Mapping!$A$3))</f>
        <v>Minor</v>
      </c>
      <c r="L1459" s="8" t="str">
        <f>IF(J1459&lt;Mapping!$B$1,Mapping!$A$1,IF(J1459&lt;Mapping!$B$2,Mapping!$A$2,Mapping!$A$3))</f>
        <v>Minor</v>
      </c>
    </row>
    <row r="1460" spans="1:12" ht="13.5" customHeight="1" x14ac:dyDescent="0.2">
      <c r="A1460" s="4">
        <v>1</v>
      </c>
      <c r="B1460" s="5" t="s">
        <v>21</v>
      </c>
      <c r="C1460" s="4">
        <v>2</v>
      </c>
      <c r="D1460" s="4">
        <v>1982</v>
      </c>
      <c r="E1460" s="4">
        <v>1</v>
      </c>
      <c r="F1460" s="4">
        <v>0</v>
      </c>
      <c r="G1460" s="4">
        <v>0</v>
      </c>
      <c r="H1460" s="6">
        <v>41728</v>
      </c>
      <c r="I1460" s="7">
        <f t="array" ref="I1460">INDEX(Inflation!$F$2:$F$63,MATCH($D1460,Inflation!$A$2:$A$63,0))</f>
        <v>2.8736128370511089</v>
      </c>
      <c r="J1460" s="6">
        <f t="shared" si="5"/>
        <v>119910.11646446868</v>
      </c>
      <c r="K1460" s="8" t="str">
        <f>IF(H1460&lt;Mapping!$B$1,Mapping!$A$1,IF(H1460&lt;Mapping!$B$2,Mapping!$A$2,Mapping!$A$3))</f>
        <v>Minor</v>
      </c>
      <c r="L1460" s="8" t="str">
        <f>IF(J1460&lt;Mapping!$B$1,Mapping!$A$1,IF(J1460&lt;Mapping!$B$2,Mapping!$A$2,Mapping!$A$3))</f>
        <v>Minor</v>
      </c>
    </row>
    <row r="1461" spans="1:12" ht="13.5" customHeight="1" x14ac:dyDescent="0.2">
      <c r="A1461" s="4">
        <v>1</v>
      </c>
      <c r="B1461" s="5" t="s">
        <v>20</v>
      </c>
      <c r="C1461" s="4">
        <v>2</v>
      </c>
      <c r="D1461" s="4">
        <v>1976</v>
      </c>
      <c r="E1461" s="4">
        <v>1</v>
      </c>
      <c r="F1461" s="4">
        <v>0</v>
      </c>
      <c r="G1461" s="4">
        <v>0</v>
      </c>
      <c r="H1461" s="6">
        <v>41654</v>
      </c>
      <c r="I1461" s="7">
        <f t="array" ref="I1461">INDEX(Inflation!$F$2:$F$63,MATCH($D1461,Inflation!$A$2:$A$63,0))</f>
        <v>4.6843224337111486</v>
      </c>
      <c r="J1461" s="6">
        <f t="shared" si="5"/>
        <v>195120.7666538042</v>
      </c>
      <c r="K1461" s="8" t="str">
        <f>IF(H1461&lt;Mapping!$B$1,Mapping!$A$1,IF(H1461&lt;Mapping!$B$2,Mapping!$A$2,Mapping!$A$3))</f>
        <v>Minor</v>
      </c>
      <c r="L1461" s="8" t="str">
        <f>IF(J1461&lt;Mapping!$B$1,Mapping!$A$1,IF(J1461&lt;Mapping!$B$2,Mapping!$A$2,Mapping!$A$3))</f>
        <v>Minor</v>
      </c>
    </row>
    <row r="1462" spans="1:12" ht="13.5" customHeight="1" x14ac:dyDescent="0.2">
      <c r="A1462" s="4">
        <v>3</v>
      </c>
      <c r="B1462" s="5" t="s">
        <v>28</v>
      </c>
      <c r="C1462" s="4">
        <v>3</v>
      </c>
      <c r="D1462" s="4">
        <v>1981</v>
      </c>
      <c r="E1462" s="4">
        <v>1</v>
      </c>
      <c r="F1462" s="4">
        <v>0</v>
      </c>
      <c r="G1462" s="4">
        <v>0</v>
      </c>
      <c r="H1462" s="6">
        <v>41470</v>
      </c>
      <c r="I1462" s="7">
        <f t="array" ref="I1462">INDEX(Inflation!$F$2:$F$63,MATCH($D1462,Inflation!$A$2:$A$63,0))</f>
        <v>3.1603993981888099</v>
      </c>
      <c r="J1462" s="6">
        <f t="shared" si="5"/>
        <v>131061.76304288994</v>
      </c>
      <c r="K1462" s="8" t="str">
        <f>IF(H1462&lt;Mapping!$B$1,Mapping!$A$1,IF(H1462&lt;Mapping!$B$2,Mapping!$A$2,Mapping!$A$3))</f>
        <v>Minor</v>
      </c>
      <c r="L1462" s="8" t="str">
        <f>IF(J1462&lt;Mapping!$B$1,Mapping!$A$1,IF(J1462&lt;Mapping!$B$2,Mapping!$A$2,Mapping!$A$3))</f>
        <v>Minor</v>
      </c>
    </row>
    <row r="1463" spans="1:12" ht="13.5" customHeight="1" x14ac:dyDescent="0.2">
      <c r="A1463" s="4">
        <v>4</v>
      </c>
      <c r="B1463" s="5" t="s">
        <v>40</v>
      </c>
      <c r="C1463" s="4">
        <v>2</v>
      </c>
      <c r="D1463" s="4">
        <v>1974</v>
      </c>
      <c r="E1463" s="4">
        <v>1</v>
      </c>
      <c r="F1463" s="4">
        <v>0</v>
      </c>
      <c r="G1463" s="4">
        <v>0</v>
      </c>
      <c r="H1463" s="6">
        <v>41407</v>
      </c>
      <c r="I1463" s="7">
        <f t="array" ref="I1463">INDEX(Inflation!$F$2:$F$63,MATCH($D1463,Inflation!$A$2:$A$63,0))</f>
        <v>5.655220396663263</v>
      </c>
      <c r="J1463" s="6">
        <f t="shared" si="5"/>
        <v>234165.71096463574</v>
      </c>
      <c r="K1463" s="8" t="str">
        <f>IF(H1463&lt;Mapping!$B$1,Mapping!$A$1,IF(H1463&lt;Mapping!$B$2,Mapping!$A$2,Mapping!$A$3))</f>
        <v>Minor</v>
      </c>
      <c r="L1463" s="8" t="str">
        <f>IF(J1463&lt;Mapping!$B$1,Mapping!$A$1,IF(J1463&lt;Mapping!$B$2,Mapping!$A$2,Mapping!$A$3))</f>
        <v>Minor</v>
      </c>
    </row>
    <row r="1464" spans="1:12" ht="13.5" customHeight="1" x14ac:dyDescent="0.2">
      <c r="A1464" s="4">
        <v>1</v>
      </c>
      <c r="B1464" s="5" t="s">
        <v>19</v>
      </c>
      <c r="C1464" s="4">
        <v>2</v>
      </c>
      <c r="D1464" s="4">
        <v>1972</v>
      </c>
      <c r="E1464" s="4">
        <v>1</v>
      </c>
      <c r="F1464" s="4">
        <v>0</v>
      </c>
      <c r="G1464" s="4">
        <v>0</v>
      </c>
      <c r="H1464" s="6">
        <v>41141</v>
      </c>
      <c r="I1464" s="7">
        <f t="array" ref="I1464">INDEX(Inflation!$F$2:$F$63,MATCH($D1464,Inflation!$A$2:$A$63,0))</f>
        <v>6.3037676318082667</v>
      </c>
      <c r="J1464" s="6">
        <f t="shared" si="5"/>
        <v>259343.30414022389</v>
      </c>
      <c r="K1464" s="8" t="str">
        <f>IF(H1464&lt;Mapping!$B$1,Mapping!$A$1,IF(H1464&lt;Mapping!$B$2,Mapping!$A$2,Mapping!$A$3))</f>
        <v>Minor</v>
      </c>
      <c r="L1464" s="8" t="str">
        <f>IF(J1464&lt;Mapping!$B$1,Mapping!$A$1,IF(J1464&lt;Mapping!$B$2,Mapping!$A$2,Mapping!$A$3))</f>
        <v>Minor</v>
      </c>
    </row>
    <row r="1465" spans="1:12" ht="13.5" customHeight="1" x14ac:dyDescent="0.2">
      <c r="A1465" s="4">
        <v>3</v>
      </c>
      <c r="B1465" s="5" t="s">
        <v>45</v>
      </c>
      <c r="C1465" s="4">
        <v>3</v>
      </c>
      <c r="D1465" s="4">
        <v>1965</v>
      </c>
      <c r="E1465" s="4">
        <v>1</v>
      </c>
      <c r="F1465" s="4">
        <v>0</v>
      </c>
      <c r="G1465" s="4">
        <v>0</v>
      </c>
      <c r="H1465" s="6">
        <v>40582</v>
      </c>
      <c r="I1465" s="7">
        <f t="array" ref="I1465">INDEX(Inflation!$F$2:$F$63,MATCH($D1465,Inflation!$A$2:$A$63,0))</f>
        <v>8.1256475363320444</v>
      </c>
      <c r="J1465" s="6">
        <f t="shared" si="5"/>
        <v>329755.02831942705</v>
      </c>
      <c r="K1465" s="8" t="str">
        <f>IF(H1465&lt;Mapping!$B$1,Mapping!$A$1,IF(H1465&lt;Mapping!$B$2,Mapping!$A$2,Mapping!$A$3))</f>
        <v>Minor</v>
      </c>
      <c r="L1465" s="8" t="str">
        <f>IF(J1465&lt;Mapping!$B$1,Mapping!$A$1,IF(J1465&lt;Mapping!$B$2,Mapping!$A$2,Mapping!$A$3))</f>
        <v>Minor</v>
      </c>
    </row>
    <row r="1466" spans="1:12" ht="13.5" customHeight="1" x14ac:dyDescent="0.2">
      <c r="A1466" s="4">
        <v>3</v>
      </c>
      <c r="B1466" s="5" t="s">
        <v>20</v>
      </c>
      <c r="C1466" s="4">
        <v>3</v>
      </c>
      <c r="D1466" s="4">
        <v>1984</v>
      </c>
      <c r="E1466" s="4">
        <v>1</v>
      </c>
      <c r="F1466" s="4">
        <v>0</v>
      </c>
      <c r="G1466" s="4">
        <v>0</v>
      </c>
      <c r="H1466" s="6">
        <v>40087</v>
      </c>
      <c r="I1466" s="7">
        <f t="array" ref="I1466">INDEX(Inflation!$F$2:$F$63,MATCH($D1466,Inflation!$A$2:$A$63,0))</f>
        <v>2.5679465396338688</v>
      </c>
      <c r="J1466" s="6">
        <f t="shared" si="5"/>
        <v>102941.27293430289</v>
      </c>
      <c r="K1466" s="8" t="str">
        <f>IF(H1466&lt;Mapping!$B$1,Mapping!$A$1,IF(H1466&lt;Mapping!$B$2,Mapping!$A$2,Mapping!$A$3))</f>
        <v>Minor</v>
      </c>
      <c r="L1466" s="8" t="str">
        <f>IF(J1466&lt;Mapping!$B$1,Mapping!$A$1,IF(J1466&lt;Mapping!$B$2,Mapping!$A$2,Mapping!$A$3))</f>
        <v>Minor</v>
      </c>
    </row>
    <row r="1467" spans="1:12" ht="13.5" customHeight="1" x14ac:dyDescent="0.2">
      <c r="A1467" s="4">
        <v>2</v>
      </c>
      <c r="B1467" s="5" t="s">
        <v>19</v>
      </c>
      <c r="C1467" s="4">
        <v>2</v>
      </c>
      <c r="D1467" s="4">
        <v>2010</v>
      </c>
      <c r="E1467" s="4">
        <v>1</v>
      </c>
      <c r="F1467" s="4">
        <v>0</v>
      </c>
      <c r="G1467" s="4">
        <v>0</v>
      </c>
      <c r="H1467" s="6">
        <v>39671</v>
      </c>
      <c r="I1467" s="7">
        <f t="array" ref="I1467">INDEX(Inflation!$F$2:$F$63,MATCH($D1467,Inflation!$A$2:$A$63,0))</f>
        <v>1.1806196786537921</v>
      </c>
      <c r="J1467" s="6">
        <f t="shared" si="5"/>
        <v>46836.363271874587</v>
      </c>
      <c r="K1467" s="8" t="str">
        <f>IF(H1467&lt;Mapping!$B$1,Mapping!$A$1,IF(H1467&lt;Mapping!$B$2,Mapping!$A$2,Mapping!$A$3))</f>
        <v>Minor</v>
      </c>
      <c r="L1467" s="8" t="str">
        <f>IF(J1467&lt;Mapping!$B$1,Mapping!$A$1,IF(J1467&lt;Mapping!$B$2,Mapping!$A$2,Mapping!$A$3))</f>
        <v>Minor</v>
      </c>
    </row>
    <row r="1468" spans="1:12" ht="13.5" customHeight="1" x14ac:dyDescent="0.2">
      <c r="A1468" s="4">
        <v>1</v>
      </c>
      <c r="B1468" s="5" t="s">
        <v>16</v>
      </c>
      <c r="C1468" s="4">
        <v>1</v>
      </c>
      <c r="D1468" s="4">
        <v>1973</v>
      </c>
      <c r="E1468" s="4">
        <v>1</v>
      </c>
      <c r="F1468" s="4">
        <v>0</v>
      </c>
      <c r="G1468" s="4">
        <v>0</v>
      </c>
      <c r="H1468" s="6">
        <v>39394</v>
      </c>
      <c r="I1468" s="7">
        <f t="array" ref="I1468">INDEX(Inflation!$F$2:$F$63,MATCH($D1468,Inflation!$A$2:$A$63,0))</f>
        <v>6.0375132954776998</v>
      </c>
      <c r="J1468" s="6">
        <f t="shared" si="5"/>
        <v>237841.79876204851</v>
      </c>
      <c r="K1468" s="8" t="str">
        <f>IF(H1468&lt;Mapping!$B$1,Mapping!$A$1,IF(H1468&lt;Mapping!$B$2,Mapping!$A$2,Mapping!$A$3))</f>
        <v>Minor</v>
      </c>
      <c r="L1468" s="8" t="str">
        <f>IF(J1468&lt;Mapping!$B$1,Mapping!$A$1,IF(J1468&lt;Mapping!$B$2,Mapping!$A$2,Mapping!$A$3))</f>
        <v>Minor</v>
      </c>
    </row>
    <row r="1469" spans="1:12" ht="13.5" customHeight="1" x14ac:dyDescent="0.2">
      <c r="A1469" s="4">
        <v>4</v>
      </c>
      <c r="B1469" s="5" t="s">
        <v>39</v>
      </c>
      <c r="C1469" s="4">
        <v>2</v>
      </c>
      <c r="D1469" s="4">
        <v>1970</v>
      </c>
      <c r="E1469" s="4">
        <v>1</v>
      </c>
      <c r="F1469" s="4">
        <v>0</v>
      </c>
      <c r="G1469" s="4">
        <v>0</v>
      </c>
      <c r="H1469" s="6">
        <v>38875</v>
      </c>
      <c r="I1469" s="7">
        <f t="array" ref="I1469">INDEX(Inflation!$F$2:$F$63,MATCH($D1469,Inflation!$A$2:$A$63,0))</f>
        <v>6.9340112594167094</v>
      </c>
      <c r="J1469" s="6">
        <f t="shared" si="5"/>
        <v>269559.68770982459</v>
      </c>
      <c r="K1469" s="8" t="str">
        <f>IF(H1469&lt;Mapping!$B$1,Mapping!$A$1,IF(H1469&lt;Mapping!$B$2,Mapping!$A$2,Mapping!$A$3))</f>
        <v>Minor</v>
      </c>
      <c r="L1469" s="8" t="str">
        <f>IF(J1469&lt;Mapping!$B$1,Mapping!$A$1,IF(J1469&lt;Mapping!$B$2,Mapping!$A$2,Mapping!$A$3))</f>
        <v>Minor</v>
      </c>
    </row>
    <row r="1470" spans="1:12" ht="13.5" customHeight="1" x14ac:dyDescent="0.2">
      <c r="A1470" s="4">
        <v>1</v>
      </c>
      <c r="B1470" s="5" t="s">
        <v>21</v>
      </c>
      <c r="C1470" s="4">
        <v>3</v>
      </c>
      <c r="D1470" s="4">
        <v>1968</v>
      </c>
      <c r="E1470" s="4">
        <v>1</v>
      </c>
      <c r="F1470" s="4">
        <v>0</v>
      </c>
      <c r="G1470" s="4">
        <v>0</v>
      </c>
      <c r="H1470" s="6">
        <v>38859</v>
      </c>
      <c r="I1470" s="7">
        <f t="array" ref="I1470">INDEX(Inflation!$F$2:$F$63,MATCH($D1470,Inflation!$A$2:$A$63,0))</f>
        <v>7.4666326342049336</v>
      </c>
      <c r="J1470" s="6">
        <f t="shared" si="5"/>
        <v>290145.87753256952</v>
      </c>
      <c r="K1470" s="8" t="str">
        <f>IF(H1470&lt;Mapping!$B$1,Mapping!$A$1,IF(H1470&lt;Mapping!$B$2,Mapping!$A$2,Mapping!$A$3))</f>
        <v>Minor</v>
      </c>
      <c r="L1470" s="8" t="str">
        <f>IF(J1470&lt;Mapping!$B$1,Mapping!$A$1,IF(J1470&lt;Mapping!$B$2,Mapping!$A$2,Mapping!$A$3))</f>
        <v>Minor</v>
      </c>
    </row>
    <row r="1471" spans="1:12" ht="13.5" customHeight="1" x14ac:dyDescent="0.2">
      <c r="A1471" s="4">
        <v>6</v>
      </c>
      <c r="B1471" s="5" t="s">
        <v>15</v>
      </c>
      <c r="C1471" s="4">
        <v>1</v>
      </c>
      <c r="D1471" s="4">
        <v>1987</v>
      </c>
      <c r="E1471" s="4">
        <v>1</v>
      </c>
      <c r="F1471" s="4">
        <v>0</v>
      </c>
      <c r="G1471" s="4">
        <v>0</v>
      </c>
      <c r="H1471" s="6">
        <v>38808</v>
      </c>
      <c r="I1471" s="7">
        <f t="array" ref="I1471">INDEX(Inflation!$F$2:$F$63,MATCH($D1471,Inflation!$A$2:$A$63,0))</f>
        <v>2.3139051618547946</v>
      </c>
      <c r="J1471" s="6">
        <f t="shared" si="5"/>
        <v>89798.031521260869</v>
      </c>
      <c r="K1471" s="8" t="str">
        <f>IF(H1471&lt;Mapping!$B$1,Mapping!$A$1,IF(H1471&lt;Mapping!$B$2,Mapping!$A$2,Mapping!$A$3))</f>
        <v>Minor</v>
      </c>
      <c r="L1471" s="8" t="str">
        <f>IF(J1471&lt;Mapping!$B$1,Mapping!$A$1,IF(J1471&lt;Mapping!$B$2,Mapping!$A$2,Mapping!$A$3))</f>
        <v>Minor</v>
      </c>
    </row>
    <row r="1472" spans="1:12" ht="13.5" customHeight="1" x14ac:dyDescent="0.2">
      <c r="A1472" s="4">
        <v>5</v>
      </c>
      <c r="B1472" s="5" t="s">
        <v>15</v>
      </c>
      <c r="C1472" s="4">
        <v>1</v>
      </c>
      <c r="D1472" s="4">
        <v>1987</v>
      </c>
      <c r="E1472" s="4">
        <v>1</v>
      </c>
      <c r="F1472" s="4">
        <v>0</v>
      </c>
      <c r="G1472" s="4">
        <v>0</v>
      </c>
      <c r="H1472" s="6">
        <v>38369</v>
      </c>
      <c r="I1472" s="7">
        <f t="array" ref="I1472">INDEX(Inflation!$F$2:$F$63,MATCH($D1472,Inflation!$A$2:$A$63,0))</f>
        <v>2.3139051618547946</v>
      </c>
      <c r="J1472" s="6">
        <f t="shared" si="5"/>
        <v>88782.227155206609</v>
      </c>
      <c r="K1472" s="8" t="str">
        <f>IF(H1472&lt;Mapping!$B$1,Mapping!$A$1,IF(H1472&lt;Mapping!$B$2,Mapping!$A$2,Mapping!$A$3))</f>
        <v>Minor</v>
      </c>
      <c r="L1472" s="8" t="str">
        <f>IF(J1472&lt;Mapping!$B$1,Mapping!$A$1,IF(J1472&lt;Mapping!$B$2,Mapping!$A$2,Mapping!$A$3))</f>
        <v>Minor</v>
      </c>
    </row>
    <row r="1473" spans="1:12" ht="13.5" customHeight="1" x14ac:dyDescent="0.2">
      <c r="A1473" s="4">
        <v>3</v>
      </c>
      <c r="B1473" s="5" t="s">
        <v>20</v>
      </c>
      <c r="C1473" s="4">
        <v>2</v>
      </c>
      <c r="D1473" s="4">
        <v>1986</v>
      </c>
      <c r="E1473" s="4">
        <v>1</v>
      </c>
      <c r="F1473" s="4">
        <v>0</v>
      </c>
      <c r="G1473" s="4">
        <v>0</v>
      </c>
      <c r="H1473" s="6">
        <v>38110</v>
      </c>
      <c r="I1473" s="7">
        <f t="array" ref="I1473">INDEX(Inflation!$F$2:$F$63,MATCH($D1473,Inflation!$A$2:$A$63,0))</f>
        <v>2.3601832650918904</v>
      </c>
      <c r="J1473" s="6">
        <f t="shared" si="5"/>
        <v>89946.584232651949</v>
      </c>
      <c r="K1473" s="8" t="str">
        <f>IF(H1473&lt;Mapping!$B$1,Mapping!$A$1,IF(H1473&lt;Mapping!$B$2,Mapping!$A$2,Mapping!$A$3))</f>
        <v>Minor</v>
      </c>
      <c r="L1473" s="8" t="str">
        <f>IF(J1473&lt;Mapping!$B$1,Mapping!$A$1,IF(J1473&lt;Mapping!$B$2,Mapping!$A$2,Mapping!$A$3))</f>
        <v>Minor</v>
      </c>
    </row>
    <row r="1474" spans="1:12" ht="13.5" customHeight="1" x14ac:dyDescent="0.2">
      <c r="A1474" s="4">
        <v>6</v>
      </c>
      <c r="B1474" s="5" t="s">
        <v>15</v>
      </c>
      <c r="C1474" s="4">
        <v>1</v>
      </c>
      <c r="D1474" s="4">
        <v>1966</v>
      </c>
      <c r="E1474" s="4">
        <v>1</v>
      </c>
      <c r="F1474" s="4">
        <v>0</v>
      </c>
      <c r="G1474" s="4">
        <v>0</v>
      </c>
      <c r="H1474" s="6">
        <v>37804</v>
      </c>
      <c r="I1474" s="7">
        <f t="array" ref="I1474">INDEX(Inflation!$F$2:$F$63,MATCH($D1474,Inflation!$A$2:$A$63,0))</f>
        <v>7.92436857453876</v>
      </c>
      <c r="J1474" s="6">
        <f t="shared" si="5"/>
        <v>299572.82959186326</v>
      </c>
      <c r="K1474" s="8" t="str">
        <f>IF(H1474&lt;Mapping!$B$1,Mapping!$A$1,IF(H1474&lt;Mapping!$B$2,Mapping!$A$2,Mapping!$A$3))</f>
        <v>Minor</v>
      </c>
      <c r="L1474" s="8" t="str">
        <f>IF(J1474&lt;Mapping!$B$1,Mapping!$A$1,IF(J1474&lt;Mapping!$B$2,Mapping!$A$2,Mapping!$A$3))</f>
        <v>Minor</v>
      </c>
    </row>
    <row r="1475" spans="1:12" ht="13.5" customHeight="1" x14ac:dyDescent="0.2">
      <c r="A1475" s="4">
        <v>5</v>
      </c>
      <c r="B1475" s="5" t="s">
        <v>40</v>
      </c>
      <c r="C1475" s="4">
        <v>2</v>
      </c>
      <c r="D1475" s="4">
        <v>1974</v>
      </c>
      <c r="E1475" s="4">
        <v>1</v>
      </c>
      <c r="F1475" s="4">
        <v>0</v>
      </c>
      <c r="G1475" s="4">
        <v>0</v>
      </c>
      <c r="H1475" s="6">
        <v>37732</v>
      </c>
      <c r="I1475" s="7">
        <f t="array" ref="I1475">INDEX(Inflation!$F$2:$F$63,MATCH($D1475,Inflation!$A$2:$A$63,0))</f>
        <v>5.655220396663263</v>
      </c>
      <c r="J1475" s="6">
        <f t="shared" si="5"/>
        <v>213382.77600689823</v>
      </c>
      <c r="K1475" s="8" t="str">
        <f>IF(H1475&lt;Mapping!$B$1,Mapping!$A$1,IF(H1475&lt;Mapping!$B$2,Mapping!$A$2,Mapping!$A$3))</f>
        <v>Minor</v>
      </c>
      <c r="L1475" s="8" t="str">
        <f>IF(J1475&lt;Mapping!$B$1,Mapping!$A$1,IF(J1475&lt;Mapping!$B$2,Mapping!$A$2,Mapping!$A$3))</f>
        <v>Minor</v>
      </c>
    </row>
    <row r="1476" spans="1:12" ht="13.5" customHeight="1" x14ac:dyDescent="0.2">
      <c r="A1476" s="4">
        <v>2</v>
      </c>
      <c r="B1476" s="5" t="s">
        <v>23</v>
      </c>
      <c r="C1476" s="4">
        <v>3</v>
      </c>
      <c r="D1476" s="4">
        <v>2013</v>
      </c>
      <c r="E1476" s="4">
        <v>1</v>
      </c>
      <c r="F1476" s="4">
        <v>0</v>
      </c>
      <c r="G1476" s="4">
        <v>0</v>
      </c>
      <c r="H1476" s="6">
        <v>36675</v>
      </c>
      <c r="I1476" s="7">
        <f t="array" ref="I1476">INDEX(Inflation!$F$2:$F$63,MATCH($D1476,Inflation!$A$2:$A$63,0))</f>
        <v>1.1046586272602894</v>
      </c>
      <c r="J1476" s="6">
        <f t="shared" si="5"/>
        <v>40513.35515477111</v>
      </c>
      <c r="K1476" s="8" t="str">
        <f>IF(H1476&lt;Mapping!$B$1,Mapping!$A$1,IF(H1476&lt;Mapping!$B$2,Mapping!$A$2,Mapping!$A$3))</f>
        <v>Minor</v>
      </c>
      <c r="L1476" s="8" t="str">
        <f>IF(J1476&lt;Mapping!$B$1,Mapping!$A$1,IF(J1476&lt;Mapping!$B$2,Mapping!$A$2,Mapping!$A$3))</f>
        <v>Minor</v>
      </c>
    </row>
    <row r="1477" spans="1:12" ht="13.5" customHeight="1" x14ac:dyDescent="0.2">
      <c r="A1477" s="4">
        <v>4</v>
      </c>
      <c r="B1477" s="5" t="s">
        <v>15</v>
      </c>
      <c r="C1477" s="4">
        <v>1</v>
      </c>
      <c r="D1477" s="4">
        <v>1966</v>
      </c>
      <c r="E1477" s="4">
        <v>1</v>
      </c>
      <c r="F1477" s="4">
        <v>0</v>
      </c>
      <c r="G1477" s="4">
        <v>0</v>
      </c>
      <c r="H1477" s="6">
        <v>36505</v>
      </c>
      <c r="I1477" s="7">
        <f t="array" ref="I1477">INDEX(Inflation!$F$2:$F$63,MATCH($D1477,Inflation!$A$2:$A$63,0))</f>
        <v>7.92436857453876</v>
      </c>
      <c r="J1477" s="6">
        <f t="shared" si="5"/>
        <v>289279.07481353742</v>
      </c>
      <c r="K1477" s="8" t="str">
        <f>IF(H1477&lt;Mapping!$B$1,Mapping!$A$1,IF(H1477&lt;Mapping!$B$2,Mapping!$A$2,Mapping!$A$3))</f>
        <v>Minor</v>
      </c>
      <c r="L1477" s="8" t="str">
        <f>IF(J1477&lt;Mapping!$B$1,Mapping!$A$1,IF(J1477&lt;Mapping!$B$2,Mapping!$A$2,Mapping!$A$3))</f>
        <v>Minor</v>
      </c>
    </row>
    <row r="1478" spans="1:12" ht="13.5" customHeight="1" x14ac:dyDescent="0.2">
      <c r="A1478" s="4">
        <v>4</v>
      </c>
      <c r="B1478" s="5" t="s">
        <v>16</v>
      </c>
      <c r="C1478" s="4">
        <v>2</v>
      </c>
      <c r="D1478" s="4">
        <v>1973</v>
      </c>
      <c r="E1478" s="4">
        <v>1</v>
      </c>
      <c r="F1478" s="4">
        <v>0</v>
      </c>
      <c r="G1478" s="4">
        <v>0</v>
      </c>
      <c r="H1478" s="6">
        <v>36469</v>
      </c>
      <c r="I1478" s="7">
        <f t="array" ref="I1478">INDEX(Inflation!$F$2:$F$63,MATCH($D1478,Inflation!$A$2:$A$63,0))</f>
        <v>6.0375132954776998</v>
      </c>
      <c r="J1478" s="6">
        <f t="shared" si="5"/>
        <v>220182.07237277622</v>
      </c>
      <c r="K1478" s="8" t="str">
        <f>IF(H1478&lt;Mapping!$B$1,Mapping!$A$1,IF(H1478&lt;Mapping!$B$2,Mapping!$A$2,Mapping!$A$3))</f>
        <v>Minor</v>
      </c>
      <c r="L1478" s="8" t="str">
        <f>IF(J1478&lt;Mapping!$B$1,Mapping!$A$1,IF(J1478&lt;Mapping!$B$2,Mapping!$A$2,Mapping!$A$3))</f>
        <v>Minor</v>
      </c>
    </row>
    <row r="1479" spans="1:12" ht="13.5" customHeight="1" x14ac:dyDescent="0.2">
      <c r="A1479" s="4">
        <v>3</v>
      </c>
      <c r="B1479" s="5" t="s">
        <v>45</v>
      </c>
      <c r="C1479" s="4">
        <v>3</v>
      </c>
      <c r="D1479" s="4">
        <v>1966</v>
      </c>
      <c r="E1479" s="4">
        <v>1</v>
      </c>
      <c r="F1479" s="4">
        <v>0</v>
      </c>
      <c r="G1479" s="4">
        <v>0</v>
      </c>
      <c r="H1479" s="6">
        <v>36458</v>
      </c>
      <c r="I1479" s="7">
        <f t="array" ref="I1479">INDEX(Inflation!$F$2:$F$63,MATCH($D1479,Inflation!$A$2:$A$63,0))</f>
        <v>7.92436857453876</v>
      </c>
      <c r="J1479" s="6">
        <f t="shared" si="5"/>
        <v>288906.62949053413</v>
      </c>
      <c r="K1479" s="8" t="str">
        <f>IF(H1479&lt;Mapping!$B$1,Mapping!$A$1,IF(H1479&lt;Mapping!$B$2,Mapping!$A$2,Mapping!$A$3))</f>
        <v>Minor</v>
      </c>
      <c r="L1479" s="8" t="str">
        <f>IF(J1479&lt;Mapping!$B$1,Mapping!$A$1,IF(J1479&lt;Mapping!$B$2,Mapping!$A$2,Mapping!$A$3))</f>
        <v>Minor</v>
      </c>
    </row>
    <row r="1480" spans="1:12" ht="13.5" customHeight="1" x14ac:dyDescent="0.2">
      <c r="A1480" s="4">
        <v>1</v>
      </c>
      <c r="B1480" s="5" t="s">
        <v>31</v>
      </c>
      <c r="C1480" s="4">
        <v>2</v>
      </c>
      <c r="D1480" s="4">
        <v>1969</v>
      </c>
      <c r="E1480" s="4">
        <v>1</v>
      </c>
      <c r="F1480" s="4">
        <v>0</v>
      </c>
      <c r="G1480" s="4">
        <v>0</v>
      </c>
      <c r="H1480" s="6">
        <v>36394</v>
      </c>
      <c r="I1480" s="7">
        <f t="array" ref="I1480">INDEX(Inflation!$F$2:$F$63,MATCH($D1480,Inflation!$A$2:$A$63,0))</f>
        <v>7.2155321165490278</v>
      </c>
      <c r="J1480" s="6">
        <f t="shared" si="5"/>
        <v>262602.07584968529</v>
      </c>
      <c r="K1480" s="8" t="str">
        <f>IF(H1480&lt;Mapping!$B$1,Mapping!$A$1,IF(H1480&lt;Mapping!$B$2,Mapping!$A$2,Mapping!$A$3))</f>
        <v>Minor</v>
      </c>
      <c r="L1480" s="8" t="str">
        <f>IF(J1480&lt;Mapping!$B$1,Mapping!$A$1,IF(J1480&lt;Mapping!$B$2,Mapping!$A$2,Mapping!$A$3))</f>
        <v>Minor</v>
      </c>
    </row>
    <row r="1481" spans="1:12" ht="13.5" customHeight="1" x14ac:dyDescent="0.2">
      <c r="A1481" s="4">
        <v>3</v>
      </c>
      <c r="B1481" s="5" t="s">
        <v>22</v>
      </c>
      <c r="C1481" s="4">
        <v>3</v>
      </c>
      <c r="D1481" s="4">
        <v>1979</v>
      </c>
      <c r="E1481" s="4">
        <v>1</v>
      </c>
      <c r="F1481" s="4">
        <v>0</v>
      </c>
      <c r="G1481" s="4">
        <v>0</v>
      </c>
      <c r="H1481" s="6">
        <v>36275</v>
      </c>
      <c r="I1481" s="7">
        <f t="array" ref="I1481">INDEX(Inflation!$F$2:$F$63,MATCH($D1481,Inflation!$A$2:$A$63,0))</f>
        <v>3.8579712232274312</v>
      </c>
      <c r="J1481" s="6">
        <f t="shared" si="5"/>
        <v>139947.90612257508</v>
      </c>
      <c r="K1481" s="8" t="str">
        <f>IF(H1481&lt;Mapping!$B$1,Mapping!$A$1,IF(H1481&lt;Mapping!$B$2,Mapping!$A$2,Mapping!$A$3))</f>
        <v>Minor</v>
      </c>
      <c r="L1481" s="8" t="str">
        <f>IF(J1481&lt;Mapping!$B$1,Mapping!$A$1,IF(J1481&lt;Mapping!$B$2,Mapping!$A$2,Mapping!$A$3))</f>
        <v>Minor</v>
      </c>
    </row>
    <row r="1482" spans="1:12" ht="13.5" customHeight="1" x14ac:dyDescent="0.2">
      <c r="A1482" s="4">
        <v>3</v>
      </c>
      <c r="B1482" s="5" t="s">
        <v>21</v>
      </c>
      <c r="C1482" s="4">
        <v>4</v>
      </c>
      <c r="D1482" s="4">
        <v>1983</v>
      </c>
      <c r="E1482" s="4">
        <v>1</v>
      </c>
      <c r="F1482" s="4">
        <v>0</v>
      </c>
      <c r="G1482" s="4">
        <v>0</v>
      </c>
      <c r="H1482" s="6">
        <v>35784</v>
      </c>
      <c r="I1482" s="7">
        <f t="array" ref="I1482">INDEX(Inflation!$F$2:$F$63,MATCH($D1482,Inflation!$A$2:$A$63,0))</f>
        <v>2.688383232342697</v>
      </c>
      <c r="J1482" s="6">
        <f t="shared" si="5"/>
        <v>96201.105586151069</v>
      </c>
      <c r="K1482" s="8" t="str">
        <f>IF(H1482&lt;Mapping!$B$1,Mapping!$A$1,IF(H1482&lt;Mapping!$B$2,Mapping!$A$2,Mapping!$A$3))</f>
        <v>Minor</v>
      </c>
      <c r="L1482" s="8" t="str">
        <f>IF(J1482&lt;Mapping!$B$1,Mapping!$A$1,IF(J1482&lt;Mapping!$B$2,Mapping!$A$2,Mapping!$A$3))</f>
        <v>Minor</v>
      </c>
    </row>
    <row r="1483" spans="1:12" ht="13.5" customHeight="1" x14ac:dyDescent="0.2">
      <c r="A1483" s="4">
        <v>3</v>
      </c>
      <c r="B1483" s="5" t="s">
        <v>21</v>
      </c>
      <c r="C1483" s="4">
        <v>1</v>
      </c>
      <c r="D1483" s="4">
        <v>1965</v>
      </c>
      <c r="E1483" s="4">
        <v>1</v>
      </c>
      <c r="F1483" s="4">
        <v>0</v>
      </c>
      <c r="G1483" s="4">
        <v>0</v>
      </c>
      <c r="H1483" s="6">
        <v>35724</v>
      </c>
      <c r="I1483" s="7">
        <f t="array" ref="I1483">INDEX(Inflation!$F$2:$F$63,MATCH($D1483,Inflation!$A$2:$A$63,0))</f>
        <v>8.1256475363320444</v>
      </c>
      <c r="J1483" s="6">
        <f t="shared" si="5"/>
        <v>290280.63258792594</v>
      </c>
      <c r="K1483" s="8" t="str">
        <f>IF(H1483&lt;Mapping!$B$1,Mapping!$A$1,IF(H1483&lt;Mapping!$B$2,Mapping!$A$2,Mapping!$A$3))</f>
        <v>Minor</v>
      </c>
      <c r="L1483" s="8" t="str">
        <f>IF(J1483&lt;Mapping!$B$1,Mapping!$A$1,IF(J1483&lt;Mapping!$B$2,Mapping!$A$2,Mapping!$A$3))</f>
        <v>Minor</v>
      </c>
    </row>
    <row r="1484" spans="1:12" ht="13.5" customHeight="1" x14ac:dyDescent="0.2">
      <c r="A1484" s="4">
        <v>3</v>
      </c>
      <c r="B1484" s="5" t="s">
        <v>15</v>
      </c>
      <c r="C1484" s="4">
        <v>1</v>
      </c>
      <c r="D1484" s="4">
        <v>1966</v>
      </c>
      <c r="E1484" s="4">
        <v>1</v>
      </c>
      <c r="F1484" s="4">
        <v>0</v>
      </c>
      <c r="G1484" s="4">
        <v>0</v>
      </c>
      <c r="H1484" s="6">
        <v>35168</v>
      </c>
      <c r="I1484" s="7">
        <f t="array" ref="I1484">INDEX(Inflation!$F$2:$F$63,MATCH($D1484,Inflation!$A$2:$A$63,0))</f>
        <v>7.92436857453876</v>
      </c>
      <c r="J1484" s="6">
        <f t="shared" si="5"/>
        <v>278684.19402937911</v>
      </c>
      <c r="K1484" s="8" t="str">
        <f>IF(H1484&lt;Mapping!$B$1,Mapping!$A$1,IF(H1484&lt;Mapping!$B$2,Mapping!$A$2,Mapping!$A$3))</f>
        <v>Minor</v>
      </c>
      <c r="L1484" s="8" t="str">
        <f>IF(J1484&lt;Mapping!$B$1,Mapping!$A$1,IF(J1484&lt;Mapping!$B$2,Mapping!$A$2,Mapping!$A$3))</f>
        <v>Minor</v>
      </c>
    </row>
    <row r="1485" spans="1:12" ht="13.5" customHeight="1" x14ac:dyDescent="0.2">
      <c r="A1485" s="4">
        <v>3</v>
      </c>
      <c r="B1485" s="5" t="s">
        <v>14</v>
      </c>
      <c r="C1485" s="4">
        <v>2</v>
      </c>
      <c r="D1485" s="4">
        <v>2014</v>
      </c>
      <c r="E1485" s="4">
        <v>1</v>
      </c>
      <c r="F1485" s="4">
        <v>0</v>
      </c>
      <c r="G1485" s="4">
        <v>0</v>
      </c>
      <c r="H1485" s="6">
        <v>34861</v>
      </c>
      <c r="I1485" s="7">
        <f t="array" ref="I1485">INDEX(Inflation!$F$2:$F$63,MATCH($D1485,Inflation!$A$2:$A$63,0))</f>
        <v>1.0894069302369718</v>
      </c>
      <c r="J1485" s="6">
        <f t="shared" si="5"/>
        <v>37977.814994991073</v>
      </c>
      <c r="K1485" s="8" t="str">
        <f>IF(H1485&lt;Mapping!$B$1,Mapping!$A$1,IF(H1485&lt;Mapping!$B$2,Mapping!$A$2,Mapping!$A$3))</f>
        <v>Minor</v>
      </c>
      <c r="L1485" s="8" t="str">
        <f>IF(J1485&lt;Mapping!$B$1,Mapping!$A$1,IF(J1485&lt;Mapping!$B$2,Mapping!$A$2,Mapping!$A$3))</f>
        <v>Minor</v>
      </c>
    </row>
    <row r="1486" spans="1:12" ht="13.5" customHeight="1" x14ac:dyDescent="0.2">
      <c r="A1486" s="4">
        <v>1</v>
      </c>
      <c r="B1486" s="5" t="s">
        <v>19</v>
      </c>
      <c r="C1486" s="4">
        <v>2</v>
      </c>
      <c r="D1486" s="4">
        <v>2003</v>
      </c>
      <c r="E1486" s="4">
        <v>1</v>
      </c>
      <c r="F1486" s="4">
        <v>0</v>
      </c>
      <c r="G1486" s="4">
        <v>0</v>
      </c>
      <c r="H1486" s="6">
        <v>34826</v>
      </c>
      <c r="I1486" s="7">
        <f t="array" ref="I1486">INDEX(Inflation!$F$2:$F$63,MATCH($D1486,Inflation!$A$2:$A$63,0))</f>
        <v>1.3893832220608158</v>
      </c>
      <c r="J1486" s="6">
        <f t="shared" si="5"/>
        <v>48386.660091489968</v>
      </c>
      <c r="K1486" s="8" t="str">
        <f>IF(H1486&lt;Mapping!$B$1,Mapping!$A$1,IF(H1486&lt;Mapping!$B$2,Mapping!$A$2,Mapping!$A$3))</f>
        <v>Minor</v>
      </c>
      <c r="L1486" s="8" t="str">
        <f>IF(J1486&lt;Mapping!$B$1,Mapping!$A$1,IF(J1486&lt;Mapping!$B$2,Mapping!$A$2,Mapping!$A$3))</f>
        <v>Minor</v>
      </c>
    </row>
    <row r="1487" spans="1:12" ht="13.5" customHeight="1" x14ac:dyDescent="0.2">
      <c r="A1487" s="4">
        <v>4</v>
      </c>
      <c r="B1487" s="5" t="s">
        <v>19</v>
      </c>
      <c r="C1487" s="4">
        <v>2</v>
      </c>
      <c r="D1487" s="4">
        <v>2011</v>
      </c>
      <c r="E1487" s="4">
        <v>1</v>
      </c>
      <c r="F1487" s="4">
        <v>0</v>
      </c>
      <c r="G1487" s="4">
        <v>0</v>
      </c>
      <c r="H1487" s="6">
        <v>34791</v>
      </c>
      <c r="I1487" s="7">
        <f t="array" ref="I1487">INDEX(Inflation!$F$2:$F$63,MATCH($D1487,Inflation!$A$2:$A$63,0))</f>
        <v>1.1630575102490319</v>
      </c>
      <c r="J1487" s="6">
        <f t="shared" si="5"/>
        <v>40463.933839074067</v>
      </c>
      <c r="K1487" s="8" t="str">
        <f>IF(H1487&lt;Mapping!$B$1,Mapping!$A$1,IF(H1487&lt;Mapping!$B$2,Mapping!$A$2,Mapping!$A$3))</f>
        <v>Minor</v>
      </c>
      <c r="L1487" s="8" t="str">
        <f>IF(J1487&lt;Mapping!$B$1,Mapping!$A$1,IF(J1487&lt;Mapping!$B$2,Mapping!$A$2,Mapping!$A$3))</f>
        <v>Minor</v>
      </c>
    </row>
    <row r="1488" spans="1:12" ht="13.5" customHeight="1" x14ac:dyDescent="0.2">
      <c r="A1488" s="4">
        <v>3</v>
      </c>
      <c r="B1488" s="5" t="s">
        <v>14</v>
      </c>
      <c r="C1488" s="4">
        <v>3</v>
      </c>
      <c r="D1488" s="4">
        <v>2008</v>
      </c>
      <c r="E1488" s="4">
        <v>1</v>
      </c>
      <c r="F1488" s="4">
        <v>0</v>
      </c>
      <c r="G1488" s="4">
        <v>0</v>
      </c>
      <c r="H1488" s="6">
        <v>34753</v>
      </c>
      <c r="I1488" s="7">
        <f t="array" ref="I1488">INDEX(Inflation!$F$2:$F$63,MATCH($D1488,Inflation!$A$2:$A$63,0))</f>
        <v>1.2252820488493934</v>
      </c>
      <c r="J1488" s="6">
        <f t="shared" si="5"/>
        <v>42582.22704366297</v>
      </c>
      <c r="K1488" s="8" t="str">
        <f>IF(H1488&lt;Mapping!$B$1,Mapping!$A$1,IF(H1488&lt;Mapping!$B$2,Mapping!$A$2,Mapping!$A$3))</f>
        <v>Minor</v>
      </c>
      <c r="L1488" s="8" t="str">
        <f>IF(J1488&lt;Mapping!$B$1,Mapping!$A$1,IF(J1488&lt;Mapping!$B$2,Mapping!$A$2,Mapping!$A$3))</f>
        <v>Minor</v>
      </c>
    </row>
    <row r="1489" spans="1:12" ht="13.5" customHeight="1" x14ac:dyDescent="0.2">
      <c r="A1489" s="4">
        <v>5</v>
      </c>
      <c r="B1489" s="5" t="s">
        <v>34</v>
      </c>
      <c r="C1489" s="4">
        <v>2</v>
      </c>
      <c r="D1489" s="4">
        <v>2011</v>
      </c>
      <c r="E1489" s="4">
        <v>1</v>
      </c>
      <c r="F1489" s="4">
        <v>0</v>
      </c>
      <c r="G1489" s="4">
        <v>0</v>
      </c>
      <c r="H1489" s="6">
        <v>34677</v>
      </c>
      <c r="I1489" s="7">
        <f t="array" ref="I1489">INDEX(Inflation!$F$2:$F$63,MATCH($D1489,Inflation!$A$2:$A$63,0))</f>
        <v>1.1630575102490319</v>
      </c>
      <c r="J1489" s="6">
        <f t="shared" si="5"/>
        <v>40331.345282905677</v>
      </c>
      <c r="K1489" s="8" t="str">
        <f>IF(H1489&lt;Mapping!$B$1,Mapping!$A$1,IF(H1489&lt;Mapping!$B$2,Mapping!$A$2,Mapping!$A$3))</f>
        <v>Minor</v>
      </c>
      <c r="L1489" s="8" t="str">
        <f>IF(J1489&lt;Mapping!$B$1,Mapping!$A$1,IF(J1489&lt;Mapping!$B$2,Mapping!$A$2,Mapping!$A$3))</f>
        <v>Minor</v>
      </c>
    </row>
    <row r="1490" spans="1:12" ht="13.5" customHeight="1" x14ac:dyDescent="0.2">
      <c r="A1490" s="4">
        <v>5</v>
      </c>
      <c r="B1490" s="5" t="s">
        <v>19</v>
      </c>
      <c r="C1490" s="4">
        <v>3</v>
      </c>
      <c r="D1490" s="4">
        <v>2012</v>
      </c>
      <c r="E1490" s="4">
        <v>1</v>
      </c>
      <c r="F1490" s="4">
        <v>0</v>
      </c>
      <c r="G1490" s="4">
        <v>0</v>
      </c>
      <c r="H1490" s="6">
        <v>34627</v>
      </c>
      <c r="I1490" s="7">
        <f t="array" ref="I1490">INDEX(Inflation!$F$2:$F$63,MATCH($D1490,Inflation!$A$2:$A$63,0))</f>
        <v>1.1291820487854678</v>
      </c>
      <c r="J1490" s="6">
        <f t="shared" si="5"/>
        <v>39100.186803294397</v>
      </c>
      <c r="K1490" s="8" t="str">
        <f>IF(H1490&lt;Mapping!$B$1,Mapping!$A$1,IF(H1490&lt;Mapping!$B$2,Mapping!$A$2,Mapping!$A$3))</f>
        <v>Minor</v>
      </c>
      <c r="L1490" s="8" t="str">
        <f>IF(J1490&lt;Mapping!$B$1,Mapping!$A$1,IF(J1490&lt;Mapping!$B$2,Mapping!$A$2,Mapping!$A$3))</f>
        <v>Minor</v>
      </c>
    </row>
    <row r="1491" spans="1:12" ht="13.5" customHeight="1" x14ac:dyDescent="0.2">
      <c r="A1491" s="4">
        <v>2</v>
      </c>
      <c r="B1491" s="5" t="s">
        <v>34</v>
      </c>
      <c r="C1491" s="4">
        <v>2</v>
      </c>
      <c r="D1491" s="4">
        <v>2014</v>
      </c>
      <c r="E1491" s="4">
        <v>1</v>
      </c>
      <c r="F1491" s="4">
        <v>0</v>
      </c>
      <c r="G1491" s="4">
        <v>0</v>
      </c>
      <c r="H1491" s="6">
        <v>34503</v>
      </c>
      <c r="I1491" s="7">
        <f t="array" ref="I1491">INDEX(Inflation!$F$2:$F$63,MATCH($D1491,Inflation!$A$2:$A$63,0))</f>
        <v>1.0894069302369718</v>
      </c>
      <c r="J1491" s="6">
        <f t="shared" si="5"/>
        <v>37587.807313966237</v>
      </c>
      <c r="K1491" s="8" t="str">
        <f>IF(H1491&lt;Mapping!$B$1,Mapping!$A$1,IF(H1491&lt;Mapping!$B$2,Mapping!$A$2,Mapping!$A$3))</f>
        <v>Minor</v>
      </c>
      <c r="L1491" s="8" t="str">
        <f>IF(J1491&lt;Mapping!$B$1,Mapping!$A$1,IF(J1491&lt;Mapping!$B$2,Mapping!$A$2,Mapping!$A$3))</f>
        <v>Minor</v>
      </c>
    </row>
    <row r="1492" spans="1:12" ht="13.5" customHeight="1" x14ac:dyDescent="0.2">
      <c r="A1492" s="4">
        <v>3</v>
      </c>
      <c r="B1492" s="5" t="s">
        <v>19</v>
      </c>
      <c r="C1492" s="4">
        <v>2</v>
      </c>
      <c r="D1492" s="4">
        <v>2011</v>
      </c>
      <c r="E1492" s="4">
        <v>1</v>
      </c>
      <c r="F1492" s="4">
        <v>0</v>
      </c>
      <c r="G1492" s="4">
        <v>0</v>
      </c>
      <c r="H1492" s="6">
        <v>34500</v>
      </c>
      <c r="I1492" s="7">
        <f t="array" ref="I1492">INDEX(Inflation!$F$2:$F$63,MATCH($D1492,Inflation!$A$2:$A$63,0))</f>
        <v>1.1630575102490319</v>
      </c>
      <c r="J1492" s="6">
        <f t="shared" si="5"/>
        <v>40125.484103591603</v>
      </c>
      <c r="K1492" s="8" t="str">
        <f>IF(H1492&lt;Mapping!$B$1,Mapping!$A$1,IF(H1492&lt;Mapping!$B$2,Mapping!$A$2,Mapping!$A$3))</f>
        <v>Minor</v>
      </c>
      <c r="L1492" s="8" t="str">
        <f>IF(J1492&lt;Mapping!$B$1,Mapping!$A$1,IF(J1492&lt;Mapping!$B$2,Mapping!$A$2,Mapping!$A$3))</f>
        <v>Minor</v>
      </c>
    </row>
    <row r="1493" spans="1:12" ht="13.5" customHeight="1" x14ac:dyDescent="0.2">
      <c r="A1493" s="4">
        <v>1</v>
      </c>
      <c r="B1493" s="5" t="s">
        <v>19</v>
      </c>
      <c r="C1493" s="4">
        <v>2</v>
      </c>
      <c r="D1493" s="4">
        <v>1995</v>
      </c>
      <c r="E1493" s="4">
        <v>1</v>
      </c>
      <c r="F1493" s="4">
        <v>0</v>
      </c>
      <c r="G1493" s="4">
        <v>0</v>
      </c>
      <c r="H1493" s="6">
        <v>34484</v>
      </c>
      <c r="I1493" s="7">
        <f t="array" ref="I1493">INDEX(Inflation!$F$2:$F$63,MATCH($D1493,Inflation!$A$2:$A$63,0))</f>
        <v>1.6835837284247066</v>
      </c>
      <c r="J1493" s="6">
        <f t="shared" si="5"/>
        <v>58056.701290997582</v>
      </c>
      <c r="K1493" s="8" t="str">
        <f>IF(H1493&lt;Mapping!$B$1,Mapping!$A$1,IF(H1493&lt;Mapping!$B$2,Mapping!$A$2,Mapping!$A$3))</f>
        <v>Minor</v>
      </c>
      <c r="L1493" s="8" t="str">
        <f>IF(J1493&lt;Mapping!$B$1,Mapping!$A$1,IF(J1493&lt;Mapping!$B$2,Mapping!$A$2,Mapping!$A$3))</f>
        <v>Minor</v>
      </c>
    </row>
    <row r="1494" spans="1:12" ht="13.5" customHeight="1" x14ac:dyDescent="0.2">
      <c r="A1494" s="4">
        <v>4</v>
      </c>
      <c r="B1494" s="5" t="s">
        <v>19</v>
      </c>
      <c r="C1494" s="4">
        <v>3</v>
      </c>
      <c r="D1494" s="4">
        <v>2009</v>
      </c>
      <c r="E1494" s="4">
        <v>1</v>
      </c>
      <c r="F1494" s="4">
        <v>0</v>
      </c>
      <c r="G1494" s="4">
        <v>0</v>
      </c>
      <c r="H1494" s="6">
        <v>34468</v>
      </c>
      <c r="I1494" s="7">
        <f t="array" ref="I1494">INDEX(Inflation!$F$2:$F$63,MATCH($D1494,Inflation!$A$2:$A$63,0))</f>
        <v>1.1815641743967151</v>
      </c>
      <c r="J1494" s="6">
        <f t="shared" si="5"/>
        <v>40726.153963105979</v>
      </c>
      <c r="K1494" s="8" t="str">
        <f>IF(H1494&lt;Mapping!$B$1,Mapping!$A$1,IF(H1494&lt;Mapping!$B$2,Mapping!$A$2,Mapping!$A$3))</f>
        <v>Minor</v>
      </c>
      <c r="L1494" s="8" t="str">
        <f>IF(J1494&lt;Mapping!$B$1,Mapping!$A$1,IF(J1494&lt;Mapping!$B$2,Mapping!$A$2,Mapping!$A$3))</f>
        <v>Minor</v>
      </c>
    </row>
    <row r="1495" spans="1:12" ht="13.5" customHeight="1" x14ac:dyDescent="0.2">
      <c r="A1495" s="4">
        <v>2</v>
      </c>
      <c r="B1495" s="5" t="s">
        <v>34</v>
      </c>
      <c r="C1495" s="4">
        <v>4</v>
      </c>
      <c r="D1495" s="4">
        <v>2012</v>
      </c>
      <c r="E1495" s="4">
        <v>1</v>
      </c>
      <c r="F1495" s="4">
        <v>0</v>
      </c>
      <c r="G1495" s="4">
        <v>0</v>
      </c>
      <c r="H1495" s="6">
        <v>34468</v>
      </c>
      <c r="I1495" s="7">
        <f t="array" ref="I1495">INDEX(Inflation!$F$2:$F$63,MATCH($D1495,Inflation!$A$2:$A$63,0))</f>
        <v>1.1291820487854678</v>
      </c>
      <c r="J1495" s="6">
        <f t="shared" si="5"/>
        <v>38920.646857537504</v>
      </c>
      <c r="K1495" s="8" t="str">
        <f>IF(H1495&lt;Mapping!$B$1,Mapping!$A$1,IF(H1495&lt;Mapping!$B$2,Mapping!$A$2,Mapping!$A$3))</f>
        <v>Minor</v>
      </c>
      <c r="L1495" s="8" t="str">
        <f>IF(J1495&lt;Mapping!$B$1,Mapping!$A$1,IF(J1495&lt;Mapping!$B$2,Mapping!$A$2,Mapping!$A$3))</f>
        <v>Minor</v>
      </c>
    </row>
    <row r="1496" spans="1:12" ht="13.5" customHeight="1" x14ac:dyDescent="0.2">
      <c r="A1496" s="4">
        <v>5</v>
      </c>
      <c r="B1496" s="5" t="s">
        <v>14</v>
      </c>
      <c r="C1496" s="4">
        <v>3</v>
      </c>
      <c r="D1496" s="4">
        <v>2015</v>
      </c>
      <c r="E1496" s="4">
        <v>1</v>
      </c>
      <c r="F1496" s="4">
        <v>0</v>
      </c>
      <c r="G1496" s="4">
        <v>0</v>
      </c>
      <c r="H1496" s="6">
        <v>34459</v>
      </c>
      <c r="I1496" s="7">
        <f t="array" ref="I1496">INDEX(Inflation!$F$2:$F$63,MATCH($D1496,Inflation!$A$2:$A$63,0))</f>
        <v>1.0774472655889344</v>
      </c>
      <c r="J1496" s="6">
        <f t="shared" si="5"/>
        <v>37127.755324929094</v>
      </c>
      <c r="K1496" s="8" t="str">
        <f>IF(H1496&lt;Mapping!$B$1,Mapping!$A$1,IF(H1496&lt;Mapping!$B$2,Mapping!$A$2,Mapping!$A$3))</f>
        <v>Minor</v>
      </c>
      <c r="L1496" s="8" t="str">
        <f>IF(J1496&lt;Mapping!$B$1,Mapping!$A$1,IF(J1496&lt;Mapping!$B$2,Mapping!$A$2,Mapping!$A$3))</f>
        <v>Minor</v>
      </c>
    </row>
    <row r="1497" spans="1:12" ht="13.5" customHeight="1" x14ac:dyDescent="0.2">
      <c r="A1497" s="4">
        <v>3</v>
      </c>
      <c r="B1497" s="5" t="s">
        <v>19</v>
      </c>
      <c r="C1497" s="4">
        <v>3</v>
      </c>
      <c r="D1497" s="4">
        <v>2015</v>
      </c>
      <c r="E1497" s="4">
        <v>1</v>
      </c>
      <c r="F1497" s="4">
        <v>0</v>
      </c>
      <c r="G1497" s="4">
        <v>0</v>
      </c>
      <c r="H1497" s="6">
        <v>34455</v>
      </c>
      <c r="I1497" s="7">
        <f t="array" ref="I1497">INDEX(Inflation!$F$2:$F$63,MATCH($D1497,Inflation!$A$2:$A$63,0))</f>
        <v>1.0774472655889344</v>
      </c>
      <c r="J1497" s="6">
        <f t="shared" si="5"/>
        <v>37123.445535866733</v>
      </c>
      <c r="K1497" s="8" t="str">
        <f>IF(H1497&lt;Mapping!$B$1,Mapping!$A$1,IF(H1497&lt;Mapping!$B$2,Mapping!$A$2,Mapping!$A$3))</f>
        <v>Minor</v>
      </c>
      <c r="L1497" s="8" t="str">
        <f>IF(J1497&lt;Mapping!$B$1,Mapping!$A$1,IF(J1497&lt;Mapping!$B$2,Mapping!$A$2,Mapping!$A$3))</f>
        <v>Minor</v>
      </c>
    </row>
    <row r="1498" spans="1:12" ht="13.5" customHeight="1" x14ac:dyDescent="0.2">
      <c r="A1498" s="4">
        <v>2</v>
      </c>
      <c r="B1498" s="5" t="s">
        <v>34</v>
      </c>
      <c r="C1498" s="4">
        <v>2</v>
      </c>
      <c r="D1498" s="4">
        <v>2014</v>
      </c>
      <c r="E1498" s="4">
        <v>1</v>
      </c>
      <c r="F1498" s="4">
        <v>0</v>
      </c>
      <c r="G1498" s="4">
        <v>0</v>
      </c>
      <c r="H1498" s="6">
        <v>34446</v>
      </c>
      <c r="I1498" s="7">
        <f t="array" ref="I1498">INDEX(Inflation!$F$2:$F$63,MATCH($D1498,Inflation!$A$2:$A$63,0))</f>
        <v>1.0894069302369718</v>
      </c>
      <c r="J1498" s="6">
        <f t="shared" si="5"/>
        <v>37525.711118942731</v>
      </c>
      <c r="K1498" s="8" t="str">
        <f>IF(H1498&lt;Mapping!$B$1,Mapping!$A$1,IF(H1498&lt;Mapping!$B$2,Mapping!$A$2,Mapping!$A$3))</f>
        <v>Minor</v>
      </c>
      <c r="L1498" s="8" t="str">
        <f>IF(J1498&lt;Mapping!$B$1,Mapping!$A$1,IF(J1498&lt;Mapping!$B$2,Mapping!$A$2,Mapping!$A$3))</f>
        <v>Minor</v>
      </c>
    </row>
    <row r="1499" spans="1:12" ht="13.5" customHeight="1" x14ac:dyDescent="0.2">
      <c r="A1499" s="4">
        <v>3</v>
      </c>
      <c r="B1499" s="5" t="s">
        <v>19</v>
      </c>
      <c r="C1499" s="4">
        <v>2</v>
      </c>
      <c r="D1499" s="4">
        <v>2015</v>
      </c>
      <c r="E1499" s="4">
        <v>1</v>
      </c>
      <c r="F1499" s="4">
        <v>0</v>
      </c>
      <c r="G1499" s="4">
        <v>0</v>
      </c>
      <c r="H1499" s="6">
        <v>34443</v>
      </c>
      <c r="I1499" s="7">
        <f t="array" ref="I1499">INDEX(Inflation!$F$2:$F$63,MATCH($D1499,Inflation!$A$2:$A$63,0))</f>
        <v>1.0774472655889344</v>
      </c>
      <c r="J1499" s="6">
        <f t="shared" si="5"/>
        <v>37110.516168679671</v>
      </c>
      <c r="K1499" s="8" t="str">
        <f>IF(H1499&lt;Mapping!$B$1,Mapping!$A$1,IF(H1499&lt;Mapping!$B$2,Mapping!$A$2,Mapping!$A$3))</f>
        <v>Minor</v>
      </c>
      <c r="L1499" s="8" t="str">
        <f>IF(J1499&lt;Mapping!$B$1,Mapping!$A$1,IF(J1499&lt;Mapping!$B$2,Mapping!$A$2,Mapping!$A$3))</f>
        <v>Minor</v>
      </c>
    </row>
    <row r="1500" spans="1:12" ht="13.5" customHeight="1" x14ac:dyDescent="0.2">
      <c r="A1500" s="4">
        <v>2</v>
      </c>
      <c r="B1500" s="5" t="s">
        <v>34</v>
      </c>
      <c r="C1500" s="4">
        <v>2</v>
      </c>
      <c r="D1500" s="4">
        <v>2014</v>
      </c>
      <c r="E1500" s="4">
        <v>1</v>
      </c>
      <c r="F1500" s="4">
        <v>0</v>
      </c>
      <c r="G1500" s="4">
        <v>0</v>
      </c>
      <c r="H1500" s="6">
        <v>34430</v>
      </c>
      <c r="I1500" s="7">
        <f t="array" ref="I1500">INDEX(Inflation!$F$2:$F$63,MATCH($D1500,Inflation!$A$2:$A$63,0))</f>
        <v>1.0894069302369718</v>
      </c>
      <c r="J1500" s="6">
        <f t="shared" si="5"/>
        <v>37508.280608058936</v>
      </c>
      <c r="K1500" s="8" t="str">
        <f>IF(H1500&lt;Mapping!$B$1,Mapping!$A$1,IF(H1500&lt;Mapping!$B$2,Mapping!$A$2,Mapping!$A$3))</f>
        <v>Minor</v>
      </c>
      <c r="L1500" s="8" t="str">
        <f>IF(J1500&lt;Mapping!$B$1,Mapping!$A$1,IF(J1500&lt;Mapping!$B$2,Mapping!$A$2,Mapping!$A$3))</f>
        <v>Minor</v>
      </c>
    </row>
    <row r="1501" spans="1:12" ht="13.5" customHeight="1" x14ac:dyDescent="0.2">
      <c r="A1501" s="4">
        <v>2</v>
      </c>
      <c r="B1501" s="5" t="s">
        <v>34</v>
      </c>
      <c r="C1501" s="4">
        <v>1</v>
      </c>
      <c r="D1501" s="4">
        <v>2018</v>
      </c>
      <c r="E1501" s="4">
        <v>1</v>
      </c>
      <c r="F1501" s="4">
        <v>0</v>
      </c>
      <c r="G1501" s="4">
        <v>0</v>
      </c>
      <c r="H1501" s="6">
        <v>34427</v>
      </c>
      <c r="I1501" s="7">
        <f t="array" ref="I1501">INDEX(Inflation!$F$2:$F$63,MATCH($D1501,Inflation!$A$2:$A$63,0))</f>
        <v>1.0479074436</v>
      </c>
      <c r="J1501" s="6">
        <f t="shared" si="5"/>
        <v>36076.309560817201</v>
      </c>
      <c r="K1501" s="8" t="str">
        <f>IF(H1501&lt;Mapping!$B$1,Mapping!$A$1,IF(H1501&lt;Mapping!$B$2,Mapping!$A$2,Mapping!$A$3))</f>
        <v>Minor</v>
      </c>
      <c r="L1501" s="8" t="str">
        <f>IF(J1501&lt;Mapping!$B$1,Mapping!$A$1,IF(J1501&lt;Mapping!$B$2,Mapping!$A$2,Mapping!$A$3))</f>
        <v>Minor</v>
      </c>
    </row>
    <row r="1502" spans="1:12" ht="13.5" customHeight="1" x14ac:dyDescent="0.2">
      <c r="A1502" s="4">
        <v>3</v>
      </c>
      <c r="B1502" s="5" t="s">
        <v>14</v>
      </c>
      <c r="C1502" s="4">
        <v>3</v>
      </c>
      <c r="D1502" s="4">
        <v>2013</v>
      </c>
      <c r="E1502" s="4">
        <v>1</v>
      </c>
      <c r="F1502" s="4">
        <v>0</v>
      </c>
      <c r="G1502" s="4">
        <v>0</v>
      </c>
      <c r="H1502" s="6">
        <v>34306</v>
      </c>
      <c r="I1502" s="7">
        <f t="array" ref="I1502">INDEX(Inflation!$F$2:$F$63,MATCH($D1502,Inflation!$A$2:$A$63,0))</f>
        <v>1.1046586272602894</v>
      </c>
      <c r="J1502" s="6">
        <f t="shared" si="5"/>
        <v>37896.418866791486</v>
      </c>
      <c r="K1502" s="8" t="str">
        <f>IF(H1502&lt;Mapping!$B$1,Mapping!$A$1,IF(H1502&lt;Mapping!$B$2,Mapping!$A$2,Mapping!$A$3))</f>
        <v>Minor</v>
      </c>
      <c r="L1502" s="8" t="str">
        <f>IF(J1502&lt;Mapping!$B$1,Mapping!$A$1,IF(J1502&lt;Mapping!$B$2,Mapping!$A$2,Mapping!$A$3))</f>
        <v>Minor</v>
      </c>
    </row>
    <row r="1503" spans="1:12" ht="13.5" customHeight="1" x14ac:dyDescent="0.2">
      <c r="A1503" s="4">
        <v>3</v>
      </c>
      <c r="B1503" s="5" t="s">
        <v>19</v>
      </c>
      <c r="C1503" s="4">
        <v>1</v>
      </c>
      <c r="D1503" s="4">
        <v>2012</v>
      </c>
      <c r="E1503" s="4">
        <v>1</v>
      </c>
      <c r="F1503" s="4">
        <v>0</v>
      </c>
      <c r="G1503" s="4">
        <v>0</v>
      </c>
      <c r="H1503" s="6">
        <v>34294</v>
      </c>
      <c r="I1503" s="7">
        <f t="array" ref="I1503">INDEX(Inflation!$F$2:$F$63,MATCH($D1503,Inflation!$A$2:$A$63,0))</f>
        <v>1.1291820487854678</v>
      </c>
      <c r="J1503" s="6">
        <f t="shared" si="5"/>
        <v>38724.169181048834</v>
      </c>
      <c r="K1503" s="8" t="str">
        <f>IF(H1503&lt;Mapping!$B$1,Mapping!$A$1,IF(H1503&lt;Mapping!$B$2,Mapping!$A$2,Mapping!$A$3))</f>
        <v>Minor</v>
      </c>
      <c r="L1503" s="8" t="str">
        <f>IF(J1503&lt;Mapping!$B$1,Mapping!$A$1,IF(J1503&lt;Mapping!$B$2,Mapping!$A$2,Mapping!$A$3))</f>
        <v>Minor</v>
      </c>
    </row>
    <row r="1504" spans="1:12" ht="13.5" customHeight="1" x14ac:dyDescent="0.2">
      <c r="A1504" s="4">
        <v>2</v>
      </c>
      <c r="B1504" s="5" t="s">
        <v>21</v>
      </c>
      <c r="C1504" s="4">
        <v>4</v>
      </c>
      <c r="D1504" s="4">
        <v>2020</v>
      </c>
      <c r="E1504" s="4">
        <v>1</v>
      </c>
      <c r="F1504" s="4">
        <v>0</v>
      </c>
      <c r="G1504" s="4">
        <v>0</v>
      </c>
      <c r="H1504" s="6">
        <v>34291</v>
      </c>
      <c r="I1504" s="7">
        <f t="array" ref="I1504">INDEX(Inflation!$F$2:$F$63,MATCH($D1504,Inflation!$A$2:$A$63,0))</f>
        <v>1.0089999999999999</v>
      </c>
      <c r="J1504" s="6">
        <f t="shared" si="5"/>
        <v>34599.618999999999</v>
      </c>
      <c r="K1504" s="8" t="str">
        <f>IF(H1504&lt;Mapping!$B$1,Mapping!$A$1,IF(H1504&lt;Mapping!$B$2,Mapping!$A$2,Mapping!$A$3))</f>
        <v>Minor</v>
      </c>
      <c r="L1504" s="8" t="str">
        <f>IF(J1504&lt;Mapping!$B$1,Mapping!$A$1,IF(J1504&lt;Mapping!$B$2,Mapping!$A$2,Mapping!$A$3))</f>
        <v>Minor</v>
      </c>
    </row>
    <row r="1505" spans="1:12" ht="13.5" customHeight="1" x14ac:dyDescent="0.2">
      <c r="A1505" s="4">
        <v>5</v>
      </c>
      <c r="B1505" s="5" t="s">
        <v>19</v>
      </c>
      <c r="C1505" s="4">
        <v>2</v>
      </c>
      <c r="D1505" s="4">
        <v>2011</v>
      </c>
      <c r="E1505" s="4">
        <v>1</v>
      </c>
      <c r="F1505" s="4">
        <v>0</v>
      </c>
      <c r="G1505" s="4">
        <v>0</v>
      </c>
      <c r="H1505" s="6">
        <v>34284</v>
      </c>
      <c r="I1505" s="7">
        <f t="array" ref="I1505">INDEX(Inflation!$F$2:$F$63,MATCH($D1505,Inflation!$A$2:$A$63,0))</f>
        <v>1.1630575102490319</v>
      </c>
      <c r="J1505" s="6">
        <f t="shared" si="5"/>
        <v>39874.263681377808</v>
      </c>
      <c r="K1505" s="8" t="str">
        <f>IF(H1505&lt;Mapping!$B$1,Mapping!$A$1,IF(H1505&lt;Mapping!$B$2,Mapping!$A$2,Mapping!$A$3))</f>
        <v>Minor</v>
      </c>
      <c r="L1505" s="8" t="str">
        <f>IF(J1505&lt;Mapping!$B$1,Mapping!$A$1,IF(J1505&lt;Mapping!$B$2,Mapping!$A$2,Mapping!$A$3))</f>
        <v>Minor</v>
      </c>
    </row>
    <row r="1506" spans="1:12" ht="13.5" customHeight="1" x14ac:dyDescent="0.2">
      <c r="A1506" s="4">
        <v>2</v>
      </c>
      <c r="B1506" s="5" t="s">
        <v>34</v>
      </c>
      <c r="C1506" s="4">
        <v>2</v>
      </c>
      <c r="D1506" s="4">
        <v>2014</v>
      </c>
      <c r="E1506" s="4">
        <v>1</v>
      </c>
      <c r="F1506" s="4">
        <v>0</v>
      </c>
      <c r="G1506" s="4">
        <v>0</v>
      </c>
      <c r="H1506" s="6">
        <v>34249</v>
      </c>
      <c r="I1506" s="7">
        <f t="array" ref="I1506">INDEX(Inflation!$F$2:$F$63,MATCH($D1506,Inflation!$A$2:$A$63,0))</f>
        <v>1.0894069302369718</v>
      </c>
      <c r="J1506" s="6">
        <f t="shared" si="5"/>
        <v>37311.097953686047</v>
      </c>
      <c r="K1506" s="8" t="str">
        <f>IF(H1506&lt;Mapping!$B$1,Mapping!$A$1,IF(H1506&lt;Mapping!$B$2,Mapping!$A$2,Mapping!$A$3))</f>
        <v>Minor</v>
      </c>
      <c r="L1506" s="8" t="str">
        <f>IF(J1506&lt;Mapping!$B$1,Mapping!$A$1,IF(J1506&lt;Mapping!$B$2,Mapping!$A$2,Mapping!$A$3))</f>
        <v>Minor</v>
      </c>
    </row>
    <row r="1507" spans="1:12" ht="13.5" customHeight="1" x14ac:dyDescent="0.2">
      <c r="A1507" s="4">
        <v>3</v>
      </c>
      <c r="B1507" s="5" t="s">
        <v>19</v>
      </c>
      <c r="C1507" s="4">
        <v>3</v>
      </c>
      <c r="D1507" s="4">
        <v>2012</v>
      </c>
      <c r="E1507" s="4">
        <v>1</v>
      </c>
      <c r="F1507" s="4">
        <v>0</v>
      </c>
      <c r="G1507" s="4">
        <v>0</v>
      </c>
      <c r="H1507" s="6">
        <v>34170</v>
      </c>
      <c r="I1507" s="7">
        <f t="array" ref="I1507">INDEX(Inflation!$F$2:$F$63,MATCH($D1507,Inflation!$A$2:$A$63,0))</f>
        <v>1.1291820487854678</v>
      </c>
      <c r="J1507" s="6">
        <f t="shared" si="5"/>
        <v>38584.150606999436</v>
      </c>
      <c r="K1507" s="8" t="str">
        <f>IF(H1507&lt;Mapping!$B$1,Mapping!$A$1,IF(H1507&lt;Mapping!$B$2,Mapping!$A$2,Mapping!$A$3))</f>
        <v>Minor</v>
      </c>
      <c r="L1507" s="8" t="str">
        <f>IF(J1507&lt;Mapping!$B$1,Mapping!$A$1,IF(J1507&lt;Mapping!$B$2,Mapping!$A$2,Mapping!$A$3))</f>
        <v>Minor</v>
      </c>
    </row>
    <row r="1508" spans="1:12" ht="13.5" customHeight="1" x14ac:dyDescent="0.2">
      <c r="A1508" s="4">
        <v>3</v>
      </c>
      <c r="B1508" s="5" t="s">
        <v>14</v>
      </c>
      <c r="C1508" s="4">
        <v>4</v>
      </c>
      <c r="D1508" s="4">
        <v>2009</v>
      </c>
      <c r="E1508" s="4">
        <v>1</v>
      </c>
      <c r="F1508" s="4">
        <v>0</v>
      </c>
      <c r="G1508" s="4">
        <v>0</v>
      </c>
      <c r="H1508" s="6">
        <v>34154</v>
      </c>
      <c r="I1508" s="7">
        <f t="array" ref="I1508">INDEX(Inflation!$F$2:$F$63,MATCH($D1508,Inflation!$A$2:$A$63,0))</f>
        <v>1.1815641743967151</v>
      </c>
      <c r="J1508" s="6">
        <f t="shared" si="5"/>
        <v>40355.14281234541</v>
      </c>
      <c r="K1508" s="8" t="str">
        <f>IF(H1508&lt;Mapping!$B$1,Mapping!$A$1,IF(H1508&lt;Mapping!$B$2,Mapping!$A$2,Mapping!$A$3))</f>
        <v>Minor</v>
      </c>
      <c r="L1508" s="8" t="str">
        <f>IF(J1508&lt;Mapping!$B$1,Mapping!$A$1,IF(J1508&lt;Mapping!$B$2,Mapping!$A$2,Mapping!$A$3))</f>
        <v>Minor</v>
      </c>
    </row>
    <row r="1509" spans="1:12" ht="13.5" customHeight="1" x14ac:dyDescent="0.2">
      <c r="A1509" s="4">
        <v>3</v>
      </c>
      <c r="B1509" s="5" t="s">
        <v>19</v>
      </c>
      <c r="C1509" s="4">
        <v>2</v>
      </c>
      <c r="D1509" s="4">
        <v>2011</v>
      </c>
      <c r="E1509" s="4">
        <v>1</v>
      </c>
      <c r="F1509" s="4">
        <v>0</v>
      </c>
      <c r="G1509" s="4">
        <v>0</v>
      </c>
      <c r="H1509" s="6">
        <v>34148</v>
      </c>
      <c r="I1509" s="7">
        <f t="array" ref="I1509">INDEX(Inflation!$F$2:$F$63,MATCH($D1509,Inflation!$A$2:$A$63,0))</f>
        <v>1.1630575102490319</v>
      </c>
      <c r="J1509" s="6">
        <f t="shared" si="5"/>
        <v>39716.087859983942</v>
      </c>
      <c r="K1509" s="8" t="str">
        <f>IF(H1509&lt;Mapping!$B$1,Mapping!$A$1,IF(H1509&lt;Mapping!$B$2,Mapping!$A$2,Mapping!$A$3))</f>
        <v>Minor</v>
      </c>
      <c r="L1509" s="8" t="str">
        <f>IF(J1509&lt;Mapping!$B$1,Mapping!$A$1,IF(J1509&lt;Mapping!$B$2,Mapping!$A$2,Mapping!$A$3))</f>
        <v>Minor</v>
      </c>
    </row>
    <row r="1510" spans="1:12" ht="13.5" customHeight="1" x14ac:dyDescent="0.2">
      <c r="A1510" s="4">
        <v>3</v>
      </c>
      <c r="B1510" s="5" t="s">
        <v>19</v>
      </c>
      <c r="C1510" s="4">
        <v>4</v>
      </c>
      <c r="D1510" s="4">
        <v>1997</v>
      </c>
      <c r="E1510" s="4">
        <v>1</v>
      </c>
      <c r="F1510" s="4">
        <v>0</v>
      </c>
      <c r="G1510" s="4">
        <v>0</v>
      </c>
      <c r="H1510" s="6">
        <v>34138</v>
      </c>
      <c r="I1510" s="7">
        <f t="array" ref="I1510">INDEX(Inflation!$F$2:$F$63,MATCH($D1510,Inflation!$A$2:$A$63,0))</f>
        <v>1.5889456189004008</v>
      </c>
      <c r="J1510" s="6">
        <f t="shared" si="5"/>
        <v>54243.425538021882</v>
      </c>
      <c r="K1510" s="8" t="str">
        <f>IF(H1510&lt;Mapping!$B$1,Mapping!$A$1,IF(H1510&lt;Mapping!$B$2,Mapping!$A$2,Mapping!$A$3))</f>
        <v>Minor</v>
      </c>
      <c r="L1510" s="8" t="str">
        <f>IF(J1510&lt;Mapping!$B$1,Mapping!$A$1,IF(J1510&lt;Mapping!$B$2,Mapping!$A$2,Mapping!$A$3))</f>
        <v>Minor</v>
      </c>
    </row>
    <row r="1511" spans="1:12" ht="13.5" customHeight="1" x14ac:dyDescent="0.2">
      <c r="A1511" s="4">
        <v>6</v>
      </c>
      <c r="B1511" s="5" t="s">
        <v>19</v>
      </c>
      <c r="C1511" s="4">
        <v>3</v>
      </c>
      <c r="D1511" s="4">
        <v>2012</v>
      </c>
      <c r="E1511" s="4">
        <v>1</v>
      </c>
      <c r="F1511" s="4">
        <v>0</v>
      </c>
      <c r="G1511" s="4">
        <v>0</v>
      </c>
      <c r="H1511" s="6">
        <v>34107</v>
      </c>
      <c r="I1511" s="7">
        <f t="array" ref="I1511">INDEX(Inflation!$F$2:$F$63,MATCH($D1511,Inflation!$A$2:$A$63,0))</f>
        <v>1.1291820487854678</v>
      </c>
      <c r="J1511" s="6">
        <f t="shared" si="5"/>
        <v>38513.012137925951</v>
      </c>
      <c r="K1511" s="8" t="str">
        <f>IF(H1511&lt;Mapping!$B$1,Mapping!$A$1,IF(H1511&lt;Mapping!$B$2,Mapping!$A$2,Mapping!$A$3))</f>
        <v>Minor</v>
      </c>
      <c r="L1511" s="8" t="str">
        <f>IF(J1511&lt;Mapping!$B$1,Mapping!$A$1,IF(J1511&lt;Mapping!$B$2,Mapping!$A$2,Mapping!$A$3))</f>
        <v>Minor</v>
      </c>
    </row>
    <row r="1512" spans="1:12" ht="13.5" customHeight="1" x14ac:dyDescent="0.2">
      <c r="A1512" s="4">
        <v>3</v>
      </c>
      <c r="B1512" s="5" t="s">
        <v>19</v>
      </c>
      <c r="C1512" s="4">
        <v>2</v>
      </c>
      <c r="D1512" s="4">
        <v>2015</v>
      </c>
      <c r="E1512" s="4">
        <v>1</v>
      </c>
      <c r="F1512" s="4">
        <v>0</v>
      </c>
      <c r="G1512" s="4">
        <v>0</v>
      </c>
      <c r="H1512" s="6">
        <v>34103</v>
      </c>
      <c r="I1512" s="7">
        <f t="array" ref="I1512">INDEX(Inflation!$F$2:$F$63,MATCH($D1512,Inflation!$A$2:$A$63,0))</f>
        <v>1.0774472655889344</v>
      </c>
      <c r="J1512" s="6">
        <f t="shared" si="5"/>
        <v>36744.184098379432</v>
      </c>
      <c r="K1512" s="8" t="str">
        <f>IF(H1512&lt;Mapping!$B$1,Mapping!$A$1,IF(H1512&lt;Mapping!$B$2,Mapping!$A$2,Mapping!$A$3))</f>
        <v>Minor</v>
      </c>
      <c r="L1512" s="8" t="str">
        <f>IF(J1512&lt;Mapping!$B$1,Mapping!$A$1,IF(J1512&lt;Mapping!$B$2,Mapping!$A$2,Mapping!$A$3))</f>
        <v>Minor</v>
      </c>
    </row>
    <row r="1513" spans="1:12" ht="13.5" customHeight="1" x14ac:dyDescent="0.2">
      <c r="A1513" s="4">
        <v>6</v>
      </c>
      <c r="B1513" s="5" t="s">
        <v>19</v>
      </c>
      <c r="C1513" s="4">
        <v>3</v>
      </c>
      <c r="D1513" s="4">
        <v>2011</v>
      </c>
      <c r="E1513" s="4">
        <v>1</v>
      </c>
      <c r="F1513" s="4">
        <v>0</v>
      </c>
      <c r="G1513" s="4">
        <v>0</v>
      </c>
      <c r="H1513" s="6">
        <v>34084</v>
      </c>
      <c r="I1513" s="7">
        <f t="array" ref="I1513">INDEX(Inflation!$F$2:$F$63,MATCH($D1513,Inflation!$A$2:$A$63,0))</f>
        <v>1.1630575102490319</v>
      </c>
      <c r="J1513" s="6">
        <f t="shared" si="5"/>
        <v>39641.652179328004</v>
      </c>
      <c r="K1513" s="8" t="str">
        <f>IF(H1513&lt;Mapping!$B$1,Mapping!$A$1,IF(H1513&lt;Mapping!$B$2,Mapping!$A$2,Mapping!$A$3))</f>
        <v>Minor</v>
      </c>
      <c r="L1513" s="8" t="str">
        <f>IF(J1513&lt;Mapping!$B$1,Mapping!$A$1,IF(J1513&lt;Mapping!$B$2,Mapping!$A$2,Mapping!$A$3))</f>
        <v>Minor</v>
      </c>
    </row>
    <row r="1514" spans="1:12" ht="13.5" customHeight="1" x14ac:dyDescent="0.2">
      <c r="A1514" s="4">
        <v>4</v>
      </c>
      <c r="B1514" s="5" t="s">
        <v>14</v>
      </c>
      <c r="C1514" s="4">
        <v>3</v>
      </c>
      <c r="D1514" s="4">
        <v>2013</v>
      </c>
      <c r="E1514" s="4">
        <v>1</v>
      </c>
      <c r="F1514" s="4">
        <v>0</v>
      </c>
      <c r="G1514" s="4">
        <v>0</v>
      </c>
      <c r="H1514" s="6">
        <v>34078</v>
      </c>
      <c r="I1514" s="7">
        <f t="array" ref="I1514">INDEX(Inflation!$F$2:$F$63,MATCH($D1514,Inflation!$A$2:$A$63,0))</f>
        <v>1.1046586272602894</v>
      </c>
      <c r="J1514" s="6">
        <f t="shared" si="5"/>
        <v>37644.556699776142</v>
      </c>
      <c r="K1514" s="8" t="str">
        <f>IF(H1514&lt;Mapping!$B$1,Mapping!$A$1,IF(H1514&lt;Mapping!$B$2,Mapping!$A$2,Mapping!$A$3))</f>
        <v>Minor</v>
      </c>
      <c r="L1514" s="8" t="str">
        <f>IF(J1514&lt;Mapping!$B$1,Mapping!$A$1,IF(J1514&lt;Mapping!$B$2,Mapping!$A$2,Mapping!$A$3))</f>
        <v>Minor</v>
      </c>
    </row>
    <row r="1515" spans="1:12" ht="13.5" customHeight="1" x14ac:dyDescent="0.2">
      <c r="A1515" s="4">
        <v>4</v>
      </c>
      <c r="B1515" s="5" t="s">
        <v>19</v>
      </c>
      <c r="C1515" s="4">
        <v>3</v>
      </c>
      <c r="D1515" s="4">
        <v>2011</v>
      </c>
      <c r="E1515" s="4">
        <v>1</v>
      </c>
      <c r="F1515" s="4">
        <v>0</v>
      </c>
      <c r="G1515" s="4">
        <v>0</v>
      </c>
      <c r="H1515" s="6">
        <v>34056</v>
      </c>
      <c r="I1515" s="7">
        <f t="array" ref="I1515">INDEX(Inflation!$F$2:$F$63,MATCH($D1515,Inflation!$A$2:$A$63,0))</f>
        <v>1.1630575102490319</v>
      </c>
      <c r="J1515" s="6">
        <f t="shared" si="5"/>
        <v>39609.086569041028</v>
      </c>
      <c r="K1515" s="8" t="str">
        <f>IF(H1515&lt;Mapping!$B$1,Mapping!$A$1,IF(H1515&lt;Mapping!$B$2,Mapping!$A$2,Mapping!$A$3))</f>
        <v>Minor</v>
      </c>
      <c r="L1515" s="8" t="str">
        <f>IF(J1515&lt;Mapping!$B$1,Mapping!$A$1,IF(J1515&lt;Mapping!$B$2,Mapping!$A$2,Mapping!$A$3))</f>
        <v>Minor</v>
      </c>
    </row>
    <row r="1516" spans="1:12" ht="13.5" customHeight="1" x14ac:dyDescent="0.2">
      <c r="A1516" s="4">
        <v>3</v>
      </c>
      <c r="B1516" s="5" t="s">
        <v>14</v>
      </c>
      <c r="C1516" s="4">
        <v>3</v>
      </c>
      <c r="D1516" s="4">
        <v>2015</v>
      </c>
      <c r="E1516" s="4">
        <v>1</v>
      </c>
      <c r="F1516" s="4">
        <v>0</v>
      </c>
      <c r="G1516" s="4">
        <v>0</v>
      </c>
      <c r="H1516" s="6">
        <v>34012</v>
      </c>
      <c r="I1516" s="7">
        <f t="array" ref="I1516">INDEX(Inflation!$F$2:$F$63,MATCH($D1516,Inflation!$A$2:$A$63,0))</f>
        <v>1.0774472655889344</v>
      </c>
      <c r="J1516" s="6">
        <f t="shared" si="5"/>
        <v>36646.136397210837</v>
      </c>
      <c r="K1516" s="8" t="str">
        <f>IF(H1516&lt;Mapping!$B$1,Mapping!$A$1,IF(H1516&lt;Mapping!$B$2,Mapping!$A$2,Mapping!$A$3))</f>
        <v>Minor</v>
      </c>
      <c r="L1516" s="8" t="str">
        <f>IF(J1516&lt;Mapping!$B$1,Mapping!$A$1,IF(J1516&lt;Mapping!$B$2,Mapping!$A$2,Mapping!$A$3))</f>
        <v>Minor</v>
      </c>
    </row>
    <row r="1517" spans="1:12" ht="13.5" customHeight="1" x14ac:dyDescent="0.2">
      <c r="A1517" s="4">
        <v>4</v>
      </c>
      <c r="B1517" s="5" t="s">
        <v>22</v>
      </c>
      <c r="C1517" s="4">
        <v>3</v>
      </c>
      <c r="D1517" s="4">
        <v>1964</v>
      </c>
      <c r="E1517" s="4">
        <v>2</v>
      </c>
      <c r="F1517" s="4">
        <v>0</v>
      </c>
      <c r="G1517" s="4">
        <v>0</v>
      </c>
      <c r="H1517" s="6">
        <v>33986</v>
      </c>
      <c r="I1517" s="7">
        <f t="array" ref="I1517">INDEX(Inflation!$F$2:$F$63,MATCH($D1517,Inflation!$A$2:$A$63,0))</f>
        <v>8.2922233108268504</v>
      </c>
      <c r="J1517" s="6">
        <f t="shared" si="5"/>
        <v>281819.50144176133</v>
      </c>
      <c r="K1517" s="8" t="str">
        <f>IF(H1517&lt;Mapping!$B$1,Mapping!$A$1,IF(H1517&lt;Mapping!$B$2,Mapping!$A$2,Mapping!$A$3))</f>
        <v>Minor</v>
      </c>
      <c r="L1517" s="8" t="str">
        <f>IF(J1517&lt;Mapping!$B$1,Mapping!$A$1,IF(J1517&lt;Mapping!$B$2,Mapping!$A$2,Mapping!$A$3))</f>
        <v>Minor</v>
      </c>
    </row>
    <row r="1518" spans="1:12" ht="13.5" customHeight="1" x14ac:dyDescent="0.2">
      <c r="A1518" s="4">
        <v>1</v>
      </c>
      <c r="B1518" s="5" t="s">
        <v>22</v>
      </c>
      <c r="C1518" s="4">
        <v>1</v>
      </c>
      <c r="D1518" s="4">
        <v>1995</v>
      </c>
      <c r="E1518" s="4">
        <v>1</v>
      </c>
      <c r="F1518" s="4">
        <v>0</v>
      </c>
      <c r="G1518" s="4">
        <v>0</v>
      </c>
      <c r="H1518" s="6">
        <v>33891</v>
      </c>
      <c r="I1518" s="7">
        <f t="array" ref="I1518">INDEX(Inflation!$F$2:$F$63,MATCH($D1518,Inflation!$A$2:$A$63,0))</f>
        <v>1.6835837284247066</v>
      </c>
      <c r="J1518" s="6">
        <f t="shared" si="5"/>
        <v>57058.336140041734</v>
      </c>
      <c r="K1518" s="8" t="str">
        <f>IF(H1518&lt;Mapping!$B$1,Mapping!$A$1,IF(H1518&lt;Mapping!$B$2,Mapping!$A$2,Mapping!$A$3))</f>
        <v>Minor</v>
      </c>
      <c r="L1518" s="8" t="str">
        <f>IF(J1518&lt;Mapping!$B$1,Mapping!$A$1,IF(J1518&lt;Mapping!$B$2,Mapping!$A$2,Mapping!$A$3))</f>
        <v>Minor</v>
      </c>
    </row>
    <row r="1519" spans="1:12" ht="13.5" customHeight="1" x14ac:dyDescent="0.2">
      <c r="A1519" s="4">
        <v>3</v>
      </c>
      <c r="B1519" s="5" t="s">
        <v>22</v>
      </c>
      <c r="C1519" s="4">
        <v>3</v>
      </c>
      <c r="D1519" s="4">
        <v>1964</v>
      </c>
      <c r="E1519" s="4">
        <v>2</v>
      </c>
      <c r="F1519" s="4">
        <v>0</v>
      </c>
      <c r="G1519" s="4">
        <v>0</v>
      </c>
      <c r="H1519" s="6">
        <v>33878</v>
      </c>
      <c r="I1519" s="7">
        <f t="array" ref="I1519">INDEX(Inflation!$F$2:$F$63,MATCH($D1519,Inflation!$A$2:$A$63,0))</f>
        <v>8.2922233108268504</v>
      </c>
      <c r="J1519" s="6">
        <f t="shared" si="5"/>
        <v>280923.94132419204</v>
      </c>
      <c r="K1519" s="8" t="str">
        <f>IF(H1519&lt;Mapping!$B$1,Mapping!$A$1,IF(H1519&lt;Mapping!$B$2,Mapping!$A$2,Mapping!$A$3))</f>
        <v>Minor</v>
      </c>
      <c r="L1519" s="8" t="str">
        <f>IF(J1519&lt;Mapping!$B$1,Mapping!$A$1,IF(J1519&lt;Mapping!$B$2,Mapping!$A$2,Mapping!$A$3))</f>
        <v>Minor</v>
      </c>
    </row>
    <row r="1520" spans="1:12" ht="13.5" customHeight="1" x14ac:dyDescent="0.2">
      <c r="A1520" s="4">
        <v>5</v>
      </c>
      <c r="B1520" s="5" t="s">
        <v>19</v>
      </c>
      <c r="C1520" s="4">
        <v>2</v>
      </c>
      <c r="D1520" s="4">
        <v>2015</v>
      </c>
      <c r="E1520" s="4">
        <v>1</v>
      </c>
      <c r="F1520" s="4">
        <v>0</v>
      </c>
      <c r="G1520" s="4">
        <v>0</v>
      </c>
      <c r="H1520" s="6">
        <v>33774</v>
      </c>
      <c r="I1520" s="7">
        <f t="array" ref="I1520">INDEX(Inflation!$F$2:$F$63,MATCH($D1520,Inflation!$A$2:$A$63,0))</f>
        <v>1.0774472655889344</v>
      </c>
      <c r="J1520" s="6">
        <f t="shared" si="5"/>
        <v>36389.703948000672</v>
      </c>
      <c r="K1520" s="8" t="str">
        <f>IF(H1520&lt;Mapping!$B$1,Mapping!$A$1,IF(H1520&lt;Mapping!$B$2,Mapping!$A$2,Mapping!$A$3))</f>
        <v>Minor</v>
      </c>
      <c r="L1520" s="8" t="str">
        <f>IF(J1520&lt;Mapping!$B$1,Mapping!$A$1,IF(J1520&lt;Mapping!$B$2,Mapping!$A$2,Mapping!$A$3))</f>
        <v>Minor</v>
      </c>
    </row>
    <row r="1521" spans="1:12" ht="13.5" customHeight="1" x14ac:dyDescent="0.2">
      <c r="A1521" s="4">
        <v>3</v>
      </c>
      <c r="B1521" s="5" t="s">
        <v>19</v>
      </c>
      <c r="C1521" s="4">
        <v>3</v>
      </c>
      <c r="D1521" s="4">
        <v>2013</v>
      </c>
      <c r="E1521" s="4">
        <v>1</v>
      </c>
      <c r="F1521" s="4">
        <v>0</v>
      </c>
      <c r="G1521" s="4">
        <v>0</v>
      </c>
      <c r="H1521" s="6">
        <v>33764</v>
      </c>
      <c r="I1521" s="7">
        <f t="array" ref="I1521">INDEX(Inflation!$F$2:$F$63,MATCH($D1521,Inflation!$A$2:$A$63,0))</f>
        <v>1.1046586272602894</v>
      </c>
      <c r="J1521" s="6">
        <f t="shared" si="5"/>
        <v>37297.693890816408</v>
      </c>
      <c r="K1521" s="8" t="str">
        <f>IF(H1521&lt;Mapping!$B$1,Mapping!$A$1,IF(H1521&lt;Mapping!$B$2,Mapping!$A$2,Mapping!$A$3))</f>
        <v>Minor</v>
      </c>
      <c r="L1521" s="8" t="str">
        <f>IF(J1521&lt;Mapping!$B$1,Mapping!$A$1,IF(J1521&lt;Mapping!$B$2,Mapping!$A$2,Mapping!$A$3))</f>
        <v>Minor</v>
      </c>
    </row>
    <row r="1522" spans="1:12" ht="13.5" customHeight="1" x14ac:dyDescent="0.2">
      <c r="A1522" s="4">
        <v>5</v>
      </c>
      <c r="B1522" s="5" t="s">
        <v>17</v>
      </c>
      <c r="C1522" s="4">
        <v>4</v>
      </c>
      <c r="D1522" s="4">
        <v>1969</v>
      </c>
      <c r="E1522" s="4">
        <v>1</v>
      </c>
      <c r="F1522" s="4">
        <v>2</v>
      </c>
      <c r="G1522" s="4">
        <v>2</v>
      </c>
      <c r="H1522" s="6">
        <v>33736</v>
      </c>
      <c r="I1522" s="7">
        <f t="array" ref="I1522">INDEX(Inflation!$F$2:$F$63,MATCH($D1522,Inflation!$A$2:$A$63,0))</f>
        <v>7.2155321165490278</v>
      </c>
      <c r="J1522" s="6">
        <f t="shared" si="5"/>
        <v>243423.191483898</v>
      </c>
      <c r="K1522" s="8" t="str">
        <f>IF(H1522&lt;Mapping!$B$1,Mapping!$A$1,IF(H1522&lt;Mapping!$B$2,Mapping!$A$2,Mapping!$A$3))</f>
        <v>Minor</v>
      </c>
      <c r="L1522" s="8" t="str">
        <f>IF(J1522&lt;Mapping!$B$1,Mapping!$A$1,IF(J1522&lt;Mapping!$B$2,Mapping!$A$2,Mapping!$A$3))</f>
        <v>Minor</v>
      </c>
    </row>
    <row r="1523" spans="1:12" ht="13.5" customHeight="1" x14ac:dyDescent="0.2">
      <c r="A1523" s="4">
        <v>2</v>
      </c>
      <c r="B1523" s="5" t="s">
        <v>34</v>
      </c>
      <c r="C1523" s="4">
        <v>2</v>
      </c>
      <c r="D1523" s="4">
        <v>2014</v>
      </c>
      <c r="E1523" s="4">
        <v>1</v>
      </c>
      <c r="F1523" s="4">
        <v>0</v>
      </c>
      <c r="G1523" s="4">
        <v>0</v>
      </c>
      <c r="H1523" s="6">
        <v>33729</v>
      </c>
      <c r="I1523" s="7">
        <f t="array" ref="I1523">INDEX(Inflation!$F$2:$F$63,MATCH($D1523,Inflation!$A$2:$A$63,0))</f>
        <v>1.0894069302369718</v>
      </c>
      <c r="J1523" s="6">
        <f t="shared" si="5"/>
        <v>36744.606349962822</v>
      </c>
      <c r="K1523" s="8" t="str">
        <f>IF(H1523&lt;Mapping!$B$1,Mapping!$A$1,IF(H1523&lt;Mapping!$B$2,Mapping!$A$2,Mapping!$A$3))</f>
        <v>Minor</v>
      </c>
      <c r="L1523" s="8" t="str">
        <f>IF(J1523&lt;Mapping!$B$1,Mapping!$A$1,IF(J1523&lt;Mapping!$B$2,Mapping!$A$2,Mapping!$A$3))</f>
        <v>Minor</v>
      </c>
    </row>
    <row r="1524" spans="1:12" ht="13.5" customHeight="1" x14ac:dyDescent="0.2">
      <c r="A1524" s="4">
        <v>3</v>
      </c>
      <c r="B1524" s="5" t="s">
        <v>22</v>
      </c>
      <c r="C1524" s="4">
        <v>3</v>
      </c>
      <c r="D1524" s="4">
        <v>2013</v>
      </c>
      <c r="E1524" s="4">
        <v>1</v>
      </c>
      <c r="F1524" s="4">
        <v>0</v>
      </c>
      <c r="G1524" s="4">
        <v>0</v>
      </c>
      <c r="H1524" s="6">
        <v>33644</v>
      </c>
      <c r="I1524" s="7">
        <f t="array" ref="I1524">INDEX(Inflation!$F$2:$F$63,MATCH($D1524,Inflation!$A$2:$A$63,0))</f>
        <v>1.1046586272602894</v>
      </c>
      <c r="J1524" s="6">
        <f t="shared" si="5"/>
        <v>37165.134855545177</v>
      </c>
      <c r="K1524" s="8" t="str">
        <f>IF(H1524&lt;Mapping!$B$1,Mapping!$A$1,IF(H1524&lt;Mapping!$B$2,Mapping!$A$2,Mapping!$A$3))</f>
        <v>Minor</v>
      </c>
      <c r="L1524" s="8" t="str">
        <f>IF(J1524&lt;Mapping!$B$1,Mapping!$A$1,IF(J1524&lt;Mapping!$B$2,Mapping!$A$2,Mapping!$A$3))</f>
        <v>Minor</v>
      </c>
    </row>
    <row r="1525" spans="1:12" ht="13.5" customHeight="1" x14ac:dyDescent="0.2">
      <c r="A1525" s="4">
        <v>5</v>
      </c>
      <c r="B1525" s="5" t="s">
        <v>19</v>
      </c>
      <c r="C1525" s="4">
        <v>2</v>
      </c>
      <c r="D1525" s="4">
        <v>2011</v>
      </c>
      <c r="E1525" s="4">
        <v>1</v>
      </c>
      <c r="F1525" s="4">
        <v>0</v>
      </c>
      <c r="G1525" s="4">
        <v>0</v>
      </c>
      <c r="H1525" s="6">
        <v>33628</v>
      </c>
      <c r="I1525" s="7">
        <f t="array" ref="I1525">INDEX(Inflation!$F$2:$F$63,MATCH($D1525,Inflation!$A$2:$A$63,0))</f>
        <v>1.1630575102490319</v>
      </c>
      <c r="J1525" s="6">
        <f t="shared" si="5"/>
        <v>39111.297954654445</v>
      </c>
      <c r="K1525" s="8" t="str">
        <f>IF(H1525&lt;Mapping!$B$1,Mapping!$A$1,IF(H1525&lt;Mapping!$B$2,Mapping!$A$2,Mapping!$A$3))</f>
        <v>Minor</v>
      </c>
      <c r="L1525" s="8" t="str">
        <f>IF(J1525&lt;Mapping!$B$1,Mapping!$A$1,IF(J1525&lt;Mapping!$B$2,Mapping!$A$2,Mapping!$A$3))</f>
        <v>Minor</v>
      </c>
    </row>
    <row r="1526" spans="1:12" ht="13.5" customHeight="1" x14ac:dyDescent="0.2">
      <c r="A1526" s="4">
        <v>3</v>
      </c>
      <c r="B1526" s="5" t="s">
        <v>19</v>
      </c>
      <c r="C1526" s="4">
        <v>2</v>
      </c>
      <c r="D1526" s="4">
        <v>2014</v>
      </c>
      <c r="E1526" s="4">
        <v>1</v>
      </c>
      <c r="F1526" s="4">
        <v>0</v>
      </c>
      <c r="G1526" s="4">
        <v>0</v>
      </c>
      <c r="H1526" s="6">
        <v>33593</v>
      </c>
      <c r="I1526" s="7">
        <f t="array" ref="I1526">INDEX(Inflation!$F$2:$F$63,MATCH($D1526,Inflation!$A$2:$A$63,0))</f>
        <v>1.0894069302369718</v>
      </c>
      <c r="J1526" s="6">
        <f t="shared" si="5"/>
        <v>36596.447007450595</v>
      </c>
      <c r="K1526" s="8" t="str">
        <f>IF(H1526&lt;Mapping!$B$1,Mapping!$A$1,IF(H1526&lt;Mapping!$B$2,Mapping!$A$2,Mapping!$A$3))</f>
        <v>Minor</v>
      </c>
      <c r="L1526" s="8" t="str">
        <f>IF(J1526&lt;Mapping!$B$1,Mapping!$A$1,IF(J1526&lt;Mapping!$B$2,Mapping!$A$2,Mapping!$A$3))</f>
        <v>Minor</v>
      </c>
    </row>
    <row r="1527" spans="1:12" ht="13.5" customHeight="1" x14ac:dyDescent="0.2">
      <c r="A1527" s="4">
        <v>4</v>
      </c>
      <c r="B1527" s="5" t="s">
        <v>19</v>
      </c>
      <c r="C1527" s="4">
        <v>3</v>
      </c>
      <c r="D1527" s="4">
        <v>2009</v>
      </c>
      <c r="E1527" s="4">
        <v>1</v>
      </c>
      <c r="F1527" s="4">
        <v>0</v>
      </c>
      <c r="G1527" s="4">
        <v>0</v>
      </c>
      <c r="H1527" s="6">
        <v>33580</v>
      </c>
      <c r="I1527" s="7">
        <f t="array" ref="I1527">INDEX(Inflation!$F$2:$F$63,MATCH($D1527,Inflation!$A$2:$A$63,0))</f>
        <v>1.1815641743967151</v>
      </c>
      <c r="J1527" s="6">
        <f t="shared" si="5"/>
        <v>39676.924976241695</v>
      </c>
      <c r="K1527" s="8" t="str">
        <f>IF(H1527&lt;Mapping!$B$1,Mapping!$A$1,IF(H1527&lt;Mapping!$B$2,Mapping!$A$2,Mapping!$A$3))</f>
        <v>Minor</v>
      </c>
      <c r="L1527" s="8" t="str">
        <f>IF(J1527&lt;Mapping!$B$1,Mapping!$A$1,IF(J1527&lt;Mapping!$B$2,Mapping!$A$2,Mapping!$A$3))</f>
        <v>Minor</v>
      </c>
    </row>
    <row r="1528" spans="1:12" ht="13.5" customHeight="1" x14ac:dyDescent="0.2">
      <c r="A1528" s="4">
        <v>3</v>
      </c>
      <c r="B1528" s="5" t="s">
        <v>14</v>
      </c>
      <c r="C1528" s="4">
        <v>3</v>
      </c>
      <c r="D1528" s="4">
        <v>2013</v>
      </c>
      <c r="E1528" s="4">
        <v>1</v>
      </c>
      <c r="F1528" s="4">
        <v>0</v>
      </c>
      <c r="G1528" s="4">
        <v>0</v>
      </c>
      <c r="H1528" s="6">
        <v>33580</v>
      </c>
      <c r="I1528" s="7">
        <f t="array" ref="I1528">INDEX(Inflation!$F$2:$F$63,MATCH($D1528,Inflation!$A$2:$A$63,0))</f>
        <v>1.1046586272602894</v>
      </c>
      <c r="J1528" s="6">
        <f t="shared" si="5"/>
        <v>37094.436703400519</v>
      </c>
      <c r="K1528" s="8" t="str">
        <f>IF(H1528&lt;Mapping!$B$1,Mapping!$A$1,IF(H1528&lt;Mapping!$B$2,Mapping!$A$2,Mapping!$A$3))</f>
        <v>Minor</v>
      </c>
      <c r="L1528" s="8" t="str">
        <f>IF(J1528&lt;Mapping!$B$1,Mapping!$A$1,IF(J1528&lt;Mapping!$B$2,Mapping!$A$2,Mapping!$A$3))</f>
        <v>Minor</v>
      </c>
    </row>
    <row r="1529" spans="1:12" ht="13.5" customHeight="1" x14ac:dyDescent="0.2">
      <c r="A1529" s="4">
        <v>5</v>
      </c>
      <c r="B1529" s="5" t="s">
        <v>14</v>
      </c>
      <c r="C1529" s="4">
        <v>3</v>
      </c>
      <c r="D1529" s="4">
        <v>2015</v>
      </c>
      <c r="E1529" s="4">
        <v>1</v>
      </c>
      <c r="F1529" s="4">
        <v>0</v>
      </c>
      <c r="G1529" s="4">
        <v>0</v>
      </c>
      <c r="H1529" s="6">
        <v>33526</v>
      </c>
      <c r="I1529" s="7">
        <f t="array" ref="I1529">INDEX(Inflation!$F$2:$F$63,MATCH($D1529,Inflation!$A$2:$A$63,0))</f>
        <v>1.0774472655889344</v>
      </c>
      <c r="J1529" s="6">
        <f t="shared" si="5"/>
        <v>36122.497026134617</v>
      </c>
      <c r="K1529" s="8" t="str">
        <f>IF(H1529&lt;Mapping!$B$1,Mapping!$A$1,IF(H1529&lt;Mapping!$B$2,Mapping!$A$2,Mapping!$A$3))</f>
        <v>Minor</v>
      </c>
      <c r="L1529" s="8" t="str">
        <f>IF(J1529&lt;Mapping!$B$1,Mapping!$A$1,IF(J1529&lt;Mapping!$B$2,Mapping!$A$2,Mapping!$A$3))</f>
        <v>Minor</v>
      </c>
    </row>
    <row r="1530" spans="1:12" ht="13.5" customHeight="1" x14ac:dyDescent="0.2">
      <c r="A1530" s="4">
        <v>4</v>
      </c>
      <c r="B1530" s="5" t="s">
        <v>14</v>
      </c>
      <c r="C1530" s="4">
        <v>2</v>
      </c>
      <c r="D1530" s="4">
        <v>2013</v>
      </c>
      <c r="E1530" s="4">
        <v>1</v>
      </c>
      <c r="F1530" s="4">
        <v>0</v>
      </c>
      <c r="G1530" s="4">
        <v>0</v>
      </c>
      <c r="H1530" s="6">
        <v>33523</v>
      </c>
      <c r="I1530" s="7">
        <f t="array" ref="I1530">INDEX(Inflation!$F$2:$F$63,MATCH($D1530,Inflation!$A$2:$A$63,0))</f>
        <v>1.1046586272602894</v>
      </c>
      <c r="J1530" s="6">
        <f t="shared" si="5"/>
        <v>37031.471161646681</v>
      </c>
      <c r="K1530" s="8" t="str">
        <f>IF(H1530&lt;Mapping!$B$1,Mapping!$A$1,IF(H1530&lt;Mapping!$B$2,Mapping!$A$2,Mapping!$A$3))</f>
        <v>Minor</v>
      </c>
      <c r="L1530" s="8" t="str">
        <f>IF(J1530&lt;Mapping!$B$1,Mapping!$A$1,IF(J1530&lt;Mapping!$B$2,Mapping!$A$2,Mapping!$A$3))</f>
        <v>Minor</v>
      </c>
    </row>
    <row r="1531" spans="1:12" ht="13.5" customHeight="1" x14ac:dyDescent="0.2">
      <c r="A1531" s="4">
        <v>3</v>
      </c>
      <c r="B1531" s="5" t="s">
        <v>19</v>
      </c>
      <c r="C1531" s="4">
        <v>2</v>
      </c>
      <c r="D1531" s="4">
        <v>2015</v>
      </c>
      <c r="E1531" s="4">
        <v>1</v>
      </c>
      <c r="F1531" s="4">
        <v>0</v>
      </c>
      <c r="G1531" s="4">
        <v>0</v>
      </c>
      <c r="H1531" s="6">
        <v>33511</v>
      </c>
      <c r="I1531" s="7">
        <f t="array" ref="I1531">INDEX(Inflation!$F$2:$F$63,MATCH($D1531,Inflation!$A$2:$A$63,0))</f>
        <v>1.0774472655889344</v>
      </c>
      <c r="J1531" s="6">
        <f t="shared" si="5"/>
        <v>36106.335317150784</v>
      </c>
      <c r="K1531" s="8" t="str">
        <f>IF(H1531&lt;Mapping!$B$1,Mapping!$A$1,IF(H1531&lt;Mapping!$B$2,Mapping!$A$2,Mapping!$A$3))</f>
        <v>Minor</v>
      </c>
      <c r="L1531" s="8" t="str">
        <f>IF(J1531&lt;Mapping!$B$1,Mapping!$A$1,IF(J1531&lt;Mapping!$B$2,Mapping!$A$2,Mapping!$A$3))</f>
        <v>Minor</v>
      </c>
    </row>
    <row r="1532" spans="1:12" ht="13.5" customHeight="1" x14ac:dyDescent="0.2">
      <c r="A1532" s="4">
        <v>2</v>
      </c>
      <c r="B1532" s="5" t="s">
        <v>19</v>
      </c>
      <c r="C1532" s="4">
        <v>3</v>
      </c>
      <c r="D1532" s="4">
        <v>2000</v>
      </c>
      <c r="E1532" s="4">
        <v>1</v>
      </c>
      <c r="F1532" s="4">
        <v>0</v>
      </c>
      <c r="G1532" s="4">
        <v>0</v>
      </c>
      <c r="H1532" s="6">
        <v>33504</v>
      </c>
      <c r="I1532" s="7">
        <f t="array" ref="I1532">INDEX(Inflation!$F$2:$F$63,MATCH($D1532,Inflation!$A$2:$A$63,0))</f>
        <v>1.4970304361240607</v>
      </c>
      <c r="J1532" s="6">
        <f t="shared" ref="J1532:J1786" si="6">H1532*I1532</f>
        <v>50156.507731900529</v>
      </c>
      <c r="K1532" s="8" t="str">
        <f>IF(H1532&lt;Mapping!$B$1,Mapping!$A$1,IF(H1532&lt;Mapping!$B$2,Mapping!$A$2,Mapping!$A$3))</f>
        <v>Minor</v>
      </c>
      <c r="L1532" s="8" t="str">
        <f>IF(J1532&lt;Mapping!$B$1,Mapping!$A$1,IF(J1532&lt;Mapping!$B$2,Mapping!$A$2,Mapping!$A$3))</f>
        <v>Minor</v>
      </c>
    </row>
    <row r="1533" spans="1:12" ht="13.5" customHeight="1" x14ac:dyDescent="0.2">
      <c r="A1533" s="4">
        <v>3</v>
      </c>
      <c r="B1533" s="5" t="s">
        <v>19</v>
      </c>
      <c r="C1533" s="4">
        <v>2</v>
      </c>
      <c r="D1533" s="4">
        <v>2009</v>
      </c>
      <c r="E1533" s="4">
        <v>1</v>
      </c>
      <c r="F1533" s="4">
        <v>0</v>
      </c>
      <c r="G1533" s="4">
        <v>0</v>
      </c>
      <c r="H1533" s="6">
        <v>33501</v>
      </c>
      <c r="I1533" s="7">
        <f t="array" ref="I1533">INDEX(Inflation!$F$2:$F$63,MATCH($D1533,Inflation!$A$2:$A$63,0))</f>
        <v>1.1815641743967151</v>
      </c>
      <c r="J1533" s="6">
        <f t="shared" si="6"/>
        <v>39583.581406464356</v>
      </c>
      <c r="K1533" s="8" t="str">
        <f>IF(H1533&lt;Mapping!$B$1,Mapping!$A$1,IF(H1533&lt;Mapping!$B$2,Mapping!$A$2,Mapping!$A$3))</f>
        <v>Minor</v>
      </c>
      <c r="L1533" s="8" t="str">
        <f>IF(J1533&lt;Mapping!$B$1,Mapping!$A$1,IF(J1533&lt;Mapping!$B$2,Mapping!$A$2,Mapping!$A$3))</f>
        <v>Minor</v>
      </c>
    </row>
    <row r="1534" spans="1:12" ht="13.5" customHeight="1" x14ac:dyDescent="0.2">
      <c r="A1534" s="4">
        <v>3</v>
      </c>
      <c r="B1534" s="5" t="s">
        <v>19</v>
      </c>
      <c r="C1534" s="4">
        <v>2</v>
      </c>
      <c r="D1534" s="4">
        <v>2013</v>
      </c>
      <c r="E1534" s="4">
        <v>1</v>
      </c>
      <c r="F1534" s="4">
        <v>0</v>
      </c>
      <c r="G1534" s="4">
        <v>0</v>
      </c>
      <c r="H1534" s="6">
        <v>33498</v>
      </c>
      <c r="I1534" s="7">
        <f t="array" ref="I1534">INDEX(Inflation!$F$2:$F$63,MATCH($D1534,Inflation!$A$2:$A$63,0))</f>
        <v>1.1046586272602894</v>
      </c>
      <c r="J1534" s="6">
        <f t="shared" si="6"/>
        <v>37003.854695965172</v>
      </c>
      <c r="K1534" s="8" t="str">
        <f>IF(H1534&lt;Mapping!$B$1,Mapping!$A$1,IF(H1534&lt;Mapping!$B$2,Mapping!$A$2,Mapping!$A$3))</f>
        <v>Minor</v>
      </c>
      <c r="L1534" s="8" t="str">
        <f>IF(J1534&lt;Mapping!$B$1,Mapping!$A$1,IF(J1534&lt;Mapping!$B$2,Mapping!$A$2,Mapping!$A$3))</f>
        <v>Minor</v>
      </c>
    </row>
    <row r="1535" spans="1:12" ht="13.5" customHeight="1" x14ac:dyDescent="0.2">
      <c r="A1535" s="4">
        <v>2</v>
      </c>
      <c r="B1535" s="5" t="s">
        <v>19</v>
      </c>
      <c r="C1535" s="4">
        <v>2</v>
      </c>
      <c r="D1535" s="4">
        <v>2011</v>
      </c>
      <c r="E1535" s="4">
        <v>1</v>
      </c>
      <c r="F1535" s="4">
        <v>0</v>
      </c>
      <c r="G1535" s="4">
        <v>0</v>
      </c>
      <c r="H1535" s="6">
        <v>33317</v>
      </c>
      <c r="I1535" s="7">
        <f t="array" ref="I1535">INDEX(Inflation!$F$2:$F$63,MATCH($D1535,Inflation!$A$2:$A$63,0))</f>
        <v>1.1630575102490319</v>
      </c>
      <c r="J1535" s="6">
        <f t="shared" si="6"/>
        <v>38749.587068966997</v>
      </c>
      <c r="K1535" s="8" t="str">
        <f>IF(H1535&lt;Mapping!$B$1,Mapping!$A$1,IF(H1535&lt;Mapping!$B$2,Mapping!$A$2,Mapping!$A$3))</f>
        <v>Minor</v>
      </c>
      <c r="L1535" s="8" t="str">
        <f>IF(J1535&lt;Mapping!$B$1,Mapping!$A$1,IF(J1535&lt;Mapping!$B$2,Mapping!$A$2,Mapping!$A$3))</f>
        <v>Minor</v>
      </c>
    </row>
    <row r="1536" spans="1:12" ht="13.5" customHeight="1" x14ac:dyDescent="0.2">
      <c r="A1536" s="4">
        <v>5</v>
      </c>
      <c r="B1536" s="5" t="s">
        <v>19</v>
      </c>
      <c r="C1536" s="4">
        <v>2</v>
      </c>
      <c r="D1536" s="4">
        <v>2015</v>
      </c>
      <c r="E1536" s="4">
        <v>1</v>
      </c>
      <c r="F1536" s="4">
        <v>0</v>
      </c>
      <c r="G1536" s="4">
        <v>0</v>
      </c>
      <c r="H1536" s="6">
        <v>33317</v>
      </c>
      <c r="I1536" s="7">
        <f t="array" ref="I1536">INDEX(Inflation!$F$2:$F$63,MATCH($D1536,Inflation!$A$2:$A$63,0))</f>
        <v>1.0774472655889344</v>
      </c>
      <c r="J1536" s="6">
        <f t="shared" si="6"/>
        <v>35897.310547626526</v>
      </c>
      <c r="K1536" s="8" t="str">
        <f>IF(H1536&lt;Mapping!$B$1,Mapping!$A$1,IF(H1536&lt;Mapping!$B$2,Mapping!$A$2,Mapping!$A$3))</f>
        <v>Minor</v>
      </c>
      <c r="L1536" s="8" t="str">
        <f>IF(J1536&lt;Mapping!$B$1,Mapping!$A$1,IF(J1536&lt;Mapping!$B$2,Mapping!$A$2,Mapping!$A$3))</f>
        <v>Minor</v>
      </c>
    </row>
    <row r="1537" spans="1:12" ht="13.5" customHeight="1" x14ac:dyDescent="0.2">
      <c r="A1537" s="4">
        <v>4</v>
      </c>
      <c r="B1537" s="5" t="s">
        <v>19</v>
      </c>
      <c r="C1537" s="4">
        <v>3</v>
      </c>
      <c r="D1537" s="4">
        <v>2009</v>
      </c>
      <c r="E1537" s="4">
        <v>1</v>
      </c>
      <c r="F1537" s="4">
        <v>0</v>
      </c>
      <c r="G1537" s="4">
        <v>0</v>
      </c>
      <c r="H1537" s="6">
        <v>33270</v>
      </c>
      <c r="I1537" s="7">
        <f t="array" ref="I1537">INDEX(Inflation!$F$2:$F$63,MATCH($D1537,Inflation!$A$2:$A$63,0))</f>
        <v>1.1815641743967151</v>
      </c>
      <c r="J1537" s="6">
        <f t="shared" si="6"/>
        <v>39310.64008217871</v>
      </c>
      <c r="K1537" s="8" t="str">
        <f>IF(H1537&lt;Mapping!$B$1,Mapping!$A$1,IF(H1537&lt;Mapping!$B$2,Mapping!$A$2,Mapping!$A$3))</f>
        <v>Minor</v>
      </c>
      <c r="L1537" s="8" t="str">
        <f>IF(J1537&lt;Mapping!$B$1,Mapping!$A$1,IF(J1537&lt;Mapping!$B$2,Mapping!$A$2,Mapping!$A$3))</f>
        <v>Minor</v>
      </c>
    </row>
    <row r="1538" spans="1:12" ht="13.5" customHeight="1" x14ac:dyDescent="0.2">
      <c r="A1538" s="4">
        <v>4</v>
      </c>
      <c r="B1538" s="5" t="s">
        <v>34</v>
      </c>
      <c r="C1538" s="4">
        <v>2</v>
      </c>
      <c r="D1538" s="4">
        <v>2011</v>
      </c>
      <c r="E1538" s="4">
        <v>1</v>
      </c>
      <c r="F1538" s="4">
        <v>0</v>
      </c>
      <c r="G1538" s="4">
        <v>0</v>
      </c>
      <c r="H1538" s="6">
        <v>33247</v>
      </c>
      <c r="I1538" s="7">
        <f t="array" ref="I1538">INDEX(Inflation!$F$2:$F$63,MATCH($D1538,Inflation!$A$2:$A$63,0))</f>
        <v>1.1630575102490319</v>
      </c>
      <c r="J1538" s="6">
        <f t="shared" si="6"/>
        <v>38668.173043249568</v>
      </c>
      <c r="K1538" s="8" t="str">
        <f>IF(H1538&lt;Mapping!$B$1,Mapping!$A$1,IF(H1538&lt;Mapping!$B$2,Mapping!$A$2,Mapping!$A$3))</f>
        <v>Minor</v>
      </c>
      <c r="L1538" s="8" t="str">
        <f>IF(J1538&lt;Mapping!$B$1,Mapping!$A$1,IF(J1538&lt;Mapping!$B$2,Mapping!$A$2,Mapping!$A$3))</f>
        <v>Minor</v>
      </c>
    </row>
    <row r="1539" spans="1:12" ht="13.5" customHeight="1" x14ac:dyDescent="0.2">
      <c r="A1539" s="4">
        <v>4</v>
      </c>
      <c r="B1539" s="5" t="s">
        <v>19</v>
      </c>
      <c r="C1539" s="4">
        <v>3</v>
      </c>
      <c r="D1539" s="4">
        <v>2013</v>
      </c>
      <c r="E1539" s="4">
        <v>1</v>
      </c>
      <c r="F1539" s="4">
        <v>0</v>
      </c>
      <c r="G1539" s="4">
        <v>0</v>
      </c>
      <c r="H1539" s="6">
        <v>33216</v>
      </c>
      <c r="I1539" s="7">
        <f t="array" ref="I1539">INDEX(Inflation!$F$2:$F$63,MATCH($D1539,Inflation!$A$2:$A$63,0))</f>
        <v>1.1046586272602894</v>
      </c>
      <c r="J1539" s="6">
        <f t="shared" si="6"/>
        <v>36692.340963077775</v>
      </c>
      <c r="K1539" s="8" t="str">
        <f>IF(H1539&lt;Mapping!$B$1,Mapping!$A$1,IF(H1539&lt;Mapping!$B$2,Mapping!$A$2,Mapping!$A$3))</f>
        <v>Minor</v>
      </c>
      <c r="L1539" s="8" t="str">
        <f>IF(J1539&lt;Mapping!$B$1,Mapping!$A$1,IF(J1539&lt;Mapping!$B$2,Mapping!$A$2,Mapping!$A$3))</f>
        <v>Minor</v>
      </c>
    </row>
    <row r="1540" spans="1:12" ht="13.5" customHeight="1" x14ac:dyDescent="0.2">
      <c r="A1540" s="4">
        <v>5</v>
      </c>
      <c r="B1540" s="5" t="s">
        <v>14</v>
      </c>
      <c r="C1540" s="4">
        <v>3</v>
      </c>
      <c r="D1540" s="4">
        <v>2016</v>
      </c>
      <c r="E1540" s="4">
        <v>1</v>
      </c>
      <c r="F1540" s="4">
        <v>0</v>
      </c>
      <c r="G1540" s="4">
        <v>0</v>
      </c>
      <c r="H1540" s="6">
        <v>33187</v>
      </c>
      <c r="I1540" s="7">
        <f t="array" ref="I1540">INDEX(Inflation!$F$2:$F$63,MATCH($D1540,Inflation!$A$2:$A$63,0))</f>
        <v>1.0759409482613684</v>
      </c>
      <c r="J1540" s="6">
        <f t="shared" si="6"/>
        <v>35707.252249950034</v>
      </c>
      <c r="K1540" s="8" t="str">
        <f>IF(H1540&lt;Mapping!$B$1,Mapping!$A$1,IF(H1540&lt;Mapping!$B$2,Mapping!$A$2,Mapping!$A$3))</f>
        <v>Minor</v>
      </c>
      <c r="L1540" s="8" t="str">
        <f>IF(J1540&lt;Mapping!$B$1,Mapping!$A$1,IF(J1540&lt;Mapping!$B$2,Mapping!$A$2,Mapping!$A$3))</f>
        <v>Minor</v>
      </c>
    </row>
    <row r="1541" spans="1:12" ht="13.5" customHeight="1" x14ac:dyDescent="0.2">
      <c r="A1541" s="4">
        <v>5</v>
      </c>
      <c r="B1541" s="5" t="s">
        <v>19</v>
      </c>
      <c r="C1541" s="4">
        <v>3</v>
      </c>
      <c r="D1541" s="4">
        <v>2010</v>
      </c>
      <c r="E1541" s="4">
        <v>1</v>
      </c>
      <c r="F1541" s="4">
        <v>0</v>
      </c>
      <c r="G1541" s="4">
        <v>0</v>
      </c>
      <c r="H1541" s="6">
        <v>33168</v>
      </c>
      <c r="I1541" s="7">
        <f t="array" ref="I1541">INDEX(Inflation!$F$2:$F$63,MATCH($D1541,Inflation!$A$2:$A$63,0))</f>
        <v>1.1806196786537921</v>
      </c>
      <c r="J1541" s="6">
        <f t="shared" si="6"/>
        <v>39158.793501588974</v>
      </c>
      <c r="K1541" s="8" t="str">
        <f>IF(H1541&lt;Mapping!$B$1,Mapping!$A$1,IF(H1541&lt;Mapping!$B$2,Mapping!$A$2,Mapping!$A$3))</f>
        <v>Minor</v>
      </c>
      <c r="L1541" s="8" t="str">
        <f>IF(J1541&lt;Mapping!$B$1,Mapping!$A$1,IF(J1541&lt;Mapping!$B$2,Mapping!$A$2,Mapping!$A$3))</f>
        <v>Minor</v>
      </c>
    </row>
    <row r="1542" spans="1:12" ht="13.5" customHeight="1" x14ac:dyDescent="0.2">
      <c r="A1542" s="4">
        <v>5</v>
      </c>
      <c r="B1542" s="5" t="s">
        <v>15</v>
      </c>
      <c r="C1542" s="4">
        <v>1</v>
      </c>
      <c r="D1542" s="4">
        <v>1966</v>
      </c>
      <c r="E1542" s="4">
        <v>1</v>
      </c>
      <c r="F1542" s="4">
        <v>0</v>
      </c>
      <c r="G1542" s="4">
        <v>0</v>
      </c>
      <c r="H1542" s="6">
        <v>33142</v>
      </c>
      <c r="I1542" s="7">
        <f t="array" ref="I1542">INDEX(Inflation!$F$2:$F$63,MATCH($D1542,Inflation!$A$2:$A$63,0))</f>
        <v>7.92436857453876</v>
      </c>
      <c r="J1542" s="6">
        <f t="shared" si="6"/>
        <v>262629.42329736357</v>
      </c>
      <c r="K1542" s="8" t="str">
        <f>IF(H1542&lt;Mapping!$B$1,Mapping!$A$1,IF(H1542&lt;Mapping!$B$2,Mapping!$A$2,Mapping!$A$3))</f>
        <v>Minor</v>
      </c>
      <c r="L1542" s="8" t="str">
        <f>IF(J1542&lt;Mapping!$B$1,Mapping!$A$1,IF(J1542&lt;Mapping!$B$2,Mapping!$A$2,Mapping!$A$3))</f>
        <v>Minor</v>
      </c>
    </row>
    <row r="1543" spans="1:12" ht="13.5" customHeight="1" x14ac:dyDescent="0.2">
      <c r="A1543" s="4">
        <v>2</v>
      </c>
      <c r="B1543" s="5" t="s">
        <v>19</v>
      </c>
      <c r="C1543" s="4">
        <v>3</v>
      </c>
      <c r="D1543" s="4">
        <v>2017</v>
      </c>
      <c r="E1543" s="4">
        <v>1</v>
      </c>
      <c r="F1543" s="4">
        <v>0</v>
      </c>
      <c r="G1543" s="4">
        <v>0</v>
      </c>
      <c r="H1543" s="6">
        <v>33095</v>
      </c>
      <c r="I1543" s="7">
        <f t="array" ref="I1543">INDEX(Inflation!$F$2:$F$63,MATCH($D1543,Inflation!$A$2:$A$63,0))</f>
        <v>1.06708414981788</v>
      </c>
      <c r="J1543" s="6">
        <f t="shared" si="6"/>
        <v>35315.149938222741</v>
      </c>
      <c r="K1543" s="8" t="str">
        <f>IF(H1543&lt;Mapping!$B$1,Mapping!$A$1,IF(H1543&lt;Mapping!$B$2,Mapping!$A$2,Mapping!$A$3))</f>
        <v>Minor</v>
      </c>
      <c r="L1543" s="8" t="str">
        <f>IF(J1543&lt;Mapping!$B$1,Mapping!$A$1,IF(J1543&lt;Mapping!$B$2,Mapping!$A$2,Mapping!$A$3))</f>
        <v>Minor</v>
      </c>
    </row>
    <row r="1544" spans="1:12" ht="13.5" customHeight="1" x14ac:dyDescent="0.2">
      <c r="A1544" s="4">
        <v>3</v>
      </c>
      <c r="B1544" s="5" t="s">
        <v>14</v>
      </c>
      <c r="C1544" s="4">
        <v>3</v>
      </c>
      <c r="D1544" s="4">
        <v>2020</v>
      </c>
      <c r="E1544" s="4">
        <v>1</v>
      </c>
      <c r="F1544" s="4">
        <v>0</v>
      </c>
      <c r="G1544" s="4">
        <v>0</v>
      </c>
      <c r="H1544" s="6">
        <v>33057</v>
      </c>
      <c r="I1544" s="7">
        <f t="array" ref="I1544">INDEX(Inflation!$F$2:$F$63,MATCH($D1544,Inflation!$A$2:$A$63,0))</f>
        <v>1.0089999999999999</v>
      </c>
      <c r="J1544" s="6">
        <f t="shared" si="6"/>
        <v>33354.512999999999</v>
      </c>
      <c r="K1544" s="8" t="str">
        <f>IF(H1544&lt;Mapping!$B$1,Mapping!$A$1,IF(H1544&lt;Mapping!$B$2,Mapping!$A$2,Mapping!$A$3))</f>
        <v>Minor</v>
      </c>
      <c r="L1544" s="8" t="str">
        <f>IF(J1544&lt;Mapping!$B$1,Mapping!$A$1,IF(J1544&lt;Mapping!$B$2,Mapping!$A$2,Mapping!$A$3))</f>
        <v>Minor</v>
      </c>
    </row>
    <row r="1545" spans="1:12" ht="13.5" customHeight="1" x14ac:dyDescent="0.2">
      <c r="A1545" s="4">
        <v>2</v>
      </c>
      <c r="B1545" s="5" t="s">
        <v>19</v>
      </c>
      <c r="C1545" s="4">
        <v>3</v>
      </c>
      <c r="D1545" s="4">
        <v>2016</v>
      </c>
      <c r="E1545" s="4">
        <v>1</v>
      </c>
      <c r="F1545" s="4">
        <v>0</v>
      </c>
      <c r="G1545" s="4">
        <v>0</v>
      </c>
      <c r="H1545" s="6">
        <v>33003</v>
      </c>
      <c r="I1545" s="7">
        <f t="array" ref="I1545">INDEX(Inflation!$F$2:$F$63,MATCH($D1545,Inflation!$A$2:$A$63,0))</f>
        <v>1.0759409482613684</v>
      </c>
      <c r="J1545" s="6">
        <f t="shared" si="6"/>
        <v>35509.279115469944</v>
      </c>
      <c r="K1545" s="8" t="str">
        <f>IF(H1545&lt;Mapping!$B$1,Mapping!$A$1,IF(H1545&lt;Mapping!$B$2,Mapping!$A$2,Mapping!$A$3))</f>
        <v>Minor</v>
      </c>
      <c r="L1545" s="8" t="str">
        <f>IF(J1545&lt;Mapping!$B$1,Mapping!$A$1,IF(J1545&lt;Mapping!$B$2,Mapping!$A$2,Mapping!$A$3))</f>
        <v>Minor</v>
      </c>
    </row>
    <row r="1546" spans="1:12" ht="13.5" customHeight="1" x14ac:dyDescent="0.2">
      <c r="A1546" s="4">
        <v>5</v>
      </c>
      <c r="B1546" s="5" t="s">
        <v>22</v>
      </c>
      <c r="C1546" s="4">
        <v>3</v>
      </c>
      <c r="D1546" s="4">
        <v>1964</v>
      </c>
      <c r="E1546" s="4">
        <v>2</v>
      </c>
      <c r="F1546" s="4">
        <v>0</v>
      </c>
      <c r="G1546" s="4">
        <v>0</v>
      </c>
      <c r="H1546" s="6">
        <v>33000</v>
      </c>
      <c r="I1546" s="7">
        <f t="array" ref="I1546">INDEX(Inflation!$F$2:$F$63,MATCH($D1546,Inflation!$A$2:$A$63,0))</f>
        <v>8.2922233108268504</v>
      </c>
      <c r="J1546" s="6">
        <f t="shared" si="6"/>
        <v>273643.36925728607</v>
      </c>
      <c r="K1546" s="8" t="str">
        <f>IF(H1546&lt;Mapping!$B$1,Mapping!$A$1,IF(H1546&lt;Mapping!$B$2,Mapping!$A$2,Mapping!$A$3))</f>
        <v>Minor</v>
      </c>
      <c r="L1546" s="8" t="str">
        <f>IF(J1546&lt;Mapping!$B$1,Mapping!$A$1,IF(J1546&lt;Mapping!$B$2,Mapping!$A$2,Mapping!$A$3))</f>
        <v>Minor</v>
      </c>
    </row>
    <row r="1547" spans="1:12" ht="13.5" customHeight="1" x14ac:dyDescent="0.2">
      <c r="A1547" s="4">
        <v>4</v>
      </c>
      <c r="B1547" s="5" t="s">
        <v>19</v>
      </c>
      <c r="C1547" s="4">
        <v>2</v>
      </c>
      <c r="D1547" s="4">
        <v>2010</v>
      </c>
      <c r="E1547" s="4">
        <v>1</v>
      </c>
      <c r="F1547" s="4">
        <v>0</v>
      </c>
      <c r="G1547" s="4">
        <v>0</v>
      </c>
      <c r="H1547" s="6">
        <v>32924</v>
      </c>
      <c r="I1547" s="7">
        <f t="array" ref="I1547">INDEX(Inflation!$F$2:$F$63,MATCH($D1547,Inflation!$A$2:$A$63,0))</f>
        <v>1.1806196786537921</v>
      </c>
      <c r="J1547" s="6">
        <f t="shared" si="6"/>
        <v>38870.722299997455</v>
      </c>
      <c r="K1547" s="8" t="str">
        <f>IF(H1547&lt;Mapping!$B$1,Mapping!$A$1,IF(H1547&lt;Mapping!$B$2,Mapping!$A$2,Mapping!$A$3))</f>
        <v>Minor</v>
      </c>
      <c r="L1547" s="8" t="str">
        <f>IF(J1547&lt;Mapping!$B$1,Mapping!$A$1,IF(J1547&lt;Mapping!$B$2,Mapping!$A$2,Mapping!$A$3))</f>
        <v>Minor</v>
      </c>
    </row>
    <row r="1548" spans="1:12" ht="13.5" customHeight="1" x14ac:dyDescent="0.2">
      <c r="A1548" s="4">
        <v>3</v>
      </c>
      <c r="B1548" s="5" t="s">
        <v>19</v>
      </c>
      <c r="C1548" s="4">
        <v>3</v>
      </c>
      <c r="D1548" s="4">
        <v>2012</v>
      </c>
      <c r="E1548" s="4">
        <v>1</v>
      </c>
      <c r="F1548" s="4">
        <v>0</v>
      </c>
      <c r="G1548" s="4">
        <v>0</v>
      </c>
      <c r="H1548" s="6">
        <v>32918</v>
      </c>
      <c r="I1548" s="7">
        <f t="array" ref="I1548">INDEX(Inflation!$F$2:$F$63,MATCH($D1548,Inflation!$A$2:$A$63,0))</f>
        <v>1.1291820487854678</v>
      </c>
      <c r="J1548" s="6">
        <f t="shared" si="6"/>
        <v>37170.414681920032</v>
      </c>
      <c r="K1548" s="8" t="str">
        <f>IF(H1548&lt;Mapping!$B$1,Mapping!$A$1,IF(H1548&lt;Mapping!$B$2,Mapping!$A$2,Mapping!$A$3))</f>
        <v>Minor</v>
      </c>
      <c r="L1548" s="8" t="str">
        <f>IF(J1548&lt;Mapping!$B$1,Mapping!$A$1,IF(J1548&lt;Mapping!$B$2,Mapping!$A$2,Mapping!$A$3))</f>
        <v>Minor</v>
      </c>
    </row>
    <row r="1549" spans="1:12" ht="13.5" customHeight="1" x14ac:dyDescent="0.2">
      <c r="A1549" s="4">
        <v>3</v>
      </c>
      <c r="B1549" s="5" t="s">
        <v>14</v>
      </c>
      <c r="C1549" s="4">
        <v>3</v>
      </c>
      <c r="D1549" s="4">
        <v>2012</v>
      </c>
      <c r="E1549" s="4">
        <v>1</v>
      </c>
      <c r="F1549" s="4">
        <v>0</v>
      </c>
      <c r="G1549" s="4">
        <v>0</v>
      </c>
      <c r="H1549" s="6">
        <v>32899</v>
      </c>
      <c r="I1549" s="7">
        <f t="array" ref="I1549">INDEX(Inflation!$F$2:$F$63,MATCH($D1549,Inflation!$A$2:$A$63,0))</f>
        <v>1.1291820487854678</v>
      </c>
      <c r="J1549" s="6">
        <f t="shared" si="6"/>
        <v>37148.960222993104</v>
      </c>
      <c r="K1549" s="8" t="str">
        <f>IF(H1549&lt;Mapping!$B$1,Mapping!$A$1,IF(H1549&lt;Mapping!$B$2,Mapping!$A$2,Mapping!$A$3))</f>
        <v>Minor</v>
      </c>
      <c r="L1549" s="8" t="str">
        <f>IF(J1549&lt;Mapping!$B$1,Mapping!$A$1,IF(J1549&lt;Mapping!$B$2,Mapping!$A$2,Mapping!$A$3))</f>
        <v>Minor</v>
      </c>
    </row>
    <row r="1550" spans="1:12" ht="13.5" customHeight="1" x14ac:dyDescent="0.2">
      <c r="A1550" s="4">
        <v>3</v>
      </c>
      <c r="B1550" s="5" t="s">
        <v>14</v>
      </c>
      <c r="C1550" s="4">
        <v>2</v>
      </c>
      <c r="D1550" s="4">
        <v>2013</v>
      </c>
      <c r="E1550" s="4">
        <v>1</v>
      </c>
      <c r="F1550" s="4">
        <v>0</v>
      </c>
      <c r="G1550" s="4">
        <v>0</v>
      </c>
      <c r="H1550" s="6">
        <v>32816</v>
      </c>
      <c r="I1550" s="7">
        <f t="array" ref="I1550">INDEX(Inflation!$F$2:$F$63,MATCH($D1550,Inflation!$A$2:$A$63,0))</f>
        <v>1.1046586272602894</v>
      </c>
      <c r="J1550" s="6">
        <f t="shared" si="6"/>
        <v>36250.47751217366</v>
      </c>
      <c r="K1550" s="8" t="str">
        <f>IF(H1550&lt;Mapping!$B$1,Mapping!$A$1,IF(H1550&lt;Mapping!$B$2,Mapping!$A$2,Mapping!$A$3))</f>
        <v>Minor</v>
      </c>
      <c r="L1550" s="8" t="str">
        <f>IF(J1550&lt;Mapping!$B$1,Mapping!$A$1,IF(J1550&lt;Mapping!$B$2,Mapping!$A$2,Mapping!$A$3))</f>
        <v>Minor</v>
      </c>
    </row>
    <row r="1551" spans="1:12" ht="13.5" customHeight="1" x14ac:dyDescent="0.2">
      <c r="A1551" s="4">
        <v>2</v>
      </c>
      <c r="B1551" s="5" t="s">
        <v>19</v>
      </c>
      <c r="C1551" s="4">
        <v>2</v>
      </c>
      <c r="D1551" s="4">
        <v>1995</v>
      </c>
      <c r="E1551" s="4">
        <v>1</v>
      </c>
      <c r="F1551" s="4">
        <v>0</v>
      </c>
      <c r="G1551" s="4">
        <v>0</v>
      </c>
      <c r="H1551" s="6">
        <v>32664</v>
      </c>
      <c r="I1551" s="7">
        <f t="array" ref="I1551">INDEX(Inflation!$F$2:$F$63,MATCH($D1551,Inflation!$A$2:$A$63,0))</f>
        <v>1.6835837284247066</v>
      </c>
      <c r="J1551" s="6">
        <f t="shared" si="6"/>
        <v>54992.578905264614</v>
      </c>
      <c r="K1551" s="8" t="str">
        <f>IF(H1551&lt;Mapping!$B$1,Mapping!$A$1,IF(H1551&lt;Mapping!$B$2,Mapping!$A$2,Mapping!$A$3))</f>
        <v>Minor</v>
      </c>
      <c r="L1551" s="8" t="str">
        <f>IF(J1551&lt;Mapping!$B$1,Mapping!$A$1,IF(J1551&lt;Mapping!$B$2,Mapping!$A$2,Mapping!$A$3))</f>
        <v>Minor</v>
      </c>
    </row>
    <row r="1552" spans="1:12" ht="13.5" customHeight="1" x14ac:dyDescent="0.2">
      <c r="A1552" s="4">
        <v>2</v>
      </c>
      <c r="B1552" s="5" t="s">
        <v>34</v>
      </c>
      <c r="C1552" s="4">
        <v>2</v>
      </c>
      <c r="D1552" s="4">
        <v>2000</v>
      </c>
      <c r="E1552" s="4">
        <v>1</v>
      </c>
      <c r="F1552" s="4">
        <v>0</v>
      </c>
      <c r="G1552" s="4">
        <v>0</v>
      </c>
      <c r="H1552" s="6">
        <v>32569</v>
      </c>
      <c r="I1552" s="7">
        <f t="array" ref="I1552">INDEX(Inflation!$F$2:$F$63,MATCH($D1552,Inflation!$A$2:$A$63,0))</f>
        <v>1.4970304361240607</v>
      </c>
      <c r="J1552" s="6">
        <f t="shared" si="6"/>
        <v>48756.784274124533</v>
      </c>
      <c r="K1552" s="8" t="str">
        <f>IF(H1552&lt;Mapping!$B$1,Mapping!$A$1,IF(H1552&lt;Mapping!$B$2,Mapping!$A$2,Mapping!$A$3))</f>
        <v>Minor</v>
      </c>
      <c r="L1552" s="8" t="str">
        <f>IF(J1552&lt;Mapping!$B$1,Mapping!$A$1,IF(J1552&lt;Mapping!$B$2,Mapping!$A$2,Mapping!$A$3))</f>
        <v>Minor</v>
      </c>
    </row>
    <row r="1553" spans="1:12" ht="13.5" customHeight="1" x14ac:dyDescent="0.2">
      <c r="A1553" s="4">
        <v>3</v>
      </c>
      <c r="B1553" s="5" t="s">
        <v>19</v>
      </c>
      <c r="C1553" s="4">
        <v>3</v>
      </c>
      <c r="D1553" s="4">
        <v>2015</v>
      </c>
      <c r="E1553" s="4">
        <v>1</v>
      </c>
      <c r="F1553" s="4">
        <v>0</v>
      </c>
      <c r="G1553" s="4">
        <v>0</v>
      </c>
      <c r="H1553" s="6">
        <v>32560</v>
      </c>
      <c r="I1553" s="7">
        <f t="array" ref="I1553">INDEX(Inflation!$F$2:$F$63,MATCH($D1553,Inflation!$A$2:$A$63,0))</f>
        <v>1.0774472655889344</v>
      </c>
      <c r="J1553" s="6">
        <f t="shared" si="6"/>
        <v>35081.682967575704</v>
      </c>
      <c r="K1553" s="8" t="str">
        <f>IF(H1553&lt;Mapping!$B$1,Mapping!$A$1,IF(H1553&lt;Mapping!$B$2,Mapping!$A$2,Mapping!$A$3))</f>
        <v>Minor</v>
      </c>
      <c r="L1553" s="8" t="str">
        <f>IF(J1553&lt;Mapping!$B$1,Mapping!$A$1,IF(J1553&lt;Mapping!$B$2,Mapping!$A$2,Mapping!$A$3))</f>
        <v>Minor</v>
      </c>
    </row>
    <row r="1554" spans="1:12" ht="13.5" customHeight="1" x14ac:dyDescent="0.2">
      <c r="A1554" s="4">
        <v>4</v>
      </c>
      <c r="B1554" s="5" t="s">
        <v>19</v>
      </c>
      <c r="C1554" s="4">
        <v>3</v>
      </c>
      <c r="D1554" s="4">
        <v>2015</v>
      </c>
      <c r="E1554" s="4">
        <v>1</v>
      </c>
      <c r="F1554" s="4">
        <v>0</v>
      </c>
      <c r="G1554" s="4">
        <v>0</v>
      </c>
      <c r="H1554" s="6">
        <v>32490</v>
      </c>
      <c r="I1554" s="7">
        <f t="array" ref="I1554">INDEX(Inflation!$F$2:$F$63,MATCH($D1554,Inflation!$A$2:$A$63,0))</f>
        <v>1.0774472655889344</v>
      </c>
      <c r="J1554" s="6">
        <f t="shared" si="6"/>
        <v>35006.261658984477</v>
      </c>
      <c r="K1554" s="8" t="str">
        <f>IF(H1554&lt;Mapping!$B$1,Mapping!$A$1,IF(H1554&lt;Mapping!$B$2,Mapping!$A$2,Mapping!$A$3))</f>
        <v>Minor</v>
      </c>
      <c r="L1554" s="8" t="str">
        <f>IF(J1554&lt;Mapping!$B$1,Mapping!$A$1,IF(J1554&lt;Mapping!$B$2,Mapping!$A$2,Mapping!$A$3))</f>
        <v>Minor</v>
      </c>
    </row>
    <row r="1555" spans="1:12" ht="13.5" customHeight="1" x14ac:dyDescent="0.2">
      <c r="A1555" s="4">
        <v>3</v>
      </c>
      <c r="B1555" s="5" t="s">
        <v>14</v>
      </c>
      <c r="C1555" s="4">
        <v>3</v>
      </c>
      <c r="D1555" s="4">
        <v>2015</v>
      </c>
      <c r="E1555" s="4">
        <v>1</v>
      </c>
      <c r="F1555" s="4">
        <v>0</v>
      </c>
      <c r="G1555" s="4">
        <v>0</v>
      </c>
      <c r="H1555" s="6">
        <v>32471</v>
      </c>
      <c r="I1555" s="7">
        <f t="array" ref="I1555">INDEX(Inflation!$F$2:$F$63,MATCH($D1555,Inflation!$A$2:$A$63,0))</f>
        <v>1.0774472655889344</v>
      </c>
      <c r="J1555" s="6">
        <f t="shared" si="6"/>
        <v>34985.79016093829</v>
      </c>
      <c r="K1555" s="8" t="str">
        <f>IF(H1555&lt;Mapping!$B$1,Mapping!$A$1,IF(H1555&lt;Mapping!$B$2,Mapping!$A$2,Mapping!$A$3))</f>
        <v>Minor</v>
      </c>
      <c r="L1555" s="8" t="str">
        <f>IF(J1555&lt;Mapping!$B$1,Mapping!$A$1,IF(J1555&lt;Mapping!$B$2,Mapping!$A$2,Mapping!$A$3))</f>
        <v>Minor</v>
      </c>
    </row>
    <row r="1556" spans="1:12" ht="13.5" customHeight="1" x14ac:dyDescent="0.2">
      <c r="A1556" s="4">
        <v>3</v>
      </c>
      <c r="B1556" s="5" t="s">
        <v>19</v>
      </c>
      <c r="C1556" s="4">
        <v>3</v>
      </c>
      <c r="D1556" s="4">
        <v>2012</v>
      </c>
      <c r="E1556" s="4">
        <v>1</v>
      </c>
      <c r="F1556" s="4">
        <v>0</v>
      </c>
      <c r="G1556" s="4">
        <v>0</v>
      </c>
      <c r="H1556" s="6">
        <v>32464</v>
      </c>
      <c r="I1556" s="7">
        <f t="array" ref="I1556">INDEX(Inflation!$F$2:$F$63,MATCH($D1556,Inflation!$A$2:$A$63,0))</f>
        <v>1.1291820487854678</v>
      </c>
      <c r="J1556" s="6">
        <f t="shared" si="6"/>
        <v>36657.766031771425</v>
      </c>
      <c r="K1556" s="8" t="str">
        <f>IF(H1556&lt;Mapping!$B$1,Mapping!$A$1,IF(H1556&lt;Mapping!$B$2,Mapping!$A$2,Mapping!$A$3))</f>
        <v>Minor</v>
      </c>
      <c r="L1556" s="8" t="str">
        <f>IF(J1556&lt;Mapping!$B$1,Mapping!$A$1,IF(J1556&lt;Mapping!$B$2,Mapping!$A$2,Mapping!$A$3))</f>
        <v>Minor</v>
      </c>
    </row>
    <row r="1557" spans="1:12" ht="13.5" customHeight="1" x14ac:dyDescent="0.2">
      <c r="A1557" s="4">
        <v>2</v>
      </c>
      <c r="B1557" s="5" t="s">
        <v>34</v>
      </c>
      <c r="C1557" s="4">
        <v>2</v>
      </c>
      <c r="D1557" s="4">
        <v>2011</v>
      </c>
      <c r="E1557" s="4">
        <v>1</v>
      </c>
      <c r="F1557" s="4">
        <v>0</v>
      </c>
      <c r="G1557" s="4">
        <v>0</v>
      </c>
      <c r="H1557" s="6">
        <v>32452</v>
      </c>
      <c r="I1557" s="7">
        <f t="array" ref="I1557">INDEX(Inflation!$F$2:$F$63,MATCH($D1557,Inflation!$A$2:$A$63,0))</f>
        <v>1.1630575102490319</v>
      </c>
      <c r="J1557" s="6">
        <f t="shared" si="6"/>
        <v>37743.542322601585</v>
      </c>
      <c r="K1557" s="8" t="str">
        <f>IF(H1557&lt;Mapping!$B$1,Mapping!$A$1,IF(H1557&lt;Mapping!$B$2,Mapping!$A$2,Mapping!$A$3))</f>
        <v>Minor</v>
      </c>
      <c r="L1557" s="8" t="str">
        <f>IF(J1557&lt;Mapping!$B$1,Mapping!$A$1,IF(J1557&lt;Mapping!$B$2,Mapping!$A$2,Mapping!$A$3))</f>
        <v>Minor</v>
      </c>
    </row>
    <row r="1558" spans="1:12" ht="13.5" customHeight="1" x14ac:dyDescent="0.2">
      <c r="A1558" s="4">
        <v>3</v>
      </c>
      <c r="B1558" s="5" t="s">
        <v>14</v>
      </c>
      <c r="C1558" s="4">
        <v>3</v>
      </c>
      <c r="D1558" s="4">
        <v>2016</v>
      </c>
      <c r="E1558" s="4">
        <v>1</v>
      </c>
      <c r="F1558" s="4">
        <v>0</v>
      </c>
      <c r="G1558" s="4">
        <v>0</v>
      </c>
      <c r="H1558" s="6">
        <v>32404</v>
      </c>
      <c r="I1558" s="7">
        <f t="array" ref="I1558">INDEX(Inflation!$F$2:$F$63,MATCH($D1558,Inflation!$A$2:$A$63,0))</f>
        <v>1.0759409482613684</v>
      </c>
      <c r="J1558" s="6">
        <f t="shared" si="6"/>
        <v>34864.790487461381</v>
      </c>
      <c r="K1558" s="8" t="str">
        <f>IF(H1558&lt;Mapping!$B$1,Mapping!$A$1,IF(H1558&lt;Mapping!$B$2,Mapping!$A$2,Mapping!$A$3))</f>
        <v>Minor</v>
      </c>
      <c r="L1558" s="8" t="str">
        <f>IF(J1558&lt;Mapping!$B$1,Mapping!$A$1,IF(J1558&lt;Mapping!$B$2,Mapping!$A$2,Mapping!$A$3))</f>
        <v>Minor</v>
      </c>
    </row>
    <row r="1559" spans="1:12" ht="13.5" customHeight="1" x14ac:dyDescent="0.2">
      <c r="A1559" s="4">
        <v>4</v>
      </c>
      <c r="B1559" s="5" t="s">
        <v>19</v>
      </c>
      <c r="C1559" s="4">
        <v>3</v>
      </c>
      <c r="D1559" s="4">
        <v>2015</v>
      </c>
      <c r="E1559" s="4">
        <v>1</v>
      </c>
      <c r="F1559" s="4">
        <v>0</v>
      </c>
      <c r="G1559" s="4">
        <v>0</v>
      </c>
      <c r="H1559" s="6">
        <v>32331</v>
      </c>
      <c r="I1559" s="7">
        <f t="array" ref="I1559">INDEX(Inflation!$F$2:$F$63,MATCH($D1559,Inflation!$A$2:$A$63,0))</f>
        <v>1.0774472655889344</v>
      </c>
      <c r="J1559" s="6">
        <f t="shared" si="6"/>
        <v>34834.947543755843</v>
      </c>
      <c r="K1559" s="8" t="str">
        <f>IF(H1559&lt;Mapping!$B$1,Mapping!$A$1,IF(H1559&lt;Mapping!$B$2,Mapping!$A$2,Mapping!$A$3))</f>
        <v>Minor</v>
      </c>
      <c r="L1559" s="8" t="str">
        <f>IF(J1559&lt;Mapping!$B$1,Mapping!$A$1,IF(J1559&lt;Mapping!$B$2,Mapping!$A$2,Mapping!$A$3))</f>
        <v>Minor</v>
      </c>
    </row>
    <row r="1560" spans="1:12" ht="13.5" customHeight="1" x14ac:dyDescent="0.2">
      <c r="A1560" s="4">
        <v>3</v>
      </c>
      <c r="B1560" s="5" t="s">
        <v>19</v>
      </c>
      <c r="C1560" s="4">
        <v>4</v>
      </c>
      <c r="D1560" s="4">
        <v>2010</v>
      </c>
      <c r="E1560" s="4">
        <v>1</v>
      </c>
      <c r="F1560" s="4">
        <v>0</v>
      </c>
      <c r="G1560" s="4">
        <v>0</v>
      </c>
      <c r="H1560" s="6">
        <v>32315</v>
      </c>
      <c r="I1560" s="7">
        <f t="array" ref="I1560">INDEX(Inflation!$F$2:$F$63,MATCH($D1560,Inflation!$A$2:$A$63,0))</f>
        <v>1.1806196786537921</v>
      </c>
      <c r="J1560" s="6">
        <f t="shared" si="6"/>
        <v>38151.72491569729</v>
      </c>
      <c r="K1560" s="8" t="str">
        <f>IF(H1560&lt;Mapping!$B$1,Mapping!$A$1,IF(H1560&lt;Mapping!$B$2,Mapping!$A$2,Mapping!$A$3))</f>
        <v>Minor</v>
      </c>
      <c r="L1560" s="8" t="str">
        <f>IF(J1560&lt;Mapping!$B$1,Mapping!$A$1,IF(J1560&lt;Mapping!$B$2,Mapping!$A$2,Mapping!$A$3))</f>
        <v>Minor</v>
      </c>
    </row>
    <row r="1561" spans="1:12" ht="13.5" customHeight="1" x14ac:dyDescent="0.2">
      <c r="A1561" s="4">
        <v>4</v>
      </c>
      <c r="B1561" s="5" t="s">
        <v>14</v>
      </c>
      <c r="C1561" s="4">
        <v>4</v>
      </c>
      <c r="D1561" s="4">
        <v>2016</v>
      </c>
      <c r="E1561" s="4">
        <v>1</v>
      </c>
      <c r="F1561" s="4">
        <v>0</v>
      </c>
      <c r="G1561" s="4">
        <v>0</v>
      </c>
      <c r="H1561" s="6">
        <v>32309</v>
      </c>
      <c r="I1561" s="7">
        <f t="array" ref="I1561">INDEX(Inflation!$F$2:$F$63,MATCH($D1561,Inflation!$A$2:$A$63,0))</f>
        <v>1.0759409482613684</v>
      </c>
      <c r="J1561" s="6">
        <f t="shared" si="6"/>
        <v>34762.57609737655</v>
      </c>
      <c r="K1561" s="8" t="str">
        <f>IF(H1561&lt;Mapping!$B$1,Mapping!$A$1,IF(H1561&lt;Mapping!$B$2,Mapping!$A$2,Mapping!$A$3))</f>
        <v>Minor</v>
      </c>
      <c r="L1561" s="8" t="str">
        <f>IF(J1561&lt;Mapping!$B$1,Mapping!$A$1,IF(J1561&lt;Mapping!$B$2,Mapping!$A$2,Mapping!$A$3))</f>
        <v>Minor</v>
      </c>
    </row>
    <row r="1562" spans="1:12" ht="13.5" customHeight="1" x14ac:dyDescent="0.2">
      <c r="A1562" s="4">
        <v>3</v>
      </c>
      <c r="B1562" s="5" t="s">
        <v>14</v>
      </c>
      <c r="C1562" s="4">
        <v>2</v>
      </c>
      <c r="D1562" s="4">
        <v>2020</v>
      </c>
      <c r="E1562" s="4">
        <v>1</v>
      </c>
      <c r="F1562" s="4">
        <v>0</v>
      </c>
      <c r="G1562" s="4">
        <v>0</v>
      </c>
      <c r="H1562" s="6">
        <v>32303</v>
      </c>
      <c r="I1562" s="7">
        <f t="array" ref="I1562">INDEX(Inflation!$F$2:$F$63,MATCH($D1562,Inflation!$A$2:$A$63,0))</f>
        <v>1.0089999999999999</v>
      </c>
      <c r="J1562" s="6">
        <f t="shared" si="6"/>
        <v>32593.726999999995</v>
      </c>
      <c r="K1562" s="8" t="str">
        <f>IF(H1562&lt;Mapping!$B$1,Mapping!$A$1,IF(H1562&lt;Mapping!$B$2,Mapping!$A$2,Mapping!$A$3))</f>
        <v>Minor</v>
      </c>
      <c r="L1562" s="8" t="str">
        <f>IF(J1562&lt;Mapping!$B$1,Mapping!$A$1,IF(J1562&lt;Mapping!$B$2,Mapping!$A$2,Mapping!$A$3))</f>
        <v>Minor</v>
      </c>
    </row>
    <row r="1563" spans="1:12" ht="13.5" customHeight="1" x14ac:dyDescent="0.2">
      <c r="A1563" s="4">
        <v>6</v>
      </c>
      <c r="B1563" s="5" t="s">
        <v>19</v>
      </c>
      <c r="C1563" s="4">
        <v>3</v>
      </c>
      <c r="D1563" s="4">
        <v>2009</v>
      </c>
      <c r="E1563" s="4">
        <v>1</v>
      </c>
      <c r="F1563" s="4">
        <v>0</v>
      </c>
      <c r="G1563" s="4">
        <v>0</v>
      </c>
      <c r="H1563" s="6">
        <v>32290</v>
      </c>
      <c r="I1563" s="7">
        <f t="array" ref="I1563">INDEX(Inflation!$F$2:$F$63,MATCH($D1563,Inflation!$A$2:$A$63,0))</f>
        <v>1.1815641743967151</v>
      </c>
      <c r="J1563" s="6">
        <f t="shared" si="6"/>
        <v>38152.707191269932</v>
      </c>
      <c r="K1563" s="8" t="str">
        <f>IF(H1563&lt;Mapping!$B$1,Mapping!$A$1,IF(H1563&lt;Mapping!$B$2,Mapping!$A$2,Mapping!$A$3))</f>
        <v>Minor</v>
      </c>
      <c r="L1563" s="8" t="str">
        <f>IF(J1563&lt;Mapping!$B$1,Mapping!$A$1,IF(J1563&lt;Mapping!$B$2,Mapping!$A$2,Mapping!$A$3))</f>
        <v>Minor</v>
      </c>
    </row>
    <row r="1564" spans="1:12" ht="13.5" customHeight="1" x14ac:dyDescent="0.2">
      <c r="A1564" s="4">
        <v>1</v>
      </c>
      <c r="B1564" s="5" t="s">
        <v>21</v>
      </c>
      <c r="C1564" s="4">
        <v>1</v>
      </c>
      <c r="D1564" s="4">
        <v>2004</v>
      </c>
      <c r="E1564" s="4">
        <v>1</v>
      </c>
      <c r="F1564" s="4">
        <v>0</v>
      </c>
      <c r="G1564" s="4">
        <v>0</v>
      </c>
      <c r="H1564" s="6">
        <v>32287</v>
      </c>
      <c r="I1564" s="7">
        <f t="array" ref="I1564">INDEX(Inflation!$F$2:$F$63,MATCH($D1564,Inflation!$A$2:$A$63,0))</f>
        <v>1.360939584739755</v>
      </c>
      <c r="J1564" s="6">
        <f t="shared" si="6"/>
        <v>43940.656372492471</v>
      </c>
      <c r="K1564" s="8" t="str">
        <f>IF(H1564&lt;Mapping!$B$1,Mapping!$A$1,IF(H1564&lt;Mapping!$B$2,Mapping!$A$2,Mapping!$A$3))</f>
        <v>Minor</v>
      </c>
      <c r="L1564" s="8" t="str">
        <f>IF(J1564&lt;Mapping!$B$1,Mapping!$A$1,IF(J1564&lt;Mapping!$B$2,Mapping!$A$2,Mapping!$A$3))</f>
        <v>Minor</v>
      </c>
    </row>
    <row r="1565" spans="1:12" ht="13.5" customHeight="1" x14ac:dyDescent="0.2">
      <c r="A1565" s="4">
        <v>3</v>
      </c>
      <c r="B1565" s="5" t="s">
        <v>19</v>
      </c>
      <c r="C1565" s="4">
        <v>3</v>
      </c>
      <c r="D1565" s="4">
        <v>2011</v>
      </c>
      <c r="E1565" s="4">
        <v>1</v>
      </c>
      <c r="F1565" s="4">
        <v>0</v>
      </c>
      <c r="G1565" s="4">
        <v>0</v>
      </c>
      <c r="H1565" s="6">
        <v>32284</v>
      </c>
      <c r="I1565" s="7">
        <f t="array" ref="I1565">INDEX(Inflation!$F$2:$F$63,MATCH($D1565,Inflation!$A$2:$A$63,0))</f>
        <v>1.1630575102490319</v>
      </c>
      <c r="J1565" s="6">
        <f t="shared" si="6"/>
        <v>37548.14866087975</v>
      </c>
      <c r="K1565" s="8" t="str">
        <f>IF(H1565&lt;Mapping!$B$1,Mapping!$A$1,IF(H1565&lt;Mapping!$B$2,Mapping!$A$2,Mapping!$A$3))</f>
        <v>Minor</v>
      </c>
      <c r="L1565" s="8" t="str">
        <f>IF(J1565&lt;Mapping!$B$1,Mapping!$A$1,IF(J1565&lt;Mapping!$B$2,Mapping!$A$2,Mapping!$A$3))</f>
        <v>Minor</v>
      </c>
    </row>
    <row r="1566" spans="1:12" ht="13.5" customHeight="1" x14ac:dyDescent="0.2">
      <c r="A1566" s="4">
        <v>2</v>
      </c>
      <c r="B1566" s="5" t="s">
        <v>34</v>
      </c>
      <c r="C1566" s="4">
        <v>4</v>
      </c>
      <c r="D1566" s="4">
        <v>2012</v>
      </c>
      <c r="E1566" s="4">
        <v>1</v>
      </c>
      <c r="F1566" s="4">
        <v>0</v>
      </c>
      <c r="G1566" s="4">
        <v>0</v>
      </c>
      <c r="H1566" s="6">
        <v>32192</v>
      </c>
      <c r="I1566" s="7">
        <f t="array" ref="I1566">INDEX(Inflation!$F$2:$F$63,MATCH($D1566,Inflation!$A$2:$A$63,0))</f>
        <v>1.1291820487854678</v>
      </c>
      <c r="J1566" s="6">
        <f t="shared" si="6"/>
        <v>36350.628514501783</v>
      </c>
      <c r="K1566" s="8" t="str">
        <f>IF(H1566&lt;Mapping!$B$1,Mapping!$A$1,IF(H1566&lt;Mapping!$B$2,Mapping!$A$2,Mapping!$A$3))</f>
        <v>Minor</v>
      </c>
      <c r="L1566" s="8" t="str">
        <f>IF(J1566&lt;Mapping!$B$1,Mapping!$A$1,IF(J1566&lt;Mapping!$B$2,Mapping!$A$2,Mapping!$A$3))</f>
        <v>Minor</v>
      </c>
    </row>
    <row r="1567" spans="1:12" ht="13.5" customHeight="1" x14ac:dyDescent="0.2">
      <c r="A1567" s="4">
        <v>5</v>
      </c>
      <c r="B1567" s="5" t="s">
        <v>19</v>
      </c>
      <c r="C1567" s="4">
        <v>3</v>
      </c>
      <c r="D1567" s="4">
        <v>2009</v>
      </c>
      <c r="E1567" s="4">
        <v>1</v>
      </c>
      <c r="F1567" s="4">
        <v>0</v>
      </c>
      <c r="G1567" s="4">
        <v>0</v>
      </c>
      <c r="H1567" s="6">
        <v>32179</v>
      </c>
      <c r="I1567" s="7">
        <f t="array" ref="I1567">INDEX(Inflation!$F$2:$F$63,MATCH($D1567,Inflation!$A$2:$A$63,0))</f>
        <v>1.1815641743967151</v>
      </c>
      <c r="J1567" s="6">
        <f t="shared" si="6"/>
        <v>38021.553567911898</v>
      </c>
      <c r="K1567" s="8" t="str">
        <f>IF(H1567&lt;Mapping!$B$1,Mapping!$A$1,IF(H1567&lt;Mapping!$B$2,Mapping!$A$2,Mapping!$A$3))</f>
        <v>Minor</v>
      </c>
      <c r="L1567" s="8" t="str">
        <f>IF(J1567&lt;Mapping!$B$1,Mapping!$A$1,IF(J1567&lt;Mapping!$B$2,Mapping!$A$2,Mapping!$A$3))</f>
        <v>Minor</v>
      </c>
    </row>
    <row r="1568" spans="1:12" ht="13.5" customHeight="1" x14ac:dyDescent="0.2">
      <c r="A1568" s="4">
        <v>3</v>
      </c>
      <c r="B1568" s="5" t="s">
        <v>19</v>
      </c>
      <c r="C1568" s="4">
        <v>3</v>
      </c>
      <c r="D1568" s="4">
        <v>2013</v>
      </c>
      <c r="E1568" s="4">
        <v>1</v>
      </c>
      <c r="F1568" s="4">
        <v>0</v>
      </c>
      <c r="G1568" s="4">
        <v>0</v>
      </c>
      <c r="H1568" s="6">
        <v>32160</v>
      </c>
      <c r="I1568" s="7">
        <f t="array" ref="I1568">INDEX(Inflation!$F$2:$F$63,MATCH($D1568,Inflation!$A$2:$A$63,0))</f>
        <v>1.1046586272602894</v>
      </c>
      <c r="J1568" s="6">
        <f t="shared" si="6"/>
        <v>35525.821452690907</v>
      </c>
      <c r="K1568" s="8" t="str">
        <f>IF(H1568&lt;Mapping!$B$1,Mapping!$A$1,IF(H1568&lt;Mapping!$B$2,Mapping!$A$2,Mapping!$A$3))</f>
        <v>Minor</v>
      </c>
      <c r="L1568" s="8" t="str">
        <f>IF(J1568&lt;Mapping!$B$1,Mapping!$A$1,IF(J1568&lt;Mapping!$B$2,Mapping!$A$2,Mapping!$A$3))</f>
        <v>Minor</v>
      </c>
    </row>
    <row r="1569" spans="1:12" ht="13.5" customHeight="1" x14ac:dyDescent="0.2">
      <c r="A1569" s="4">
        <v>6</v>
      </c>
      <c r="B1569" s="5" t="s">
        <v>19</v>
      </c>
      <c r="C1569" s="4">
        <v>3</v>
      </c>
      <c r="D1569" s="4">
        <v>2014</v>
      </c>
      <c r="E1569" s="4">
        <v>1</v>
      </c>
      <c r="F1569" s="4">
        <v>0</v>
      </c>
      <c r="G1569" s="4">
        <v>0</v>
      </c>
      <c r="H1569" s="6">
        <v>32151</v>
      </c>
      <c r="I1569" s="7">
        <f t="array" ref="I1569">INDEX(Inflation!$F$2:$F$63,MATCH($D1569,Inflation!$A$2:$A$63,0))</f>
        <v>1.0894069302369718</v>
      </c>
      <c r="J1569" s="6">
        <f t="shared" si="6"/>
        <v>35025.522214048877</v>
      </c>
      <c r="K1569" s="8" t="str">
        <f>IF(H1569&lt;Mapping!$B$1,Mapping!$A$1,IF(H1569&lt;Mapping!$B$2,Mapping!$A$2,Mapping!$A$3))</f>
        <v>Minor</v>
      </c>
      <c r="L1569" s="8" t="str">
        <f>IF(J1569&lt;Mapping!$B$1,Mapping!$A$1,IF(J1569&lt;Mapping!$B$2,Mapping!$A$2,Mapping!$A$3))</f>
        <v>Minor</v>
      </c>
    </row>
    <row r="1570" spans="1:12" ht="13.5" customHeight="1" x14ac:dyDescent="0.2">
      <c r="A1570" s="4">
        <v>2</v>
      </c>
      <c r="B1570" s="5" t="s">
        <v>19</v>
      </c>
      <c r="C1570" s="4">
        <v>2</v>
      </c>
      <c r="D1570" s="4">
        <v>2020</v>
      </c>
      <c r="E1570" s="4">
        <v>1</v>
      </c>
      <c r="F1570" s="4">
        <v>0</v>
      </c>
      <c r="G1570" s="4">
        <v>0</v>
      </c>
      <c r="H1570" s="6">
        <v>32052</v>
      </c>
      <c r="I1570" s="7">
        <f t="array" ref="I1570">INDEX(Inflation!$F$2:$F$63,MATCH($D1570,Inflation!$A$2:$A$63,0))</f>
        <v>1.0089999999999999</v>
      </c>
      <c r="J1570" s="6">
        <f t="shared" si="6"/>
        <v>32340.467999999997</v>
      </c>
      <c r="K1570" s="8" t="str">
        <f>IF(H1570&lt;Mapping!$B$1,Mapping!$A$1,IF(H1570&lt;Mapping!$B$2,Mapping!$A$2,Mapping!$A$3))</f>
        <v>Minor</v>
      </c>
      <c r="L1570" s="8" t="str">
        <f>IF(J1570&lt;Mapping!$B$1,Mapping!$A$1,IF(J1570&lt;Mapping!$B$2,Mapping!$A$2,Mapping!$A$3))</f>
        <v>Minor</v>
      </c>
    </row>
    <row r="1571" spans="1:12" ht="13.5" customHeight="1" x14ac:dyDescent="0.2">
      <c r="A1571" s="4">
        <v>4</v>
      </c>
      <c r="B1571" s="5" t="s">
        <v>19</v>
      </c>
      <c r="C1571" s="4">
        <v>2</v>
      </c>
      <c r="D1571" s="4">
        <v>2015</v>
      </c>
      <c r="E1571" s="4">
        <v>1</v>
      </c>
      <c r="F1571" s="4">
        <v>0</v>
      </c>
      <c r="G1571" s="4">
        <v>0</v>
      </c>
      <c r="H1571" s="6">
        <v>32027</v>
      </c>
      <c r="I1571" s="7">
        <f t="array" ref="I1571">INDEX(Inflation!$F$2:$F$63,MATCH($D1571,Inflation!$A$2:$A$63,0))</f>
        <v>1.0774472655889344</v>
      </c>
      <c r="J1571" s="6">
        <f t="shared" si="6"/>
        <v>34507.403575016804</v>
      </c>
      <c r="K1571" s="8" t="str">
        <f>IF(H1571&lt;Mapping!$B$1,Mapping!$A$1,IF(H1571&lt;Mapping!$B$2,Mapping!$A$2,Mapping!$A$3))</f>
        <v>Minor</v>
      </c>
      <c r="L1571" s="8" t="str">
        <f>IF(J1571&lt;Mapping!$B$1,Mapping!$A$1,IF(J1571&lt;Mapping!$B$2,Mapping!$A$2,Mapping!$A$3))</f>
        <v>Minor</v>
      </c>
    </row>
    <row r="1572" spans="1:12" ht="13.5" customHeight="1" x14ac:dyDescent="0.2">
      <c r="A1572" s="4">
        <v>4</v>
      </c>
      <c r="B1572" s="5" t="s">
        <v>19</v>
      </c>
      <c r="C1572" s="4">
        <v>3</v>
      </c>
      <c r="D1572" s="4">
        <v>2010</v>
      </c>
      <c r="E1572" s="4">
        <v>1</v>
      </c>
      <c r="F1572" s="4">
        <v>0</v>
      </c>
      <c r="G1572" s="4">
        <v>0</v>
      </c>
      <c r="H1572" s="6">
        <v>31872</v>
      </c>
      <c r="I1572" s="7">
        <f t="array" ref="I1572">INDEX(Inflation!$F$2:$F$63,MATCH($D1572,Inflation!$A$2:$A$63,0))</f>
        <v>1.1806196786537921</v>
      </c>
      <c r="J1572" s="6">
        <f t="shared" si="6"/>
        <v>37628.710398053663</v>
      </c>
      <c r="K1572" s="8" t="str">
        <f>IF(H1572&lt;Mapping!$B$1,Mapping!$A$1,IF(H1572&lt;Mapping!$B$2,Mapping!$A$2,Mapping!$A$3))</f>
        <v>Minor</v>
      </c>
      <c r="L1572" s="8" t="str">
        <f>IF(J1572&lt;Mapping!$B$1,Mapping!$A$1,IF(J1572&lt;Mapping!$B$2,Mapping!$A$2,Mapping!$A$3))</f>
        <v>Minor</v>
      </c>
    </row>
    <row r="1573" spans="1:12" ht="13.5" customHeight="1" x14ac:dyDescent="0.2">
      <c r="A1573" s="4">
        <v>2</v>
      </c>
      <c r="B1573" s="5" t="s">
        <v>19</v>
      </c>
      <c r="C1573" s="4">
        <v>3</v>
      </c>
      <c r="D1573" s="4">
        <v>2012</v>
      </c>
      <c r="E1573" s="4">
        <v>1</v>
      </c>
      <c r="F1573" s="4">
        <v>0</v>
      </c>
      <c r="G1573" s="4">
        <v>0</v>
      </c>
      <c r="H1573" s="6">
        <v>31872</v>
      </c>
      <c r="I1573" s="7">
        <f t="array" ref="I1573">INDEX(Inflation!$F$2:$F$63,MATCH($D1573,Inflation!$A$2:$A$63,0))</f>
        <v>1.1291820487854678</v>
      </c>
      <c r="J1573" s="6">
        <f t="shared" si="6"/>
        <v>35989.290258890433</v>
      </c>
      <c r="K1573" s="8" t="str">
        <f>IF(H1573&lt;Mapping!$B$1,Mapping!$A$1,IF(H1573&lt;Mapping!$B$2,Mapping!$A$2,Mapping!$A$3))</f>
        <v>Minor</v>
      </c>
      <c r="L1573" s="8" t="str">
        <f>IF(J1573&lt;Mapping!$B$1,Mapping!$A$1,IF(J1573&lt;Mapping!$B$2,Mapping!$A$2,Mapping!$A$3))</f>
        <v>Minor</v>
      </c>
    </row>
    <row r="1574" spans="1:12" ht="13.5" customHeight="1" x14ac:dyDescent="0.2">
      <c r="A1574" s="4">
        <v>4</v>
      </c>
      <c r="B1574" s="5" t="s">
        <v>19</v>
      </c>
      <c r="C1574" s="4">
        <v>3</v>
      </c>
      <c r="D1574" s="4">
        <v>2012</v>
      </c>
      <c r="E1574" s="4">
        <v>1</v>
      </c>
      <c r="F1574" s="4">
        <v>0</v>
      </c>
      <c r="G1574" s="4">
        <v>0</v>
      </c>
      <c r="H1574" s="6">
        <v>31849</v>
      </c>
      <c r="I1574" s="7">
        <f t="array" ref="I1574">INDEX(Inflation!$F$2:$F$63,MATCH($D1574,Inflation!$A$2:$A$63,0))</f>
        <v>1.1291820487854678</v>
      </c>
      <c r="J1574" s="6">
        <f t="shared" si="6"/>
        <v>35963.319071768361</v>
      </c>
      <c r="K1574" s="8" t="str">
        <f>IF(H1574&lt;Mapping!$B$1,Mapping!$A$1,IF(H1574&lt;Mapping!$B$2,Mapping!$A$2,Mapping!$A$3))</f>
        <v>Minor</v>
      </c>
      <c r="L1574" s="8" t="str">
        <f>IF(J1574&lt;Mapping!$B$1,Mapping!$A$1,IF(J1574&lt;Mapping!$B$2,Mapping!$A$2,Mapping!$A$3))</f>
        <v>Minor</v>
      </c>
    </row>
    <row r="1575" spans="1:12" ht="13.5" customHeight="1" x14ac:dyDescent="0.2">
      <c r="A1575" s="4">
        <v>4</v>
      </c>
      <c r="B1575" s="5" t="s">
        <v>19</v>
      </c>
      <c r="C1575" s="4">
        <v>3</v>
      </c>
      <c r="D1575" s="4">
        <v>2010</v>
      </c>
      <c r="E1575" s="4">
        <v>1</v>
      </c>
      <c r="F1575" s="4">
        <v>0</v>
      </c>
      <c r="G1575" s="4">
        <v>0</v>
      </c>
      <c r="H1575" s="6">
        <v>31833</v>
      </c>
      <c r="I1575" s="7">
        <f t="array" ref="I1575">INDEX(Inflation!$F$2:$F$63,MATCH($D1575,Inflation!$A$2:$A$63,0))</f>
        <v>1.1806196786537921</v>
      </c>
      <c r="J1575" s="6">
        <f t="shared" si="6"/>
        <v>37582.666230586168</v>
      </c>
      <c r="K1575" s="8" t="str">
        <f>IF(H1575&lt;Mapping!$B$1,Mapping!$A$1,IF(H1575&lt;Mapping!$B$2,Mapping!$A$2,Mapping!$A$3))</f>
        <v>Minor</v>
      </c>
      <c r="L1575" s="8" t="str">
        <f>IF(J1575&lt;Mapping!$B$1,Mapping!$A$1,IF(J1575&lt;Mapping!$B$2,Mapping!$A$2,Mapping!$A$3))</f>
        <v>Minor</v>
      </c>
    </row>
    <row r="1576" spans="1:12" ht="13.5" customHeight="1" x14ac:dyDescent="0.2">
      <c r="A1576" s="4">
        <v>4</v>
      </c>
      <c r="B1576" s="5" t="s">
        <v>19</v>
      </c>
      <c r="C1576" s="4">
        <v>4</v>
      </c>
      <c r="D1576" s="4">
        <v>2011</v>
      </c>
      <c r="E1576" s="4">
        <v>1</v>
      </c>
      <c r="F1576" s="4">
        <v>0</v>
      </c>
      <c r="G1576" s="4">
        <v>0</v>
      </c>
      <c r="H1576" s="6">
        <v>31786</v>
      </c>
      <c r="I1576" s="7">
        <f t="array" ref="I1576">INDEX(Inflation!$F$2:$F$63,MATCH($D1576,Inflation!$A$2:$A$63,0))</f>
        <v>1.1630575102490319</v>
      </c>
      <c r="J1576" s="6">
        <f t="shared" si="6"/>
        <v>36968.946020775729</v>
      </c>
      <c r="K1576" s="8" t="str">
        <f>IF(H1576&lt;Mapping!$B$1,Mapping!$A$1,IF(H1576&lt;Mapping!$B$2,Mapping!$A$2,Mapping!$A$3))</f>
        <v>Minor</v>
      </c>
      <c r="L1576" s="8" t="str">
        <f>IF(J1576&lt;Mapping!$B$1,Mapping!$A$1,IF(J1576&lt;Mapping!$B$2,Mapping!$A$2,Mapping!$A$3))</f>
        <v>Minor</v>
      </c>
    </row>
    <row r="1577" spans="1:12" ht="13.5" customHeight="1" x14ac:dyDescent="0.2">
      <c r="A1577" s="4">
        <v>4</v>
      </c>
      <c r="B1577" s="5" t="s">
        <v>19</v>
      </c>
      <c r="C1577" s="4">
        <v>2</v>
      </c>
      <c r="D1577" s="4">
        <v>2009</v>
      </c>
      <c r="E1577" s="4">
        <v>1</v>
      </c>
      <c r="F1577" s="4">
        <v>0</v>
      </c>
      <c r="G1577" s="4">
        <v>0</v>
      </c>
      <c r="H1577" s="6">
        <v>31783</v>
      </c>
      <c r="I1577" s="7">
        <f t="array" ref="I1577">INDEX(Inflation!$F$2:$F$63,MATCH($D1577,Inflation!$A$2:$A$63,0))</f>
        <v>1.1815641743967151</v>
      </c>
      <c r="J1577" s="6">
        <f t="shared" si="6"/>
        <v>37553.654154850796</v>
      </c>
      <c r="K1577" s="8" t="str">
        <f>IF(H1577&lt;Mapping!$B$1,Mapping!$A$1,IF(H1577&lt;Mapping!$B$2,Mapping!$A$2,Mapping!$A$3))</f>
        <v>Minor</v>
      </c>
      <c r="L1577" s="8" t="str">
        <f>IF(J1577&lt;Mapping!$B$1,Mapping!$A$1,IF(J1577&lt;Mapping!$B$2,Mapping!$A$2,Mapping!$A$3))</f>
        <v>Minor</v>
      </c>
    </row>
    <row r="1578" spans="1:12" ht="13.5" customHeight="1" x14ac:dyDescent="0.2">
      <c r="A1578" s="4">
        <v>3</v>
      </c>
      <c r="B1578" s="5" t="s">
        <v>19</v>
      </c>
      <c r="C1578" s="4">
        <v>3</v>
      </c>
      <c r="D1578" s="4">
        <v>2012</v>
      </c>
      <c r="E1578" s="4">
        <v>1</v>
      </c>
      <c r="F1578" s="4">
        <v>0</v>
      </c>
      <c r="G1578" s="4">
        <v>0</v>
      </c>
      <c r="H1578" s="6">
        <v>31738</v>
      </c>
      <c r="I1578" s="7">
        <f t="array" ref="I1578">INDEX(Inflation!$F$2:$F$63,MATCH($D1578,Inflation!$A$2:$A$63,0))</f>
        <v>1.1291820487854678</v>
      </c>
      <c r="J1578" s="6">
        <f t="shared" si="6"/>
        <v>35837.979864353176</v>
      </c>
      <c r="K1578" s="8" t="str">
        <f>IF(H1578&lt;Mapping!$B$1,Mapping!$A$1,IF(H1578&lt;Mapping!$B$2,Mapping!$A$2,Mapping!$A$3))</f>
        <v>Minor</v>
      </c>
      <c r="L1578" s="8" t="str">
        <f>IF(J1578&lt;Mapping!$B$1,Mapping!$A$1,IF(J1578&lt;Mapping!$B$2,Mapping!$A$2,Mapping!$A$3))</f>
        <v>Minor</v>
      </c>
    </row>
    <row r="1579" spans="1:12" ht="13.5" customHeight="1" x14ac:dyDescent="0.2">
      <c r="A1579" s="4">
        <v>4</v>
      </c>
      <c r="B1579" s="5" t="s">
        <v>19</v>
      </c>
      <c r="C1579" s="4">
        <v>3</v>
      </c>
      <c r="D1579" s="4">
        <v>2010</v>
      </c>
      <c r="E1579" s="4">
        <v>1</v>
      </c>
      <c r="F1579" s="4">
        <v>0</v>
      </c>
      <c r="G1579" s="4">
        <v>0</v>
      </c>
      <c r="H1579" s="6">
        <v>31681</v>
      </c>
      <c r="I1579" s="7">
        <f t="array" ref="I1579">INDEX(Inflation!$F$2:$F$63,MATCH($D1579,Inflation!$A$2:$A$63,0))</f>
        <v>1.1806196786537921</v>
      </c>
      <c r="J1579" s="6">
        <f t="shared" si="6"/>
        <v>37403.212039430786</v>
      </c>
      <c r="K1579" s="8" t="str">
        <f>IF(H1579&lt;Mapping!$B$1,Mapping!$A$1,IF(H1579&lt;Mapping!$B$2,Mapping!$A$2,Mapping!$A$3))</f>
        <v>Minor</v>
      </c>
      <c r="L1579" s="8" t="str">
        <f>IF(J1579&lt;Mapping!$B$1,Mapping!$A$1,IF(J1579&lt;Mapping!$B$2,Mapping!$A$2,Mapping!$A$3))</f>
        <v>Minor</v>
      </c>
    </row>
    <row r="1580" spans="1:12" ht="13.5" customHeight="1" x14ac:dyDescent="0.2">
      <c r="A1580" s="4">
        <v>3</v>
      </c>
      <c r="B1580" s="5" t="s">
        <v>19</v>
      </c>
      <c r="C1580" s="4">
        <v>3</v>
      </c>
      <c r="D1580" s="4">
        <v>2010</v>
      </c>
      <c r="E1580" s="4">
        <v>1</v>
      </c>
      <c r="F1580" s="4">
        <v>0</v>
      </c>
      <c r="G1580" s="4">
        <v>0</v>
      </c>
      <c r="H1580" s="6">
        <v>31669</v>
      </c>
      <c r="I1580" s="7">
        <f t="array" ref="I1580">INDEX(Inflation!$F$2:$F$63,MATCH($D1580,Inflation!$A$2:$A$63,0))</f>
        <v>1.1806196786537921</v>
      </c>
      <c r="J1580" s="6">
        <f t="shared" si="6"/>
        <v>37389.044603286944</v>
      </c>
      <c r="K1580" s="8" t="str">
        <f>IF(H1580&lt;Mapping!$B$1,Mapping!$A$1,IF(H1580&lt;Mapping!$B$2,Mapping!$A$2,Mapping!$A$3))</f>
        <v>Minor</v>
      </c>
      <c r="L1580" s="8" t="str">
        <f>IF(J1580&lt;Mapping!$B$1,Mapping!$A$1,IF(J1580&lt;Mapping!$B$2,Mapping!$A$2,Mapping!$A$3))</f>
        <v>Minor</v>
      </c>
    </row>
    <row r="1581" spans="1:12" ht="13.5" customHeight="1" x14ac:dyDescent="0.2">
      <c r="A1581" s="4">
        <v>3</v>
      </c>
      <c r="B1581" s="5" t="s">
        <v>14</v>
      </c>
      <c r="C1581" s="4">
        <v>3</v>
      </c>
      <c r="D1581" s="4">
        <v>2013</v>
      </c>
      <c r="E1581" s="4">
        <v>1</v>
      </c>
      <c r="F1581" s="4">
        <v>0</v>
      </c>
      <c r="G1581" s="4">
        <v>0</v>
      </c>
      <c r="H1581" s="6">
        <v>31535</v>
      </c>
      <c r="I1581" s="7">
        <f t="array" ref="I1581">INDEX(Inflation!$F$2:$F$63,MATCH($D1581,Inflation!$A$2:$A$63,0))</f>
        <v>1.1046586272602894</v>
      </c>
      <c r="J1581" s="6">
        <f t="shared" si="6"/>
        <v>34835.409810653226</v>
      </c>
      <c r="K1581" s="8" t="str">
        <f>IF(H1581&lt;Mapping!$B$1,Mapping!$A$1,IF(H1581&lt;Mapping!$B$2,Mapping!$A$2,Mapping!$A$3))</f>
        <v>Minor</v>
      </c>
      <c r="L1581" s="8" t="str">
        <f>IF(J1581&lt;Mapping!$B$1,Mapping!$A$1,IF(J1581&lt;Mapping!$B$2,Mapping!$A$2,Mapping!$A$3))</f>
        <v>Minor</v>
      </c>
    </row>
    <row r="1582" spans="1:12" ht="13.5" customHeight="1" x14ac:dyDescent="0.2">
      <c r="A1582" s="4">
        <v>4</v>
      </c>
      <c r="B1582" s="5" t="s">
        <v>19</v>
      </c>
      <c r="C1582" s="4">
        <v>3</v>
      </c>
      <c r="D1582" s="4">
        <v>2010</v>
      </c>
      <c r="E1582" s="4">
        <v>1</v>
      </c>
      <c r="F1582" s="4">
        <v>0</v>
      </c>
      <c r="G1582" s="4">
        <v>0</v>
      </c>
      <c r="H1582" s="6">
        <v>31526</v>
      </c>
      <c r="I1582" s="7">
        <f t="array" ref="I1582">INDEX(Inflation!$F$2:$F$63,MATCH($D1582,Inflation!$A$2:$A$63,0))</f>
        <v>1.1806196786537921</v>
      </c>
      <c r="J1582" s="6">
        <f t="shared" si="6"/>
        <v>37220.215989239448</v>
      </c>
      <c r="K1582" s="8" t="str">
        <f>IF(H1582&lt;Mapping!$B$1,Mapping!$A$1,IF(H1582&lt;Mapping!$B$2,Mapping!$A$2,Mapping!$A$3))</f>
        <v>Minor</v>
      </c>
      <c r="L1582" s="8" t="str">
        <f>IF(J1582&lt;Mapping!$B$1,Mapping!$A$1,IF(J1582&lt;Mapping!$B$2,Mapping!$A$2,Mapping!$A$3))</f>
        <v>Minor</v>
      </c>
    </row>
    <row r="1583" spans="1:12" ht="13.5" customHeight="1" x14ac:dyDescent="0.2">
      <c r="A1583" s="4">
        <v>2</v>
      </c>
      <c r="B1583" s="5" t="s">
        <v>34</v>
      </c>
      <c r="C1583" s="4">
        <v>4</v>
      </c>
      <c r="D1583" s="4">
        <v>2012</v>
      </c>
      <c r="E1583" s="4">
        <v>1</v>
      </c>
      <c r="F1583" s="4">
        <v>0</v>
      </c>
      <c r="G1583" s="4">
        <v>0</v>
      </c>
      <c r="H1583" s="6">
        <v>31510</v>
      </c>
      <c r="I1583" s="7">
        <f t="array" ref="I1583">INDEX(Inflation!$F$2:$F$63,MATCH($D1583,Inflation!$A$2:$A$63,0))</f>
        <v>1.1291820487854678</v>
      </c>
      <c r="J1583" s="6">
        <f t="shared" si="6"/>
        <v>35580.52635723009</v>
      </c>
      <c r="K1583" s="8" t="str">
        <f>IF(H1583&lt;Mapping!$B$1,Mapping!$A$1,IF(H1583&lt;Mapping!$B$2,Mapping!$A$2,Mapping!$A$3))</f>
        <v>Minor</v>
      </c>
      <c r="L1583" s="8" t="str">
        <f>IF(J1583&lt;Mapping!$B$1,Mapping!$A$1,IF(J1583&lt;Mapping!$B$2,Mapping!$A$2,Mapping!$A$3))</f>
        <v>Minor</v>
      </c>
    </row>
    <row r="1584" spans="1:12" ht="13.5" customHeight="1" x14ac:dyDescent="0.2">
      <c r="A1584" s="4">
        <v>3</v>
      </c>
      <c r="B1584" s="5" t="s">
        <v>19</v>
      </c>
      <c r="C1584" s="4">
        <v>2</v>
      </c>
      <c r="D1584" s="4">
        <v>2015</v>
      </c>
      <c r="E1584" s="4">
        <v>1</v>
      </c>
      <c r="F1584" s="4">
        <v>0</v>
      </c>
      <c r="G1584" s="4">
        <v>0</v>
      </c>
      <c r="H1584" s="6">
        <v>31501</v>
      </c>
      <c r="I1584" s="7">
        <f t="array" ref="I1584">INDEX(Inflation!$F$2:$F$63,MATCH($D1584,Inflation!$A$2:$A$63,0))</f>
        <v>1.0774472655889344</v>
      </c>
      <c r="J1584" s="6">
        <f t="shared" si="6"/>
        <v>33940.666313317022</v>
      </c>
      <c r="K1584" s="8" t="str">
        <f>IF(H1584&lt;Mapping!$B$1,Mapping!$A$1,IF(H1584&lt;Mapping!$B$2,Mapping!$A$2,Mapping!$A$3))</f>
        <v>Minor</v>
      </c>
      <c r="L1584" s="8" t="str">
        <f>IF(J1584&lt;Mapping!$B$1,Mapping!$A$1,IF(J1584&lt;Mapping!$B$2,Mapping!$A$2,Mapping!$A$3))</f>
        <v>Minor</v>
      </c>
    </row>
    <row r="1585" spans="1:12" ht="13.5" customHeight="1" x14ac:dyDescent="0.2">
      <c r="A1585" s="4">
        <v>2</v>
      </c>
      <c r="B1585" s="5" t="s">
        <v>34</v>
      </c>
      <c r="C1585" s="4">
        <v>2</v>
      </c>
      <c r="D1585" s="4">
        <v>2014</v>
      </c>
      <c r="E1585" s="4">
        <v>1</v>
      </c>
      <c r="F1585" s="4">
        <v>0</v>
      </c>
      <c r="G1585" s="4">
        <v>0</v>
      </c>
      <c r="H1585" s="6">
        <v>31494</v>
      </c>
      <c r="I1585" s="7">
        <f t="array" ref="I1585">INDEX(Inflation!$F$2:$F$63,MATCH($D1585,Inflation!$A$2:$A$63,0))</f>
        <v>1.0894069302369718</v>
      </c>
      <c r="J1585" s="6">
        <f t="shared" si="6"/>
        <v>34309.781860883188</v>
      </c>
      <c r="K1585" s="8" t="str">
        <f>IF(H1585&lt;Mapping!$B$1,Mapping!$A$1,IF(H1585&lt;Mapping!$B$2,Mapping!$A$2,Mapping!$A$3))</f>
        <v>Minor</v>
      </c>
      <c r="L1585" s="8" t="str">
        <f>IF(J1585&lt;Mapping!$B$1,Mapping!$A$1,IF(J1585&lt;Mapping!$B$2,Mapping!$A$2,Mapping!$A$3))</f>
        <v>Minor</v>
      </c>
    </row>
    <row r="1586" spans="1:12" ht="13.5" customHeight="1" x14ac:dyDescent="0.2">
      <c r="A1586" s="4">
        <v>2</v>
      </c>
      <c r="B1586" s="5" t="s">
        <v>19</v>
      </c>
      <c r="C1586" s="4">
        <v>3</v>
      </c>
      <c r="D1586" s="4">
        <v>2009</v>
      </c>
      <c r="E1586" s="4">
        <v>1</v>
      </c>
      <c r="F1586" s="4">
        <v>0</v>
      </c>
      <c r="G1586" s="4">
        <v>0</v>
      </c>
      <c r="H1586" s="6">
        <v>31488</v>
      </c>
      <c r="I1586" s="7">
        <f t="array" ref="I1586">INDEX(Inflation!$F$2:$F$63,MATCH($D1586,Inflation!$A$2:$A$63,0))</f>
        <v>1.1815641743967151</v>
      </c>
      <c r="J1586" s="6">
        <f t="shared" si="6"/>
        <v>37205.092723403766</v>
      </c>
      <c r="K1586" s="8" t="str">
        <f>IF(H1586&lt;Mapping!$B$1,Mapping!$A$1,IF(H1586&lt;Mapping!$B$2,Mapping!$A$2,Mapping!$A$3))</f>
        <v>Minor</v>
      </c>
      <c r="L1586" s="8" t="str">
        <f>IF(J1586&lt;Mapping!$B$1,Mapping!$A$1,IF(J1586&lt;Mapping!$B$2,Mapping!$A$2,Mapping!$A$3))</f>
        <v>Minor</v>
      </c>
    </row>
    <row r="1587" spans="1:12" ht="13.5" customHeight="1" x14ac:dyDescent="0.2">
      <c r="A1587" s="4">
        <v>2</v>
      </c>
      <c r="B1587" s="5" t="s">
        <v>34</v>
      </c>
      <c r="C1587" s="4">
        <v>2</v>
      </c>
      <c r="D1587" s="4">
        <v>2014</v>
      </c>
      <c r="E1587" s="4">
        <v>1</v>
      </c>
      <c r="F1587" s="4">
        <v>0</v>
      </c>
      <c r="G1587" s="4">
        <v>0</v>
      </c>
      <c r="H1587" s="6">
        <v>31463</v>
      </c>
      <c r="I1587" s="7">
        <f t="array" ref="I1587">INDEX(Inflation!$F$2:$F$63,MATCH($D1587,Inflation!$A$2:$A$63,0))</f>
        <v>1.0894069302369718</v>
      </c>
      <c r="J1587" s="6">
        <f t="shared" si="6"/>
        <v>34276.010246045844</v>
      </c>
      <c r="K1587" s="8" t="str">
        <f>IF(H1587&lt;Mapping!$B$1,Mapping!$A$1,IF(H1587&lt;Mapping!$B$2,Mapping!$A$2,Mapping!$A$3))</f>
        <v>Minor</v>
      </c>
      <c r="L1587" s="8" t="str">
        <f>IF(J1587&lt;Mapping!$B$1,Mapping!$A$1,IF(J1587&lt;Mapping!$B$2,Mapping!$A$2,Mapping!$A$3))</f>
        <v>Minor</v>
      </c>
    </row>
    <row r="1588" spans="1:12" ht="13.5" customHeight="1" x14ac:dyDescent="0.2">
      <c r="A1588" s="4">
        <v>3</v>
      </c>
      <c r="B1588" s="5" t="s">
        <v>14</v>
      </c>
      <c r="C1588" s="4">
        <v>4</v>
      </c>
      <c r="D1588" s="4">
        <v>2016</v>
      </c>
      <c r="E1588" s="4">
        <v>1</v>
      </c>
      <c r="F1588" s="4">
        <v>0</v>
      </c>
      <c r="G1588" s="4">
        <v>0</v>
      </c>
      <c r="H1588" s="6">
        <v>31374</v>
      </c>
      <c r="I1588" s="7">
        <f t="array" ref="I1588">INDEX(Inflation!$F$2:$F$63,MATCH($D1588,Inflation!$A$2:$A$63,0))</f>
        <v>1.0759409482613684</v>
      </c>
      <c r="J1588" s="6">
        <f t="shared" si="6"/>
        <v>33756.571310752173</v>
      </c>
      <c r="K1588" s="8" t="str">
        <f>IF(H1588&lt;Mapping!$B$1,Mapping!$A$1,IF(H1588&lt;Mapping!$B$2,Mapping!$A$2,Mapping!$A$3))</f>
        <v>Minor</v>
      </c>
      <c r="L1588" s="8" t="str">
        <f>IF(J1588&lt;Mapping!$B$1,Mapping!$A$1,IF(J1588&lt;Mapping!$B$2,Mapping!$A$2,Mapping!$A$3))</f>
        <v>Minor</v>
      </c>
    </row>
    <row r="1589" spans="1:12" ht="13.5" customHeight="1" x14ac:dyDescent="0.2">
      <c r="A1589" s="4">
        <v>3</v>
      </c>
      <c r="B1589" s="5" t="s">
        <v>19</v>
      </c>
      <c r="C1589" s="4">
        <v>2</v>
      </c>
      <c r="D1589" s="4">
        <v>2009</v>
      </c>
      <c r="E1589" s="4">
        <v>1</v>
      </c>
      <c r="F1589" s="4">
        <v>0</v>
      </c>
      <c r="G1589" s="4">
        <v>0</v>
      </c>
      <c r="H1589" s="6">
        <v>31333</v>
      </c>
      <c r="I1589" s="7">
        <f t="array" ref="I1589">INDEX(Inflation!$F$2:$F$63,MATCH($D1589,Inflation!$A$2:$A$63,0))</f>
        <v>1.1815641743967151</v>
      </c>
      <c r="J1589" s="6">
        <f t="shared" si="6"/>
        <v>37021.950276372278</v>
      </c>
      <c r="K1589" s="8" t="str">
        <f>IF(H1589&lt;Mapping!$B$1,Mapping!$A$1,IF(H1589&lt;Mapping!$B$2,Mapping!$A$2,Mapping!$A$3))</f>
        <v>Minor</v>
      </c>
      <c r="L1589" s="8" t="str">
        <f>IF(J1589&lt;Mapping!$B$1,Mapping!$A$1,IF(J1589&lt;Mapping!$B$2,Mapping!$A$2,Mapping!$A$3))</f>
        <v>Minor</v>
      </c>
    </row>
    <row r="1590" spans="1:12" ht="13.5" customHeight="1" x14ac:dyDescent="0.2">
      <c r="A1590" s="4">
        <v>4</v>
      </c>
      <c r="B1590" s="5" t="s">
        <v>20</v>
      </c>
      <c r="C1590" s="4">
        <v>3</v>
      </c>
      <c r="D1590" s="4">
        <v>1991</v>
      </c>
      <c r="E1590" s="4">
        <v>1</v>
      </c>
      <c r="F1590" s="4">
        <v>0</v>
      </c>
      <c r="G1590" s="4">
        <v>0</v>
      </c>
      <c r="H1590" s="6">
        <v>31228</v>
      </c>
      <c r="I1590" s="7">
        <f t="array" ref="I1590">INDEX(Inflation!$F$2:$F$63,MATCH($D1590,Inflation!$A$2:$A$63,0))</f>
        <v>1.964161738459496</v>
      </c>
      <c r="J1590" s="6">
        <f t="shared" si="6"/>
        <v>61336.84276861314</v>
      </c>
      <c r="K1590" s="8" t="str">
        <f>IF(H1590&lt;Mapping!$B$1,Mapping!$A$1,IF(H1590&lt;Mapping!$B$2,Mapping!$A$2,Mapping!$A$3))</f>
        <v>Minor</v>
      </c>
      <c r="L1590" s="8" t="str">
        <f>IF(J1590&lt;Mapping!$B$1,Mapping!$A$1,IF(J1590&lt;Mapping!$B$2,Mapping!$A$2,Mapping!$A$3))</f>
        <v>Minor</v>
      </c>
    </row>
    <row r="1591" spans="1:12" ht="13.5" customHeight="1" x14ac:dyDescent="0.2">
      <c r="A1591" s="4">
        <v>2</v>
      </c>
      <c r="B1591" s="5" t="s">
        <v>34</v>
      </c>
      <c r="C1591" s="4">
        <v>2</v>
      </c>
      <c r="D1591" s="4">
        <v>2014</v>
      </c>
      <c r="E1591" s="4">
        <v>1</v>
      </c>
      <c r="F1591" s="4">
        <v>0</v>
      </c>
      <c r="G1591" s="4">
        <v>0</v>
      </c>
      <c r="H1591" s="6">
        <v>31203</v>
      </c>
      <c r="I1591" s="7">
        <f t="array" ref="I1591">INDEX(Inflation!$F$2:$F$63,MATCH($D1591,Inflation!$A$2:$A$63,0))</f>
        <v>1.0894069302369718</v>
      </c>
      <c r="J1591" s="6">
        <f t="shared" si="6"/>
        <v>33992.764444184228</v>
      </c>
      <c r="K1591" s="8" t="str">
        <f>IF(H1591&lt;Mapping!$B$1,Mapping!$A$1,IF(H1591&lt;Mapping!$B$2,Mapping!$A$2,Mapping!$A$3))</f>
        <v>Minor</v>
      </c>
      <c r="L1591" s="8" t="str">
        <f>IF(J1591&lt;Mapping!$B$1,Mapping!$A$1,IF(J1591&lt;Mapping!$B$2,Mapping!$A$2,Mapping!$A$3))</f>
        <v>Minor</v>
      </c>
    </row>
    <row r="1592" spans="1:12" ht="13.5" customHeight="1" x14ac:dyDescent="0.2">
      <c r="A1592" s="4">
        <v>6</v>
      </c>
      <c r="B1592" s="5" t="s">
        <v>19</v>
      </c>
      <c r="C1592" s="4">
        <v>3</v>
      </c>
      <c r="D1592" s="4">
        <v>2011</v>
      </c>
      <c r="E1592" s="4">
        <v>1</v>
      </c>
      <c r="F1592" s="4">
        <v>0</v>
      </c>
      <c r="G1592" s="4">
        <v>0</v>
      </c>
      <c r="H1592" s="6">
        <v>31199</v>
      </c>
      <c r="I1592" s="7">
        <f t="array" ref="I1592">INDEX(Inflation!$F$2:$F$63,MATCH($D1592,Inflation!$A$2:$A$63,0))</f>
        <v>1.1630575102490319</v>
      </c>
      <c r="J1592" s="6">
        <f t="shared" si="6"/>
        <v>36286.231262259549</v>
      </c>
      <c r="K1592" s="8" t="str">
        <f>IF(H1592&lt;Mapping!$B$1,Mapping!$A$1,IF(H1592&lt;Mapping!$B$2,Mapping!$A$2,Mapping!$A$3))</f>
        <v>Minor</v>
      </c>
      <c r="L1592" s="8" t="str">
        <f>IF(J1592&lt;Mapping!$B$1,Mapping!$A$1,IF(J1592&lt;Mapping!$B$2,Mapping!$A$2,Mapping!$A$3))</f>
        <v>Minor</v>
      </c>
    </row>
    <row r="1593" spans="1:12" ht="13.5" customHeight="1" x14ac:dyDescent="0.2">
      <c r="A1593" s="4">
        <v>1</v>
      </c>
      <c r="B1593" s="5" t="s">
        <v>19</v>
      </c>
      <c r="C1593" s="4">
        <v>2</v>
      </c>
      <c r="D1593" s="4">
        <v>1995</v>
      </c>
      <c r="E1593" s="4">
        <v>1</v>
      </c>
      <c r="F1593" s="4">
        <v>0</v>
      </c>
      <c r="G1593" s="4">
        <v>0</v>
      </c>
      <c r="H1593" s="6">
        <v>31184</v>
      </c>
      <c r="I1593" s="7">
        <f t="array" ref="I1593">INDEX(Inflation!$F$2:$F$63,MATCH($D1593,Inflation!$A$2:$A$63,0))</f>
        <v>1.6835837284247066</v>
      </c>
      <c r="J1593" s="6">
        <f t="shared" si="6"/>
        <v>52500.874987196054</v>
      </c>
      <c r="K1593" s="8" t="str">
        <f>IF(H1593&lt;Mapping!$B$1,Mapping!$A$1,IF(H1593&lt;Mapping!$B$2,Mapping!$A$2,Mapping!$A$3))</f>
        <v>Minor</v>
      </c>
      <c r="L1593" s="8" t="str">
        <f>IF(J1593&lt;Mapping!$B$1,Mapping!$A$1,IF(J1593&lt;Mapping!$B$2,Mapping!$A$2,Mapping!$A$3))</f>
        <v>Minor</v>
      </c>
    </row>
    <row r="1594" spans="1:12" ht="13.5" customHeight="1" x14ac:dyDescent="0.2">
      <c r="A1594" s="4">
        <v>3</v>
      </c>
      <c r="B1594" s="5" t="s">
        <v>14</v>
      </c>
      <c r="C1594" s="4">
        <v>3</v>
      </c>
      <c r="D1594" s="4">
        <v>2013</v>
      </c>
      <c r="E1594" s="4">
        <v>1</v>
      </c>
      <c r="F1594" s="4">
        <v>0</v>
      </c>
      <c r="G1594" s="4">
        <v>0</v>
      </c>
      <c r="H1594" s="6">
        <v>31101</v>
      </c>
      <c r="I1594" s="7">
        <f t="array" ref="I1594">INDEX(Inflation!$F$2:$F$63,MATCH($D1594,Inflation!$A$2:$A$63,0))</f>
        <v>1.1046586272602894</v>
      </c>
      <c r="J1594" s="6">
        <f t="shared" si="6"/>
        <v>34355.987966422261</v>
      </c>
      <c r="K1594" s="8" t="str">
        <f>IF(H1594&lt;Mapping!$B$1,Mapping!$A$1,IF(H1594&lt;Mapping!$B$2,Mapping!$A$2,Mapping!$A$3))</f>
        <v>Minor</v>
      </c>
      <c r="L1594" s="8" t="str">
        <f>IF(J1594&lt;Mapping!$B$1,Mapping!$A$1,IF(J1594&lt;Mapping!$B$2,Mapping!$A$2,Mapping!$A$3))</f>
        <v>Minor</v>
      </c>
    </row>
    <row r="1595" spans="1:12" ht="13.5" customHeight="1" x14ac:dyDescent="0.2">
      <c r="A1595" s="4">
        <v>2</v>
      </c>
      <c r="B1595" s="5" t="s">
        <v>14</v>
      </c>
      <c r="C1595" s="4">
        <v>2</v>
      </c>
      <c r="D1595" s="4">
        <v>1995</v>
      </c>
      <c r="E1595" s="4">
        <v>1</v>
      </c>
      <c r="F1595" s="4">
        <v>0</v>
      </c>
      <c r="G1595" s="4">
        <v>0</v>
      </c>
      <c r="H1595" s="6">
        <v>31012</v>
      </c>
      <c r="I1595" s="7">
        <f t="array" ref="I1595">INDEX(Inflation!$F$2:$F$63,MATCH($D1595,Inflation!$A$2:$A$63,0))</f>
        <v>1.6835837284247066</v>
      </c>
      <c r="J1595" s="6">
        <f t="shared" si="6"/>
        <v>52211.298585907003</v>
      </c>
      <c r="K1595" s="8" t="str">
        <f>IF(H1595&lt;Mapping!$B$1,Mapping!$A$1,IF(H1595&lt;Mapping!$B$2,Mapping!$A$2,Mapping!$A$3))</f>
        <v>Minor</v>
      </c>
      <c r="L1595" s="8" t="str">
        <f>IF(J1595&lt;Mapping!$B$1,Mapping!$A$1,IF(J1595&lt;Mapping!$B$2,Mapping!$A$2,Mapping!$A$3))</f>
        <v>Minor</v>
      </c>
    </row>
    <row r="1596" spans="1:12" ht="13.5" customHeight="1" x14ac:dyDescent="0.2">
      <c r="A1596" s="4">
        <v>1</v>
      </c>
      <c r="B1596" s="5" t="s">
        <v>21</v>
      </c>
      <c r="C1596" s="4">
        <v>2</v>
      </c>
      <c r="D1596" s="4">
        <v>2008</v>
      </c>
      <c r="E1596" s="4">
        <v>1</v>
      </c>
      <c r="F1596" s="4">
        <v>0</v>
      </c>
      <c r="G1596" s="4">
        <v>0</v>
      </c>
      <c r="H1596" s="6">
        <v>31012</v>
      </c>
      <c r="I1596" s="7">
        <f t="array" ref="I1596">INDEX(Inflation!$F$2:$F$63,MATCH($D1596,Inflation!$A$2:$A$63,0))</f>
        <v>1.2252820488493934</v>
      </c>
      <c r="J1596" s="6">
        <f t="shared" si="6"/>
        <v>37998.446898917391</v>
      </c>
      <c r="K1596" s="8" t="str">
        <f>IF(H1596&lt;Mapping!$B$1,Mapping!$A$1,IF(H1596&lt;Mapping!$B$2,Mapping!$A$2,Mapping!$A$3))</f>
        <v>Minor</v>
      </c>
      <c r="L1596" s="8" t="str">
        <f>IF(J1596&lt;Mapping!$B$1,Mapping!$A$1,IF(J1596&lt;Mapping!$B$2,Mapping!$A$2,Mapping!$A$3))</f>
        <v>Minor</v>
      </c>
    </row>
    <row r="1597" spans="1:12" ht="13.5" customHeight="1" x14ac:dyDescent="0.2">
      <c r="A1597" s="4">
        <v>3</v>
      </c>
      <c r="B1597" s="5" t="s">
        <v>19</v>
      </c>
      <c r="C1597" s="4">
        <v>2</v>
      </c>
      <c r="D1597" s="4">
        <v>2015</v>
      </c>
      <c r="E1597" s="4">
        <v>1</v>
      </c>
      <c r="F1597" s="4">
        <v>0</v>
      </c>
      <c r="G1597" s="4">
        <v>0</v>
      </c>
      <c r="H1597" s="6">
        <v>30939</v>
      </c>
      <c r="I1597" s="7">
        <f t="array" ref="I1597">INDEX(Inflation!$F$2:$F$63,MATCH($D1597,Inflation!$A$2:$A$63,0))</f>
        <v>1.0774472655889344</v>
      </c>
      <c r="J1597" s="6">
        <f t="shared" si="6"/>
        <v>33335.14095005604</v>
      </c>
      <c r="K1597" s="8" t="str">
        <f>IF(H1597&lt;Mapping!$B$1,Mapping!$A$1,IF(H1597&lt;Mapping!$B$2,Mapping!$A$2,Mapping!$A$3))</f>
        <v>Minor</v>
      </c>
      <c r="L1597" s="8" t="str">
        <f>IF(J1597&lt;Mapping!$B$1,Mapping!$A$1,IF(J1597&lt;Mapping!$B$2,Mapping!$A$2,Mapping!$A$3))</f>
        <v>Minor</v>
      </c>
    </row>
    <row r="1598" spans="1:12" ht="13.5" customHeight="1" x14ac:dyDescent="0.2">
      <c r="A1598" s="4">
        <v>1</v>
      </c>
      <c r="B1598" s="5" t="s">
        <v>16</v>
      </c>
      <c r="C1598" s="4">
        <v>4</v>
      </c>
      <c r="D1598" s="4">
        <v>2002</v>
      </c>
      <c r="E1598" s="4">
        <v>1</v>
      </c>
      <c r="F1598" s="4">
        <v>0</v>
      </c>
      <c r="G1598" s="4">
        <v>0</v>
      </c>
      <c r="H1598" s="6">
        <v>30930</v>
      </c>
      <c r="I1598" s="7">
        <f t="array" ref="I1598">INDEX(Inflation!$F$2:$F$63,MATCH($D1598,Inflation!$A$2:$A$63,0))</f>
        <v>1.4141142434134983</v>
      </c>
      <c r="J1598" s="6">
        <f t="shared" si="6"/>
        <v>43738.553548779506</v>
      </c>
      <c r="K1598" s="8" t="str">
        <f>IF(H1598&lt;Mapping!$B$1,Mapping!$A$1,IF(H1598&lt;Mapping!$B$2,Mapping!$A$2,Mapping!$A$3))</f>
        <v>Minor</v>
      </c>
      <c r="L1598" s="8" t="str">
        <f>IF(J1598&lt;Mapping!$B$1,Mapping!$A$1,IF(J1598&lt;Mapping!$B$2,Mapping!$A$2,Mapping!$A$3))</f>
        <v>Minor</v>
      </c>
    </row>
    <row r="1599" spans="1:12" ht="13.5" customHeight="1" x14ac:dyDescent="0.2">
      <c r="A1599" s="4">
        <v>4</v>
      </c>
      <c r="B1599" s="5" t="s">
        <v>19</v>
      </c>
      <c r="C1599" s="4">
        <v>3</v>
      </c>
      <c r="D1599" s="4">
        <v>2010</v>
      </c>
      <c r="E1599" s="4">
        <v>1</v>
      </c>
      <c r="F1599" s="4">
        <v>0</v>
      </c>
      <c r="G1599" s="4">
        <v>0</v>
      </c>
      <c r="H1599" s="6">
        <v>30927</v>
      </c>
      <c r="I1599" s="7">
        <f t="array" ref="I1599">INDEX(Inflation!$F$2:$F$63,MATCH($D1599,Inflation!$A$2:$A$63,0))</f>
        <v>1.1806196786537921</v>
      </c>
      <c r="J1599" s="6">
        <f t="shared" si="6"/>
        <v>36513.024801725827</v>
      </c>
      <c r="K1599" s="8" t="str">
        <f>IF(H1599&lt;Mapping!$B$1,Mapping!$A$1,IF(H1599&lt;Mapping!$B$2,Mapping!$A$2,Mapping!$A$3))</f>
        <v>Minor</v>
      </c>
      <c r="L1599" s="8" t="str">
        <f>IF(J1599&lt;Mapping!$B$1,Mapping!$A$1,IF(J1599&lt;Mapping!$B$2,Mapping!$A$2,Mapping!$A$3))</f>
        <v>Minor</v>
      </c>
    </row>
    <row r="1600" spans="1:12" ht="13.5" customHeight="1" x14ac:dyDescent="0.2">
      <c r="A1600" s="4">
        <v>3</v>
      </c>
      <c r="B1600" s="5" t="s">
        <v>14</v>
      </c>
      <c r="C1600" s="4">
        <v>3</v>
      </c>
      <c r="D1600" s="4">
        <v>2014</v>
      </c>
      <c r="E1600" s="4">
        <v>1</v>
      </c>
      <c r="F1600" s="4">
        <v>0</v>
      </c>
      <c r="G1600" s="4">
        <v>0</v>
      </c>
      <c r="H1600" s="6">
        <v>30901</v>
      </c>
      <c r="I1600" s="7">
        <f t="array" ref="I1600">INDEX(Inflation!$F$2:$F$63,MATCH($D1600,Inflation!$A$2:$A$63,0))</f>
        <v>1.0894069302369718</v>
      </c>
      <c r="J1600" s="6">
        <f t="shared" si="6"/>
        <v>33663.763551252661</v>
      </c>
      <c r="K1600" s="8" t="str">
        <f>IF(H1600&lt;Mapping!$B$1,Mapping!$A$1,IF(H1600&lt;Mapping!$B$2,Mapping!$A$2,Mapping!$A$3))</f>
        <v>Minor</v>
      </c>
      <c r="L1600" s="8" t="str">
        <f>IF(J1600&lt;Mapping!$B$1,Mapping!$A$1,IF(J1600&lt;Mapping!$B$2,Mapping!$A$2,Mapping!$A$3))</f>
        <v>Minor</v>
      </c>
    </row>
    <row r="1601" spans="1:12" ht="13.5" customHeight="1" x14ac:dyDescent="0.2">
      <c r="A1601" s="4">
        <v>4</v>
      </c>
      <c r="B1601" s="5" t="s">
        <v>14</v>
      </c>
      <c r="C1601" s="4">
        <v>3</v>
      </c>
      <c r="D1601" s="4">
        <v>2013</v>
      </c>
      <c r="E1601" s="4">
        <v>1</v>
      </c>
      <c r="F1601" s="4">
        <v>0</v>
      </c>
      <c r="G1601" s="4">
        <v>0</v>
      </c>
      <c r="H1601" s="6">
        <v>30898</v>
      </c>
      <c r="I1601" s="7">
        <f t="array" ref="I1601">INDEX(Inflation!$F$2:$F$63,MATCH($D1601,Inflation!$A$2:$A$63,0))</f>
        <v>1.1046586272602894</v>
      </c>
      <c r="J1601" s="6">
        <f t="shared" si="6"/>
        <v>34131.742265088425</v>
      </c>
      <c r="K1601" s="8" t="str">
        <f>IF(H1601&lt;Mapping!$B$1,Mapping!$A$1,IF(H1601&lt;Mapping!$B$2,Mapping!$A$2,Mapping!$A$3))</f>
        <v>Minor</v>
      </c>
      <c r="L1601" s="8" t="str">
        <f>IF(J1601&lt;Mapping!$B$1,Mapping!$A$1,IF(J1601&lt;Mapping!$B$2,Mapping!$A$2,Mapping!$A$3))</f>
        <v>Minor</v>
      </c>
    </row>
    <row r="1602" spans="1:12" ht="13.5" customHeight="1" x14ac:dyDescent="0.2">
      <c r="A1602" s="4">
        <v>6</v>
      </c>
      <c r="B1602" s="5" t="s">
        <v>19</v>
      </c>
      <c r="C1602" s="4">
        <v>2</v>
      </c>
      <c r="D1602" s="4">
        <v>2011</v>
      </c>
      <c r="E1602" s="4">
        <v>1</v>
      </c>
      <c r="F1602" s="4">
        <v>0</v>
      </c>
      <c r="G1602" s="4">
        <v>0</v>
      </c>
      <c r="H1602" s="6">
        <v>30879</v>
      </c>
      <c r="I1602" s="7">
        <f t="array" ref="I1602">INDEX(Inflation!$F$2:$F$63,MATCH($D1602,Inflation!$A$2:$A$63,0))</f>
        <v>1.1630575102490319</v>
      </c>
      <c r="J1602" s="6">
        <f t="shared" si="6"/>
        <v>35914.052858979856</v>
      </c>
      <c r="K1602" s="8" t="str">
        <f>IF(H1602&lt;Mapping!$B$1,Mapping!$A$1,IF(H1602&lt;Mapping!$B$2,Mapping!$A$2,Mapping!$A$3))</f>
        <v>Minor</v>
      </c>
      <c r="L1602" s="8" t="str">
        <f>IF(J1602&lt;Mapping!$B$1,Mapping!$A$1,IF(J1602&lt;Mapping!$B$2,Mapping!$A$2,Mapping!$A$3))</f>
        <v>Minor</v>
      </c>
    </row>
    <row r="1603" spans="1:12" ht="13.5" customHeight="1" x14ac:dyDescent="0.2">
      <c r="A1603" s="4">
        <v>5</v>
      </c>
      <c r="B1603" s="5" t="s">
        <v>19</v>
      </c>
      <c r="C1603" s="4">
        <v>3</v>
      </c>
      <c r="D1603" s="4">
        <v>2010</v>
      </c>
      <c r="E1603" s="4">
        <v>1</v>
      </c>
      <c r="F1603" s="4">
        <v>0</v>
      </c>
      <c r="G1603" s="4">
        <v>0</v>
      </c>
      <c r="H1603" s="6">
        <v>30857</v>
      </c>
      <c r="I1603" s="7">
        <f t="array" ref="I1603">INDEX(Inflation!$F$2:$F$63,MATCH($D1603,Inflation!$A$2:$A$63,0))</f>
        <v>1.1806196786537921</v>
      </c>
      <c r="J1603" s="6">
        <f t="shared" si="6"/>
        <v>36430.381424220061</v>
      </c>
      <c r="K1603" s="8" t="str">
        <f>IF(H1603&lt;Mapping!$B$1,Mapping!$A$1,IF(H1603&lt;Mapping!$B$2,Mapping!$A$2,Mapping!$A$3))</f>
        <v>Minor</v>
      </c>
      <c r="L1603" s="8" t="str">
        <f>IF(J1603&lt;Mapping!$B$1,Mapping!$A$1,IF(J1603&lt;Mapping!$B$2,Mapping!$A$2,Mapping!$A$3))</f>
        <v>Minor</v>
      </c>
    </row>
    <row r="1604" spans="1:12" ht="13.5" customHeight="1" x14ac:dyDescent="0.2">
      <c r="A1604" s="4">
        <v>1</v>
      </c>
      <c r="B1604" s="5" t="s">
        <v>15</v>
      </c>
      <c r="C1604" s="4">
        <v>1</v>
      </c>
      <c r="D1604" s="4">
        <v>2004</v>
      </c>
      <c r="E1604" s="4">
        <v>2</v>
      </c>
      <c r="F1604" s="4">
        <v>0</v>
      </c>
      <c r="G1604" s="4">
        <v>0</v>
      </c>
      <c r="H1604" s="6">
        <v>30854</v>
      </c>
      <c r="I1604" s="7">
        <f t="array" ref="I1604">INDEX(Inflation!$F$2:$F$63,MATCH($D1604,Inflation!$A$2:$A$63,0))</f>
        <v>1.360939584739755</v>
      </c>
      <c r="J1604" s="6">
        <f t="shared" si="6"/>
        <v>41990.429947560398</v>
      </c>
      <c r="K1604" s="8" t="str">
        <f>IF(H1604&lt;Mapping!$B$1,Mapping!$A$1,IF(H1604&lt;Mapping!$B$2,Mapping!$A$2,Mapping!$A$3))</f>
        <v>Minor</v>
      </c>
      <c r="L1604" s="8" t="str">
        <f>IF(J1604&lt;Mapping!$B$1,Mapping!$A$1,IF(J1604&lt;Mapping!$B$2,Mapping!$A$2,Mapping!$A$3))</f>
        <v>Minor</v>
      </c>
    </row>
    <row r="1605" spans="1:12" ht="13.5" customHeight="1" x14ac:dyDescent="0.2">
      <c r="A1605" s="4">
        <v>6</v>
      </c>
      <c r="B1605" s="5" t="s">
        <v>19</v>
      </c>
      <c r="C1605" s="4">
        <v>3</v>
      </c>
      <c r="D1605" s="4">
        <v>2013</v>
      </c>
      <c r="E1605" s="4">
        <v>1</v>
      </c>
      <c r="F1605" s="4">
        <v>0</v>
      </c>
      <c r="G1605" s="4">
        <v>0</v>
      </c>
      <c r="H1605" s="6">
        <v>30813</v>
      </c>
      <c r="I1605" s="7">
        <f t="array" ref="I1605">INDEX(Inflation!$F$2:$F$63,MATCH($D1605,Inflation!$A$2:$A$63,0))</f>
        <v>1.1046586272602894</v>
      </c>
      <c r="J1605" s="6">
        <f t="shared" si="6"/>
        <v>34037.846281771301</v>
      </c>
      <c r="K1605" s="8" t="str">
        <f>IF(H1605&lt;Mapping!$B$1,Mapping!$A$1,IF(H1605&lt;Mapping!$B$2,Mapping!$A$2,Mapping!$A$3))</f>
        <v>Minor</v>
      </c>
      <c r="L1605" s="8" t="str">
        <f>IF(J1605&lt;Mapping!$B$1,Mapping!$A$1,IF(J1605&lt;Mapping!$B$2,Mapping!$A$2,Mapping!$A$3))</f>
        <v>Minor</v>
      </c>
    </row>
    <row r="1606" spans="1:12" ht="13.5" customHeight="1" x14ac:dyDescent="0.2">
      <c r="A1606" s="4">
        <v>5</v>
      </c>
      <c r="B1606" s="5" t="s">
        <v>14</v>
      </c>
      <c r="C1606" s="4">
        <v>3</v>
      </c>
      <c r="D1606" s="4">
        <v>2015</v>
      </c>
      <c r="E1606" s="4">
        <v>1</v>
      </c>
      <c r="F1606" s="4">
        <v>0</v>
      </c>
      <c r="G1606" s="4">
        <v>0</v>
      </c>
      <c r="H1606" s="6">
        <v>30800</v>
      </c>
      <c r="I1606" s="7">
        <f t="array" ref="I1606">INDEX(Inflation!$F$2:$F$63,MATCH($D1606,Inflation!$A$2:$A$63,0))</f>
        <v>1.0774472655889344</v>
      </c>
      <c r="J1606" s="6">
        <f t="shared" si="6"/>
        <v>33185.375780139184</v>
      </c>
      <c r="K1606" s="8" t="str">
        <f>IF(H1606&lt;Mapping!$B$1,Mapping!$A$1,IF(H1606&lt;Mapping!$B$2,Mapping!$A$2,Mapping!$A$3))</f>
        <v>Minor</v>
      </c>
      <c r="L1606" s="8" t="str">
        <f>IF(J1606&lt;Mapping!$B$1,Mapping!$A$1,IF(J1606&lt;Mapping!$B$2,Mapping!$A$2,Mapping!$A$3))</f>
        <v>Minor</v>
      </c>
    </row>
    <row r="1607" spans="1:12" ht="13.5" customHeight="1" x14ac:dyDescent="0.2">
      <c r="A1607" s="4">
        <v>2</v>
      </c>
      <c r="B1607" s="5" t="s">
        <v>34</v>
      </c>
      <c r="C1607" s="4">
        <v>2</v>
      </c>
      <c r="D1607" s="4">
        <v>2014</v>
      </c>
      <c r="E1607" s="4">
        <v>1</v>
      </c>
      <c r="F1607" s="4">
        <v>0</v>
      </c>
      <c r="G1607" s="4">
        <v>0</v>
      </c>
      <c r="H1607" s="6">
        <v>30797</v>
      </c>
      <c r="I1607" s="7">
        <f t="array" ref="I1607">INDEX(Inflation!$F$2:$F$63,MATCH($D1607,Inflation!$A$2:$A$63,0))</f>
        <v>1.0894069302369718</v>
      </c>
      <c r="J1607" s="6">
        <f t="shared" si="6"/>
        <v>33550.465230508016</v>
      </c>
      <c r="K1607" s="8" t="str">
        <f>IF(H1607&lt;Mapping!$B$1,Mapping!$A$1,IF(H1607&lt;Mapping!$B$2,Mapping!$A$2,Mapping!$A$3))</f>
        <v>Minor</v>
      </c>
      <c r="L1607" s="8" t="str">
        <f>IF(J1607&lt;Mapping!$B$1,Mapping!$A$1,IF(J1607&lt;Mapping!$B$2,Mapping!$A$2,Mapping!$A$3))</f>
        <v>Minor</v>
      </c>
    </row>
    <row r="1608" spans="1:12" ht="13.5" customHeight="1" x14ac:dyDescent="0.2">
      <c r="A1608" s="4">
        <v>3</v>
      </c>
      <c r="B1608" s="5" t="s">
        <v>17</v>
      </c>
      <c r="C1608" s="4">
        <v>4</v>
      </c>
      <c r="D1608" s="4">
        <v>1969</v>
      </c>
      <c r="E1608" s="4">
        <v>1</v>
      </c>
      <c r="F1608" s="4">
        <v>1</v>
      </c>
      <c r="G1608" s="4">
        <v>1</v>
      </c>
      <c r="H1608" s="6">
        <v>30790</v>
      </c>
      <c r="I1608" s="7">
        <f t="array" ref="I1608">INDEX(Inflation!$F$2:$F$63,MATCH($D1608,Inflation!$A$2:$A$63,0))</f>
        <v>7.2155321165490278</v>
      </c>
      <c r="J1608" s="6">
        <f t="shared" si="6"/>
        <v>222166.23386854457</v>
      </c>
      <c r="K1608" s="8" t="str">
        <f>IF(H1608&lt;Mapping!$B$1,Mapping!$A$1,IF(H1608&lt;Mapping!$B$2,Mapping!$A$2,Mapping!$A$3))</f>
        <v>Minor</v>
      </c>
      <c r="L1608" s="8" t="str">
        <f>IF(J1608&lt;Mapping!$B$1,Mapping!$A$1,IF(J1608&lt;Mapping!$B$2,Mapping!$A$2,Mapping!$A$3))</f>
        <v>Minor</v>
      </c>
    </row>
    <row r="1609" spans="1:12" ht="13.5" customHeight="1" x14ac:dyDescent="0.2">
      <c r="A1609" s="4">
        <v>5</v>
      </c>
      <c r="B1609" s="5" t="s">
        <v>19</v>
      </c>
      <c r="C1609" s="4">
        <v>4</v>
      </c>
      <c r="D1609" s="4">
        <v>1983</v>
      </c>
      <c r="E1609" s="4">
        <v>2</v>
      </c>
      <c r="F1609" s="4">
        <v>0</v>
      </c>
      <c r="G1609" s="4">
        <v>0</v>
      </c>
      <c r="H1609" s="6">
        <v>30772</v>
      </c>
      <c r="I1609" s="7">
        <f t="array" ref="I1609">INDEX(Inflation!$F$2:$F$63,MATCH($D1609,Inflation!$A$2:$A$63,0))</f>
        <v>2.688383232342697</v>
      </c>
      <c r="J1609" s="6">
        <f t="shared" si="6"/>
        <v>82726.928825649476</v>
      </c>
      <c r="K1609" s="8" t="str">
        <f>IF(H1609&lt;Mapping!$B$1,Mapping!$A$1,IF(H1609&lt;Mapping!$B$2,Mapping!$A$2,Mapping!$A$3))</f>
        <v>Minor</v>
      </c>
      <c r="L1609" s="8" t="str">
        <f>IF(J1609&lt;Mapping!$B$1,Mapping!$A$1,IF(J1609&lt;Mapping!$B$2,Mapping!$A$2,Mapping!$A$3))</f>
        <v>Minor</v>
      </c>
    </row>
    <row r="1610" spans="1:12" ht="13.5" customHeight="1" x14ac:dyDescent="0.2">
      <c r="A1610" s="4">
        <v>1</v>
      </c>
      <c r="B1610" s="5" t="s">
        <v>19</v>
      </c>
      <c r="C1610" s="4">
        <v>4</v>
      </c>
      <c r="D1610" s="4">
        <v>1983</v>
      </c>
      <c r="E1610" s="4">
        <v>2</v>
      </c>
      <c r="F1610" s="4">
        <v>0</v>
      </c>
      <c r="G1610" s="4">
        <v>0</v>
      </c>
      <c r="H1610" s="6">
        <v>30763</v>
      </c>
      <c r="I1610" s="7">
        <f t="array" ref="I1610">INDEX(Inflation!$F$2:$F$63,MATCH($D1610,Inflation!$A$2:$A$63,0))</f>
        <v>2.688383232342697</v>
      </c>
      <c r="J1610" s="6">
        <f t="shared" si="6"/>
        <v>82702.73337655839</v>
      </c>
      <c r="K1610" s="8" t="str">
        <f>IF(H1610&lt;Mapping!$B$1,Mapping!$A$1,IF(H1610&lt;Mapping!$B$2,Mapping!$A$2,Mapping!$A$3))</f>
        <v>Minor</v>
      </c>
      <c r="L1610" s="8" t="str">
        <f>IF(J1610&lt;Mapping!$B$1,Mapping!$A$1,IF(J1610&lt;Mapping!$B$2,Mapping!$A$2,Mapping!$A$3))</f>
        <v>Minor</v>
      </c>
    </row>
    <row r="1611" spans="1:12" ht="13.5" customHeight="1" x14ac:dyDescent="0.2">
      <c r="A1611" s="4">
        <v>3</v>
      </c>
      <c r="B1611" s="5" t="s">
        <v>19</v>
      </c>
      <c r="C1611" s="4">
        <v>2</v>
      </c>
      <c r="D1611" s="4">
        <v>2015</v>
      </c>
      <c r="E1611" s="4">
        <v>1</v>
      </c>
      <c r="F1611" s="4">
        <v>0</v>
      </c>
      <c r="G1611" s="4">
        <v>0</v>
      </c>
      <c r="H1611" s="6">
        <v>30752</v>
      </c>
      <c r="I1611" s="7">
        <f t="array" ref="I1611">INDEX(Inflation!$F$2:$F$63,MATCH($D1611,Inflation!$A$2:$A$63,0))</f>
        <v>1.0774472655889344</v>
      </c>
      <c r="J1611" s="6">
        <f t="shared" si="6"/>
        <v>33133.658311390915</v>
      </c>
      <c r="K1611" s="8" t="str">
        <f>IF(H1611&lt;Mapping!$B$1,Mapping!$A$1,IF(H1611&lt;Mapping!$B$2,Mapping!$A$2,Mapping!$A$3))</f>
        <v>Minor</v>
      </c>
      <c r="L1611" s="8" t="str">
        <f>IF(J1611&lt;Mapping!$B$1,Mapping!$A$1,IF(J1611&lt;Mapping!$B$2,Mapping!$A$2,Mapping!$A$3))</f>
        <v>Minor</v>
      </c>
    </row>
    <row r="1612" spans="1:12" ht="13.5" customHeight="1" x14ac:dyDescent="0.2">
      <c r="A1612" s="4">
        <v>2</v>
      </c>
      <c r="B1612" s="5" t="s">
        <v>34</v>
      </c>
      <c r="C1612" s="4">
        <v>4</v>
      </c>
      <c r="D1612" s="4">
        <v>2012</v>
      </c>
      <c r="E1612" s="4">
        <v>1</v>
      </c>
      <c r="F1612" s="4">
        <v>0</v>
      </c>
      <c r="G1612" s="4">
        <v>0</v>
      </c>
      <c r="H1612" s="6">
        <v>30749</v>
      </c>
      <c r="I1612" s="7">
        <f t="array" ref="I1612">INDEX(Inflation!$F$2:$F$63,MATCH($D1612,Inflation!$A$2:$A$63,0))</f>
        <v>1.1291820487854678</v>
      </c>
      <c r="J1612" s="6">
        <f t="shared" si="6"/>
        <v>34721.218818104346</v>
      </c>
      <c r="K1612" s="8" t="str">
        <f>IF(H1612&lt;Mapping!$B$1,Mapping!$A$1,IF(H1612&lt;Mapping!$B$2,Mapping!$A$2,Mapping!$A$3))</f>
        <v>Minor</v>
      </c>
      <c r="L1612" s="8" t="str">
        <f>IF(J1612&lt;Mapping!$B$1,Mapping!$A$1,IF(J1612&lt;Mapping!$B$2,Mapping!$A$2,Mapping!$A$3))</f>
        <v>Minor</v>
      </c>
    </row>
    <row r="1613" spans="1:12" ht="13.5" customHeight="1" x14ac:dyDescent="0.2">
      <c r="A1613" s="4">
        <v>5</v>
      </c>
      <c r="B1613" s="5" t="s">
        <v>19</v>
      </c>
      <c r="C1613" s="4">
        <v>2</v>
      </c>
      <c r="D1613" s="4">
        <v>2011</v>
      </c>
      <c r="E1613" s="4">
        <v>1</v>
      </c>
      <c r="F1613" s="4">
        <v>0</v>
      </c>
      <c r="G1613" s="4">
        <v>0</v>
      </c>
      <c r="H1613" s="6">
        <v>30743</v>
      </c>
      <c r="I1613" s="7">
        <f t="array" ref="I1613">INDEX(Inflation!$F$2:$F$63,MATCH($D1613,Inflation!$A$2:$A$63,0))</f>
        <v>1.1630575102490319</v>
      </c>
      <c r="J1613" s="6">
        <f t="shared" si="6"/>
        <v>35755.877037585989</v>
      </c>
      <c r="K1613" s="8" t="str">
        <f>IF(H1613&lt;Mapping!$B$1,Mapping!$A$1,IF(H1613&lt;Mapping!$B$2,Mapping!$A$2,Mapping!$A$3))</f>
        <v>Minor</v>
      </c>
      <c r="L1613" s="8" t="str">
        <f>IF(J1613&lt;Mapping!$B$1,Mapping!$A$1,IF(J1613&lt;Mapping!$B$2,Mapping!$A$2,Mapping!$A$3))</f>
        <v>Minor</v>
      </c>
    </row>
    <row r="1614" spans="1:12" ht="13.5" customHeight="1" x14ac:dyDescent="0.2">
      <c r="A1614" s="4">
        <v>5</v>
      </c>
      <c r="B1614" s="5" t="s">
        <v>14</v>
      </c>
      <c r="C1614" s="4">
        <v>3</v>
      </c>
      <c r="D1614" s="4">
        <v>2015</v>
      </c>
      <c r="E1614" s="4">
        <v>1</v>
      </c>
      <c r="F1614" s="4">
        <v>0</v>
      </c>
      <c r="G1614" s="4">
        <v>0</v>
      </c>
      <c r="H1614" s="6">
        <v>30743</v>
      </c>
      <c r="I1614" s="7">
        <f t="array" ref="I1614">INDEX(Inflation!$F$2:$F$63,MATCH($D1614,Inflation!$A$2:$A$63,0))</f>
        <v>1.0774472655889344</v>
      </c>
      <c r="J1614" s="6">
        <f t="shared" si="6"/>
        <v>33123.961286000609</v>
      </c>
      <c r="K1614" s="8" t="str">
        <f>IF(H1614&lt;Mapping!$B$1,Mapping!$A$1,IF(H1614&lt;Mapping!$B$2,Mapping!$A$2,Mapping!$A$3))</f>
        <v>Minor</v>
      </c>
      <c r="L1614" s="8" t="str">
        <f>IF(J1614&lt;Mapping!$B$1,Mapping!$A$1,IF(J1614&lt;Mapping!$B$2,Mapping!$A$2,Mapping!$A$3))</f>
        <v>Minor</v>
      </c>
    </row>
    <row r="1615" spans="1:12" ht="13.5" customHeight="1" x14ac:dyDescent="0.2">
      <c r="A1615" s="4">
        <v>3</v>
      </c>
      <c r="B1615" s="5" t="s">
        <v>19</v>
      </c>
      <c r="C1615" s="4">
        <v>3</v>
      </c>
      <c r="D1615" s="4">
        <v>2011</v>
      </c>
      <c r="E1615" s="4">
        <v>1</v>
      </c>
      <c r="F1615" s="4">
        <v>0</v>
      </c>
      <c r="G1615" s="4">
        <v>0</v>
      </c>
      <c r="H1615" s="6">
        <v>30737</v>
      </c>
      <c r="I1615" s="7">
        <f t="array" ref="I1615">INDEX(Inflation!$F$2:$F$63,MATCH($D1615,Inflation!$A$2:$A$63,0))</f>
        <v>1.1630575102490319</v>
      </c>
      <c r="J1615" s="6">
        <f t="shared" si="6"/>
        <v>35748.898692524497</v>
      </c>
      <c r="K1615" s="8" t="str">
        <f>IF(H1615&lt;Mapping!$B$1,Mapping!$A$1,IF(H1615&lt;Mapping!$B$2,Mapping!$A$2,Mapping!$A$3))</f>
        <v>Minor</v>
      </c>
      <c r="L1615" s="8" t="str">
        <f>IF(J1615&lt;Mapping!$B$1,Mapping!$A$1,IF(J1615&lt;Mapping!$B$2,Mapping!$A$2,Mapping!$A$3))</f>
        <v>Minor</v>
      </c>
    </row>
    <row r="1616" spans="1:12" ht="13.5" customHeight="1" x14ac:dyDescent="0.2">
      <c r="A1616" s="4">
        <v>4</v>
      </c>
      <c r="B1616" s="5" t="s">
        <v>19</v>
      </c>
      <c r="C1616" s="4">
        <v>3</v>
      </c>
      <c r="D1616" s="4">
        <v>2015</v>
      </c>
      <c r="E1616" s="4">
        <v>1</v>
      </c>
      <c r="F1616" s="4">
        <v>0</v>
      </c>
      <c r="G1616" s="4">
        <v>0</v>
      </c>
      <c r="H1616" s="6">
        <v>30730</v>
      </c>
      <c r="I1616" s="7">
        <f t="array" ref="I1616">INDEX(Inflation!$F$2:$F$63,MATCH($D1616,Inflation!$A$2:$A$63,0))</f>
        <v>1.0774472655889344</v>
      </c>
      <c r="J1616" s="6">
        <f t="shared" si="6"/>
        <v>33109.954471547957</v>
      </c>
      <c r="K1616" s="8" t="str">
        <f>IF(H1616&lt;Mapping!$B$1,Mapping!$A$1,IF(H1616&lt;Mapping!$B$2,Mapping!$A$2,Mapping!$A$3))</f>
        <v>Minor</v>
      </c>
      <c r="L1616" s="8" t="str">
        <f>IF(J1616&lt;Mapping!$B$1,Mapping!$A$1,IF(J1616&lt;Mapping!$B$2,Mapping!$A$2,Mapping!$A$3))</f>
        <v>Minor</v>
      </c>
    </row>
    <row r="1617" spans="1:12" ht="13.5" customHeight="1" x14ac:dyDescent="0.2">
      <c r="A1617" s="4">
        <v>3</v>
      </c>
      <c r="B1617" s="5" t="s">
        <v>14</v>
      </c>
      <c r="C1617" s="4">
        <v>2</v>
      </c>
      <c r="D1617" s="4">
        <v>2014</v>
      </c>
      <c r="E1617" s="4">
        <v>1</v>
      </c>
      <c r="F1617" s="4">
        <v>0</v>
      </c>
      <c r="G1617" s="4">
        <v>0</v>
      </c>
      <c r="H1617" s="6">
        <v>30683</v>
      </c>
      <c r="I1617" s="7">
        <f t="array" ref="I1617">INDEX(Inflation!$F$2:$F$63,MATCH($D1617,Inflation!$A$2:$A$63,0))</f>
        <v>1.0894069302369718</v>
      </c>
      <c r="J1617" s="6">
        <f t="shared" si="6"/>
        <v>33426.272840461002</v>
      </c>
      <c r="K1617" s="8" t="str">
        <f>IF(H1617&lt;Mapping!$B$1,Mapping!$A$1,IF(H1617&lt;Mapping!$B$2,Mapping!$A$2,Mapping!$A$3))</f>
        <v>Minor</v>
      </c>
      <c r="L1617" s="8" t="str">
        <f>IF(J1617&lt;Mapping!$B$1,Mapping!$A$1,IF(J1617&lt;Mapping!$B$2,Mapping!$A$2,Mapping!$A$3))</f>
        <v>Minor</v>
      </c>
    </row>
    <row r="1618" spans="1:12" ht="13.5" customHeight="1" x14ac:dyDescent="0.2">
      <c r="A1618" s="4">
        <v>2</v>
      </c>
      <c r="B1618" s="5" t="s">
        <v>34</v>
      </c>
      <c r="C1618" s="4">
        <v>2</v>
      </c>
      <c r="D1618" s="4">
        <v>2014</v>
      </c>
      <c r="E1618" s="4">
        <v>1</v>
      </c>
      <c r="F1618" s="4">
        <v>0</v>
      </c>
      <c r="G1618" s="4">
        <v>0</v>
      </c>
      <c r="H1618" s="6">
        <v>30673</v>
      </c>
      <c r="I1618" s="7">
        <f t="array" ref="I1618">INDEX(Inflation!$F$2:$F$63,MATCH($D1618,Inflation!$A$2:$A$63,0))</f>
        <v>1.0894069302369718</v>
      </c>
      <c r="J1618" s="6">
        <f t="shared" si="6"/>
        <v>33415.378771158634</v>
      </c>
      <c r="K1618" s="8" t="str">
        <f>IF(H1618&lt;Mapping!$B$1,Mapping!$A$1,IF(H1618&lt;Mapping!$B$2,Mapping!$A$2,Mapping!$A$3))</f>
        <v>Minor</v>
      </c>
      <c r="L1618" s="8" t="str">
        <f>IF(J1618&lt;Mapping!$B$1,Mapping!$A$1,IF(J1618&lt;Mapping!$B$2,Mapping!$A$2,Mapping!$A$3))</f>
        <v>Minor</v>
      </c>
    </row>
    <row r="1619" spans="1:12" ht="13.5" customHeight="1" x14ac:dyDescent="0.2">
      <c r="A1619" s="4">
        <v>5</v>
      </c>
      <c r="B1619" s="5" t="s">
        <v>19</v>
      </c>
      <c r="C1619" s="4">
        <v>4</v>
      </c>
      <c r="D1619" s="4">
        <v>2012</v>
      </c>
      <c r="E1619" s="4">
        <v>1</v>
      </c>
      <c r="F1619" s="4">
        <v>0</v>
      </c>
      <c r="G1619" s="4">
        <v>0</v>
      </c>
      <c r="H1619" s="6">
        <v>30657</v>
      </c>
      <c r="I1619" s="7">
        <f t="array" ref="I1619">INDEX(Inflation!$F$2:$F$63,MATCH($D1619,Inflation!$A$2:$A$63,0))</f>
        <v>1.1291820487854678</v>
      </c>
      <c r="J1619" s="6">
        <f t="shared" si="6"/>
        <v>34617.334069616089</v>
      </c>
      <c r="K1619" s="8" t="str">
        <f>IF(H1619&lt;Mapping!$B$1,Mapping!$A$1,IF(H1619&lt;Mapping!$B$2,Mapping!$A$2,Mapping!$A$3))</f>
        <v>Minor</v>
      </c>
      <c r="L1619" s="8" t="str">
        <f>IF(J1619&lt;Mapping!$B$1,Mapping!$A$1,IF(J1619&lt;Mapping!$B$2,Mapping!$A$2,Mapping!$A$3))</f>
        <v>Minor</v>
      </c>
    </row>
    <row r="1620" spans="1:12" ht="13.5" customHeight="1" x14ac:dyDescent="0.2">
      <c r="A1620" s="4">
        <v>5</v>
      </c>
      <c r="B1620" s="5" t="s">
        <v>19</v>
      </c>
      <c r="C1620" s="4">
        <v>2</v>
      </c>
      <c r="D1620" s="4">
        <v>1995</v>
      </c>
      <c r="E1620" s="4">
        <v>1</v>
      </c>
      <c r="F1620" s="4">
        <v>0</v>
      </c>
      <c r="G1620" s="4">
        <v>0</v>
      </c>
      <c r="H1620" s="6">
        <v>30575</v>
      </c>
      <c r="I1620" s="7">
        <f t="array" ref="I1620">INDEX(Inflation!$F$2:$F$63,MATCH($D1620,Inflation!$A$2:$A$63,0))</f>
        <v>1.6835837284247066</v>
      </c>
      <c r="J1620" s="6">
        <f t="shared" si="6"/>
        <v>51475.572496585402</v>
      </c>
      <c r="K1620" s="8" t="str">
        <f>IF(H1620&lt;Mapping!$B$1,Mapping!$A$1,IF(H1620&lt;Mapping!$B$2,Mapping!$A$2,Mapping!$A$3))</f>
        <v>Minor</v>
      </c>
      <c r="L1620" s="8" t="str">
        <f>IF(J1620&lt;Mapping!$B$1,Mapping!$A$1,IF(J1620&lt;Mapping!$B$2,Mapping!$A$2,Mapping!$A$3))</f>
        <v>Minor</v>
      </c>
    </row>
    <row r="1621" spans="1:12" ht="13.5" customHeight="1" x14ac:dyDescent="0.2">
      <c r="A1621" s="4">
        <v>4</v>
      </c>
      <c r="B1621" s="5" t="s">
        <v>19</v>
      </c>
      <c r="C1621" s="4">
        <v>2</v>
      </c>
      <c r="D1621" s="4">
        <v>2015</v>
      </c>
      <c r="E1621" s="4">
        <v>1</v>
      </c>
      <c r="F1621" s="4">
        <v>0</v>
      </c>
      <c r="G1621" s="4">
        <v>0</v>
      </c>
      <c r="H1621" s="6">
        <v>30413</v>
      </c>
      <c r="I1621" s="7">
        <f t="array" ref="I1621">INDEX(Inflation!$F$2:$F$63,MATCH($D1621,Inflation!$A$2:$A$63,0))</f>
        <v>1.0774472655889344</v>
      </c>
      <c r="J1621" s="6">
        <f t="shared" si="6"/>
        <v>32768.403688356266</v>
      </c>
      <c r="K1621" s="8" t="str">
        <f>IF(H1621&lt;Mapping!$B$1,Mapping!$A$1,IF(H1621&lt;Mapping!$B$2,Mapping!$A$2,Mapping!$A$3))</f>
        <v>Minor</v>
      </c>
      <c r="L1621" s="8" t="str">
        <f>IF(J1621&lt;Mapping!$B$1,Mapping!$A$1,IF(J1621&lt;Mapping!$B$2,Mapping!$A$2,Mapping!$A$3))</f>
        <v>Minor</v>
      </c>
    </row>
    <row r="1622" spans="1:12" ht="13.5" customHeight="1" x14ac:dyDescent="0.2">
      <c r="A1622" s="4">
        <v>5</v>
      </c>
      <c r="B1622" s="5" t="s">
        <v>19</v>
      </c>
      <c r="C1622" s="4">
        <v>2</v>
      </c>
      <c r="D1622" s="4">
        <v>2009</v>
      </c>
      <c r="E1622" s="4">
        <v>1</v>
      </c>
      <c r="F1622" s="4">
        <v>0</v>
      </c>
      <c r="G1622" s="4">
        <v>0</v>
      </c>
      <c r="H1622" s="6">
        <v>30385</v>
      </c>
      <c r="I1622" s="7">
        <f t="array" ref="I1622">INDEX(Inflation!$F$2:$F$63,MATCH($D1622,Inflation!$A$2:$A$63,0))</f>
        <v>1.1815641743967151</v>
      </c>
      <c r="J1622" s="6">
        <f t="shared" si="6"/>
        <v>35901.827439044187</v>
      </c>
      <c r="K1622" s="8" t="str">
        <f>IF(H1622&lt;Mapping!$B$1,Mapping!$A$1,IF(H1622&lt;Mapping!$B$2,Mapping!$A$2,Mapping!$A$3))</f>
        <v>Minor</v>
      </c>
      <c r="L1622" s="8" t="str">
        <f>IF(J1622&lt;Mapping!$B$1,Mapping!$A$1,IF(J1622&lt;Mapping!$B$2,Mapping!$A$2,Mapping!$A$3))</f>
        <v>Minor</v>
      </c>
    </row>
    <row r="1623" spans="1:12" ht="13.5" customHeight="1" x14ac:dyDescent="0.2">
      <c r="A1623" s="4">
        <v>2</v>
      </c>
      <c r="B1623" s="5" t="s">
        <v>19</v>
      </c>
      <c r="C1623" s="4">
        <v>3</v>
      </c>
      <c r="D1623" s="4">
        <v>2016</v>
      </c>
      <c r="E1623" s="4">
        <v>1</v>
      </c>
      <c r="F1623" s="4">
        <v>0</v>
      </c>
      <c r="G1623" s="4">
        <v>0</v>
      </c>
      <c r="H1623" s="6">
        <v>30356</v>
      </c>
      <c r="I1623" s="7">
        <f t="array" ref="I1623">INDEX(Inflation!$F$2:$F$63,MATCH($D1623,Inflation!$A$2:$A$63,0))</f>
        <v>1.0759409482613684</v>
      </c>
      <c r="J1623" s="6">
        <f t="shared" si="6"/>
        <v>32661.263425422101</v>
      </c>
      <c r="K1623" s="8" t="str">
        <f>IF(H1623&lt;Mapping!$B$1,Mapping!$A$1,IF(H1623&lt;Mapping!$B$2,Mapping!$A$2,Mapping!$A$3))</f>
        <v>Minor</v>
      </c>
      <c r="L1623" s="8" t="str">
        <f>IF(J1623&lt;Mapping!$B$1,Mapping!$A$1,IF(J1623&lt;Mapping!$B$2,Mapping!$A$2,Mapping!$A$3))</f>
        <v>Minor</v>
      </c>
    </row>
    <row r="1624" spans="1:12" ht="13.5" customHeight="1" x14ac:dyDescent="0.2">
      <c r="A1624" s="4">
        <v>3</v>
      </c>
      <c r="B1624" s="5" t="s">
        <v>15</v>
      </c>
      <c r="C1624" s="4">
        <v>1</v>
      </c>
      <c r="D1624" s="4">
        <v>1984</v>
      </c>
      <c r="E1624" s="4">
        <v>1</v>
      </c>
      <c r="F1624" s="4">
        <v>0</v>
      </c>
      <c r="G1624" s="4">
        <v>0</v>
      </c>
      <c r="H1624" s="6">
        <v>30353</v>
      </c>
      <c r="I1624" s="7">
        <f t="array" ref="I1624">INDEX(Inflation!$F$2:$F$63,MATCH($D1624,Inflation!$A$2:$A$63,0))</f>
        <v>2.5679465396338688</v>
      </c>
      <c r="J1624" s="6">
        <f t="shared" si="6"/>
        <v>77944.881317506821</v>
      </c>
      <c r="K1624" s="8" t="str">
        <f>IF(H1624&lt;Mapping!$B$1,Mapping!$A$1,IF(H1624&lt;Mapping!$B$2,Mapping!$A$2,Mapping!$A$3))</f>
        <v>Minor</v>
      </c>
      <c r="L1624" s="8" t="str">
        <f>IF(J1624&lt;Mapping!$B$1,Mapping!$A$1,IF(J1624&lt;Mapping!$B$2,Mapping!$A$2,Mapping!$A$3))</f>
        <v>Minor</v>
      </c>
    </row>
    <row r="1625" spans="1:12" ht="13.5" customHeight="1" x14ac:dyDescent="0.2">
      <c r="A1625" s="4">
        <v>4</v>
      </c>
      <c r="B1625" s="5" t="s">
        <v>19</v>
      </c>
      <c r="C1625" s="4">
        <v>2</v>
      </c>
      <c r="D1625" s="4">
        <v>2015</v>
      </c>
      <c r="E1625" s="4">
        <v>1</v>
      </c>
      <c r="F1625" s="4">
        <v>0</v>
      </c>
      <c r="G1625" s="4">
        <v>0</v>
      </c>
      <c r="H1625" s="6">
        <v>30340</v>
      </c>
      <c r="I1625" s="7">
        <f t="array" ref="I1625">INDEX(Inflation!$F$2:$F$63,MATCH($D1625,Inflation!$A$2:$A$63,0))</f>
        <v>1.0774472655889344</v>
      </c>
      <c r="J1625" s="6">
        <f t="shared" si="6"/>
        <v>32689.750037968271</v>
      </c>
      <c r="K1625" s="8" t="str">
        <f>IF(H1625&lt;Mapping!$B$1,Mapping!$A$1,IF(H1625&lt;Mapping!$B$2,Mapping!$A$2,Mapping!$A$3))</f>
        <v>Minor</v>
      </c>
      <c r="L1625" s="8" t="str">
        <f>IF(J1625&lt;Mapping!$B$1,Mapping!$A$1,IF(J1625&lt;Mapping!$B$2,Mapping!$A$2,Mapping!$A$3))</f>
        <v>Minor</v>
      </c>
    </row>
    <row r="1626" spans="1:12" ht="13.5" customHeight="1" x14ac:dyDescent="0.2">
      <c r="A1626" s="4">
        <v>1</v>
      </c>
      <c r="B1626" s="5" t="s">
        <v>19</v>
      </c>
      <c r="C1626" s="4">
        <v>3</v>
      </c>
      <c r="D1626" s="4">
        <v>2004</v>
      </c>
      <c r="E1626" s="4">
        <v>1</v>
      </c>
      <c r="F1626" s="4">
        <v>0</v>
      </c>
      <c r="G1626" s="4">
        <v>0</v>
      </c>
      <c r="H1626" s="6">
        <v>30334</v>
      </c>
      <c r="I1626" s="7">
        <f t="array" ref="I1626">INDEX(Inflation!$F$2:$F$63,MATCH($D1626,Inflation!$A$2:$A$63,0))</f>
        <v>1.360939584739755</v>
      </c>
      <c r="J1626" s="6">
        <f t="shared" si="6"/>
        <v>41282.741363495727</v>
      </c>
      <c r="K1626" s="8" t="str">
        <f>IF(H1626&lt;Mapping!$B$1,Mapping!$A$1,IF(H1626&lt;Mapping!$B$2,Mapping!$A$2,Mapping!$A$3))</f>
        <v>Minor</v>
      </c>
      <c r="L1626" s="8" t="str">
        <f>IF(J1626&lt;Mapping!$B$1,Mapping!$A$1,IF(J1626&lt;Mapping!$B$2,Mapping!$A$2,Mapping!$A$3))</f>
        <v>Minor</v>
      </c>
    </row>
    <row r="1627" spans="1:12" ht="13.5" customHeight="1" x14ac:dyDescent="0.2">
      <c r="A1627" s="4">
        <v>5</v>
      </c>
      <c r="B1627" s="5" t="s">
        <v>19</v>
      </c>
      <c r="C1627" s="4">
        <v>2</v>
      </c>
      <c r="D1627" s="4">
        <v>2011</v>
      </c>
      <c r="E1627" s="4">
        <v>1</v>
      </c>
      <c r="F1627" s="4">
        <v>0</v>
      </c>
      <c r="G1627" s="4">
        <v>0</v>
      </c>
      <c r="H1627" s="6">
        <v>30166</v>
      </c>
      <c r="I1627" s="7">
        <f t="array" ref="I1627">INDEX(Inflation!$F$2:$F$63,MATCH($D1627,Inflation!$A$2:$A$63,0))</f>
        <v>1.1630575102490319</v>
      </c>
      <c r="J1627" s="6">
        <f t="shared" si="6"/>
        <v>35084.792854172294</v>
      </c>
      <c r="K1627" s="8" t="str">
        <f>IF(H1627&lt;Mapping!$B$1,Mapping!$A$1,IF(H1627&lt;Mapping!$B$2,Mapping!$A$2,Mapping!$A$3))</f>
        <v>Minor</v>
      </c>
      <c r="L1627" s="8" t="str">
        <f>IF(J1627&lt;Mapping!$B$1,Mapping!$A$1,IF(J1627&lt;Mapping!$B$2,Mapping!$A$2,Mapping!$A$3))</f>
        <v>Minor</v>
      </c>
    </row>
    <row r="1628" spans="1:12" ht="13.5" customHeight="1" x14ac:dyDescent="0.2">
      <c r="A1628" s="4">
        <v>5</v>
      </c>
      <c r="B1628" s="5" t="s">
        <v>19</v>
      </c>
      <c r="C1628" s="4">
        <v>3</v>
      </c>
      <c r="D1628" s="4">
        <v>2010</v>
      </c>
      <c r="E1628" s="4">
        <v>1</v>
      </c>
      <c r="F1628" s="4">
        <v>0</v>
      </c>
      <c r="G1628" s="4">
        <v>0</v>
      </c>
      <c r="H1628" s="6">
        <v>30160</v>
      </c>
      <c r="I1628" s="7">
        <f t="array" ref="I1628">INDEX(Inflation!$F$2:$F$63,MATCH($D1628,Inflation!$A$2:$A$63,0))</f>
        <v>1.1806196786537921</v>
      </c>
      <c r="J1628" s="6">
        <f t="shared" si="6"/>
        <v>35607.48950819837</v>
      </c>
      <c r="K1628" s="8" t="str">
        <f>IF(H1628&lt;Mapping!$B$1,Mapping!$A$1,IF(H1628&lt;Mapping!$B$2,Mapping!$A$2,Mapping!$A$3))</f>
        <v>Minor</v>
      </c>
      <c r="L1628" s="8" t="str">
        <f>IF(J1628&lt;Mapping!$B$1,Mapping!$A$1,IF(J1628&lt;Mapping!$B$2,Mapping!$A$2,Mapping!$A$3))</f>
        <v>Minor</v>
      </c>
    </row>
    <row r="1629" spans="1:12" ht="13.5" customHeight="1" x14ac:dyDescent="0.2">
      <c r="A1629" s="4">
        <v>5</v>
      </c>
      <c r="B1629" s="5" t="s">
        <v>19</v>
      </c>
      <c r="C1629" s="4">
        <v>2</v>
      </c>
      <c r="D1629" s="4">
        <v>2015</v>
      </c>
      <c r="E1629" s="4">
        <v>1</v>
      </c>
      <c r="F1629" s="4">
        <v>0</v>
      </c>
      <c r="G1629" s="4">
        <v>0</v>
      </c>
      <c r="H1629" s="6">
        <v>30134</v>
      </c>
      <c r="I1629" s="7">
        <f t="array" ref="I1629">INDEX(Inflation!$F$2:$F$63,MATCH($D1629,Inflation!$A$2:$A$63,0))</f>
        <v>1.0774472655889344</v>
      </c>
      <c r="J1629" s="6">
        <f t="shared" si="6"/>
        <v>32467.795901256952</v>
      </c>
      <c r="K1629" s="8" t="str">
        <f>IF(H1629&lt;Mapping!$B$1,Mapping!$A$1,IF(H1629&lt;Mapping!$B$2,Mapping!$A$2,Mapping!$A$3))</f>
        <v>Minor</v>
      </c>
      <c r="L1629" s="8" t="str">
        <f>IF(J1629&lt;Mapping!$B$1,Mapping!$A$1,IF(J1629&lt;Mapping!$B$2,Mapping!$A$2,Mapping!$A$3))</f>
        <v>Minor</v>
      </c>
    </row>
    <row r="1630" spans="1:12" ht="13.5" customHeight="1" x14ac:dyDescent="0.2">
      <c r="A1630" s="4">
        <v>1</v>
      </c>
      <c r="B1630" s="5" t="s">
        <v>19</v>
      </c>
      <c r="C1630" s="4">
        <v>2</v>
      </c>
      <c r="D1630" s="4">
        <v>2020</v>
      </c>
      <c r="E1630" s="4">
        <v>1</v>
      </c>
      <c r="F1630" s="4">
        <v>0</v>
      </c>
      <c r="G1630" s="4">
        <v>0</v>
      </c>
      <c r="H1630" s="6">
        <v>29995</v>
      </c>
      <c r="I1630" s="7">
        <f t="array" ref="I1630">INDEX(Inflation!$F$2:$F$63,MATCH($D1630,Inflation!$A$2:$A$63,0))</f>
        <v>1.0089999999999999</v>
      </c>
      <c r="J1630" s="6">
        <f t="shared" si="6"/>
        <v>30264.954999999998</v>
      </c>
      <c r="K1630" s="8" t="str">
        <f>IF(H1630&lt;Mapping!$B$1,Mapping!$A$1,IF(H1630&lt;Mapping!$B$2,Mapping!$A$2,Mapping!$A$3))</f>
        <v>Minor</v>
      </c>
      <c r="L1630" s="8" t="str">
        <f>IF(J1630&lt;Mapping!$B$1,Mapping!$A$1,IF(J1630&lt;Mapping!$B$2,Mapping!$A$2,Mapping!$A$3))</f>
        <v>Minor</v>
      </c>
    </row>
    <row r="1631" spans="1:12" ht="13.5" customHeight="1" x14ac:dyDescent="0.2">
      <c r="A1631" s="4">
        <v>4</v>
      </c>
      <c r="B1631" s="5" t="s">
        <v>19</v>
      </c>
      <c r="C1631" s="4">
        <v>3</v>
      </c>
      <c r="D1631" s="4">
        <v>2009</v>
      </c>
      <c r="E1631" s="4">
        <v>1</v>
      </c>
      <c r="F1631" s="4">
        <v>0</v>
      </c>
      <c r="G1631" s="4">
        <v>0</v>
      </c>
      <c r="H1631" s="6">
        <v>29922</v>
      </c>
      <c r="I1631" s="7">
        <f t="array" ref="I1631">INDEX(Inflation!$F$2:$F$63,MATCH($D1631,Inflation!$A$2:$A$63,0))</f>
        <v>1.1815641743967151</v>
      </c>
      <c r="J1631" s="6">
        <f t="shared" si="6"/>
        <v>35354.763226298513</v>
      </c>
      <c r="K1631" s="8" t="str">
        <f>IF(H1631&lt;Mapping!$B$1,Mapping!$A$1,IF(H1631&lt;Mapping!$B$2,Mapping!$A$2,Mapping!$A$3))</f>
        <v>Minor</v>
      </c>
      <c r="L1631" s="8" t="str">
        <f>IF(J1631&lt;Mapping!$B$1,Mapping!$A$1,IF(J1631&lt;Mapping!$B$2,Mapping!$A$2,Mapping!$A$3))</f>
        <v>Minor</v>
      </c>
    </row>
    <row r="1632" spans="1:12" ht="13.5" customHeight="1" x14ac:dyDescent="0.2">
      <c r="A1632" s="4">
        <v>6</v>
      </c>
      <c r="B1632" s="5" t="s">
        <v>19</v>
      </c>
      <c r="C1632" s="4">
        <v>4</v>
      </c>
      <c r="D1632" s="4">
        <v>1983</v>
      </c>
      <c r="E1632" s="4">
        <v>2</v>
      </c>
      <c r="F1632" s="4">
        <v>0</v>
      </c>
      <c r="G1632" s="4">
        <v>0</v>
      </c>
      <c r="H1632" s="6">
        <v>29919</v>
      </c>
      <c r="I1632" s="7">
        <f t="array" ref="I1632">INDEX(Inflation!$F$2:$F$63,MATCH($D1632,Inflation!$A$2:$A$63,0))</f>
        <v>2.688383232342697</v>
      </c>
      <c r="J1632" s="6">
        <f t="shared" si="6"/>
        <v>80433.737928461152</v>
      </c>
      <c r="K1632" s="8" t="str">
        <f>IF(H1632&lt;Mapping!$B$1,Mapping!$A$1,IF(H1632&lt;Mapping!$B$2,Mapping!$A$2,Mapping!$A$3))</f>
        <v>Minor</v>
      </c>
      <c r="L1632" s="8" t="str">
        <f>IF(J1632&lt;Mapping!$B$1,Mapping!$A$1,IF(J1632&lt;Mapping!$B$2,Mapping!$A$2,Mapping!$A$3))</f>
        <v>Minor</v>
      </c>
    </row>
    <row r="1633" spans="1:12" ht="13.5" customHeight="1" x14ac:dyDescent="0.2">
      <c r="A1633" s="4">
        <v>3</v>
      </c>
      <c r="B1633" s="5" t="s">
        <v>14</v>
      </c>
      <c r="C1633" s="4">
        <v>2</v>
      </c>
      <c r="D1633" s="4">
        <v>2015</v>
      </c>
      <c r="E1633" s="4">
        <v>1</v>
      </c>
      <c r="F1633" s="4">
        <v>0</v>
      </c>
      <c r="G1633" s="4">
        <v>0</v>
      </c>
      <c r="H1633" s="6">
        <v>29865</v>
      </c>
      <c r="I1633" s="7">
        <f t="array" ref="I1633">INDEX(Inflation!$F$2:$F$63,MATCH($D1633,Inflation!$A$2:$A$63,0))</f>
        <v>1.0774472655889344</v>
      </c>
      <c r="J1633" s="6">
        <f t="shared" si="6"/>
        <v>32177.962586813526</v>
      </c>
      <c r="K1633" s="8" t="str">
        <f>IF(H1633&lt;Mapping!$B$1,Mapping!$A$1,IF(H1633&lt;Mapping!$B$2,Mapping!$A$2,Mapping!$A$3))</f>
        <v>Minor</v>
      </c>
      <c r="L1633" s="8" t="str">
        <f>IF(J1633&lt;Mapping!$B$1,Mapping!$A$1,IF(J1633&lt;Mapping!$B$2,Mapping!$A$2,Mapping!$A$3))</f>
        <v>Minor</v>
      </c>
    </row>
    <row r="1634" spans="1:12" ht="13.5" customHeight="1" x14ac:dyDescent="0.2">
      <c r="A1634" s="4">
        <v>5</v>
      </c>
      <c r="B1634" s="5" t="s">
        <v>14</v>
      </c>
      <c r="C1634" s="4">
        <v>3</v>
      </c>
      <c r="D1634" s="4">
        <v>2020</v>
      </c>
      <c r="E1634" s="4">
        <v>1</v>
      </c>
      <c r="F1634" s="4">
        <v>0</v>
      </c>
      <c r="G1634" s="4">
        <v>0</v>
      </c>
      <c r="H1634" s="6">
        <v>29833</v>
      </c>
      <c r="I1634" s="7">
        <f t="array" ref="I1634">INDEX(Inflation!$F$2:$F$63,MATCH($D1634,Inflation!$A$2:$A$63,0))</f>
        <v>1.0089999999999999</v>
      </c>
      <c r="J1634" s="6">
        <f t="shared" si="6"/>
        <v>30101.496999999996</v>
      </c>
      <c r="K1634" s="8" t="str">
        <f>IF(H1634&lt;Mapping!$B$1,Mapping!$A$1,IF(H1634&lt;Mapping!$B$2,Mapping!$A$2,Mapping!$A$3))</f>
        <v>Minor</v>
      </c>
      <c r="L1634" s="8" t="str">
        <f>IF(J1634&lt;Mapping!$B$1,Mapping!$A$1,IF(J1634&lt;Mapping!$B$2,Mapping!$A$2,Mapping!$A$3))</f>
        <v>Minor</v>
      </c>
    </row>
    <row r="1635" spans="1:12" ht="13.5" customHeight="1" x14ac:dyDescent="0.2">
      <c r="A1635" s="4">
        <v>2</v>
      </c>
      <c r="B1635" s="5" t="s">
        <v>34</v>
      </c>
      <c r="C1635" s="4">
        <v>2</v>
      </c>
      <c r="D1635" s="4">
        <v>2011</v>
      </c>
      <c r="E1635" s="4">
        <v>1</v>
      </c>
      <c r="F1635" s="4">
        <v>0</v>
      </c>
      <c r="G1635" s="4">
        <v>0</v>
      </c>
      <c r="H1635" s="6">
        <v>29820</v>
      </c>
      <c r="I1635" s="7">
        <f t="array" ref="I1635">INDEX(Inflation!$F$2:$F$63,MATCH($D1635,Inflation!$A$2:$A$63,0))</f>
        <v>1.1630575102490319</v>
      </c>
      <c r="J1635" s="6">
        <f t="shared" si="6"/>
        <v>34682.374955626132</v>
      </c>
      <c r="K1635" s="8" t="str">
        <f>IF(H1635&lt;Mapping!$B$1,Mapping!$A$1,IF(H1635&lt;Mapping!$B$2,Mapping!$A$2,Mapping!$A$3))</f>
        <v>Minor</v>
      </c>
      <c r="L1635" s="8" t="str">
        <f>IF(J1635&lt;Mapping!$B$1,Mapping!$A$1,IF(J1635&lt;Mapping!$B$2,Mapping!$A$2,Mapping!$A$3))</f>
        <v>Minor</v>
      </c>
    </row>
    <row r="1636" spans="1:12" ht="13.5" customHeight="1" x14ac:dyDescent="0.2">
      <c r="A1636" s="4">
        <v>4</v>
      </c>
      <c r="B1636" s="5" t="s">
        <v>19</v>
      </c>
      <c r="C1636" s="4">
        <v>2</v>
      </c>
      <c r="D1636" s="4">
        <v>2002</v>
      </c>
      <c r="E1636" s="4">
        <v>1</v>
      </c>
      <c r="F1636" s="4">
        <v>0</v>
      </c>
      <c r="G1636" s="4">
        <v>0</v>
      </c>
      <c r="H1636" s="6">
        <v>29766</v>
      </c>
      <c r="I1636" s="7">
        <f t="array" ref="I1636">INDEX(Inflation!$F$2:$F$63,MATCH($D1636,Inflation!$A$2:$A$63,0))</f>
        <v>1.4141142434134983</v>
      </c>
      <c r="J1636" s="6">
        <f t="shared" si="6"/>
        <v>42092.524569446192</v>
      </c>
      <c r="K1636" s="8" t="str">
        <f>IF(H1636&lt;Mapping!$B$1,Mapping!$A$1,IF(H1636&lt;Mapping!$B$2,Mapping!$A$2,Mapping!$A$3))</f>
        <v>Minor</v>
      </c>
      <c r="L1636" s="8" t="str">
        <f>IF(J1636&lt;Mapping!$B$1,Mapping!$A$1,IF(J1636&lt;Mapping!$B$2,Mapping!$A$2,Mapping!$A$3))</f>
        <v>Minor</v>
      </c>
    </row>
    <row r="1637" spans="1:12" ht="13.5" customHeight="1" x14ac:dyDescent="0.2">
      <c r="A1637" s="4">
        <v>3</v>
      </c>
      <c r="B1637" s="5" t="s">
        <v>19</v>
      </c>
      <c r="C1637" s="4">
        <v>2</v>
      </c>
      <c r="D1637" s="4">
        <v>2011</v>
      </c>
      <c r="E1637" s="4">
        <v>1</v>
      </c>
      <c r="F1637" s="4">
        <v>0</v>
      </c>
      <c r="G1637" s="4">
        <v>0</v>
      </c>
      <c r="H1637" s="6">
        <v>29766</v>
      </c>
      <c r="I1637" s="7">
        <f t="array" ref="I1637">INDEX(Inflation!$F$2:$F$63,MATCH($D1637,Inflation!$A$2:$A$63,0))</f>
        <v>1.1630575102490319</v>
      </c>
      <c r="J1637" s="6">
        <f t="shared" si="6"/>
        <v>34619.569850072687</v>
      </c>
      <c r="K1637" s="8" t="str">
        <f>IF(H1637&lt;Mapping!$B$1,Mapping!$A$1,IF(H1637&lt;Mapping!$B$2,Mapping!$A$2,Mapping!$A$3))</f>
        <v>Minor</v>
      </c>
      <c r="L1637" s="8" t="str">
        <f>IF(J1637&lt;Mapping!$B$1,Mapping!$A$1,IF(J1637&lt;Mapping!$B$2,Mapping!$A$2,Mapping!$A$3))</f>
        <v>Minor</v>
      </c>
    </row>
    <row r="1638" spans="1:12" ht="13.5" customHeight="1" x14ac:dyDescent="0.2">
      <c r="A1638" s="4">
        <v>4</v>
      </c>
      <c r="B1638" s="5" t="s">
        <v>23</v>
      </c>
      <c r="C1638" s="4">
        <v>2</v>
      </c>
      <c r="D1638" s="4">
        <v>2013</v>
      </c>
      <c r="E1638" s="4">
        <v>1</v>
      </c>
      <c r="F1638" s="4">
        <v>0</v>
      </c>
      <c r="G1638" s="4">
        <v>0</v>
      </c>
      <c r="H1638" s="6">
        <v>29766</v>
      </c>
      <c r="I1638" s="7">
        <f t="array" ref="I1638">INDEX(Inflation!$F$2:$F$63,MATCH($D1638,Inflation!$A$2:$A$63,0))</f>
        <v>1.1046586272602894</v>
      </c>
      <c r="J1638" s="6">
        <f t="shared" si="6"/>
        <v>32881.268699029773</v>
      </c>
      <c r="K1638" s="8" t="str">
        <f>IF(H1638&lt;Mapping!$B$1,Mapping!$A$1,IF(H1638&lt;Mapping!$B$2,Mapping!$A$2,Mapping!$A$3))</f>
        <v>Minor</v>
      </c>
      <c r="L1638" s="8" t="str">
        <f>IF(J1638&lt;Mapping!$B$1,Mapping!$A$1,IF(J1638&lt;Mapping!$B$2,Mapping!$A$2,Mapping!$A$3))</f>
        <v>Minor</v>
      </c>
    </row>
    <row r="1639" spans="1:12" ht="13.5" customHeight="1" x14ac:dyDescent="0.2">
      <c r="A1639" s="4">
        <v>5</v>
      </c>
      <c r="B1639" s="5" t="s">
        <v>16</v>
      </c>
      <c r="C1639" s="4">
        <v>2</v>
      </c>
      <c r="D1639" s="4">
        <v>1998</v>
      </c>
      <c r="E1639" s="4">
        <v>1</v>
      </c>
      <c r="F1639" s="4">
        <v>0</v>
      </c>
      <c r="G1639" s="4">
        <v>0</v>
      </c>
      <c r="H1639" s="6">
        <v>29712</v>
      </c>
      <c r="I1639" s="7">
        <f t="array" ref="I1639">INDEX(Inflation!$F$2:$F$63,MATCH($D1639,Inflation!$A$2:$A$63,0))</f>
        <v>1.5506446949354942</v>
      </c>
      <c r="J1639" s="6">
        <f t="shared" si="6"/>
        <v>46072.755175923405</v>
      </c>
      <c r="K1639" s="8" t="str">
        <f>IF(H1639&lt;Mapping!$B$1,Mapping!$A$1,IF(H1639&lt;Mapping!$B$2,Mapping!$A$2,Mapping!$A$3))</f>
        <v>Minor</v>
      </c>
      <c r="L1639" s="8" t="str">
        <f>IF(J1639&lt;Mapping!$B$1,Mapping!$A$1,IF(J1639&lt;Mapping!$B$2,Mapping!$A$2,Mapping!$A$3))</f>
        <v>Minor</v>
      </c>
    </row>
    <row r="1640" spans="1:12" ht="13.5" customHeight="1" x14ac:dyDescent="0.2">
      <c r="A1640" s="4">
        <v>5</v>
      </c>
      <c r="B1640" s="5" t="s">
        <v>34</v>
      </c>
      <c r="C1640" s="4">
        <v>2</v>
      </c>
      <c r="D1640" s="4">
        <v>1995</v>
      </c>
      <c r="E1640" s="4">
        <v>1</v>
      </c>
      <c r="F1640" s="4">
        <v>0</v>
      </c>
      <c r="G1640" s="4">
        <v>0</v>
      </c>
      <c r="H1640" s="6">
        <v>29706</v>
      </c>
      <c r="I1640" s="7">
        <f t="array" ref="I1640">INDEX(Inflation!$F$2:$F$63,MATCH($D1640,Inflation!$A$2:$A$63,0))</f>
        <v>1.6835837284247066</v>
      </c>
      <c r="J1640" s="6">
        <f t="shared" si="6"/>
        <v>50012.538236584332</v>
      </c>
      <c r="K1640" s="8" t="str">
        <f>IF(H1640&lt;Mapping!$B$1,Mapping!$A$1,IF(H1640&lt;Mapping!$B$2,Mapping!$A$2,Mapping!$A$3))</f>
        <v>Minor</v>
      </c>
      <c r="L1640" s="8" t="str">
        <f>IF(J1640&lt;Mapping!$B$1,Mapping!$A$1,IF(J1640&lt;Mapping!$B$2,Mapping!$A$2,Mapping!$A$3))</f>
        <v>Minor</v>
      </c>
    </row>
    <row r="1641" spans="1:12" ht="13.5" customHeight="1" x14ac:dyDescent="0.2">
      <c r="A1641" s="4">
        <v>4</v>
      </c>
      <c r="B1641" s="5" t="s">
        <v>17</v>
      </c>
      <c r="C1641" s="4">
        <v>4</v>
      </c>
      <c r="D1641" s="4">
        <v>1969</v>
      </c>
      <c r="E1641" s="4">
        <v>1</v>
      </c>
      <c r="F1641" s="4">
        <v>2</v>
      </c>
      <c r="G1641" s="4">
        <v>2</v>
      </c>
      <c r="H1641" s="6">
        <v>29617</v>
      </c>
      <c r="I1641" s="7">
        <f t="array" ref="I1641">INDEX(Inflation!$F$2:$F$63,MATCH($D1641,Inflation!$A$2:$A$63,0))</f>
        <v>7.2155321165490278</v>
      </c>
      <c r="J1641" s="6">
        <f t="shared" si="6"/>
        <v>213702.41469583256</v>
      </c>
      <c r="K1641" s="8" t="str">
        <f>IF(H1641&lt;Mapping!$B$1,Mapping!$A$1,IF(H1641&lt;Mapping!$B$2,Mapping!$A$2,Mapping!$A$3))</f>
        <v>Minor</v>
      </c>
      <c r="L1641" s="8" t="str">
        <f>IF(J1641&lt;Mapping!$B$1,Mapping!$A$1,IF(J1641&lt;Mapping!$B$2,Mapping!$A$2,Mapping!$A$3))</f>
        <v>Minor</v>
      </c>
    </row>
    <row r="1642" spans="1:12" ht="13.5" customHeight="1" x14ac:dyDescent="0.2">
      <c r="A1642" s="4">
        <v>3</v>
      </c>
      <c r="B1642" s="5" t="s">
        <v>34</v>
      </c>
      <c r="C1642" s="4">
        <v>2</v>
      </c>
      <c r="D1642" s="4">
        <v>1995</v>
      </c>
      <c r="E1642" s="4">
        <v>1</v>
      </c>
      <c r="F1642" s="4">
        <v>0</v>
      </c>
      <c r="G1642" s="4">
        <v>0</v>
      </c>
      <c r="H1642" s="6">
        <v>29573</v>
      </c>
      <c r="I1642" s="7">
        <f t="array" ref="I1642">INDEX(Inflation!$F$2:$F$63,MATCH($D1642,Inflation!$A$2:$A$63,0))</f>
        <v>1.6835837284247066</v>
      </c>
      <c r="J1642" s="6">
        <f t="shared" si="6"/>
        <v>49788.621600703846</v>
      </c>
      <c r="K1642" s="8" t="str">
        <f>IF(H1642&lt;Mapping!$B$1,Mapping!$A$1,IF(H1642&lt;Mapping!$B$2,Mapping!$A$2,Mapping!$A$3))</f>
        <v>Minor</v>
      </c>
      <c r="L1642" s="8" t="str">
        <f>IF(J1642&lt;Mapping!$B$1,Mapping!$A$1,IF(J1642&lt;Mapping!$B$2,Mapping!$A$2,Mapping!$A$3))</f>
        <v>Minor</v>
      </c>
    </row>
    <row r="1643" spans="1:12" ht="13.5" customHeight="1" x14ac:dyDescent="0.2">
      <c r="A1643" s="4">
        <v>3</v>
      </c>
      <c r="B1643" s="5" t="s">
        <v>14</v>
      </c>
      <c r="C1643" s="4">
        <v>3</v>
      </c>
      <c r="D1643" s="4">
        <v>2015</v>
      </c>
      <c r="E1643" s="4">
        <v>1</v>
      </c>
      <c r="F1643" s="4">
        <v>0</v>
      </c>
      <c r="G1643" s="4">
        <v>0</v>
      </c>
      <c r="H1643" s="6">
        <v>29570</v>
      </c>
      <c r="I1643" s="7">
        <f t="array" ref="I1643">INDEX(Inflation!$F$2:$F$63,MATCH($D1643,Inflation!$A$2:$A$63,0))</f>
        <v>1.0774472655889344</v>
      </c>
      <c r="J1643" s="6">
        <f t="shared" si="6"/>
        <v>31860.115643464793</v>
      </c>
      <c r="K1643" s="8" t="str">
        <f>IF(H1643&lt;Mapping!$B$1,Mapping!$A$1,IF(H1643&lt;Mapping!$B$2,Mapping!$A$2,Mapping!$A$3))</f>
        <v>Minor</v>
      </c>
      <c r="L1643" s="8" t="str">
        <f>IF(J1643&lt;Mapping!$B$1,Mapping!$A$1,IF(J1643&lt;Mapping!$B$2,Mapping!$A$2,Mapping!$A$3))</f>
        <v>Minor</v>
      </c>
    </row>
    <row r="1644" spans="1:12" ht="13.5" customHeight="1" x14ac:dyDescent="0.2">
      <c r="A1644" s="4">
        <v>3</v>
      </c>
      <c r="B1644" s="5" t="s">
        <v>19</v>
      </c>
      <c r="C1644" s="4">
        <v>4</v>
      </c>
      <c r="D1644" s="4">
        <v>2014</v>
      </c>
      <c r="E1644" s="4">
        <v>1</v>
      </c>
      <c r="F1644" s="4">
        <v>0</v>
      </c>
      <c r="G1644" s="4">
        <v>0</v>
      </c>
      <c r="H1644" s="6">
        <v>29554</v>
      </c>
      <c r="I1644" s="7">
        <f t="array" ref="I1644">INDEX(Inflation!$F$2:$F$63,MATCH($D1644,Inflation!$A$2:$A$63,0))</f>
        <v>1.0894069302369718</v>
      </c>
      <c r="J1644" s="6">
        <f t="shared" si="6"/>
        <v>32196.332416223464</v>
      </c>
      <c r="K1644" s="8" t="str">
        <f>IF(H1644&lt;Mapping!$B$1,Mapping!$A$1,IF(H1644&lt;Mapping!$B$2,Mapping!$A$2,Mapping!$A$3))</f>
        <v>Minor</v>
      </c>
      <c r="L1644" s="8" t="str">
        <f>IF(J1644&lt;Mapping!$B$1,Mapping!$A$1,IF(J1644&lt;Mapping!$B$2,Mapping!$A$2,Mapping!$A$3))</f>
        <v>Minor</v>
      </c>
    </row>
    <row r="1645" spans="1:12" ht="13.5" customHeight="1" x14ac:dyDescent="0.2">
      <c r="A1645" s="4">
        <v>4</v>
      </c>
      <c r="B1645" s="5" t="s">
        <v>19</v>
      </c>
      <c r="C1645" s="4">
        <v>2</v>
      </c>
      <c r="D1645" s="4">
        <v>2002</v>
      </c>
      <c r="E1645" s="4">
        <v>1</v>
      </c>
      <c r="F1645" s="4">
        <v>0</v>
      </c>
      <c r="G1645" s="4">
        <v>0</v>
      </c>
      <c r="H1645" s="6">
        <v>29541</v>
      </c>
      <c r="I1645" s="7">
        <f t="array" ref="I1645">INDEX(Inflation!$F$2:$F$63,MATCH($D1645,Inflation!$A$2:$A$63,0))</f>
        <v>1.4141142434134983</v>
      </c>
      <c r="J1645" s="6">
        <f t="shared" si="6"/>
        <v>41774.348864678155</v>
      </c>
      <c r="K1645" s="8" t="str">
        <f>IF(H1645&lt;Mapping!$B$1,Mapping!$A$1,IF(H1645&lt;Mapping!$B$2,Mapping!$A$2,Mapping!$A$3))</f>
        <v>Minor</v>
      </c>
      <c r="L1645" s="8" t="str">
        <f>IF(J1645&lt;Mapping!$B$1,Mapping!$A$1,IF(J1645&lt;Mapping!$B$2,Mapping!$A$2,Mapping!$A$3))</f>
        <v>Minor</v>
      </c>
    </row>
    <row r="1646" spans="1:12" ht="13.5" customHeight="1" x14ac:dyDescent="0.2">
      <c r="A1646" s="4">
        <v>4</v>
      </c>
      <c r="B1646" s="5" t="s">
        <v>19</v>
      </c>
      <c r="C1646" s="4">
        <v>2</v>
      </c>
      <c r="D1646" s="4">
        <v>2014</v>
      </c>
      <c r="E1646" s="4">
        <v>1</v>
      </c>
      <c r="F1646" s="4">
        <v>0</v>
      </c>
      <c r="G1646" s="4">
        <v>0</v>
      </c>
      <c r="H1646" s="6">
        <v>29506</v>
      </c>
      <c r="I1646" s="7">
        <f t="array" ref="I1646">INDEX(Inflation!$F$2:$F$63,MATCH($D1646,Inflation!$A$2:$A$63,0))</f>
        <v>1.0894069302369718</v>
      </c>
      <c r="J1646" s="6">
        <f t="shared" si="6"/>
        <v>32144.040883572088</v>
      </c>
      <c r="K1646" s="8" t="str">
        <f>IF(H1646&lt;Mapping!$B$1,Mapping!$A$1,IF(H1646&lt;Mapping!$B$2,Mapping!$A$2,Mapping!$A$3))</f>
        <v>Minor</v>
      </c>
      <c r="L1646" s="8" t="str">
        <f>IF(J1646&lt;Mapping!$B$1,Mapping!$A$1,IF(J1646&lt;Mapping!$B$2,Mapping!$A$2,Mapping!$A$3))</f>
        <v>Minor</v>
      </c>
    </row>
    <row r="1647" spans="1:12" ht="13.5" customHeight="1" x14ac:dyDescent="0.2">
      <c r="A1647" s="4">
        <v>4</v>
      </c>
      <c r="B1647" s="5" t="s">
        <v>19</v>
      </c>
      <c r="C1647" s="4">
        <v>3</v>
      </c>
      <c r="D1647" s="4">
        <v>2011</v>
      </c>
      <c r="E1647" s="4">
        <v>1</v>
      </c>
      <c r="F1647" s="4">
        <v>0</v>
      </c>
      <c r="G1647" s="4">
        <v>0</v>
      </c>
      <c r="H1647" s="6">
        <v>29481</v>
      </c>
      <c r="I1647" s="7">
        <f t="array" ref="I1647">INDEX(Inflation!$F$2:$F$63,MATCH($D1647,Inflation!$A$2:$A$63,0))</f>
        <v>1.1630575102490319</v>
      </c>
      <c r="J1647" s="6">
        <f t="shared" si="6"/>
        <v>34288.098459651708</v>
      </c>
      <c r="K1647" s="8" t="str">
        <f>IF(H1647&lt;Mapping!$B$1,Mapping!$A$1,IF(H1647&lt;Mapping!$B$2,Mapping!$A$2,Mapping!$A$3))</f>
        <v>Minor</v>
      </c>
      <c r="L1647" s="8" t="str">
        <f>IF(J1647&lt;Mapping!$B$1,Mapping!$A$1,IF(J1647&lt;Mapping!$B$2,Mapping!$A$2,Mapping!$A$3))</f>
        <v>Minor</v>
      </c>
    </row>
    <row r="1648" spans="1:12" ht="13.5" customHeight="1" x14ac:dyDescent="0.2">
      <c r="A1648" s="4">
        <v>3</v>
      </c>
      <c r="B1648" s="5" t="s">
        <v>14</v>
      </c>
      <c r="C1648" s="4">
        <v>2</v>
      </c>
      <c r="D1648" s="4">
        <v>2015</v>
      </c>
      <c r="E1648" s="4">
        <v>1</v>
      </c>
      <c r="F1648" s="4">
        <v>0</v>
      </c>
      <c r="G1648" s="4">
        <v>0</v>
      </c>
      <c r="H1648" s="6">
        <v>29475</v>
      </c>
      <c r="I1648" s="7">
        <f t="array" ref="I1648">INDEX(Inflation!$F$2:$F$63,MATCH($D1648,Inflation!$A$2:$A$63,0))</f>
        <v>1.0774472655889344</v>
      </c>
      <c r="J1648" s="6">
        <f t="shared" si="6"/>
        <v>31757.758153233844</v>
      </c>
      <c r="K1648" s="8" t="str">
        <f>IF(H1648&lt;Mapping!$B$1,Mapping!$A$1,IF(H1648&lt;Mapping!$B$2,Mapping!$A$2,Mapping!$A$3))</f>
        <v>Minor</v>
      </c>
      <c r="L1648" s="8" t="str">
        <f>IF(J1648&lt;Mapping!$B$1,Mapping!$A$1,IF(J1648&lt;Mapping!$B$2,Mapping!$A$2,Mapping!$A$3))</f>
        <v>Minor</v>
      </c>
    </row>
    <row r="1649" spans="1:12" ht="13.5" customHeight="1" x14ac:dyDescent="0.2">
      <c r="A1649" s="4">
        <v>3</v>
      </c>
      <c r="B1649" s="5" t="s">
        <v>15</v>
      </c>
      <c r="C1649" s="4">
        <v>1</v>
      </c>
      <c r="D1649" s="4">
        <v>1982</v>
      </c>
      <c r="E1649" s="4">
        <v>1</v>
      </c>
      <c r="F1649" s="4">
        <v>0</v>
      </c>
      <c r="G1649" s="4">
        <v>0</v>
      </c>
      <c r="H1649" s="6">
        <v>29457</v>
      </c>
      <c r="I1649" s="7">
        <f t="array" ref="I1649">INDEX(Inflation!$F$2:$F$63,MATCH($D1649,Inflation!$A$2:$A$63,0))</f>
        <v>2.8736128370511089</v>
      </c>
      <c r="J1649" s="6">
        <f t="shared" si="6"/>
        <v>84648.013341014521</v>
      </c>
      <c r="K1649" s="8" t="str">
        <f>IF(H1649&lt;Mapping!$B$1,Mapping!$A$1,IF(H1649&lt;Mapping!$B$2,Mapping!$A$2,Mapping!$A$3))</f>
        <v>Minor</v>
      </c>
      <c r="L1649" s="8" t="str">
        <f>IF(J1649&lt;Mapping!$B$1,Mapping!$A$1,IF(J1649&lt;Mapping!$B$2,Mapping!$A$2,Mapping!$A$3))</f>
        <v>Minor</v>
      </c>
    </row>
    <row r="1650" spans="1:12" ht="13.5" customHeight="1" x14ac:dyDescent="0.2">
      <c r="A1650" s="4">
        <v>2</v>
      </c>
      <c r="B1650" s="5" t="s">
        <v>21</v>
      </c>
      <c r="C1650" s="4">
        <v>1</v>
      </c>
      <c r="D1650" s="4">
        <v>2010</v>
      </c>
      <c r="E1650" s="4">
        <v>1</v>
      </c>
      <c r="F1650" s="4">
        <v>0</v>
      </c>
      <c r="G1650" s="4">
        <v>0</v>
      </c>
      <c r="H1650" s="6">
        <v>29424</v>
      </c>
      <c r="I1650" s="7">
        <f t="array" ref="I1650">INDEX(Inflation!$F$2:$F$63,MATCH($D1650,Inflation!$A$2:$A$63,0))</f>
        <v>1.1806196786537921</v>
      </c>
      <c r="J1650" s="6">
        <f t="shared" si="6"/>
        <v>34738.553424709178</v>
      </c>
      <c r="K1650" s="8" t="str">
        <f>IF(H1650&lt;Mapping!$B$1,Mapping!$A$1,IF(H1650&lt;Mapping!$B$2,Mapping!$A$2,Mapping!$A$3))</f>
        <v>Minor</v>
      </c>
      <c r="L1650" s="8" t="str">
        <f>IF(J1650&lt;Mapping!$B$1,Mapping!$A$1,IF(J1650&lt;Mapping!$B$2,Mapping!$A$2,Mapping!$A$3))</f>
        <v>Minor</v>
      </c>
    </row>
    <row r="1651" spans="1:12" ht="13.5" customHeight="1" x14ac:dyDescent="0.2">
      <c r="A1651" s="4">
        <v>3</v>
      </c>
      <c r="B1651" s="5" t="s">
        <v>32</v>
      </c>
      <c r="C1651" s="4">
        <v>2</v>
      </c>
      <c r="D1651" s="4">
        <v>1973</v>
      </c>
      <c r="E1651" s="4">
        <v>18</v>
      </c>
      <c r="F1651" s="4">
        <v>0</v>
      </c>
      <c r="G1651" s="4">
        <v>0</v>
      </c>
      <c r="H1651" s="6">
        <v>29408</v>
      </c>
      <c r="I1651" s="7">
        <f t="array" ref="I1651">INDEX(Inflation!$F$2:$F$63,MATCH($D1651,Inflation!$A$2:$A$63,0))</f>
        <v>6.0375132954776998</v>
      </c>
      <c r="J1651" s="6">
        <f t="shared" si="6"/>
        <v>177551.19099340821</v>
      </c>
      <c r="K1651" s="8" t="str">
        <f>IF(H1651&lt;Mapping!$B$1,Mapping!$A$1,IF(H1651&lt;Mapping!$B$2,Mapping!$A$2,Mapping!$A$3))</f>
        <v>Minor</v>
      </c>
      <c r="L1651" s="8" t="str">
        <f>IF(J1651&lt;Mapping!$B$1,Mapping!$A$1,IF(J1651&lt;Mapping!$B$2,Mapping!$A$2,Mapping!$A$3))</f>
        <v>Minor</v>
      </c>
    </row>
    <row r="1652" spans="1:12" ht="13.5" customHeight="1" x14ac:dyDescent="0.2">
      <c r="A1652" s="4">
        <v>1</v>
      </c>
      <c r="B1652" s="5" t="s">
        <v>15</v>
      </c>
      <c r="C1652" s="4">
        <v>1</v>
      </c>
      <c r="D1652" s="4">
        <v>1982</v>
      </c>
      <c r="E1652" s="4">
        <v>1</v>
      </c>
      <c r="F1652" s="4">
        <v>0</v>
      </c>
      <c r="G1652" s="4">
        <v>0</v>
      </c>
      <c r="H1652" s="6">
        <v>29239</v>
      </c>
      <c r="I1652" s="7">
        <f t="array" ref="I1652">INDEX(Inflation!$F$2:$F$63,MATCH($D1652,Inflation!$A$2:$A$63,0))</f>
        <v>2.8736128370511089</v>
      </c>
      <c r="J1652" s="6">
        <f t="shared" si="6"/>
        <v>84021.565742537379</v>
      </c>
      <c r="K1652" s="8" t="str">
        <f>IF(H1652&lt;Mapping!$B$1,Mapping!$A$1,IF(H1652&lt;Mapping!$B$2,Mapping!$A$2,Mapping!$A$3))</f>
        <v>Minor</v>
      </c>
      <c r="L1652" s="8" t="str">
        <f>IF(J1652&lt;Mapping!$B$1,Mapping!$A$1,IF(J1652&lt;Mapping!$B$2,Mapping!$A$2,Mapping!$A$3))</f>
        <v>Minor</v>
      </c>
    </row>
    <row r="1653" spans="1:12" ht="13.5" customHeight="1" x14ac:dyDescent="0.2">
      <c r="A1653" s="4">
        <v>3</v>
      </c>
      <c r="B1653" s="5" t="s">
        <v>14</v>
      </c>
      <c r="C1653" s="4">
        <v>3</v>
      </c>
      <c r="D1653" s="4">
        <v>2013</v>
      </c>
      <c r="E1653" s="4">
        <v>1</v>
      </c>
      <c r="F1653" s="4">
        <v>0</v>
      </c>
      <c r="G1653" s="4">
        <v>0</v>
      </c>
      <c r="H1653" s="6">
        <v>29237</v>
      </c>
      <c r="I1653" s="7">
        <f t="array" ref="I1653">INDEX(Inflation!$F$2:$F$63,MATCH($D1653,Inflation!$A$2:$A$63,0))</f>
        <v>1.1046586272602894</v>
      </c>
      <c r="J1653" s="6">
        <f t="shared" si="6"/>
        <v>32296.904285209082</v>
      </c>
      <c r="K1653" s="8" t="str">
        <f>IF(H1653&lt;Mapping!$B$1,Mapping!$A$1,IF(H1653&lt;Mapping!$B$2,Mapping!$A$2,Mapping!$A$3))</f>
        <v>Minor</v>
      </c>
      <c r="L1653" s="8" t="str">
        <f>IF(J1653&lt;Mapping!$B$1,Mapping!$A$1,IF(J1653&lt;Mapping!$B$2,Mapping!$A$2,Mapping!$A$3))</f>
        <v>Minor</v>
      </c>
    </row>
    <row r="1654" spans="1:12" ht="13.5" customHeight="1" x14ac:dyDescent="0.2">
      <c r="A1654" s="4">
        <v>3</v>
      </c>
      <c r="B1654" s="5" t="s">
        <v>19</v>
      </c>
      <c r="C1654" s="4">
        <v>3</v>
      </c>
      <c r="D1654" s="4">
        <v>2015</v>
      </c>
      <c r="E1654" s="4">
        <v>1</v>
      </c>
      <c r="F1654" s="4">
        <v>0</v>
      </c>
      <c r="G1654" s="4">
        <v>0</v>
      </c>
      <c r="H1654" s="6">
        <v>29199</v>
      </c>
      <c r="I1654" s="7">
        <f t="array" ref="I1654">INDEX(Inflation!$F$2:$F$63,MATCH($D1654,Inflation!$A$2:$A$63,0))</f>
        <v>1.0774472655889344</v>
      </c>
      <c r="J1654" s="6">
        <f t="shared" si="6"/>
        <v>31460.382707931298</v>
      </c>
      <c r="K1654" s="8" t="str">
        <f>IF(H1654&lt;Mapping!$B$1,Mapping!$A$1,IF(H1654&lt;Mapping!$B$2,Mapping!$A$2,Mapping!$A$3))</f>
        <v>Minor</v>
      </c>
      <c r="L1654" s="8" t="str">
        <f>IF(J1654&lt;Mapping!$B$1,Mapping!$A$1,IF(J1654&lt;Mapping!$B$2,Mapping!$A$2,Mapping!$A$3))</f>
        <v>Minor</v>
      </c>
    </row>
    <row r="1655" spans="1:12" ht="13.5" customHeight="1" x14ac:dyDescent="0.2">
      <c r="A1655" s="4">
        <v>3</v>
      </c>
      <c r="B1655" s="5" t="s">
        <v>14</v>
      </c>
      <c r="C1655" s="4">
        <v>3</v>
      </c>
      <c r="D1655" s="4">
        <v>2015</v>
      </c>
      <c r="E1655" s="4">
        <v>1</v>
      </c>
      <c r="F1655" s="4">
        <v>0</v>
      </c>
      <c r="G1655" s="4">
        <v>0</v>
      </c>
      <c r="H1655" s="6">
        <v>29196</v>
      </c>
      <c r="I1655" s="7">
        <f t="array" ref="I1655">INDEX(Inflation!$F$2:$F$63,MATCH($D1655,Inflation!$A$2:$A$63,0))</f>
        <v>1.0774472655889344</v>
      </c>
      <c r="J1655" s="6">
        <f t="shared" si="6"/>
        <v>31457.15036613453</v>
      </c>
      <c r="K1655" s="8" t="str">
        <f>IF(H1655&lt;Mapping!$B$1,Mapping!$A$1,IF(H1655&lt;Mapping!$B$2,Mapping!$A$2,Mapping!$A$3))</f>
        <v>Minor</v>
      </c>
      <c r="L1655" s="8" t="str">
        <f>IF(J1655&lt;Mapping!$B$1,Mapping!$A$1,IF(J1655&lt;Mapping!$B$2,Mapping!$A$2,Mapping!$A$3))</f>
        <v>Minor</v>
      </c>
    </row>
    <row r="1656" spans="1:12" ht="13.5" customHeight="1" x14ac:dyDescent="0.2">
      <c r="A1656" s="4">
        <v>3</v>
      </c>
      <c r="B1656" s="5" t="s">
        <v>14</v>
      </c>
      <c r="C1656" s="4">
        <v>3</v>
      </c>
      <c r="D1656" s="4">
        <v>2015</v>
      </c>
      <c r="E1656" s="4">
        <v>1</v>
      </c>
      <c r="F1656" s="4">
        <v>0</v>
      </c>
      <c r="G1656" s="4">
        <v>0</v>
      </c>
      <c r="H1656" s="6">
        <v>29189</v>
      </c>
      <c r="I1656" s="7">
        <f t="array" ref="I1656">INDEX(Inflation!$F$2:$F$63,MATCH($D1656,Inflation!$A$2:$A$63,0))</f>
        <v>1.0774472655889344</v>
      </c>
      <c r="J1656" s="6">
        <f t="shared" si="6"/>
        <v>31449.608235275409</v>
      </c>
      <c r="K1656" s="8" t="str">
        <f>IF(H1656&lt;Mapping!$B$1,Mapping!$A$1,IF(H1656&lt;Mapping!$B$2,Mapping!$A$2,Mapping!$A$3))</f>
        <v>Minor</v>
      </c>
      <c r="L1656" s="8" t="str">
        <f>IF(J1656&lt;Mapping!$B$1,Mapping!$A$1,IF(J1656&lt;Mapping!$B$2,Mapping!$A$2,Mapping!$A$3))</f>
        <v>Minor</v>
      </c>
    </row>
    <row r="1657" spans="1:12" ht="13.5" customHeight="1" x14ac:dyDescent="0.2">
      <c r="A1657" s="4">
        <v>2</v>
      </c>
      <c r="B1657" s="5" t="s">
        <v>34</v>
      </c>
      <c r="C1657" s="4">
        <v>2</v>
      </c>
      <c r="D1657" s="4">
        <v>2012</v>
      </c>
      <c r="E1657" s="4">
        <v>1</v>
      </c>
      <c r="F1657" s="4">
        <v>0</v>
      </c>
      <c r="G1657" s="4">
        <v>0</v>
      </c>
      <c r="H1657" s="6">
        <v>29164</v>
      </c>
      <c r="I1657" s="7">
        <f t="array" ref="I1657">INDEX(Inflation!$F$2:$F$63,MATCH($D1657,Inflation!$A$2:$A$63,0))</f>
        <v>1.1291820487854678</v>
      </c>
      <c r="J1657" s="6">
        <f t="shared" si="6"/>
        <v>32931.465270779379</v>
      </c>
      <c r="K1657" s="8" t="str">
        <f>IF(H1657&lt;Mapping!$B$1,Mapping!$A$1,IF(H1657&lt;Mapping!$B$2,Mapping!$A$2,Mapping!$A$3))</f>
        <v>Minor</v>
      </c>
      <c r="L1657" s="8" t="str">
        <f>IF(J1657&lt;Mapping!$B$1,Mapping!$A$1,IF(J1657&lt;Mapping!$B$2,Mapping!$A$2,Mapping!$A$3))</f>
        <v>Minor</v>
      </c>
    </row>
    <row r="1658" spans="1:12" ht="13.5" customHeight="1" x14ac:dyDescent="0.2">
      <c r="A1658" s="4">
        <v>3</v>
      </c>
      <c r="B1658" s="5" t="s">
        <v>19</v>
      </c>
      <c r="C1658" s="4">
        <v>3</v>
      </c>
      <c r="D1658" s="4">
        <v>2012</v>
      </c>
      <c r="E1658" s="4">
        <v>1</v>
      </c>
      <c r="F1658" s="4">
        <v>0</v>
      </c>
      <c r="G1658" s="4">
        <v>0</v>
      </c>
      <c r="H1658" s="6">
        <v>29135</v>
      </c>
      <c r="I1658" s="7">
        <f t="array" ref="I1658">INDEX(Inflation!$F$2:$F$63,MATCH($D1658,Inflation!$A$2:$A$63,0))</f>
        <v>1.1291820487854678</v>
      </c>
      <c r="J1658" s="6">
        <f t="shared" si="6"/>
        <v>32898.718991364607</v>
      </c>
      <c r="K1658" s="8" t="str">
        <f>IF(H1658&lt;Mapping!$B$1,Mapping!$A$1,IF(H1658&lt;Mapping!$B$2,Mapping!$A$2,Mapping!$A$3))</f>
        <v>Minor</v>
      </c>
      <c r="L1658" s="8" t="str">
        <f>IF(J1658&lt;Mapping!$B$1,Mapping!$A$1,IF(J1658&lt;Mapping!$B$2,Mapping!$A$2,Mapping!$A$3))</f>
        <v>Minor</v>
      </c>
    </row>
    <row r="1659" spans="1:12" ht="13.5" customHeight="1" x14ac:dyDescent="0.2">
      <c r="A1659" s="4">
        <v>5</v>
      </c>
      <c r="B1659" s="5" t="s">
        <v>19</v>
      </c>
      <c r="C1659" s="4">
        <v>2</v>
      </c>
      <c r="D1659" s="4">
        <v>2011</v>
      </c>
      <c r="E1659" s="4">
        <v>1</v>
      </c>
      <c r="F1659" s="4">
        <v>0</v>
      </c>
      <c r="G1659" s="4">
        <v>0</v>
      </c>
      <c r="H1659" s="6">
        <v>29126</v>
      </c>
      <c r="I1659" s="7">
        <f t="array" ref="I1659">INDEX(Inflation!$F$2:$F$63,MATCH($D1659,Inflation!$A$2:$A$63,0))</f>
        <v>1.1630575102490319</v>
      </c>
      <c r="J1659" s="6">
        <f t="shared" si="6"/>
        <v>33875.2130435133</v>
      </c>
      <c r="K1659" s="8" t="str">
        <f>IF(H1659&lt;Mapping!$B$1,Mapping!$A$1,IF(H1659&lt;Mapping!$B$2,Mapping!$A$2,Mapping!$A$3))</f>
        <v>Minor</v>
      </c>
      <c r="L1659" s="8" t="str">
        <f>IF(J1659&lt;Mapping!$B$1,Mapping!$A$1,IF(J1659&lt;Mapping!$B$2,Mapping!$A$2,Mapping!$A$3))</f>
        <v>Minor</v>
      </c>
    </row>
    <row r="1660" spans="1:12" ht="13.5" customHeight="1" x14ac:dyDescent="0.2">
      <c r="A1660" s="4">
        <v>2</v>
      </c>
      <c r="B1660" s="5" t="s">
        <v>34</v>
      </c>
      <c r="C1660" s="4">
        <v>2</v>
      </c>
      <c r="D1660" s="4">
        <v>2014</v>
      </c>
      <c r="E1660" s="4">
        <v>1</v>
      </c>
      <c r="F1660" s="4">
        <v>0</v>
      </c>
      <c r="G1660" s="4">
        <v>0</v>
      </c>
      <c r="H1660" s="6">
        <v>29123</v>
      </c>
      <c r="I1660" s="7">
        <f t="array" ref="I1660">INDEX(Inflation!$F$2:$F$63,MATCH($D1660,Inflation!$A$2:$A$63,0))</f>
        <v>1.0894069302369718</v>
      </c>
      <c r="J1660" s="6">
        <f t="shared" si="6"/>
        <v>31726.798029291327</v>
      </c>
      <c r="K1660" s="8" t="str">
        <f>IF(H1660&lt;Mapping!$B$1,Mapping!$A$1,IF(H1660&lt;Mapping!$B$2,Mapping!$A$2,Mapping!$A$3))</f>
        <v>Minor</v>
      </c>
      <c r="L1660" s="8" t="str">
        <f>IF(J1660&lt;Mapping!$B$1,Mapping!$A$1,IF(J1660&lt;Mapping!$B$2,Mapping!$A$2,Mapping!$A$3))</f>
        <v>Minor</v>
      </c>
    </row>
    <row r="1661" spans="1:12" ht="13.5" customHeight="1" x14ac:dyDescent="0.2">
      <c r="A1661" s="4">
        <v>6</v>
      </c>
      <c r="B1661" s="5" t="s">
        <v>19</v>
      </c>
      <c r="C1661" s="4">
        <v>1</v>
      </c>
      <c r="D1661" s="4">
        <v>2012</v>
      </c>
      <c r="E1661" s="4">
        <v>1</v>
      </c>
      <c r="F1661" s="4">
        <v>0</v>
      </c>
      <c r="G1661" s="4">
        <v>0</v>
      </c>
      <c r="H1661" s="6">
        <v>29094</v>
      </c>
      <c r="I1661" s="7">
        <f t="array" ref="I1661">INDEX(Inflation!$F$2:$F$63,MATCH($D1661,Inflation!$A$2:$A$63,0))</f>
        <v>1.1291820487854678</v>
      </c>
      <c r="J1661" s="6">
        <f t="shared" si="6"/>
        <v>32852.422527364397</v>
      </c>
      <c r="K1661" s="8" t="str">
        <f>IF(H1661&lt;Mapping!$B$1,Mapping!$A$1,IF(H1661&lt;Mapping!$B$2,Mapping!$A$2,Mapping!$A$3))</f>
        <v>Minor</v>
      </c>
      <c r="L1661" s="8" t="str">
        <f>IF(J1661&lt;Mapping!$B$1,Mapping!$A$1,IF(J1661&lt;Mapping!$B$2,Mapping!$A$2,Mapping!$A$3))</f>
        <v>Minor</v>
      </c>
    </row>
    <row r="1662" spans="1:12" ht="13.5" customHeight="1" x14ac:dyDescent="0.2">
      <c r="A1662" s="4">
        <v>3</v>
      </c>
      <c r="B1662" s="5" t="s">
        <v>14</v>
      </c>
      <c r="C1662" s="4">
        <v>2</v>
      </c>
      <c r="D1662" s="4">
        <v>2012</v>
      </c>
      <c r="E1662" s="4">
        <v>1</v>
      </c>
      <c r="F1662" s="4">
        <v>0</v>
      </c>
      <c r="G1662" s="4">
        <v>0</v>
      </c>
      <c r="H1662" s="6">
        <v>29056</v>
      </c>
      <c r="I1662" s="7">
        <f t="array" ref="I1662">INDEX(Inflation!$F$2:$F$63,MATCH($D1662,Inflation!$A$2:$A$63,0))</f>
        <v>1.1291820487854678</v>
      </c>
      <c r="J1662" s="6">
        <f t="shared" si="6"/>
        <v>32809.513609510555</v>
      </c>
      <c r="K1662" s="8" t="str">
        <f>IF(H1662&lt;Mapping!$B$1,Mapping!$A$1,IF(H1662&lt;Mapping!$B$2,Mapping!$A$2,Mapping!$A$3))</f>
        <v>Minor</v>
      </c>
      <c r="L1662" s="8" t="str">
        <f>IF(J1662&lt;Mapping!$B$1,Mapping!$A$1,IF(J1662&lt;Mapping!$B$2,Mapping!$A$2,Mapping!$A$3))</f>
        <v>Minor</v>
      </c>
    </row>
    <row r="1663" spans="1:12" ht="13.5" customHeight="1" x14ac:dyDescent="0.2">
      <c r="A1663" s="4">
        <v>2</v>
      </c>
      <c r="B1663" s="5" t="s">
        <v>23</v>
      </c>
      <c r="C1663" s="4">
        <v>3</v>
      </c>
      <c r="D1663" s="4">
        <v>2013</v>
      </c>
      <c r="E1663" s="4">
        <v>1</v>
      </c>
      <c r="F1663" s="4">
        <v>0</v>
      </c>
      <c r="G1663" s="4">
        <v>0</v>
      </c>
      <c r="H1663" s="6">
        <v>29037</v>
      </c>
      <c r="I1663" s="7">
        <f t="array" ref="I1663">INDEX(Inflation!$F$2:$F$63,MATCH($D1663,Inflation!$A$2:$A$63,0))</f>
        <v>1.1046586272602894</v>
      </c>
      <c r="J1663" s="6">
        <f t="shared" si="6"/>
        <v>32075.972559757025</v>
      </c>
      <c r="K1663" s="8" t="str">
        <f>IF(H1663&lt;Mapping!$B$1,Mapping!$A$1,IF(H1663&lt;Mapping!$B$2,Mapping!$A$2,Mapping!$A$3))</f>
        <v>Minor</v>
      </c>
      <c r="L1663" s="8" t="str">
        <f>IF(J1663&lt;Mapping!$B$1,Mapping!$A$1,IF(J1663&lt;Mapping!$B$2,Mapping!$A$2,Mapping!$A$3))</f>
        <v>Minor</v>
      </c>
    </row>
    <row r="1664" spans="1:12" ht="13.5" customHeight="1" x14ac:dyDescent="0.2">
      <c r="A1664" s="4">
        <v>4</v>
      </c>
      <c r="B1664" s="5" t="s">
        <v>19</v>
      </c>
      <c r="C1664" s="4">
        <v>4</v>
      </c>
      <c r="D1664" s="4">
        <v>1983</v>
      </c>
      <c r="E1664" s="4">
        <v>2</v>
      </c>
      <c r="F1664" s="4">
        <v>0</v>
      </c>
      <c r="G1664" s="4">
        <v>0</v>
      </c>
      <c r="H1664" s="6">
        <v>29016</v>
      </c>
      <c r="I1664" s="7">
        <f t="array" ref="I1664">INDEX(Inflation!$F$2:$F$63,MATCH($D1664,Inflation!$A$2:$A$63,0))</f>
        <v>2.688383232342697</v>
      </c>
      <c r="J1664" s="6">
        <f t="shared" si="6"/>
        <v>78006.127869655698</v>
      </c>
      <c r="K1664" s="8" t="str">
        <f>IF(H1664&lt;Mapping!$B$1,Mapping!$A$1,IF(H1664&lt;Mapping!$B$2,Mapping!$A$2,Mapping!$A$3))</f>
        <v>Minor</v>
      </c>
      <c r="L1664" s="8" t="str">
        <f>IF(J1664&lt;Mapping!$B$1,Mapping!$A$1,IF(J1664&lt;Mapping!$B$2,Mapping!$A$2,Mapping!$A$3))</f>
        <v>Minor</v>
      </c>
    </row>
    <row r="1665" spans="1:12" ht="13.5" customHeight="1" x14ac:dyDescent="0.2">
      <c r="A1665" s="4">
        <v>3</v>
      </c>
      <c r="B1665" s="5" t="s">
        <v>14</v>
      </c>
      <c r="C1665" s="4">
        <v>3</v>
      </c>
      <c r="D1665" s="4">
        <v>2010</v>
      </c>
      <c r="E1665" s="4">
        <v>1</v>
      </c>
      <c r="F1665" s="4">
        <v>0</v>
      </c>
      <c r="G1665" s="4">
        <v>0</v>
      </c>
      <c r="H1665" s="6">
        <v>28986</v>
      </c>
      <c r="I1665" s="7">
        <f t="array" ref="I1665">INDEX(Inflation!$F$2:$F$63,MATCH($D1665,Inflation!$A$2:$A$63,0))</f>
        <v>1.1806196786537921</v>
      </c>
      <c r="J1665" s="6">
        <f t="shared" si="6"/>
        <v>34221.442005458819</v>
      </c>
      <c r="K1665" s="8" t="str">
        <f>IF(H1665&lt;Mapping!$B$1,Mapping!$A$1,IF(H1665&lt;Mapping!$B$2,Mapping!$A$2,Mapping!$A$3))</f>
        <v>Minor</v>
      </c>
      <c r="L1665" s="8" t="str">
        <f>IF(J1665&lt;Mapping!$B$1,Mapping!$A$1,IF(J1665&lt;Mapping!$B$2,Mapping!$A$2,Mapping!$A$3))</f>
        <v>Minor</v>
      </c>
    </row>
    <row r="1666" spans="1:12" ht="13.5" customHeight="1" x14ac:dyDescent="0.2">
      <c r="A1666" s="4">
        <v>2</v>
      </c>
      <c r="B1666" s="5" t="s">
        <v>19</v>
      </c>
      <c r="C1666" s="4">
        <v>2</v>
      </c>
      <c r="D1666" s="4">
        <v>2020</v>
      </c>
      <c r="E1666" s="4">
        <v>1</v>
      </c>
      <c r="F1666" s="4">
        <v>0</v>
      </c>
      <c r="G1666" s="4">
        <v>0</v>
      </c>
      <c r="H1666" s="6">
        <v>28980</v>
      </c>
      <c r="I1666" s="7">
        <f t="array" ref="I1666">INDEX(Inflation!$F$2:$F$63,MATCH($D1666,Inflation!$A$2:$A$63,0))</f>
        <v>1.0089999999999999</v>
      </c>
      <c r="J1666" s="6">
        <f t="shared" si="6"/>
        <v>29240.819999999996</v>
      </c>
      <c r="K1666" s="8" t="str">
        <f>IF(H1666&lt;Mapping!$B$1,Mapping!$A$1,IF(H1666&lt;Mapping!$B$2,Mapping!$A$2,Mapping!$A$3))</f>
        <v>Minor</v>
      </c>
      <c r="L1666" s="8" t="str">
        <f>IF(J1666&lt;Mapping!$B$1,Mapping!$A$1,IF(J1666&lt;Mapping!$B$2,Mapping!$A$2,Mapping!$A$3))</f>
        <v>Minor</v>
      </c>
    </row>
    <row r="1667" spans="1:12" ht="13.5" customHeight="1" x14ac:dyDescent="0.2">
      <c r="A1667" s="4">
        <v>3</v>
      </c>
      <c r="B1667" s="5" t="s">
        <v>19</v>
      </c>
      <c r="C1667" s="4">
        <v>4</v>
      </c>
      <c r="D1667" s="4">
        <v>2009</v>
      </c>
      <c r="E1667" s="4">
        <v>1</v>
      </c>
      <c r="F1667" s="4">
        <v>0</v>
      </c>
      <c r="G1667" s="4">
        <v>0</v>
      </c>
      <c r="H1667" s="6">
        <v>28971</v>
      </c>
      <c r="I1667" s="7">
        <f t="array" ref="I1667">INDEX(Inflation!$F$2:$F$63,MATCH($D1667,Inflation!$A$2:$A$63,0))</f>
        <v>1.1815641743967151</v>
      </c>
      <c r="J1667" s="6">
        <f t="shared" si="6"/>
        <v>34231.095696447235</v>
      </c>
      <c r="K1667" s="8" t="str">
        <f>IF(H1667&lt;Mapping!$B$1,Mapping!$A$1,IF(H1667&lt;Mapping!$B$2,Mapping!$A$2,Mapping!$A$3))</f>
        <v>Minor</v>
      </c>
      <c r="L1667" s="8" t="str">
        <f>IF(J1667&lt;Mapping!$B$1,Mapping!$A$1,IF(J1667&lt;Mapping!$B$2,Mapping!$A$2,Mapping!$A$3))</f>
        <v>Minor</v>
      </c>
    </row>
    <row r="1668" spans="1:12" ht="13.5" customHeight="1" x14ac:dyDescent="0.2">
      <c r="A1668" s="4">
        <v>4</v>
      </c>
      <c r="B1668" s="5" t="s">
        <v>19</v>
      </c>
      <c r="C1668" s="4">
        <v>1</v>
      </c>
      <c r="D1668" s="4">
        <v>2011</v>
      </c>
      <c r="E1668" s="4">
        <v>1</v>
      </c>
      <c r="F1668" s="4">
        <v>0</v>
      </c>
      <c r="G1668" s="4">
        <v>0</v>
      </c>
      <c r="H1668" s="6">
        <v>28901</v>
      </c>
      <c r="I1668" s="7">
        <f t="array" ref="I1668">INDEX(Inflation!$F$2:$F$63,MATCH($D1668,Inflation!$A$2:$A$63,0))</f>
        <v>1.1630575102490319</v>
      </c>
      <c r="J1668" s="6">
        <f t="shared" si="6"/>
        <v>33613.525103707274</v>
      </c>
      <c r="K1668" s="8" t="str">
        <f>IF(H1668&lt;Mapping!$B$1,Mapping!$A$1,IF(H1668&lt;Mapping!$B$2,Mapping!$A$2,Mapping!$A$3))</f>
        <v>Minor</v>
      </c>
      <c r="L1668" s="8" t="str">
        <f>IF(J1668&lt;Mapping!$B$1,Mapping!$A$1,IF(J1668&lt;Mapping!$B$2,Mapping!$A$2,Mapping!$A$3))</f>
        <v>Minor</v>
      </c>
    </row>
    <row r="1669" spans="1:12" ht="13.5" customHeight="1" x14ac:dyDescent="0.2">
      <c r="A1669" s="4">
        <v>4</v>
      </c>
      <c r="B1669" s="5" t="s">
        <v>19</v>
      </c>
      <c r="C1669" s="4">
        <v>3</v>
      </c>
      <c r="D1669" s="4">
        <v>2010</v>
      </c>
      <c r="E1669" s="4">
        <v>1</v>
      </c>
      <c r="F1669" s="4">
        <v>0</v>
      </c>
      <c r="G1669" s="4">
        <v>0</v>
      </c>
      <c r="H1669" s="6">
        <v>28898</v>
      </c>
      <c r="I1669" s="7">
        <f t="array" ref="I1669">INDEX(Inflation!$F$2:$F$63,MATCH($D1669,Inflation!$A$2:$A$63,0))</f>
        <v>1.1806196786537921</v>
      </c>
      <c r="J1669" s="6">
        <f t="shared" si="6"/>
        <v>34117.547473737286</v>
      </c>
      <c r="K1669" s="8" t="str">
        <f>IF(H1669&lt;Mapping!$B$1,Mapping!$A$1,IF(H1669&lt;Mapping!$B$2,Mapping!$A$2,Mapping!$A$3))</f>
        <v>Minor</v>
      </c>
      <c r="L1669" s="8" t="str">
        <f>IF(J1669&lt;Mapping!$B$1,Mapping!$A$1,IF(J1669&lt;Mapping!$B$2,Mapping!$A$2,Mapping!$A$3))</f>
        <v>Minor</v>
      </c>
    </row>
    <row r="1670" spans="1:12" ht="13.5" customHeight="1" x14ac:dyDescent="0.2">
      <c r="A1670" s="4">
        <v>4</v>
      </c>
      <c r="B1670" s="5" t="s">
        <v>19</v>
      </c>
      <c r="C1670" s="4">
        <v>1</v>
      </c>
      <c r="D1670" s="4">
        <v>2010</v>
      </c>
      <c r="E1670" s="4">
        <v>1</v>
      </c>
      <c r="F1670" s="4">
        <v>0</v>
      </c>
      <c r="G1670" s="4">
        <v>0</v>
      </c>
      <c r="H1670" s="6">
        <v>28882</v>
      </c>
      <c r="I1670" s="7">
        <f t="array" ref="I1670">INDEX(Inflation!$F$2:$F$63,MATCH($D1670,Inflation!$A$2:$A$63,0))</f>
        <v>1.1806196786537921</v>
      </c>
      <c r="J1670" s="6">
        <f t="shared" si="6"/>
        <v>34098.657558878826</v>
      </c>
      <c r="K1670" s="8" t="str">
        <f>IF(H1670&lt;Mapping!$B$1,Mapping!$A$1,IF(H1670&lt;Mapping!$B$2,Mapping!$A$2,Mapping!$A$3))</f>
        <v>Minor</v>
      </c>
      <c r="L1670" s="8" t="str">
        <f>IF(J1670&lt;Mapping!$B$1,Mapping!$A$1,IF(J1670&lt;Mapping!$B$2,Mapping!$A$2,Mapping!$A$3))</f>
        <v>Minor</v>
      </c>
    </row>
    <row r="1671" spans="1:12" ht="13.5" customHeight="1" x14ac:dyDescent="0.2">
      <c r="A1671" s="4">
        <v>3</v>
      </c>
      <c r="B1671" s="5" t="s">
        <v>19</v>
      </c>
      <c r="C1671" s="4">
        <v>3</v>
      </c>
      <c r="D1671" s="4">
        <v>2015</v>
      </c>
      <c r="E1671" s="4">
        <v>1</v>
      </c>
      <c r="F1671" s="4">
        <v>0</v>
      </c>
      <c r="G1671" s="4">
        <v>0</v>
      </c>
      <c r="H1671" s="6">
        <v>28882</v>
      </c>
      <c r="I1671" s="7">
        <f t="array" ref="I1671">INDEX(Inflation!$F$2:$F$63,MATCH($D1671,Inflation!$A$2:$A$63,0))</f>
        <v>1.0774472655889344</v>
      </c>
      <c r="J1671" s="6">
        <f t="shared" si="6"/>
        <v>31118.831924739603</v>
      </c>
      <c r="K1671" s="8" t="str">
        <f>IF(H1671&lt;Mapping!$B$1,Mapping!$A$1,IF(H1671&lt;Mapping!$B$2,Mapping!$A$2,Mapping!$A$3))</f>
        <v>Minor</v>
      </c>
      <c r="L1671" s="8" t="str">
        <f>IF(J1671&lt;Mapping!$B$1,Mapping!$A$1,IF(J1671&lt;Mapping!$B$2,Mapping!$A$2,Mapping!$A$3))</f>
        <v>Minor</v>
      </c>
    </row>
    <row r="1672" spans="1:12" ht="13.5" customHeight="1" x14ac:dyDescent="0.2">
      <c r="A1672" s="4">
        <v>1</v>
      </c>
      <c r="B1672" s="5" t="s">
        <v>19</v>
      </c>
      <c r="C1672" s="4">
        <v>3</v>
      </c>
      <c r="D1672" s="4">
        <v>2017</v>
      </c>
      <c r="E1672" s="4">
        <v>1</v>
      </c>
      <c r="F1672" s="4">
        <v>0</v>
      </c>
      <c r="G1672" s="4">
        <v>0</v>
      </c>
      <c r="H1672" s="6">
        <v>28876</v>
      </c>
      <c r="I1672" s="7">
        <f t="array" ref="I1672">INDEX(Inflation!$F$2:$F$63,MATCH($D1672,Inflation!$A$2:$A$63,0))</f>
        <v>1.06708414981788</v>
      </c>
      <c r="J1672" s="6">
        <f t="shared" si="6"/>
        <v>30813.121910141104</v>
      </c>
      <c r="K1672" s="8" t="str">
        <f>IF(H1672&lt;Mapping!$B$1,Mapping!$A$1,IF(H1672&lt;Mapping!$B$2,Mapping!$A$2,Mapping!$A$3))</f>
        <v>Minor</v>
      </c>
      <c r="L1672" s="8" t="str">
        <f>IF(J1672&lt;Mapping!$B$1,Mapping!$A$1,IF(J1672&lt;Mapping!$B$2,Mapping!$A$2,Mapping!$A$3))</f>
        <v>Minor</v>
      </c>
    </row>
    <row r="1673" spans="1:12" ht="13.5" customHeight="1" x14ac:dyDescent="0.2">
      <c r="A1673" s="4">
        <v>3</v>
      </c>
      <c r="B1673" s="5" t="s">
        <v>19</v>
      </c>
      <c r="C1673" s="4">
        <v>2</v>
      </c>
      <c r="D1673" s="4">
        <v>2013</v>
      </c>
      <c r="E1673" s="4">
        <v>1</v>
      </c>
      <c r="F1673" s="4">
        <v>0</v>
      </c>
      <c r="G1673" s="4">
        <v>0</v>
      </c>
      <c r="H1673" s="6">
        <v>28850</v>
      </c>
      <c r="I1673" s="7">
        <f t="array" ref="I1673">INDEX(Inflation!$F$2:$F$63,MATCH($D1673,Inflation!$A$2:$A$63,0))</f>
        <v>1.1046586272602894</v>
      </c>
      <c r="J1673" s="6">
        <f t="shared" si="6"/>
        <v>31869.401396459351</v>
      </c>
      <c r="K1673" s="8" t="str">
        <f>IF(H1673&lt;Mapping!$B$1,Mapping!$A$1,IF(H1673&lt;Mapping!$B$2,Mapping!$A$2,Mapping!$A$3))</f>
        <v>Minor</v>
      </c>
      <c r="L1673" s="8" t="str">
        <f>IF(J1673&lt;Mapping!$B$1,Mapping!$A$1,IF(J1673&lt;Mapping!$B$2,Mapping!$A$2,Mapping!$A$3))</f>
        <v>Minor</v>
      </c>
    </row>
    <row r="1674" spans="1:12" ht="13.5" customHeight="1" x14ac:dyDescent="0.2">
      <c r="A1674" s="4">
        <v>3</v>
      </c>
      <c r="B1674" s="5" t="s">
        <v>14</v>
      </c>
      <c r="C1674" s="4">
        <v>3</v>
      </c>
      <c r="D1674" s="4">
        <v>2012</v>
      </c>
      <c r="E1674" s="4">
        <v>1</v>
      </c>
      <c r="F1674" s="4">
        <v>0</v>
      </c>
      <c r="G1674" s="4">
        <v>0</v>
      </c>
      <c r="H1674" s="6">
        <v>28812</v>
      </c>
      <c r="I1674" s="7">
        <f t="array" ref="I1674">INDEX(Inflation!$F$2:$F$63,MATCH($D1674,Inflation!$A$2:$A$63,0))</f>
        <v>1.1291820487854678</v>
      </c>
      <c r="J1674" s="6">
        <f t="shared" si="6"/>
        <v>32533.993189606899</v>
      </c>
      <c r="K1674" s="8" t="str">
        <f>IF(H1674&lt;Mapping!$B$1,Mapping!$A$1,IF(H1674&lt;Mapping!$B$2,Mapping!$A$2,Mapping!$A$3))</f>
        <v>Minor</v>
      </c>
      <c r="L1674" s="8" t="str">
        <f>IF(J1674&lt;Mapping!$B$1,Mapping!$A$1,IF(J1674&lt;Mapping!$B$2,Mapping!$A$2,Mapping!$A$3))</f>
        <v>Minor</v>
      </c>
    </row>
    <row r="1675" spans="1:12" ht="13.5" customHeight="1" x14ac:dyDescent="0.2">
      <c r="A1675" s="4">
        <v>1</v>
      </c>
      <c r="B1675" s="5" t="s">
        <v>14</v>
      </c>
      <c r="C1675" s="4">
        <v>4</v>
      </c>
      <c r="D1675" s="4">
        <v>2018</v>
      </c>
      <c r="E1675" s="4">
        <v>2</v>
      </c>
      <c r="F1675" s="4">
        <v>0</v>
      </c>
      <c r="G1675" s="4">
        <v>0</v>
      </c>
      <c r="H1675" s="6">
        <v>28790</v>
      </c>
      <c r="I1675" s="7">
        <f t="array" ref="I1675">INDEX(Inflation!$F$2:$F$63,MATCH($D1675,Inflation!$A$2:$A$63,0))</f>
        <v>1.0479074436</v>
      </c>
      <c r="J1675" s="6">
        <f t="shared" si="6"/>
        <v>30169.255301244</v>
      </c>
      <c r="K1675" s="8" t="str">
        <f>IF(H1675&lt;Mapping!$B$1,Mapping!$A$1,IF(H1675&lt;Mapping!$B$2,Mapping!$A$2,Mapping!$A$3))</f>
        <v>Minor</v>
      </c>
      <c r="L1675" s="8" t="str">
        <f>IF(J1675&lt;Mapping!$B$1,Mapping!$A$1,IF(J1675&lt;Mapping!$B$2,Mapping!$A$2,Mapping!$A$3))</f>
        <v>Minor</v>
      </c>
    </row>
    <row r="1676" spans="1:12" ht="13.5" customHeight="1" x14ac:dyDescent="0.2">
      <c r="A1676" s="4">
        <v>3</v>
      </c>
      <c r="B1676" s="5" t="s">
        <v>19</v>
      </c>
      <c r="C1676" s="4">
        <v>2</v>
      </c>
      <c r="D1676" s="4">
        <v>2014</v>
      </c>
      <c r="E1676" s="4">
        <v>1</v>
      </c>
      <c r="F1676" s="4">
        <v>0</v>
      </c>
      <c r="G1676" s="4">
        <v>0</v>
      </c>
      <c r="H1676" s="6">
        <v>28780</v>
      </c>
      <c r="I1676" s="7">
        <f t="array" ref="I1676">INDEX(Inflation!$F$2:$F$63,MATCH($D1676,Inflation!$A$2:$A$63,0))</f>
        <v>1.0894069302369718</v>
      </c>
      <c r="J1676" s="6">
        <f t="shared" si="6"/>
        <v>31353.131452220048</v>
      </c>
      <c r="K1676" s="8" t="str">
        <f>IF(H1676&lt;Mapping!$B$1,Mapping!$A$1,IF(H1676&lt;Mapping!$B$2,Mapping!$A$2,Mapping!$A$3))</f>
        <v>Minor</v>
      </c>
      <c r="L1676" s="8" t="str">
        <f>IF(J1676&lt;Mapping!$B$1,Mapping!$A$1,IF(J1676&lt;Mapping!$B$2,Mapping!$A$2,Mapping!$A$3))</f>
        <v>Minor</v>
      </c>
    </row>
    <row r="1677" spans="1:12" ht="13.5" customHeight="1" x14ac:dyDescent="0.2">
      <c r="A1677" s="4">
        <v>4</v>
      </c>
      <c r="B1677" s="5" t="s">
        <v>19</v>
      </c>
      <c r="C1677" s="4">
        <v>2</v>
      </c>
      <c r="D1677" s="4">
        <v>2015</v>
      </c>
      <c r="E1677" s="4">
        <v>1</v>
      </c>
      <c r="F1677" s="4">
        <v>0</v>
      </c>
      <c r="G1677" s="4">
        <v>0</v>
      </c>
      <c r="H1677" s="6">
        <v>28730</v>
      </c>
      <c r="I1677" s="7">
        <f t="array" ref="I1677">INDEX(Inflation!$F$2:$F$63,MATCH($D1677,Inflation!$A$2:$A$63,0))</f>
        <v>1.0774472655889344</v>
      </c>
      <c r="J1677" s="6">
        <f t="shared" si="6"/>
        <v>30955.059940370087</v>
      </c>
      <c r="K1677" s="8" t="str">
        <f>IF(H1677&lt;Mapping!$B$1,Mapping!$A$1,IF(H1677&lt;Mapping!$B$2,Mapping!$A$2,Mapping!$A$3))</f>
        <v>Minor</v>
      </c>
      <c r="L1677" s="8" t="str">
        <f>IF(J1677&lt;Mapping!$B$1,Mapping!$A$1,IF(J1677&lt;Mapping!$B$2,Mapping!$A$2,Mapping!$A$3))</f>
        <v>Minor</v>
      </c>
    </row>
    <row r="1678" spans="1:12" ht="13.5" customHeight="1" x14ac:dyDescent="0.2">
      <c r="A1678" s="4">
        <v>3</v>
      </c>
      <c r="B1678" s="5" t="s">
        <v>14</v>
      </c>
      <c r="C1678" s="4">
        <v>3</v>
      </c>
      <c r="D1678" s="4">
        <v>2014</v>
      </c>
      <c r="E1678" s="4">
        <v>1</v>
      </c>
      <c r="F1678" s="4">
        <v>0</v>
      </c>
      <c r="G1678" s="4">
        <v>0</v>
      </c>
      <c r="H1678" s="6">
        <v>28676</v>
      </c>
      <c r="I1678" s="7">
        <f t="array" ref="I1678">INDEX(Inflation!$F$2:$F$63,MATCH($D1678,Inflation!$A$2:$A$63,0))</f>
        <v>1.0894069302369718</v>
      </c>
      <c r="J1678" s="6">
        <f t="shared" si="6"/>
        <v>31239.833131475403</v>
      </c>
      <c r="K1678" s="8" t="str">
        <f>IF(H1678&lt;Mapping!$B$1,Mapping!$A$1,IF(H1678&lt;Mapping!$B$2,Mapping!$A$2,Mapping!$A$3))</f>
        <v>Minor</v>
      </c>
      <c r="L1678" s="8" t="str">
        <f>IF(J1678&lt;Mapping!$B$1,Mapping!$A$1,IF(J1678&lt;Mapping!$B$2,Mapping!$A$2,Mapping!$A$3))</f>
        <v>Minor</v>
      </c>
    </row>
    <row r="1679" spans="1:12" ht="13.5" customHeight="1" x14ac:dyDescent="0.2">
      <c r="A1679" s="4">
        <v>4</v>
      </c>
      <c r="B1679" s="5" t="s">
        <v>19</v>
      </c>
      <c r="C1679" s="4">
        <v>3</v>
      </c>
      <c r="D1679" s="4">
        <v>2012</v>
      </c>
      <c r="E1679" s="4">
        <v>1</v>
      </c>
      <c r="F1679" s="4">
        <v>0</v>
      </c>
      <c r="G1679" s="4">
        <v>0</v>
      </c>
      <c r="H1679" s="6">
        <v>28673</v>
      </c>
      <c r="I1679" s="7">
        <f t="array" ref="I1679">INDEX(Inflation!$F$2:$F$63,MATCH($D1679,Inflation!$A$2:$A$63,0))</f>
        <v>1.1291820487854678</v>
      </c>
      <c r="J1679" s="6">
        <f t="shared" si="6"/>
        <v>32377.036884825717</v>
      </c>
      <c r="K1679" s="8" t="str">
        <f>IF(H1679&lt;Mapping!$B$1,Mapping!$A$1,IF(H1679&lt;Mapping!$B$2,Mapping!$A$2,Mapping!$A$3))</f>
        <v>Minor</v>
      </c>
      <c r="L1679" s="8" t="str">
        <f>IF(J1679&lt;Mapping!$B$1,Mapping!$A$1,IF(J1679&lt;Mapping!$B$2,Mapping!$A$2,Mapping!$A$3))</f>
        <v>Minor</v>
      </c>
    </row>
    <row r="1680" spans="1:12" ht="13.5" customHeight="1" x14ac:dyDescent="0.2">
      <c r="A1680" s="4">
        <v>6</v>
      </c>
      <c r="B1680" s="5" t="s">
        <v>19</v>
      </c>
      <c r="C1680" s="4">
        <v>3</v>
      </c>
      <c r="D1680" s="4">
        <v>2009</v>
      </c>
      <c r="E1680" s="4">
        <v>1</v>
      </c>
      <c r="F1680" s="4">
        <v>0</v>
      </c>
      <c r="G1680" s="4">
        <v>0</v>
      </c>
      <c r="H1680" s="6">
        <v>28660</v>
      </c>
      <c r="I1680" s="7">
        <f t="array" ref="I1680">INDEX(Inflation!$F$2:$F$63,MATCH($D1680,Inflation!$A$2:$A$63,0))</f>
        <v>1.1815641743967151</v>
      </c>
      <c r="J1680" s="6">
        <f t="shared" si="6"/>
        <v>33863.629238209855</v>
      </c>
      <c r="K1680" s="8" t="str">
        <f>IF(H1680&lt;Mapping!$B$1,Mapping!$A$1,IF(H1680&lt;Mapping!$B$2,Mapping!$A$2,Mapping!$A$3))</f>
        <v>Minor</v>
      </c>
      <c r="L1680" s="8" t="str">
        <f>IF(J1680&lt;Mapping!$B$1,Mapping!$A$1,IF(J1680&lt;Mapping!$B$2,Mapping!$A$2,Mapping!$A$3))</f>
        <v>Minor</v>
      </c>
    </row>
    <row r="1681" spans="1:12" ht="13.5" customHeight="1" x14ac:dyDescent="0.2">
      <c r="A1681" s="4">
        <v>6</v>
      </c>
      <c r="B1681" s="5" t="s">
        <v>15</v>
      </c>
      <c r="C1681" s="4">
        <v>1</v>
      </c>
      <c r="D1681" s="4">
        <v>1982</v>
      </c>
      <c r="E1681" s="4">
        <v>1</v>
      </c>
      <c r="F1681" s="4">
        <v>0</v>
      </c>
      <c r="G1681" s="4">
        <v>0</v>
      </c>
      <c r="H1681" s="6">
        <v>28647</v>
      </c>
      <c r="I1681" s="7">
        <f t="array" ref="I1681">INDEX(Inflation!$F$2:$F$63,MATCH($D1681,Inflation!$A$2:$A$63,0))</f>
        <v>2.8736128370511089</v>
      </c>
      <c r="J1681" s="6">
        <f t="shared" si="6"/>
        <v>82320.386943003119</v>
      </c>
      <c r="K1681" s="8" t="str">
        <f>IF(H1681&lt;Mapping!$B$1,Mapping!$A$1,IF(H1681&lt;Mapping!$B$2,Mapping!$A$2,Mapping!$A$3))</f>
        <v>Minor</v>
      </c>
      <c r="L1681" s="8" t="str">
        <f>IF(J1681&lt;Mapping!$B$1,Mapping!$A$1,IF(J1681&lt;Mapping!$B$2,Mapping!$A$2,Mapping!$A$3))</f>
        <v>Minor</v>
      </c>
    </row>
    <row r="1682" spans="1:12" ht="13.5" customHeight="1" x14ac:dyDescent="0.2">
      <c r="A1682" s="4">
        <v>5</v>
      </c>
      <c r="B1682" s="5" t="s">
        <v>19</v>
      </c>
      <c r="C1682" s="4">
        <v>1</v>
      </c>
      <c r="D1682" s="4">
        <v>2014</v>
      </c>
      <c r="E1682" s="4">
        <v>1</v>
      </c>
      <c r="F1682" s="4">
        <v>0</v>
      </c>
      <c r="G1682" s="4">
        <v>0</v>
      </c>
      <c r="H1682" s="6">
        <v>28597</v>
      </c>
      <c r="I1682" s="7">
        <f t="array" ref="I1682">INDEX(Inflation!$F$2:$F$63,MATCH($D1682,Inflation!$A$2:$A$63,0))</f>
        <v>1.0894069302369718</v>
      </c>
      <c r="J1682" s="6">
        <f t="shared" si="6"/>
        <v>31153.76998398668</v>
      </c>
      <c r="K1682" s="8" t="str">
        <f>IF(H1682&lt;Mapping!$B$1,Mapping!$A$1,IF(H1682&lt;Mapping!$B$2,Mapping!$A$2,Mapping!$A$3))</f>
        <v>Minor</v>
      </c>
      <c r="L1682" s="8" t="str">
        <f>IF(J1682&lt;Mapping!$B$1,Mapping!$A$1,IF(J1682&lt;Mapping!$B$2,Mapping!$A$2,Mapping!$A$3))</f>
        <v>Minor</v>
      </c>
    </row>
    <row r="1683" spans="1:12" ht="13.5" customHeight="1" x14ac:dyDescent="0.2">
      <c r="A1683" s="4">
        <v>3</v>
      </c>
      <c r="B1683" s="5" t="s">
        <v>19</v>
      </c>
      <c r="C1683" s="4">
        <v>3</v>
      </c>
      <c r="D1683" s="4">
        <v>2012</v>
      </c>
      <c r="E1683" s="4">
        <v>1</v>
      </c>
      <c r="F1683" s="4">
        <v>0</v>
      </c>
      <c r="G1683" s="4">
        <v>0</v>
      </c>
      <c r="H1683" s="6">
        <v>28593</v>
      </c>
      <c r="I1683" s="7">
        <f t="array" ref="I1683">INDEX(Inflation!$F$2:$F$63,MATCH($D1683,Inflation!$A$2:$A$63,0))</f>
        <v>1.1291820487854678</v>
      </c>
      <c r="J1683" s="6">
        <f t="shared" si="6"/>
        <v>32286.702320922879</v>
      </c>
      <c r="K1683" s="8" t="str">
        <f>IF(H1683&lt;Mapping!$B$1,Mapping!$A$1,IF(H1683&lt;Mapping!$B$2,Mapping!$A$2,Mapping!$A$3))</f>
        <v>Minor</v>
      </c>
      <c r="L1683" s="8" t="str">
        <f>IF(J1683&lt;Mapping!$B$1,Mapping!$A$1,IF(J1683&lt;Mapping!$B$2,Mapping!$A$2,Mapping!$A$3))</f>
        <v>Minor</v>
      </c>
    </row>
    <row r="1684" spans="1:12" ht="13.5" customHeight="1" x14ac:dyDescent="0.2">
      <c r="A1684" s="4">
        <v>5</v>
      </c>
      <c r="B1684" s="5" t="s">
        <v>19</v>
      </c>
      <c r="C1684" s="4">
        <v>2</v>
      </c>
      <c r="D1684" s="4">
        <v>2015</v>
      </c>
      <c r="E1684" s="4">
        <v>1</v>
      </c>
      <c r="F1684" s="4">
        <v>0</v>
      </c>
      <c r="G1684" s="4">
        <v>0</v>
      </c>
      <c r="H1684" s="6">
        <v>28562</v>
      </c>
      <c r="I1684" s="7">
        <f t="array" ref="I1684">INDEX(Inflation!$F$2:$F$63,MATCH($D1684,Inflation!$A$2:$A$63,0))</f>
        <v>1.0774472655889344</v>
      </c>
      <c r="J1684" s="6">
        <f t="shared" si="6"/>
        <v>30774.048799751145</v>
      </c>
      <c r="K1684" s="8" t="str">
        <f>IF(H1684&lt;Mapping!$B$1,Mapping!$A$1,IF(H1684&lt;Mapping!$B$2,Mapping!$A$2,Mapping!$A$3))</f>
        <v>Minor</v>
      </c>
      <c r="L1684" s="8" t="str">
        <f>IF(J1684&lt;Mapping!$B$1,Mapping!$A$1,IF(J1684&lt;Mapping!$B$2,Mapping!$A$2,Mapping!$A$3))</f>
        <v>Minor</v>
      </c>
    </row>
    <row r="1685" spans="1:12" ht="13.5" customHeight="1" x14ac:dyDescent="0.2">
      <c r="A1685" s="4">
        <v>1</v>
      </c>
      <c r="B1685" s="5" t="s">
        <v>45</v>
      </c>
      <c r="C1685" s="4">
        <v>3</v>
      </c>
      <c r="D1685" s="4">
        <v>1980</v>
      </c>
      <c r="E1685" s="4">
        <v>1</v>
      </c>
      <c r="F1685" s="4">
        <v>0</v>
      </c>
      <c r="G1685" s="4">
        <v>12</v>
      </c>
      <c r="H1685" s="6">
        <v>28451</v>
      </c>
      <c r="I1685" s="7">
        <f t="array" ref="I1685">INDEX(Inflation!$F$2:$F$63,MATCH($D1685,Inflation!$A$2:$A$63,0))</f>
        <v>3.5358548466936406</v>
      </c>
      <c r="J1685" s="6">
        <f t="shared" si="6"/>
        <v>100598.60624328077</v>
      </c>
      <c r="K1685" s="8" t="str">
        <f>IF(H1685&lt;Mapping!$B$1,Mapping!$A$1,IF(H1685&lt;Mapping!$B$2,Mapping!$A$2,Mapping!$A$3))</f>
        <v>Minor</v>
      </c>
      <c r="L1685" s="8" t="str">
        <f>IF(J1685&lt;Mapping!$B$1,Mapping!$A$1,IF(J1685&lt;Mapping!$B$2,Mapping!$A$2,Mapping!$A$3))</f>
        <v>Minor</v>
      </c>
    </row>
    <row r="1686" spans="1:12" ht="13.5" customHeight="1" x14ac:dyDescent="0.2">
      <c r="A1686" s="4">
        <v>1</v>
      </c>
      <c r="B1686" s="5" t="s">
        <v>14</v>
      </c>
      <c r="C1686" s="4">
        <v>4</v>
      </c>
      <c r="D1686" s="4">
        <v>1977</v>
      </c>
      <c r="E1686" s="4">
        <v>2</v>
      </c>
      <c r="F1686" s="4">
        <v>0</v>
      </c>
      <c r="G1686" s="4">
        <v>0</v>
      </c>
      <c r="H1686" s="6">
        <v>28332</v>
      </c>
      <c r="I1686" s="7">
        <f t="array" ref="I1686">INDEX(Inflation!$F$2:$F$63,MATCH($D1686,Inflation!$A$2:$A$63,0))</f>
        <v>4.4013177052627537</v>
      </c>
      <c r="J1686" s="6">
        <f t="shared" si="6"/>
        <v>124698.13322550434</v>
      </c>
      <c r="K1686" s="8" t="str">
        <f>IF(H1686&lt;Mapping!$B$1,Mapping!$A$1,IF(H1686&lt;Mapping!$B$2,Mapping!$A$2,Mapping!$A$3))</f>
        <v>Minor</v>
      </c>
      <c r="L1686" s="8" t="str">
        <f>IF(J1686&lt;Mapping!$B$1,Mapping!$A$1,IF(J1686&lt;Mapping!$B$2,Mapping!$A$2,Mapping!$A$3))</f>
        <v>Minor</v>
      </c>
    </row>
    <row r="1687" spans="1:12" ht="13.5" customHeight="1" x14ac:dyDescent="0.2">
      <c r="A1687" s="4">
        <v>1</v>
      </c>
      <c r="B1687" s="5" t="s">
        <v>15</v>
      </c>
      <c r="C1687" s="4">
        <v>2</v>
      </c>
      <c r="D1687" s="4">
        <v>1987</v>
      </c>
      <c r="E1687" s="4">
        <v>1</v>
      </c>
      <c r="F1687" s="4">
        <v>0</v>
      </c>
      <c r="G1687" s="4">
        <v>0</v>
      </c>
      <c r="H1687" s="6">
        <v>28300</v>
      </c>
      <c r="I1687" s="7">
        <f t="array" ref="I1687">INDEX(Inflation!$F$2:$F$63,MATCH($D1687,Inflation!$A$2:$A$63,0))</f>
        <v>2.3139051618547946</v>
      </c>
      <c r="J1687" s="6">
        <f t="shared" si="6"/>
        <v>65483.516080490685</v>
      </c>
      <c r="K1687" s="8" t="str">
        <f>IF(H1687&lt;Mapping!$B$1,Mapping!$A$1,IF(H1687&lt;Mapping!$B$2,Mapping!$A$2,Mapping!$A$3))</f>
        <v>Minor</v>
      </c>
      <c r="L1687" s="8" t="str">
        <f>IF(J1687&lt;Mapping!$B$1,Mapping!$A$1,IF(J1687&lt;Mapping!$B$2,Mapping!$A$2,Mapping!$A$3))</f>
        <v>Minor</v>
      </c>
    </row>
    <row r="1688" spans="1:12" ht="13.5" customHeight="1" x14ac:dyDescent="0.2">
      <c r="A1688" s="4">
        <v>3</v>
      </c>
      <c r="B1688" s="5" t="s">
        <v>27</v>
      </c>
      <c r="C1688" s="4">
        <v>2</v>
      </c>
      <c r="D1688" s="4">
        <v>1970</v>
      </c>
      <c r="E1688" s="4">
        <v>1</v>
      </c>
      <c r="F1688" s="4">
        <v>0</v>
      </c>
      <c r="G1688" s="4">
        <v>4</v>
      </c>
      <c r="H1688" s="6">
        <v>28292</v>
      </c>
      <c r="I1688" s="7">
        <f t="array" ref="I1688">INDEX(Inflation!$F$2:$F$63,MATCH($D1688,Inflation!$A$2:$A$63,0))</f>
        <v>6.9340112594167094</v>
      </c>
      <c r="J1688" s="6">
        <f t="shared" si="6"/>
        <v>196177.04655141753</v>
      </c>
      <c r="K1688" s="8" t="str">
        <f>IF(H1688&lt;Mapping!$B$1,Mapping!$A$1,IF(H1688&lt;Mapping!$B$2,Mapping!$A$2,Mapping!$A$3))</f>
        <v>Minor</v>
      </c>
      <c r="L1688" s="8" t="str">
        <f>IF(J1688&lt;Mapping!$B$1,Mapping!$A$1,IF(J1688&lt;Mapping!$B$2,Mapping!$A$2,Mapping!$A$3))</f>
        <v>Minor</v>
      </c>
    </row>
    <row r="1689" spans="1:12" ht="13.5" customHeight="1" x14ac:dyDescent="0.2">
      <c r="A1689" s="4">
        <v>5</v>
      </c>
      <c r="B1689" s="5" t="s">
        <v>15</v>
      </c>
      <c r="C1689" s="4">
        <v>1</v>
      </c>
      <c r="D1689" s="4">
        <v>1982</v>
      </c>
      <c r="E1689" s="4">
        <v>1</v>
      </c>
      <c r="F1689" s="4">
        <v>0</v>
      </c>
      <c r="G1689" s="4">
        <v>0</v>
      </c>
      <c r="H1689" s="6">
        <v>28259</v>
      </c>
      <c r="I1689" s="7">
        <f t="array" ref="I1689">INDEX(Inflation!$F$2:$F$63,MATCH($D1689,Inflation!$A$2:$A$63,0))</f>
        <v>2.8736128370511089</v>
      </c>
      <c r="J1689" s="6">
        <f t="shared" si="6"/>
        <v>81205.425162227286</v>
      </c>
      <c r="K1689" s="8" t="str">
        <f>IF(H1689&lt;Mapping!$B$1,Mapping!$A$1,IF(H1689&lt;Mapping!$B$2,Mapping!$A$2,Mapping!$A$3))</f>
        <v>Minor</v>
      </c>
      <c r="L1689" s="8" t="str">
        <f>IF(J1689&lt;Mapping!$B$1,Mapping!$A$1,IF(J1689&lt;Mapping!$B$2,Mapping!$A$2,Mapping!$A$3))</f>
        <v>Minor</v>
      </c>
    </row>
    <row r="1690" spans="1:12" ht="13.5" customHeight="1" x14ac:dyDescent="0.2">
      <c r="A1690" s="4">
        <v>1</v>
      </c>
      <c r="B1690" s="5" t="s">
        <v>15</v>
      </c>
      <c r="C1690" s="4">
        <v>1</v>
      </c>
      <c r="D1690" s="4">
        <v>1984</v>
      </c>
      <c r="E1690" s="4">
        <v>1</v>
      </c>
      <c r="F1690" s="4">
        <v>0</v>
      </c>
      <c r="G1690" s="4">
        <v>0</v>
      </c>
      <c r="H1690" s="6">
        <v>28137</v>
      </c>
      <c r="I1690" s="7">
        <f t="array" ref="I1690">INDEX(Inflation!$F$2:$F$63,MATCH($D1690,Inflation!$A$2:$A$63,0))</f>
        <v>2.5679465396338688</v>
      </c>
      <c r="J1690" s="6">
        <f t="shared" si="6"/>
        <v>72254.311785678161</v>
      </c>
      <c r="K1690" s="8" t="str">
        <f>IF(H1690&lt;Mapping!$B$1,Mapping!$A$1,IF(H1690&lt;Mapping!$B$2,Mapping!$A$2,Mapping!$A$3))</f>
        <v>Minor</v>
      </c>
      <c r="L1690" s="8" t="str">
        <f>IF(J1690&lt;Mapping!$B$1,Mapping!$A$1,IF(J1690&lt;Mapping!$B$2,Mapping!$A$2,Mapping!$A$3))</f>
        <v>Minor</v>
      </c>
    </row>
    <row r="1691" spans="1:12" ht="13.5" customHeight="1" x14ac:dyDescent="0.2">
      <c r="A1691" s="4">
        <v>3</v>
      </c>
      <c r="B1691" s="5" t="s">
        <v>19</v>
      </c>
      <c r="C1691" s="4">
        <v>4</v>
      </c>
      <c r="D1691" s="4">
        <v>1983</v>
      </c>
      <c r="E1691" s="4">
        <v>2</v>
      </c>
      <c r="F1691" s="4">
        <v>0</v>
      </c>
      <c r="G1691" s="4">
        <v>0</v>
      </c>
      <c r="H1691" s="6">
        <v>28011</v>
      </c>
      <c r="I1691" s="7">
        <f t="array" ref="I1691">INDEX(Inflation!$F$2:$F$63,MATCH($D1691,Inflation!$A$2:$A$63,0))</f>
        <v>2.688383232342697</v>
      </c>
      <c r="J1691" s="6">
        <f t="shared" si="6"/>
        <v>75304.302721151282</v>
      </c>
      <c r="K1691" s="8" t="str">
        <f>IF(H1691&lt;Mapping!$B$1,Mapping!$A$1,IF(H1691&lt;Mapping!$B$2,Mapping!$A$2,Mapping!$A$3))</f>
        <v>Minor</v>
      </c>
      <c r="L1691" s="8" t="str">
        <f>IF(J1691&lt;Mapping!$B$1,Mapping!$A$1,IF(J1691&lt;Mapping!$B$2,Mapping!$A$2,Mapping!$A$3))</f>
        <v>Minor</v>
      </c>
    </row>
    <row r="1692" spans="1:12" ht="13.5" customHeight="1" x14ac:dyDescent="0.2">
      <c r="A1692" s="4">
        <v>2</v>
      </c>
      <c r="B1692" s="5" t="s">
        <v>31</v>
      </c>
      <c r="C1692" s="4">
        <v>3</v>
      </c>
      <c r="D1692" s="4">
        <v>1983</v>
      </c>
      <c r="E1692" s="4">
        <v>1</v>
      </c>
      <c r="F1692" s="4">
        <v>0</v>
      </c>
      <c r="G1692" s="4">
        <v>12</v>
      </c>
      <c r="H1692" s="6">
        <v>27838</v>
      </c>
      <c r="I1692" s="7">
        <f t="array" ref="I1692">INDEX(Inflation!$F$2:$F$63,MATCH($D1692,Inflation!$A$2:$A$63,0))</f>
        <v>2.688383232342697</v>
      </c>
      <c r="J1692" s="6">
        <f t="shared" si="6"/>
        <v>74839.212421956006</v>
      </c>
      <c r="K1692" s="8" t="str">
        <f>IF(H1692&lt;Mapping!$B$1,Mapping!$A$1,IF(H1692&lt;Mapping!$B$2,Mapping!$A$2,Mapping!$A$3))</f>
        <v>Minor</v>
      </c>
      <c r="L1692" s="8" t="str">
        <f>IF(J1692&lt;Mapping!$B$1,Mapping!$A$1,IF(J1692&lt;Mapping!$B$2,Mapping!$A$2,Mapping!$A$3))</f>
        <v>Minor</v>
      </c>
    </row>
    <row r="1693" spans="1:12" ht="13.5" customHeight="1" x14ac:dyDescent="0.2">
      <c r="A1693" s="4">
        <v>1</v>
      </c>
      <c r="B1693" s="5" t="s">
        <v>21</v>
      </c>
      <c r="C1693" s="4">
        <v>1</v>
      </c>
      <c r="D1693" s="4">
        <v>1972</v>
      </c>
      <c r="E1693" s="4">
        <v>1</v>
      </c>
      <c r="F1693" s="4">
        <v>0</v>
      </c>
      <c r="G1693" s="4">
        <v>0</v>
      </c>
      <c r="H1693" s="6">
        <v>27175</v>
      </c>
      <c r="I1693" s="7">
        <f t="array" ref="I1693">INDEX(Inflation!$F$2:$F$63,MATCH($D1693,Inflation!$A$2:$A$63,0))</f>
        <v>6.3037676318082667</v>
      </c>
      <c r="J1693" s="6">
        <f t="shared" si="6"/>
        <v>171304.88539438965</v>
      </c>
      <c r="K1693" s="8" t="str">
        <f>IF(H1693&lt;Mapping!$B$1,Mapping!$A$1,IF(H1693&lt;Mapping!$B$2,Mapping!$A$2,Mapping!$A$3))</f>
        <v>Minor</v>
      </c>
      <c r="L1693" s="8" t="str">
        <f>IF(J1693&lt;Mapping!$B$1,Mapping!$A$1,IF(J1693&lt;Mapping!$B$2,Mapping!$A$2,Mapping!$A$3))</f>
        <v>Minor</v>
      </c>
    </row>
    <row r="1694" spans="1:12" ht="13.5" customHeight="1" x14ac:dyDescent="0.2">
      <c r="A1694" s="4">
        <v>4</v>
      </c>
      <c r="B1694" s="5" t="s">
        <v>32</v>
      </c>
      <c r="C1694" s="4">
        <v>2</v>
      </c>
      <c r="D1694" s="4">
        <v>1973</v>
      </c>
      <c r="E1694" s="4">
        <v>18</v>
      </c>
      <c r="F1694" s="4">
        <v>0</v>
      </c>
      <c r="G1694" s="4">
        <v>0</v>
      </c>
      <c r="H1694" s="6">
        <v>27168</v>
      </c>
      <c r="I1694" s="7">
        <f t="array" ref="I1694">INDEX(Inflation!$F$2:$F$63,MATCH($D1694,Inflation!$A$2:$A$63,0))</f>
        <v>6.0375132954776998</v>
      </c>
      <c r="J1694" s="6">
        <f t="shared" si="6"/>
        <v>164027.16121153816</v>
      </c>
      <c r="K1694" s="8" t="str">
        <f>IF(H1694&lt;Mapping!$B$1,Mapping!$A$1,IF(H1694&lt;Mapping!$B$2,Mapping!$A$2,Mapping!$A$3))</f>
        <v>Minor</v>
      </c>
      <c r="L1694" s="8" t="str">
        <f>IF(J1694&lt;Mapping!$B$1,Mapping!$A$1,IF(J1694&lt;Mapping!$B$2,Mapping!$A$2,Mapping!$A$3))</f>
        <v>Minor</v>
      </c>
    </row>
    <row r="1695" spans="1:12" ht="13.5" customHeight="1" x14ac:dyDescent="0.2">
      <c r="A1695" s="4">
        <v>2</v>
      </c>
      <c r="B1695" s="5" t="s">
        <v>15</v>
      </c>
      <c r="C1695" s="4">
        <v>1</v>
      </c>
      <c r="D1695" s="4">
        <v>1984</v>
      </c>
      <c r="E1695" s="4">
        <v>1</v>
      </c>
      <c r="F1695" s="4">
        <v>0</v>
      </c>
      <c r="G1695" s="4">
        <v>0</v>
      </c>
      <c r="H1695" s="6">
        <v>27141</v>
      </c>
      <c r="I1695" s="7">
        <f t="array" ref="I1695">INDEX(Inflation!$F$2:$F$63,MATCH($D1695,Inflation!$A$2:$A$63,0))</f>
        <v>2.5679465396338688</v>
      </c>
      <c r="J1695" s="6">
        <f t="shared" si="6"/>
        <v>69696.637032202838</v>
      </c>
      <c r="K1695" s="8" t="str">
        <f>IF(H1695&lt;Mapping!$B$1,Mapping!$A$1,IF(H1695&lt;Mapping!$B$2,Mapping!$A$2,Mapping!$A$3))</f>
        <v>Minor</v>
      </c>
      <c r="L1695" s="8" t="str">
        <f>IF(J1695&lt;Mapping!$B$1,Mapping!$A$1,IF(J1695&lt;Mapping!$B$2,Mapping!$A$2,Mapping!$A$3))</f>
        <v>Minor</v>
      </c>
    </row>
    <row r="1696" spans="1:12" ht="13.5" customHeight="1" x14ac:dyDescent="0.2">
      <c r="A1696" s="4">
        <v>5</v>
      </c>
      <c r="B1696" s="5" t="s">
        <v>29</v>
      </c>
      <c r="C1696" s="4">
        <v>3</v>
      </c>
      <c r="D1696" s="4">
        <v>1984</v>
      </c>
      <c r="E1696" s="4">
        <v>1</v>
      </c>
      <c r="F1696" s="4">
        <v>0</v>
      </c>
      <c r="G1696" s="4">
        <v>0</v>
      </c>
      <c r="H1696" s="6">
        <v>27105</v>
      </c>
      <c r="I1696" s="7">
        <f t="array" ref="I1696">INDEX(Inflation!$F$2:$F$63,MATCH($D1696,Inflation!$A$2:$A$63,0))</f>
        <v>2.5679465396338688</v>
      </c>
      <c r="J1696" s="6">
        <f t="shared" si="6"/>
        <v>69604.190956776016</v>
      </c>
      <c r="K1696" s="8" t="str">
        <f>IF(H1696&lt;Mapping!$B$1,Mapping!$A$1,IF(H1696&lt;Mapping!$B$2,Mapping!$A$2,Mapping!$A$3))</f>
        <v>Minor</v>
      </c>
      <c r="L1696" s="8" t="str">
        <f>IF(J1696&lt;Mapping!$B$1,Mapping!$A$1,IF(J1696&lt;Mapping!$B$2,Mapping!$A$2,Mapping!$A$3))</f>
        <v>Minor</v>
      </c>
    </row>
    <row r="1697" spans="1:12" ht="13.5" customHeight="1" x14ac:dyDescent="0.2">
      <c r="A1697" s="4">
        <v>2</v>
      </c>
      <c r="B1697" s="5" t="s">
        <v>29</v>
      </c>
      <c r="C1697" s="4">
        <v>3</v>
      </c>
      <c r="D1697" s="4">
        <v>1984</v>
      </c>
      <c r="E1697" s="4">
        <v>1</v>
      </c>
      <c r="F1697" s="4">
        <v>0</v>
      </c>
      <c r="G1697" s="4">
        <v>0</v>
      </c>
      <c r="H1697" s="6">
        <v>26985</v>
      </c>
      <c r="I1697" s="7">
        <f t="array" ref="I1697">INDEX(Inflation!$F$2:$F$63,MATCH($D1697,Inflation!$A$2:$A$63,0))</f>
        <v>2.5679465396338688</v>
      </c>
      <c r="J1697" s="6">
        <f t="shared" si="6"/>
        <v>69296.037372019942</v>
      </c>
      <c r="K1697" s="8" t="str">
        <f>IF(H1697&lt;Mapping!$B$1,Mapping!$A$1,IF(H1697&lt;Mapping!$B$2,Mapping!$A$2,Mapping!$A$3))</f>
        <v>Minor</v>
      </c>
      <c r="L1697" s="8" t="str">
        <f>IF(J1697&lt;Mapping!$B$1,Mapping!$A$1,IF(J1697&lt;Mapping!$B$2,Mapping!$A$2,Mapping!$A$3))</f>
        <v>Minor</v>
      </c>
    </row>
    <row r="1698" spans="1:12" ht="13.5" customHeight="1" x14ac:dyDescent="0.2">
      <c r="A1698" s="4">
        <v>4</v>
      </c>
      <c r="B1698" s="5" t="s">
        <v>29</v>
      </c>
      <c r="C1698" s="4">
        <v>3</v>
      </c>
      <c r="D1698" s="4">
        <v>1984</v>
      </c>
      <c r="E1698" s="4">
        <v>1</v>
      </c>
      <c r="F1698" s="4">
        <v>0</v>
      </c>
      <c r="G1698" s="4">
        <v>0</v>
      </c>
      <c r="H1698" s="6">
        <v>26903</v>
      </c>
      <c r="I1698" s="7">
        <f t="array" ref="I1698">INDEX(Inflation!$F$2:$F$63,MATCH($D1698,Inflation!$A$2:$A$63,0))</f>
        <v>2.5679465396338688</v>
      </c>
      <c r="J1698" s="6">
        <f t="shared" si="6"/>
        <v>69085.465755769968</v>
      </c>
      <c r="K1698" s="8" t="str">
        <f>IF(H1698&lt;Mapping!$B$1,Mapping!$A$1,IF(H1698&lt;Mapping!$B$2,Mapping!$A$2,Mapping!$A$3))</f>
        <v>Minor</v>
      </c>
      <c r="L1698" s="8" t="str">
        <f>IF(J1698&lt;Mapping!$B$1,Mapping!$A$1,IF(J1698&lt;Mapping!$B$2,Mapping!$A$2,Mapping!$A$3))</f>
        <v>Minor</v>
      </c>
    </row>
    <row r="1699" spans="1:12" ht="13.5" customHeight="1" x14ac:dyDescent="0.2">
      <c r="A1699" s="4">
        <v>1</v>
      </c>
      <c r="B1699" s="5" t="s">
        <v>21</v>
      </c>
      <c r="C1699" s="4">
        <v>1</v>
      </c>
      <c r="D1699" s="4">
        <v>1968</v>
      </c>
      <c r="E1699" s="4">
        <v>1</v>
      </c>
      <c r="F1699" s="4">
        <v>0</v>
      </c>
      <c r="G1699" s="4">
        <v>0</v>
      </c>
      <c r="H1699" s="6">
        <v>26649</v>
      </c>
      <c r="I1699" s="7">
        <f t="array" ref="I1699">INDEX(Inflation!$F$2:$F$63,MATCH($D1699,Inflation!$A$2:$A$63,0))</f>
        <v>7.4666326342049336</v>
      </c>
      <c r="J1699" s="6">
        <f t="shared" si="6"/>
        <v>198978.29306892728</v>
      </c>
      <c r="K1699" s="8" t="str">
        <f>IF(H1699&lt;Mapping!$B$1,Mapping!$A$1,IF(H1699&lt;Mapping!$B$2,Mapping!$A$2,Mapping!$A$3))</f>
        <v>Minor</v>
      </c>
      <c r="L1699" s="8" t="str">
        <f>IF(J1699&lt;Mapping!$B$1,Mapping!$A$1,IF(J1699&lt;Mapping!$B$2,Mapping!$A$2,Mapping!$A$3))</f>
        <v>Minor</v>
      </c>
    </row>
    <row r="1700" spans="1:12" ht="13.5" customHeight="1" x14ac:dyDescent="0.2">
      <c r="A1700" s="4">
        <v>1</v>
      </c>
      <c r="B1700" s="5" t="s">
        <v>20</v>
      </c>
      <c r="C1700" s="4">
        <v>1</v>
      </c>
      <c r="D1700" s="4">
        <v>1995</v>
      </c>
      <c r="E1700" s="4">
        <v>1</v>
      </c>
      <c r="F1700" s="4">
        <v>0</v>
      </c>
      <c r="G1700" s="4">
        <v>0</v>
      </c>
      <c r="H1700" s="6">
        <v>26499</v>
      </c>
      <c r="I1700" s="7">
        <f t="array" ref="I1700">INDEX(Inflation!$F$2:$F$63,MATCH($D1700,Inflation!$A$2:$A$63,0))</f>
        <v>1.6835837284247066</v>
      </c>
      <c r="J1700" s="6">
        <f t="shared" si="6"/>
        <v>44613.285219526297</v>
      </c>
      <c r="K1700" s="8" t="str">
        <f>IF(H1700&lt;Mapping!$B$1,Mapping!$A$1,IF(H1700&lt;Mapping!$B$2,Mapping!$A$2,Mapping!$A$3))</f>
        <v>Minor</v>
      </c>
      <c r="L1700" s="8" t="str">
        <f>IF(J1700&lt;Mapping!$B$1,Mapping!$A$1,IF(J1700&lt;Mapping!$B$2,Mapping!$A$2,Mapping!$A$3))</f>
        <v>Minor</v>
      </c>
    </row>
    <row r="1701" spans="1:12" ht="13.5" customHeight="1" x14ac:dyDescent="0.2">
      <c r="A1701" s="4">
        <v>5</v>
      </c>
      <c r="B1701" s="5" t="s">
        <v>32</v>
      </c>
      <c r="C1701" s="4">
        <v>2</v>
      </c>
      <c r="D1701" s="4">
        <v>1973</v>
      </c>
      <c r="E1701" s="4">
        <v>18</v>
      </c>
      <c r="F1701" s="4">
        <v>0</v>
      </c>
      <c r="G1701" s="4">
        <v>0</v>
      </c>
      <c r="H1701" s="6">
        <v>26389</v>
      </c>
      <c r="I1701" s="7">
        <f t="array" ref="I1701">INDEX(Inflation!$F$2:$F$63,MATCH($D1701,Inflation!$A$2:$A$63,0))</f>
        <v>6.0375132954776998</v>
      </c>
      <c r="J1701" s="6">
        <f t="shared" si="6"/>
        <v>159323.93835436102</v>
      </c>
      <c r="K1701" s="8" t="str">
        <f>IF(H1701&lt;Mapping!$B$1,Mapping!$A$1,IF(H1701&lt;Mapping!$B$2,Mapping!$A$2,Mapping!$A$3))</f>
        <v>Minor</v>
      </c>
      <c r="L1701" s="8" t="str">
        <f>IF(J1701&lt;Mapping!$B$1,Mapping!$A$1,IF(J1701&lt;Mapping!$B$2,Mapping!$A$2,Mapping!$A$3))</f>
        <v>Minor</v>
      </c>
    </row>
    <row r="1702" spans="1:12" ht="13.5" customHeight="1" x14ac:dyDescent="0.2">
      <c r="A1702" s="4">
        <v>1</v>
      </c>
      <c r="B1702" s="5" t="s">
        <v>21</v>
      </c>
      <c r="C1702" s="4">
        <v>1</v>
      </c>
      <c r="D1702" s="4">
        <v>1996</v>
      </c>
      <c r="E1702" s="4">
        <v>1</v>
      </c>
      <c r="F1702" s="4">
        <v>0</v>
      </c>
      <c r="G1702" s="4">
        <v>0</v>
      </c>
      <c r="H1702" s="6">
        <v>26124</v>
      </c>
      <c r="I1702" s="7">
        <f t="array" ref="I1702">INDEX(Inflation!$F$2:$F$63,MATCH($D1702,Inflation!$A$2:$A$63,0))</f>
        <v>1.6339127799152822</v>
      </c>
      <c r="J1702" s="6">
        <f t="shared" si="6"/>
        <v>42684.337462506832</v>
      </c>
      <c r="K1702" s="8" t="str">
        <f>IF(H1702&lt;Mapping!$B$1,Mapping!$A$1,IF(H1702&lt;Mapping!$B$2,Mapping!$A$2,Mapping!$A$3))</f>
        <v>Minor</v>
      </c>
      <c r="L1702" s="8" t="str">
        <f>IF(J1702&lt;Mapping!$B$1,Mapping!$A$1,IF(J1702&lt;Mapping!$B$2,Mapping!$A$2,Mapping!$A$3))</f>
        <v>Minor</v>
      </c>
    </row>
    <row r="1703" spans="1:12" ht="13.5" customHeight="1" x14ac:dyDescent="0.2">
      <c r="A1703" s="4">
        <v>5</v>
      </c>
      <c r="B1703" s="5" t="s">
        <v>15</v>
      </c>
      <c r="C1703" s="4">
        <v>1</v>
      </c>
      <c r="D1703" s="4">
        <v>1984</v>
      </c>
      <c r="E1703" s="4">
        <v>1</v>
      </c>
      <c r="F1703" s="4">
        <v>0</v>
      </c>
      <c r="G1703" s="4">
        <v>0</v>
      </c>
      <c r="H1703" s="6">
        <v>25998</v>
      </c>
      <c r="I1703" s="7">
        <f t="array" ref="I1703">INDEX(Inflation!$F$2:$F$63,MATCH($D1703,Inflation!$A$2:$A$63,0))</f>
        <v>2.5679465396338688</v>
      </c>
      <c r="J1703" s="6">
        <f t="shared" si="6"/>
        <v>66761.474137401325</v>
      </c>
      <c r="K1703" s="8" t="str">
        <f>IF(H1703&lt;Mapping!$B$1,Mapping!$A$1,IF(H1703&lt;Mapping!$B$2,Mapping!$A$2,Mapping!$A$3))</f>
        <v>Minor</v>
      </c>
      <c r="L1703" s="8" t="str">
        <f>IF(J1703&lt;Mapping!$B$1,Mapping!$A$1,IF(J1703&lt;Mapping!$B$2,Mapping!$A$2,Mapping!$A$3))</f>
        <v>Minor</v>
      </c>
    </row>
    <row r="1704" spans="1:12" ht="13.5" customHeight="1" x14ac:dyDescent="0.2">
      <c r="A1704" s="4">
        <v>2</v>
      </c>
      <c r="B1704" s="5" t="s">
        <v>34</v>
      </c>
      <c r="C1704" s="4">
        <v>2</v>
      </c>
      <c r="D1704" s="4">
        <v>2011</v>
      </c>
      <c r="E1704" s="4">
        <v>1</v>
      </c>
      <c r="F1704" s="4">
        <v>0</v>
      </c>
      <c r="G1704" s="4">
        <v>0</v>
      </c>
      <c r="H1704" s="6">
        <v>25842</v>
      </c>
      <c r="I1704" s="7">
        <f t="array" ref="I1704">INDEX(Inflation!$F$2:$F$63,MATCH($D1704,Inflation!$A$2:$A$63,0))</f>
        <v>1.1630575102490319</v>
      </c>
      <c r="J1704" s="6">
        <f t="shared" si="6"/>
        <v>30055.732179855484</v>
      </c>
      <c r="K1704" s="8" t="str">
        <f>IF(H1704&lt;Mapping!$B$1,Mapping!$A$1,IF(H1704&lt;Mapping!$B$2,Mapping!$A$2,Mapping!$A$3))</f>
        <v>Minor</v>
      </c>
      <c r="L1704" s="8" t="str">
        <f>IF(J1704&lt;Mapping!$B$1,Mapping!$A$1,IF(J1704&lt;Mapping!$B$2,Mapping!$A$2,Mapping!$A$3))</f>
        <v>Minor</v>
      </c>
    </row>
    <row r="1705" spans="1:12" ht="13.5" customHeight="1" x14ac:dyDescent="0.2">
      <c r="A1705" s="4">
        <v>5</v>
      </c>
      <c r="B1705" s="5" t="s">
        <v>14</v>
      </c>
      <c r="C1705" s="4">
        <v>3</v>
      </c>
      <c r="D1705" s="4">
        <v>1981</v>
      </c>
      <c r="E1705" s="4">
        <v>1</v>
      </c>
      <c r="F1705" s="4">
        <v>0</v>
      </c>
      <c r="G1705" s="4">
        <v>0</v>
      </c>
      <c r="H1705" s="6">
        <v>25799</v>
      </c>
      <c r="I1705" s="7">
        <f t="array" ref="I1705">INDEX(Inflation!$F$2:$F$63,MATCH($D1705,Inflation!$A$2:$A$63,0))</f>
        <v>3.1603993981888099</v>
      </c>
      <c r="J1705" s="6">
        <f t="shared" si="6"/>
        <v>81535.144073873103</v>
      </c>
      <c r="K1705" s="8" t="str">
        <f>IF(H1705&lt;Mapping!$B$1,Mapping!$A$1,IF(H1705&lt;Mapping!$B$2,Mapping!$A$2,Mapping!$A$3))</f>
        <v>Minor</v>
      </c>
      <c r="L1705" s="8" t="str">
        <f>IF(J1705&lt;Mapping!$B$1,Mapping!$A$1,IF(J1705&lt;Mapping!$B$2,Mapping!$A$2,Mapping!$A$3))</f>
        <v>Minor</v>
      </c>
    </row>
    <row r="1706" spans="1:12" ht="13.5" customHeight="1" x14ac:dyDescent="0.2">
      <c r="A1706" s="4">
        <v>5</v>
      </c>
      <c r="B1706" s="5" t="s">
        <v>12</v>
      </c>
      <c r="C1706" s="4">
        <v>3</v>
      </c>
      <c r="D1706" s="4">
        <v>1988</v>
      </c>
      <c r="E1706" s="4">
        <v>1</v>
      </c>
      <c r="F1706" s="4">
        <v>0</v>
      </c>
      <c r="G1706" s="4">
        <v>0</v>
      </c>
      <c r="H1706" s="6">
        <v>25661</v>
      </c>
      <c r="I1706" s="7">
        <f t="array" ref="I1706">INDEX(Inflation!$F$2:$F$63,MATCH($D1706,Inflation!$A$2:$A$63,0))</f>
        <v>2.2436780392269897</v>
      </c>
      <c r="J1706" s="6">
        <f t="shared" si="6"/>
        <v>57575.022164603783</v>
      </c>
      <c r="K1706" s="8" t="str">
        <f>IF(H1706&lt;Mapping!$B$1,Mapping!$A$1,IF(H1706&lt;Mapping!$B$2,Mapping!$A$2,Mapping!$A$3))</f>
        <v>Minor</v>
      </c>
      <c r="L1706" s="8" t="str">
        <f>IF(J1706&lt;Mapping!$B$1,Mapping!$A$1,IF(J1706&lt;Mapping!$B$2,Mapping!$A$2,Mapping!$A$3))</f>
        <v>Minor</v>
      </c>
    </row>
    <row r="1707" spans="1:12" ht="13.5" customHeight="1" x14ac:dyDescent="0.2">
      <c r="A1707" s="4">
        <v>3</v>
      </c>
      <c r="B1707" s="5" t="s">
        <v>14</v>
      </c>
      <c r="C1707" s="4">
        <v>3</v>
      </c>
      <c r="D1707" s="4">
        <v>1981</v>
      </c>
      <c r="E1707" s="4">
        <v>1</v>
      </c>
      <c r="F1707" s="4">
        <v>0</v>
      </c>
      <c r="G1707" s="4">
        <v>0</v>
      </c>
      <c r="H1707" s="6">
        <v>25339</v>
      </c>
      <c r="I1707" s="7">
        <f t="array" ref="I1707">INDEX(Inflation!$F$2:$F$63,MATCH($D1707,Inflation!$A$2:$A$63,0))</f>
        <v>3.1603993981888099</v>
      </c>
      <c r="J1707" s="6">
        <f t="shared" si="6"/>
        <v>80081.360350706251</v>
      </c>
      <c r="K1707" s="8" t="str">
        <f>IF(H1707&lt;Mapping!$B$1,Mapping!$A$1,IF(H1707&lt;Mapping!$B$2,Mapping!$A$2,Mapping!$A$3))</f>
        <v>Minor</v>
      </c>
      <c r="L1707" s="8" t="str">
        <f>IF(J1707&lt;Mapping!$B$1,Mapping!$A$1,IF(J1707&lt;Mapping!$B$2,Mapping!$A$2,Mapping!$A$3))</f>
        <v>Minor</v>
      </c>
    </row>
    <row r="1708" spans="1:12" ht="13.5" customHeight="1" x14ac:dyDescent="0.2">
      <c r="A1708" s="4">
        <v>2</v>
      </c>
      <c r="B1708" s="5" t="s">
        <v>34</v>
      </c>
      <c r="C1708" s="4">
        <v>3</v>
      </c>
      <c r="D1708" s="4">
        <v>2012</v>
      </c>
      <c r="E1708" s="4">
        <v>1</v>
      </c>
      <c r="F1708" s="4">
        <v>0</v>
      </c>
      <c r="G1708" s="4">
        <v>0</v>
      </c>
      <c r="H1708" s="6">
        <v>25191</v>
      </c>
      <c r="I1708" s="7">
        <f t="array" ref="I1708">INDEX(Inflation!$F$2:$F$63,MATCH($D1708,Inflation!$A$2:$A$63,0))</f>
        <v>1.1291820487854678</v>
      </c>
      <c r="J1708" s="6">
        <f t="shared" si="6"/>
        <v>28445.224990954721</v>
      </c>
      <c r="K1708" s="8" t="str">
        <f>IF(H1708&lt;Mapping!$B$1,Mapping!$A$1,IF(H1708&lt;Mapping!$B$2,Mapping!$A$2,Mapping!$A$3))</f>
        <v>Minor</v>
      </c>
      <c r="L1708" s="8" t="str">
        <f>IF(J1708&lt;Mapping!$B$1,Mapping!$A$1,IF(J1708&lt;Mapping!$B$2,Mapping!$A$2,Mapping!$A$3))</f>
        <v>Minor</v>
      </c>
    </row>
    <row r="1709" spans="1:12" ht="13.5" customHeight="1" x14ac:dyDescent="0.2">
      <c r="A1709" s="4">
        <v>3</v>
      </c>
      <c r="B1709" s="5" t="s">
        <v>29</v>
      </c>
      <c r="C1709" s="4">
        <v>3</v>
      </c>
      <c r="D1709" s="4">
        <v>1984</v>
      </c>
      <c r="E1709" s="4">
        <v>1</v>
      </c>
      <c r="F1709" s="4">
        <v>0</v>
      </c>
      <c r="G1709" s="4">
        <v>0</v>
      </c>
      <c r="H1709" s="6">
        <v>25091</v>
      </c>
      <c r="I1709" s="7">
        <f t="array" ref="I1709">INDEX(Inflation!$F$2:$F$63,MATCH($D1709,Inflation!$A$2:$A$63,0))</f>
        <v>2.5679465396338688</v>
      </c>
      <c r="J1709" s="6">
        <f t="shared" si="6"/>
        <v>64432.346625953403</v>
      </c>
      <c r="K1709" s="8" t="str">
        <f>IF(H1709&lt;Mapping!$B$1,Mapping!$A$1,IF(H1709&lt;Mapping!$B$2,Mapping!$A$2,Mapping!$A$3))</f>
        <v>Minor</v>
      </c>
      <c r="L1709" s="8" t="str">
        <f>IF(J1709&lt;Mapping!$B$1,Mapping!$A$1,IF(J1709&lt;Mapping!$B$2,Mapping!$A$2,Mapping!$A$3))</f>
        <v>Minor</v>
      </c>
    </row>
    <row r="1710" spans="1:12" ht="13.5" customHeight="1" x14ac:dyDescent="0.2">
      <c r="A1710" s="4">
        <v>3</v>
      </c>
      <c r="B1710" s="5" t="s">
        <v>45</v>
      </c>
      <c r="C1710" s="4">
        <v>3</v>
      </c>
      <c r="D1710" s="4">
        <v>1983</v>
      </c>
      <c r="E1710" s="4">
        <v>1</v>
      </c>
      <c r="F1710" s="4">
        <v>0</v>
      </c>
      <c r="G1710" s="4">
        <v>0</v>
      </c>
      <c r="H1710" s="6">
        <v>24595</v>
      </c>
      <c r="I1710" s="7">
        <f t="array" ref="I1710">INDEX(Inflation!$F$2:$F$63,MATCH($D1710,Inflation!$A$2:$A$63,0))</f>
        <v>2.688383232342697</v>
      </c>
      <c r="J1710" s="6">
        <f t="shared" si="6"/>
        <v>66120.78559946864</v>
      </c>
      <c r="K1710" s="8" t="str">
        <f>IF(H1710&lt;Mapping!$B$1,Mapping!$A$1,IF(H1710&lt;Mapping!$B$2,Mapping!$A$2,Mapping!$A$3))</f>
        <v>Minor</v>
      </c>
      <c r="L1710" s="8" t="str">
        <f>IF(J1710&lt;Mapping!$B$1,Mapping!$A$1,IF(J1710&lt;Mapping!$B$2,Mapping!$A$2,Mapping!$A$3))</f>
        <v>Minor</v>
      </c>
    </row>
    <row r="1711" spans="1:12" ht="13.5" customHeight="1" x14ac:dyDescent="0.2">
      <c r="A1711" s="4">
        <v>3</v>
      </c>
      <c r="B1711" s="5" t="s">
        <v>54</v>
      </c>
      <c r="C1711" s="4">
        <v>3</v>
      </c>
      <c r="D1711" s="4">
        <v>1975</v>
      </c>
      <c r="E1711" s="4">
        <v>1</v>
      </c>
      <c r="F1711" s="4">
        <v>0</v>
      </c>
      <c r="G1711" s="4">
        <v>0</v>
      </c>
      <c r="H1711" s="6">
        <v>24505</v>
      </c>
      <c r="I1711" s="7">
        <f t="array" ref="I1711">INDEX(Inflation!$F$2:$F$63,MATCH($D1711,Inflation!$A$2:$A$63,0))</f>
        <v>5.1012271303114405</v>
      </c>
      <c r="J1711" s="6">
        <f t="shared" si="6"/>
        <v>125005.57082828185</v>
      </c>
      <c r="K1711" s="8" t="str">
        <f>IF(H1711&lt;Mapping!$B$1,Mapping!$A$1,IF(H1711&lt;Mapping!$B$2,Mapping!$A$2,Mapping!$A$3))</f>
        <v>Minor</v>
      </c>
      <c r="L1711" s="8" t="str">
        <f>IF(J1711&lt;Mapping!$B$1,Mapping!$A$1,IF(J1711&lt;Mapping!$B$2,Mapping!$A$2,Mapping!$A$3))</f>
        <v>Minor</v>
      </c>
    </row>
    <row r="1712" spans="1:12" ht="13.5" customHeight="1" x14ac:dyDescent="0.2">
      <c r="A1712" s="4">
        <v>4</v>
      </c>
      <c r="B1712" s="5" t="s">
        <v>45</v>
      </c>
      <c r="C1712" s="4">
        <v>4</v>
      </c>
      <c r="D1712" s="4">
        <v>1976</v>
      </c>
      <c r="E1712" s="4">
        <v>1</v>
      </c>
      <c r="F1712" s="4">
        <v>0</v>
      </c>
      <c r="G1712" s="4">
        <v>0</v>
      </c>
      <c r="H1712" s="6">
        <v>24087</v>
      </c>
      <c r="I1712" s="7">
        <f t="array" ref="I1712">INDEX(Inflation!$F$2:$F$63,MATCH($D1712,Inflation!$A$2:$A$63,0))</f>
        <v>4.6843224337111486</v>
      </c>
      <c r="J1712" s="6">
        <f t="shared" si="6"/>
        <v>112831.27446080044</v>
      </c>
      <c r="K1712" s="8" t="str">
        <f>IF(H1712&lt;Mapping!$B$1,Mapping!$A$1,IF(H1712&lt;Mapping!$B$2,Mapping!$A$2,Mapping!$A$3))</f>
        <v>Minor</v>
      </c>
      <c r="L1712" s="8" t="str">
        <f>IF(J1712&lt;Mapping!$B$1,Mapping!$A$1,IF(J1712&lt;Mapping!$B$2,Mapping!$A$2,Mapping!$A$3))</f>
        <v>Minor</v>
      </c>
    </row>
    <row r="1713" spans="1:12" ht="13.5" customHeight="1" x14ac:dyDescent="0.2">
      <c r="A1713" s="4">
        <v>4</v>
      </c>
      <c r="B1713" s="5" t="s">
        <v>12</v>
      </c>
      <c r="C1713" s="4">
        <v>3</v>
      </c>
      <c r="D1713" s="4">
        <v>1988</v>
      </c>
      <c r="E1713" s="4">
        <v>1</v>
      </c>
      <c r="F1713" s="4">
        <v>0</v>
      </c>
      <c r="G1713" s="4">
        <v>0</v>
      </c>
      <c r="H1713" s="6">
        <v>24052</v>
      </c>
      <c r="I1713" s="7">
        <f t="array" ref="I1713">INDEX(Inflation!$F$2:$F$63,MATCH($D1713,Inflation!$A$2:$A$63,0))</f>
        <v>2.2436780392269897</v>
      </c>
      <c r="J1713" s="6">
        <f t="shared" si="6"/>
        <v>53964.94419948756</v>
      </c>
      <c r="K1713" s="8" t="str">
        <f>IF(H1713&lt;Mapping!$B$1,Mapping!$A$1,IF(H1713&lt;Mapping!$B$2,Mapping!$A$2,Mapping!$A$3))</f>
        <v>Minor</v>
      </c>
      <c r="L1713" s="8" t="str">
        <f>IF(J1713&lt;Mapping!$B$1,Mapping!$A$1,IF(J1713&lt;Mapping!$B$2,Mapping!$A$2,Mapping!$A$3))</f>
        <v>Minor</v>
      </c>
    </row>
    <row r="1714" spans="1:12" ht="13.5" customHeight="1" x14ac:dyDescent="0.2">
      <c r="A1714" s="4">
        <v>5</v>
      </c>
      <c r="B1714" s="5" t="s">
        <v>45</v>
      </c>
      <c r="C1714" s="4">
        <v>3</v>
      </c>
      <c r="D1714" s="4">
        <v>1983</v>
      </c>
      <c r="E1714" s="4">
        <v>1</v>
      </c>
      <c r="F1714" s="4">
        <v>0</v>
      </c>
      <c r="G1714" s="4">
        <v>0</v>
      </c>
      <c r="H1714" s="6">
        <v>24047</v>
      </c>
      <c r="I1714" s="7">
        <f t="array" ref="I1714">INDEX(Inflation!$F$2:$F$63,MATCH($D1714,Inflation!$A$2:$A$63,0))</f>
        <v>2.688383232342697</v>
      </c>
      <c r="J1714" s="6">
        <f t="shared" si="6"/>
        <v>64647.551588144837</v>
      </c>
      <c r="K1714" s="8" t="str">
        <f>IF(H1714&lt;Mapping!$B$1,Mapping!$A$1,IF(H1714&lt;Mapping!$B$2,Mapping!$A$2,Mapping!$A$3))</f>
        <v>Minor</v>
      </c>
      <c r="L1714" s="8" t="str">
        <f>IF(J1714&lt;Mapping!$B$1,Mapping!$A$1,IF(J1714&lt;Mapping!$B$2,Mapping!$A$2,Mapping!$A$3))</f>
        <v>Minor</v>
      </c>
    </row>
    <row r="1715" spans="1:12" ht="13.5" customHeight="1" x14ac:dyDescent="0.2">
      <c r="A1715" s="4">
        <v>2</v>
      </c>
      <c r="B1715" s="5" t="s">
        <v>19</v>
      </c>
      <c r="C1715" s="4">
        <v>3</v>
      </c>
      <c r="D1715" s="4">
        <v>2014</v>
      </c>
      <c r="E1715" s="4">
        <v>1</v>
      </c>
      <c r="F1715" s="4">
        <v>0</v>
      </c>
      <c r="G1715" s="4">
        <v>0</v>
      </c>
      <c r="H1715" s="6">
        <v>23619</v>
      </c>
      <c r="I1715" s="7">
        <f t="array" ref="I1715">INDEX(Inflation!$F$2:$F$63,MATCH($D1715,Inflation!$A$2:$A$63,0))</f>
        <v>1.0894069302369718</v>
      </c>
      <c r="J1715" s="6">
        <f t="shared" si="6"/>
        <v>25730.702285267038</v>
      </c>
      <c r="K1715" s="8" t="str">
        <f>IF(H1715&lt;Mapping!$B$1,Mapping!$A$1,IF(H1715&lt;Mapping!$B$2,Mapping!$A$2,Mapping!$A$3))</f>
        <v>Minor</v>
      </c>
      <c r="L1715" s="8" t="str">
        <f>IF(J1715&lt;Mapping!$B$1,Mapping!$A$1,IF(J1715&lt;Mapping!$B$2,Mapping!$A$2,Mapping!$A$3))</f>
        <v>Minor</v>
      </c>
    </row>
    <row r="1716" spans="1:12" ht="13.5" customHeight="1" x14ac:dyDescent="0.2">
      <c r="A1716" s="4">
        <v>5</v>
      </c>
      <c r="B1716" s="5" t="s">
        <v>54</v>
      </c>
      <c r="C1716" s="4">
        <v>3</v>
      </c>
      <c r="D1716" s="4">
        <v>1975</v>
      </c>
      <c r="E1716" s="4">
        <v>1</v>
      </c>
      <c r="F1716" s="4">
        <v>0</v>
      </c>
      <c r="G1716" s="4">
        <v>0</v>
      </c>
      <c r="H1716" s="6">
        <v>23542</v>
      </c>
      <c r="I1716" s="7">
        <f t="array" ref="I1716">INDEX(Inflation!$F$2:$F$63,MATCH($D1716,Inflation!$A$2:$A$63,0))</f>
        <v>5.1012271303114405</v>
      </c>
      <c r="J1716" s="6">
        <f t="shared" si="6"/>
        <v>120093.08910179193</v>
      </c>
      <c r="K1716" s="8" t="str">
        <f>IF(H1716&lt;Mapping!$B$1,Mapping!$A$1,IF(H1716&lt;Mapping!$B$2,Mapping!$A$2,Mapping!$A$3))</f>
        <v>Minor</v>
      </c>
      <c r="L1716" s="8" t="str">
        <f>IF(J1716&lt;Mapping!$B$1,Mapping!$A$1,IF(J1716&lt;Mapping!$B$2,Mapping!$A$2,Mapping!$A$3))</f>
        <v>Minor</v>
      </c>
    </row>
    <row r="1717" spans="1:12" ht="13.5" customHeight="1" x14ac:dyDescent="0.2">
      <c r="A1717" s="4">
        <v>1</v>
      </c>
      <c r="B1717" s="5" t="s">
        <v>15</v>
      </c>
      <c r="C1717" s="4">
        <v>1</v>
      </c>
      <c r="D1717" s="4">
        <v>1960</v>
      </c>
      <c r="E1717" s="4">
        <v>3</v>
      </c>
      <c r="F1717" s="4">
        <v>0</v>
      </c>
      <c r="G1717" s="4">
        <v>0</v>
      </c>
      <c r="H1717" s="6">
        <v>23533</v>
      </c>
      <c r="I1717" s="7">
        <f t="array" ref="I1717">INDEX(Inflation!$F$2:$F$63,MATCH($D1717,Inflation!$A$2:$A$63,0))</f>
        <v>9.0110154119451078</v>
      </c>
      <c r="J1717" s="6">
        <f t="shared" si="6"/>
        <v>212056.22568930424</v>
      </c>
      <c r="K1717" s="8" t="str">
        <f>IF(H1717&lt;Mapping!$B$1,Mapping!$A$1,IF(H1717&lt;Mapping!$B$2,Mapping!$A$2,Mapping!$A$3))</f>
        <v>Minor</v>
      </c>
      <c r="L1717" s="8" t="str">
        <f>IF(J1717&lt;Mapping!$B$1,Mapping!$A$1,IF(J1717&lt;Mapping!$B$2,Mapping!$A$2,Mapping!$A$3))</f>
        <v>Minor</v>
      </c>
    </row>
    <row r="1718" spans="1:12" ht="13.5" customHeight="1" x14ac:dyDescent="0.2">
      <c r="A1718" s="4">
        <v>2</v>
      </c>
      <c r="B1718" s="5" t="s">
        <v>19</v>
      </c>
      <c r="C1718" s="4">
        <v>3</v>
      </c>
      <c r="D1718" s="4">
        <v>2010</v>
      </c>
      <c r="E1718" s="4">
        <v>1</v>
      </c>
      <c r="F1718" s="4">
        <v>0</v>
      </c>
      <c r="G1718" s="4">
        <v>0</v>
      </c>
      <c r="H1718" s="6">
        <v>23453</v>
      </c>
      <c r="I1718" s="7">
        <f t="array" ref="I1718">INDEX(Inflation!$F$2:$F$63,MATCH($D1718,Inflation!$A$2:$A$63,0))</f>
        <v>1.1806196786537921</v>
      </c>
      <c r="J1718" s="6">
        <f t="shared" si="6"/>
        <v>27689.073323467386</v>
      </c>
      <c r="K1718" s="8" t="str">
        <f>IF(H1718&lt;Mapping!$B$1,Mapping!$A$1,IF(H1718&lt;Mapping!$B$2,Mapping!$A$2,Mapping!$A$3))</f>
        <v>Minor</v>
      </c>
      <c r="L1718" s="8" t="str">
        <f>IF(J1718&lt;Mapping!$B$1,Mapping!$A$1,IF(J1718&lt;Mapping!$B$2,Mapping!$A$2,Mapping!$A$3))</f>
        <v>Minor</v>
      </c>
    </row>
    <row r="1719" spans="1:12" ht="13.5" customHeight="1" x14ac:dyDescent="0.2">
      <c r="A1719" s="4">
        <v>2</v>
      </c>
      <c r="B1719" s="5" t="s">
        <v>19</v>
      </c>
      <c r="C1719" s="4">
        <v>3</v>
      </c>
      <c r="D1719" s="4">
        <v>2010</v>
      </c>
      <c r="E1719" s="4">
        <v>1</v>
      </c>
      <c r="F1719" s="4">
        <v>0</v>
      </c>
      <c r="G1719" s="4">
        <v>0</v>
      </c>
      <c r="H1719" s="6">
        <v>23453</v>
      </c>
      <c r="I1719" s="7">
        <f t="array" ref="I1719">INDEX(Inflation!$F$2:$F$63,MATCH($D1719,Inflation!$A$2:$A$63,0))</f>
        <v>1.1806196786537921</v>
      </c>
      <c r="J1719" s="6">
        <f t="shared" si="6"/>
        <v>27689.073323467386</v>
      </c>
      <c r="K1719" s="8" t="str">
        <f>IF(H1719&lt;Mapping!$B$1,Mapping!$A$1,IF(H1719&lt;Mapping!$B$2,Mapping!$A$2,Mapping!$A$3))</f>
        <v>Minor</v>
      </c>
      <c r="L1719" s="8" t="str">
        <f>IF(J1719&lt;Mapping!$B$1,Mapping!$A$1,IF(J1719&lt;Mapping!$B$2,Mapping!$A$2,Mapping!$A$3))</f>
        <v>Minor</v>
      </c>
    </row>
    <row r="1720" spans="1:12" ht="13.5" customHeight="1" x14ac:dyDescent="0.2">
      <c r="A1720" s="4">
        <v>2</v>
      </c>
      <c r="B1720" s="5" t="s">
        <v>19</v>
      </c>
      <c r="C1720" s="4">
        <v>3</v>
      </c>
      <c r="D1720" s="4">
        <v>2010</v>
      </c>
      <c r="E1720" s="4">
        <v>1</v>
      </c>
      <c r="F1720" s="4">
        <v>0</v>
      </c>
      <c r="G1720" s="4">
        <v>0</v>
      </c>
      <c r="H1720" s="6">
        <v>23375</v>
      </c>
      <c r="I1720" s="7">
        <f t="array" ref="I1720">INDEX(Inflation!$F$2:$F$63,MATCH($D1720,Inflation!$A$2:$A$63,0))</f>
        <v>1.1806196786537921</v>
      </c>
      <c r="J1720" s="6">
        <f t="shared" si="6"/>
        <v>27596.984988532393</v>
      </c>
      <c r="K1720" s="8" t="str">
        <f>IF(H1720&lt;Mapping!$B$1,Mapping!$A$1,IF(H1720&lt;Mapping!$B$2,Mapping!$A$2,Mapping!$A$3))</f>
        <v>Minor</v>
      </c>
      <c r="L1720" s="8" t="str">
        <f>IF(J1720&lt;Mapping!$B$1,Mapping!$A$1,IF(J1720&lt;Mapping!$B$2,Mapping!$A$2,Mapping!$A$3))</f>
        <v>Minor</v>
      </c>
    </row>
    <row r="1721" spans="1:12" ht="13.5" customHeight="1" x14ac:dyDescent="0.2">
      <c r="A1721" s="4">
        <v>2</v>
      </c>
      <c r="B1721" s="5" t="s">
        <v>45</v>
      </c>
      <c r="C1721" s="4">
        <v>4</v>
      </c>
      <c r="D1721" s="4">
        <v>1976</v>
      </c>
      <c r="E1721" s="4">
        <v>1</v>
      </c>
      <c r="F1721" s="4">
        <v>0</v>
      </c>
      <c r="G1721" s="4">
        <v>0</v>
      </c>
      <c r="H1721" s="6">
        <v>23350</v>
      </c>
      <c r="I1721" s="7">
        <f t="array" ref="I1721">INDEX(Inflation!$F$2:$F$63,MATCH($D1721,Inflation!$A$2:$A$63,0))</f>
        <v>4.6843224337111486</v>
      </c>
      <c r="J1721" s="6">
        <f t="shared" si="6"/>
        <v>109378.92882715532</v>
      </c>
      <c r="K1721" s="8" t="str">
        <f>IF(H1721&lt;Mapping!$B$1,Mapping!$A$1,IF(H1721&lt;Mapping!$B$2,Mapping!$A$2,Mapping!$A$3))</f>
        <v>Minor</v>
      </c>
      <c r="L1721" s="8" t="str">
        <f>IF(J1721&lt;Mapping!$B$1,Mapping!$A$1,IF(J1721&lt;Mapping!$B$2,Mapping!$A$2,Mapping!$A$3))</f>
        <v>Minor</v>
      </c>
    </row>
    <row r="1722" spans="1:12" ht="13.5" customHeight="1" x14ac:dyDescent="0.2">
      <c r="A1722" s="4">
        <v>3</v>
      </c>
      <c r="B1722" s="5" t="s">
        <v>45</v>
      </c>
      <c r="C1722" s="4">
        <v>4</v>
      </c>
      <c r="D1722" s="4">
        <v>1976</v>
      </c>
      <c r="E1722" s="4">
        <v>1</v>
      </c>
      <c r="F1722" s="4">
        <v>0</v>
      </c>
      <c r="G1722" s="4">
        <v>0</v>
      </c>
      <c r="H1722" s="6">
        <v>23321</v>
      </c>
      <c r="I1722" s="7">
        <f t="array" ref="I1722">INDEX(Inflation!$F$2:$F$63,MATCH($D1722,Inflation!$A$2:$A$63,0))</f>
        <v>4.6843224337111486</v>
      </c>
      <c r="J1722" s="6">
        <f t="shared" si="6"/>
        <v>109243.0834765777</v>
      </c>
      <c r="K1722" s="8" t="str">
        <f>IF(H1722&lt;Mapping!$B$1,Mapping!$A$1,IF(H1722&lt;Mapping!$B$2,Mapping!$A$2,Mapping!$A$3))</f>
        <v>Minor</v>
      </c>
      <c r="L1722" s="8" t="str">
        <f>IF(J1722&lt;Mapping!$B$1,Mapping!$A$1,IF(J1722&lt;Mapping!$B$2,Mapping!$A$2,Mapping!$A$3))</f>
        <v>Minor</v>
      </c>
    </row>
    <row r="1723" spans="1:12" ht="13.5" customHeight="1" x14ac:dyDescent="0.2">
      <c r="A1723" s="4">
        <v>2</v>
      </c>
      <c r="B1723" s="5" t="s">
        <v>12</v>
      </c>
      <c r="C1723" s="4">
        <v>3</v>
      </c>
      <c r="D1723" s="4">
        <v>1988</v>
      </c>
      <c r="E1723" s="4">
        <v>1</v>
      </c>
      <c r="F1723" s="4">
        <v>0</v>
      </c>
      <c r="G1723" s="4">
        <v>0</v>
      </c>
      <c r="H1723" s="6">
        <v>23282</v>
      </c>
      <c r="I1723" s="7">
        <f t="array" ref="I1723">INDEX(Inflation!$F$2:$F$63,MATCH($D1723,Inflation!$A$2:$A$63,0))</f>
        <v>2.2436780392269897</v>
      </c>
      <c r="J1723" s="6">
        <f t="shared" si="6"/>
        <v>52237.312109282771</v>
      </c>
      <c r="K1723" s="8" t="str">
        <f>IF(H1723&lt;Mapping!$B$1,Mapping!$A$1,IF(H1723&lt;Mapping!$B$2,Mapping!$A$2,Mapping!$A$3))</f>
        <v>Minor</v>
      </c>
      <c r="L1723" s="8" t="str">
        <f>IF(J1723&lt;Mapping!$B$1,Mapping!$A$1,IF(J1723&lt;Mapping!$B$2,Mapping!$A$2,Mapping!$A$3))</f>
        <v>Minor</v>
      </c>
    </row>
    <row r="1724" spans="1:12" ht="13.5" customHeight="1" x14ac:dyDescent="0.2">
      <c r="A1724" s="4">
        <v>5</v>
      </c>
      <c r="B1724" s="5" t="s">
        <v>40</v>
      </c>
      <c r="C1724" s="4">
        <v>3</v>
      </c>
      <c r="D1724" s="4">
        <v>1975</v>
      </c>
      <c r="E1724" s="4">
        <v>1</v>
      </c>
      <c r="F1724" s="4">
        <v>0</v>
      </c>
      <c r="G1724" s="4">
        <v>3</v>
      </c>
      <c r="H1724" s="6">
        <v>22876</v>
      </c>
      <c r="I1724" s="7">
        <f t="array" ref="I1724">INDEX(Inflation!$F$2:$F$63,MATCH($D1724,Inflation!$A$2:$A$63,0))</f>
        <v>5.1012271303114405</v>
      </c>
      <c r="J1724" s="6">
        <f t="shared" si="6"/>
        <v>116695.67183300451</v>
      </c>
      <c r="K1724" s="8" t="str">
        <f>IF(H1724&lt;Mapping!$B$1,Mapping!$A$1,IF(H1724&lt;Mapping!$B$2,Mapping!$A$2,Mapping!$A$3))</f>
        <v>Minor</v>
      </c>
      <c r="L1724" s="8" t="str">
        <f>IF(J1724&lt;Mapping!$B$1,Mapping!$A$1,IF(J1724&lt;Mapping!$B$2,Mapping!$A$2,Mapping!$A$3))</f>
        <v>Minor</v>
      </c>
    </row>
    <row r="1725" spans="1:12" ht="13.5" customHeight="1" x14ac:dyDescent="0.2">
      <c r="A1725" s="4">
        <v>2</v>
      </c>
      <c r="B1725" s="5" t="s">
        <v>34</v>
      </c>
      <c r="C1725" s="4">
        <v>4</v>
      </c>
      <c r="D1725" s="4">
        <v>2012</v>
      </c>
      <c r="E1725" s="4">
        <v>1</v>
      </c>
      <c r="F1725" s="4">
        <v>0</v>
      </c>
      <c r="G1725" s="4">
        <v>0</v>
      </c>
      <c r="H1725" s="6">
        <v>22673</v>
      </c>
      <c r="I1725" s="7">
        <f t="array" ref="I1725">INDEX(Inflation!$F$2:$F$63,MATCH($D1725,Inflation!$A$2:$A$63,0))</f>
        <v>1.1291820487854678</v>
      </c>
      <c r="J1725" s="6">
        <f t="shared" si="6"/>
        <v>25601.944592112912</v>
      </c>
      <c r="K1725" s="8" t="str">
        <f>IF(H1725&lt;Mapping!$B$1,Mapping!$A$1,IF(H1725&lt;Mapping!$B$2,Mapping!$A$2,Mapping!$A$3))</f>
        <v>Minor</v>
      </c>
      <c r="L1725" s="8" t="str">
        <f>IF(J1725&lt;Mapping!$B$1,Mapping!$A$1,IF(J1725&lt;Mapping!$B$2,Mapping!$A$2,Mapping!$A$3))</f>
        <v>Minor</v>
      </c>
    </row>
    <row r="1726" spans="1:12" ht="13.5" customHeight="1" x14ac:dyDescent="0.2">
      <c r="A1726" s="4">
        <v>4</v>
      </c>
      <c r="B1726" s="5" t="s">
        <v>54</v>
      </c>
      <c r="C1726" s="4">
        <v>3</v>
      </c>
      <c r="D1726" s="4">
        <v>1975</v>
      </c>
      <c r="E1726" s="4">
        <v>1</v>
      </c>
      <c r="F1726" s="4">
        <v>0</v>
      </c>
      <c r="G1726" s="4">
        <v>0</v>
      </c>
      <c r="H1726" s="6">
        <v>22471</v>
      </c>
      <c r="I1726" s="7">
        <f t="array" ref="I1726">INDEX(Inflation!$F$2:$F$63,MATCH($D1726,Inflation!$A$2:$A$63,0))</f>
        <v>5.1012271303114405</v>
      </c>
      <c r="J1726" s="6">
        <f t="shared" si="6"/>
        <v>114629.67484522838</v>
      </c>
      <c r="K1726" s="8" t="str">
        <f>IF(H1726&lt;Mapping!$B$1,Mapping!$A$1,IF(H1726&lt;Mapping!$B$2,Mapping!$A$2,Mapping!$A$3))</f>
        <v>Minor</v>
      </c>
      <c r="L1726" s="8" t="str">
        <f>IF(J1726&lt;Mapping!$B$1,Mapping!$A$1,IF(J1726&lt;Mapping!$B$2,Mapping!$A$2,Mapping!$A$3))</f>
        <v>Minor</v>
      </c>
    </row>
    <row r="1727" spans="1:12" ht="13.5" customHeight="1" x14ac:dyDescent="0.2">
      <c r="A1727" s="4">
        <v>1</v>
      </c>
      <c r="B1727" s="5" t="s">
        <v>45</v>
      </c>
      <c r="C1727" s="4">
        <v>2</v>
      </c>
      <c r="D1727" s="4">
        <v>1974</v>
      </c>
      <c r="E1727" s="4">
        <v>1</v>
      </c>
      <c r="F1727" s="4">
        <v>0</v>
      </c>
      <c r="G1727" s="4">
        <v>0</v>
      </c>
      <c r="H1727" s="6">
        <v>22441</v>
      </c>
      <c r="I1727" s="7">
        <f t="array" ref="I1727">INDEX(Inflation!$F$2:$F$63,MATCH($D1727,Inflation!$A$2:$A$63,0))</f>
        <v>5.655220396663263</v>
      </c>
      <c r="J1727" s="6">
        <f t="shared" si="6"/>
        <v>126908.80092152029</v>
      </c>
      <c r="K1727" s="8" t="str">
        <f>IF(H1727&lt;Mapping!$B$1,Mapping!$A$1,IF(H1727&lt;Mapping!$B$2,Mapping!$A$2,Mapping!$A$3))</f>
        <v>Minor</v>
      </c>
      <c r="L1727" s="8" t="str">
        <f>IF(J1727&lt;Mapping!$B$1,Mapping!$A$1,IF(J1727&lt;Mapping!$B$2,Mapping!$A$2,Mapping!$A$3))</f>
        <v>Minor</v>
      </c>
    </row>
    <row r="1728" spans="1:12" ht="13.5" customHeight="1" x14ac:dyDescent="0.2">
      <c r="A1728" s="4">
        <v>5</v>
      </c>
      <c r="B1728" s="5" t="s">
        <v>15</v>
      </c>
      <c r="C1728" s="4">
        <v>4</v>
      </c>
      <c r="D1728" s="4">
        <v>1974</v>
      </c>
      <c r="E1728" s="4">
        <v>2</v>
      </c>
      <c r="F1728" s="4">
        <v>0</v>
      </c>
      <c r="G1728" s="4">
        <v>0</v>
      </c>
      <c r="H1728" s="6">
        <v>22276</v>
      </c>
      <c r="I1728" s="7">
        <f t="array" ref="I1728">INDEX(Inflation!$F$2:$F$63,MATCH($D1728,Inflation!$A$2:$A$63,0))</f>
        <v>5.655220396663263</v>
      </c>
      <c r="J1728" s="6">
        <f t="shared" si="6"/>
        <v>125975.68955607085</v>
      </c>
      <c r="K1728" s="8" t="str">
        <f>IF(H1728&lt;Mapping!$B$1,Mapping!$A$1,IF(H1728&lt;Mapping!$B$2,Mapping!$A$2,Mapping!$A$3))</f>
        <v>Minor</v>
      </c>
      <c r="L1728" s="8" t="str">
        <f>IF(J1728&lt;Mapping!$B$1,Mapping!$A$1,IF(J1728&lt;Mapping!$B$2,Mapping!$A$2,Mapping!$A$3))</f>
        <v>Minor</v>
      </c>
    </row>
    <row r="1729" spans="1:12" ht="13.5" customHeight="1" x14ac:dyDescent="0.2">
      <c r="A1729" s="4">
        <v>6</v>
      </c>
      <c r="B1729" s="5" t="s">
        <v>45</v>
      </c>
      <c r="C1729" s="4">
        <v>2</v>
      </c>
      <c r="D1729" s="4">
        <v>1974</v>
      </c>
      <c r="E1729" s="4">
        <v>1</v>
      </c>
      <c r="F1729" s="4">
        <v>0</v>
      </c>
      <c r="G1729" s="4">
        <v>0</v>
      </c>
      <c r="H1729" s="6">
        <v>22214</v>
      </c>
      <c r="I1729" s="7">
        <f t="array" ref="I1729">INDEX(Inflation!$F$2:$F$63,MATCH($D1729,Inflation!$A$2:$A$63,0))</f>
        <v>5.655220396663263</v>
      </c>
      <c r="J1729" s="6">
        <f t="shared" si="6"/>
        <v>125625.06589147773</v>
      </c>
      <c r="K1729" s="8" t="str">
        <f>IF(H1729&lt;Mapping!$B$1,Mapping!$A$1,IF(H1729&lt;Mapping!$B$2,Mapping!$A$2,Mapping!$A$3))</f>
        <v>Minor</v>
      </c>
      <c r="L1729" s="8" t="str">
        <f>IF(J1729&lt;Mapping!$B$1,Mapping!$A$1,IF(J1729&lt;Mapping!$B$2,Mapping!$A$2,Mapping!$A$3))</f>
        <v>Minor</v>
      </c>
    </row>
    <row r="1730" spans="1:12" ht="13.5" customHeight="1" x14ac:dyDescent="0.2">
      <c r="A1730" s="4">
        <v>5</v>
      </c>
      <c r="B1730" s="5" t="s">
        <v>15</v>
      </c>
      <c r="C1730" s="4">
        <v>1</v>
      </c>
      <c r="D1730" s="4">
        <v>1960</v>
      </c>
      <c r="E1730" s="4">
        <v>3</v>
      </c>
      <c r="F1730" s="4">
        <v>0</v>
      </c>
      <c r="G1730" s="4">
        <v>0</v>
      </c>
      <c r="H1730" s="6">
        <v>22145</v>
      </c>
      <c r="I1730" s="7">
        <f t="array" ref="I1730">INDEX(Inflation!$F$2:$F$63,MATCH($D1730,Inflation!$A$2:$A$63,0))</f>
        <v>9.0110154119451078</v>
      </c>
      <c r="J1730" s="6">
        <f t="shared" si="6"/>
        <v>199548.9362975244</v>
      </c>
      <c r="K1730" s="8" t="str">
        <f>IF(H1730&lt;Mapping!$B$1,Mapping!$A$1,IF(H1730&lt;Mapping!$B$2,Mapping!$A$2,Mapping!$A$3))</f>
        <v>Minor</v>
      </c>
      <c r="L1730" s="8" t="str">
        <f>IF(J1730&lt;Mapping!$B$1,Mapping!$A$1,IF(J1730&lt;Mapping!$B$2,Mapping!$A$2,Mapping!$A$3))</f>
        <v>Minor</v>
      </c>
    </row>
    <row r="1731" spans="1:12" ht="13.5" customHeight="1" x14ac:dyDescent="0.2">
      <c r="A1731" s="4">
        <v>3</v>
      </c>
      <c r="B1731" s="5" t="s">
        <v>12</v>
      </c>
      <c r="C1731" s="4">
        <v>3</v>
      </c>
      <c r="D1731" s="4">
        <v>1988</v>
      </c>
      <c r="E1731" s="4">
        <v>1</v>
      </c>
      <c r="F1731" s="4">
        <v>0</v>
      </c>
      <c r="G1731" s="4">
        <v>0</v>
      </c>
      <c r="H1731" s="6">
        <v>22141</v>
      </c>
      <c r="I1731" s="7">
        <f t="array" ref="I1731">INDEX(Inflation!$F$2:$F$63,MATCH($D1731,Inflation!$A$2:$A$63,0))</f>
        <v>2.2436780392269897</v>
      </c>
      <c r="J1731" s="6">
        <f t="shared" si="6"/>
        <v>49677.275466524778</v>
      </c>
      <c r="K1731" s="8" t="str">
        <f>IF(H1731&lt;Mapping!$B$1,Mapping!$A$1,IF(H1731&lt;Mapping!$B$2,Mapping!$A$2,Mapping!$A$3))</f>
        <v>Minor</v>
      </c>
      <c r="L1731" s="8" t="str">
        <f>IF(J1731&lt;Mapping!$B$1,Mapping!$A$1,IF(J1731&lt;Mapping!$B$2,Mapping!$A$2,Mapping!$A$3))</f>
        <v>Minor</v>
      </c>
    </row>
    <row r="1732" spans="1:12" ht="13.5" customHeight="1" x14ac:dyDescent="0.2">
      <c r="A1732" s="4">
        <v>3</v>
      </c>
      <c r="B1732" s="5" t="s">
        <v>15</v>
      </c>
      <c r="C1732" s="4">
        <v>4</v>
      </c>
      <c r="D1732" s="4">
        <v>1974</v>
      </c>
      <c r="E1732" s="4">
        <v>2</v>
      </c>
      <c r="F1732" s="4">
        <v>0</v>
      </c>
      <c r="G1732" s="4">
        <v>0</v>
      </c>
      <c r="H1732" s="6">
        <v>22087</v>
      </c>
      <c r="I1732" s="7">
        <f t="array" ref="I1732">INDEX(Inflation!$F$2:$F$63,MATCH($D1732,Inflation!$A$2:$A$63,0))</f>
        <v>5.655220396663263</v>
      </c>
      <c r="J1732" s="6">
        <f t="shared" si="6"/>
        <v>124906.85290110149</v>
      </c>
      <c r="K1732" s="8" t="str">
        <f>IF(H1732&lt;Mapping!$B$1,Mapping!$A$1,IF(H1732&lt;Mapping!$B$2,Mapping!$A$2,Mapping!$A$3))</f>
        <v>Minor</v>
      </c>
      <c r="L1732" s="8" t="str">
        <f>IF(J1732&lt;Mapping!$B$1,Mapping!$A$1,IF(J1732&lt;Mapping!$B$2,Mapping!$A$2,Mapping!$A$3))</f>
        <v>Minor</v>
      </c>
    </row>
    <row r="1733" spans="1:12" ht="13.5" customHeight="1" x14ac:dyDescent="0.2">
      <c r="A1733" s="4">
        <v>5</v>
      </c>
      <c r="B1733" s="5" t="s">
        <v>45</v>
      </c>
      <c r="C1733" s="4">
        <v>4</v>
      </c>
      <c r="D1733" s="4">
        <v>1976</v>
      </c>
      <c r="E1733" s="4">
        <v>1</v>
      </c>
      <c r="F1733" s="4">
        <v>0</v>
      </c>
      <c r="G1733" s="4">
        <v>0</v>
      </c>
      <c r="H1733" s="6">
        <v>22049</v>
      </c>
      <c r="I1733" s="7">
        <f t="array" ref="I1733">INDEX(Inflation!$F$2:$F$63,MATCH($D1733,Inflation!$A$2:$A$63,0))</f>
        <v>4.6843224337111486</v>
      </c>
      <c r="J1733" s="6">
        <f t="shared" si="6"/>
        <v>103284.62534089711</v>
      </c>
      <c r="K1733" s="8" t="str">
        <f>IF(H1733&lt;Mapping!$B$1,Mapping!$A$1,IF(H1733&lt;Mapping!$B$2,Mapping!$A$2,Mapping!$A$3))</f>
        <v>Minor</v>
      </c>
      <c r="L1733" s="8" t="str">
        <f>IF(J1733&lt;Mapping!$B$1,Mapping!$A$1,IF(J1733&lt;Mapping!$B$2,Mapping!$A$2,Mapping!$A$3))</f>
        <v>Minor</v>
      </c>
    </row>
    <row r="1734" spans="1:12" ht="13.5" customHeight="1" x14ac:dyDescent="0.2">
      <c r="A1734" s="4">
        <v>1</v>
      </c>
      <c r="B1734" s="5" t="s">
        <v>46</v>
      </c>
      <c r="C1734" s="4">
        <v>4</v>
      </c>
      <c r="D1734" s="4">
        <v>1983</v>
      </c>
      <c r="E1734" s="4">
        <v>1</v>
      </c>
      <c r="F1734" s="4">
        <v>0</v>
      </c>
      <c r="G1734" s="4">
        <v>0</v>
      </c>
      <c r="H1734" s="6">
        <v>21953</v>
      </c>
      <c r="I1734" s="7">
        <f t="array" ref="I1734">INDEX(Inflation!$F$2:$F$63,MATCH($D1734,Inflation!$A$2:$A$63,0))</f>
        <v>2.688383232342697</v>
      </c>
      <c r="J1734" s="6">
        <f t="shared" si="6"/>
        <v>59018.07709961923</v>
      </c>
      <c r="K1734" s="8" t="str">
        <f>IF(H1734&lt;Mapping!$B$1,Mapping!$A$1,IF(H1734&lt;Mapping!$B$2,Mapping!$A$2,Mapping!$A$3))</f>
        <v>Minor</v>
      </c>
      <c r="L1734" s="8" t="str">
        <f>IF(J1734&lt;Mapping!$B$1,Mapping!$A$1,IF(J1734&lt;Mapping!$B$2,Mapping!$A$2,Mapping!$A$3))</f>
        <v>Minor</v>
      </c>
    </row>
    <row r="1735" spans="1:12" ht="13.5" customHeight="1" x14ac:dyDescent="0.2">
      <c r="A1735" s="4">
        <v>2</v>
      </c>
      <c r="B1735" s="5" t="s">
        <v>40</v>
      </c>
      <c r="C1735" s="4">
        <v>3</v>
      </c>
      <c r="D1735" s="4">
        <v>1975</v>
      </c>
      <c r="E1735" s="4">
        <v>1</v>
      </c>
      <c r="F1735" s="4">
        <v>0</v>
      </c>
      <c r="G1735" s="4">
        <v>0</v>
      </c>
      <c r="H1735" s="6">
        <v>21706</v>
      </c>
      <c r="I1735" s="7">
        <f t="array" ref="I1735">INDEX(Inflation!$F$2:$F$63,MATCH($D1735,Inflation!$A$2:$A$63,0))</f>
        <v>5.1012271303114405</v>
      </c>
      <c r="J1735" s="6">
        <f t="shared" si="6"/>
        <v>110727.23609054013</v>
      </c>
      <c r="K1735" s="8" t="str">
        <f>IF(H1735&lt;Mapping!$B$1,Mapping!$A$1,IF(H1735&lt;Mapping!$B$2,Mapping!$A$2,Mapping!$A$3))</f>
        <v>Minor</v>
      </c>
      <c r="L1735" s="8" t="str">
        <f>IF(J1735&lt;Mapping!$B$1,Mapping!$A$1,IF(J1735&lt;Mapping!$B$2,Mapping!$A$2,Mapping!$A$3))</f>
        <v>Minor</v>
      </c>
    </row>
    <row r="1736" spans="1:12" ht="13.5" customHeight="1" x14ac:dyDescent="0.2">
      <c r="A1736" s="4">
        <v>4</v>
      </c>
      <c r="B1736" s="5" t="s">
        <v>45</v>
      </c>
      <c r="C1736" s="4">
        <v>2</v>
      </c>
      <c r="D1736" s="4">
        <v>1974</v>
      </c>
      <c r="E1736" s="4">
        <v>1</v>
      </c>
      <c r="F1736" s="4">
        <v>0</v>
      </c>
      <c r="G1736" s="4">
        <v>0</v>
      </c>
      <c r="H1736" s="6">
        <v>21686</v>
      </c>
      <c r="I1736" s="7">
        <f t="array" ref="I1736">INDEX(Inflation!$F$2:$F$63,MATCH($D1736,Inflation!$A$2:$A$63,0))</f>
        <v>5.655220396663263</v>
      </c>
      <c r="J1736" s="6">
        <f t="shared" si="6"/>
        <v>122639.10952203952</v>
      </c>
      <c r="K1736" s="8" t="str">
        <f>IF(H1736&lt;Mapping!$B$1,Mapping!$A$1,IF(H1736&lt;Mapping!$B$2,Mapping!$A$2,Mapping!$A$3))</f>
        <v>Minor</v>
      </c>
      <c r="L1736" s="8" t="str">
        <f>IF(J1736&lt;Mapping!$B$1,Mapping!$A$1,IF(J1736&lt;Mapping!$B$2,Mapping!$A$2,Mapping!$A$3))</f>
        <v>Minor</v>
      </c>
    </row>
    <row r="1737" spans="1:12" ht="13.5" customHeight="1" x14ac:dyDescent="0.2">
      <c r="A1737" s="4">
        <v>3</v>
      </c>
      <c r="B1737" s="5" t="s">
        <v>46</v>
      </c>
      <c r="C1737" s="4">
        <v>4</v>
      </c>
      <c r="D1737" s="4">
        <v>1983</v>
      </c>
      <c r="E1737" s="4">
        <v>1</v>
      </c>
      <c r="F1737" s="4">
        <v>0</v>
      </c>
      <c r="G1737" s="4">
        <v>0</v>
      </c>
      <c r="H1737" s="6">
        <v>21396</v>
      </c>
      <c r="I1737" s="7">
        <f t="array" ref="I1737">INDEX(Inflation!$F$2:$F$63,MATCH($D1737,Inflation!$A$2:$A$63,0))</f>
        <v>2.688383232342697</v>
      </c>
      <c r="J1737" s="6">
        <f t="shared" si="6"/>
        <v>57520.647639204348</v>
      </c>
      <c r="K1737" s="8" t="str">
        <f>IF(H1737&lt;Mapping!$B$1,Mapping!$A$1,IF(H1737&lt;Mapping!$B$2,Mapping!$A$2,Mapping!$A$3))</f>
        <v>Minor</v>
      </c>
      <c r="L1737" s="8" t="str">
        <f>IF(J1737&lt;Mapping!$B$1,Mapping!$A$1,IF(J1737&lt;Mapping!$B$2,Mapping!$A$2,Mapping!$A$3))</f>
        <v>Minor</v>
      </c>
    </row>
    <row r="1738" spans="1:12" ht="13.5" customHeight="1" x14ac:dyDescent="0.2">
      <c r="A1738" s="4">
        <v>1</v>
      </c>
      <c r="B1738" s="5" t="s">
        <v>54</v>
      </c>
      <c r="C1738" s="4">
        <v>3</v>
      </c>
      <c r="D1738" s="4">
        <v>1975</v>
      </c>
      <c r="E1738" s="4">
        <v>1</v>
      </c>
      <c r="F1738" s="4">
        <v>0</v>
      </c>
      <c r="G1738" s="4">
        <v>0</v>
      </c>
      <c r="H1738" s="6">
        <v>21278</v>
      </c>
      <c r="I1738" s="7">
        <f t="array" ref="I1738">INDEX(Inflation!$F$2:$F$63,MATCH($D1738,Inflation!$A$2:$A$63,0))</f>
        <v>5.1012271303114405</v>
      </c>
      <c r="J1738" s="6">
        <f t="shared" si="6"/>
        <v>108543.91087876684</v>
      </c>
      <c r="K1738" s="8" t="str">
        <f>IF(H1738&lt;Mapping!$B$1,Mapping!$A$1,IF(H1738&lt;Mapping!$B$2,Mapping!$A$2,Mapping!$A$3))</f>
        <v>Minor</v>
      </c>
      <c r="L1738" s="8" t="str">
        <f>IF(J1738&lt;Mapping!$B$1,Mapping!$A$1,IF(J1738&lt;Mapping!$B$2,Mapping!$A$2,Mapping!$A$3))</f>
        <v>Minor</v>
      </c>
    </row>
    <row r="1739" spans="1:12" ht="13.5" customHeight="1" x14ac:dyDescent="0.2">
      <c r="A1739" s="4">
        <v>4</v>
      </c>
      <c r="B1739" s="5" t="s">
        <v>15</v>
      </c>
      <c r="C1739" s="4">
        <v>4</v>
      </c>
      <c r="D1739" s="4">
        <v>1974</v>
      </c>
      <c r="E1739" s="4">
        <v>2</v>
      </c>
      <c r="F1739" s="4">
        <v>0</v>
      </c>
      <c r="G1739" s="4">
        <v>0</v>
      </c>
      <c r="H1739" s="6">
        <v>21213</v>
      </c>
      <c r="I1739" s="7">
        <f t="array" ref="I1739">INDEX(Inflation!$F$2:$F$63,MATCH($D1739,Inflation!$A$2:$A$63,0))</f>
        <v>5.655220396663263</v>
      </c>
      <c r="J1739" s="6">
        <f t="shared" si="6"/>
        <v>119964.19027441779</v>
      </c>
      <c r="K1739" s="8" t="str">
        <f>IF(H1739&lt;Mapping!$B$1,Mapping!$A$1,IF(H1739&lt;Mapping!$B$2,Mapping!$A$2,Mapping!$A$3))</f>
        <v>Minor</v>
      </c>
      <c r="L1739" s="8" t="str">
        <f>IF(J1739&lt;Mapping!$B$1,Mapping!$A$1,IF(J1739&lt;Mapping!$B$2,Mapping!$A$2,Mapping!$A$3))</f>
        <v>Minor</v>
      </c>
    </row>
    <row r="1740" spans="1:12" ht="13.5" customHeight="1" x14ac:dyDescent="0.2">
      <c r="A1740" s="4">
        <v>2</v>
      </c>
      <c r="B1740" s="5" t="s">
        <v>34</v>
      </c>
      <c r="C1740" s="4">
        <v>1</v>
      </c>
      <c r="D1740" s="4">
        <v>2018</v>
      </c>
      <c r="E1740" s="4">
        <v>1</v>
      </c>
      <c r="F1740" s="4">
        <v>0</v>
      </c>
      <c r="G1740" s="4">
        <v>0</v>
      </c>
      <c r="H1740" s="6">
        <v>21210</v>
      </c>
      <c r="I1740" s="7">
        <f t="array" ref="I1740">INDEX(Inflation!$F$2:$F$63,MATCH($D1740,Inflation!$A$2:$A$63,0))</f>
        <v>1.0479074436</v>
      </c>
      <c r="J1740" s="6">
        <f t="shared" si="6"/>
        <v>22226.116878755998</v>
      </c>
      <c r="K1740" s="8" t="str">
        <f>IF(H1740&lt;Mapping!$B$1,Mapping!$A$1,IF(H1740&lt;Mapping!$B$2,Mapping!$A$2,Mapping!$A$3))</f>
        <v>Minor</v>
      </c>
      <c r="L1740" s="8" t="str">
        <f>IF(J1740&lt;Mapping!$B$1,Mapping!$A$1,IF(J1740&lt;Mapping!$B$2,Mapping!$A$2,Mapping!$A$3))</f>
        <v>Minor</v>
      </c>
    </row>
    <row r="1741" spans="1:12" ht="13.5" customHeight="1" x14ac:dyDescent="0.2">
      <c r="A1741" s="4">
        <v>3</v>
      </c>
      <c r="B1741" s="5" t="s">
        <v>15</v>
      </c>
      <c r="C1741" s="4">
        <v>1</v>
      </c>
      <c r="D1741" s="4">
        <v>1960</v>
      </c>
      <c r="E1741" s="4">
        <v>3</v>
      </c>
      <c r="F1741" s="4">
        <v>0</v>
      </c>
      <c r="G1741" s="4">
        <v>0</v>
      </c>
      <c r="H1741" s="6">
        <v>21192</v>
      </c>
      <c r="I1741" s="7">
        <f t="array" ref="I1741">INDEX(Inflation!$F$2:$F$63,MATCH($D1741,Inflation!$A$2:$A$63,0))</f>
        <v>9.0110154119451078</v>
      </c>
      <c r="J1741" s="6">
        <f t="shared" si="6"/>
        <v>190961.43860994073</v>
      </c>
      <c r="K1741" s="8" t="str">
        <f>IF(H1741&lt;Mapping!$B$1,Mapping!$A$1,IF(H1741&lt;Mapping!$B$2,Mapping!$A$2,Mapping!$A$3))</f>
        <v>Minor</v>
      </c>
      <c r="L1741" s="8" t="str">
        <f>IF(J1741&lt;Mapping!$B$1,Mapping!$A$1,IF(J1741&lt;Mapping!$B$2,Mapping!$A$2,Mapping!$A$3))</f>
        <v>Minor</v>
      </c>
    </row>
    <row r="1742" spans="1:12" ht="13.5" customHeight="1" x14ac:dyDescent="0.2">
      <c r="A1742" s="4">
        <v>1</v>
      </c>
      <c r="B1742" s="5" t="s">
        <v>45</v>
      </c>
      <c r="C1742" s="4">
        <v>3</v>
      </c>
      <c r="D1742" s="4">
        <v>1983</v>
      </c>
      <c r="E1742" s="4">
        <v>1</v>
      </c>
      <c r="F1742" s="4">
        <v>0</v>
      </c>
      <c r="G1742" s="4">
        <v>0</v>
      </c>
      <c r="H1742" s="6">
        <v>21192</v>
      </c>
      <c r="I1742" s="7">
        <f t="array" ref="I1742">INDEX(Inflation!$F$2:$F$63,MATCH($D1742,Inflation!$A$2:$A$63,0))</f>
        <v>2.688383232342697</v>
      </c>
      <c r="J1742" s="6">
        <f t="shared" si="6"/>
        <v>56972.217459806438</v>
      </c>
      <c r="K1742" s="8" t="str">
        <f>IF(H1742&lt;Mapping!$B$1,Mapping!$A$1,IF(H1742&lt;Mapping!$B$2,Mapping!$A$2,Mapping!$A$3))</f>
        <v>Minor</v>
      </c>
      <c r="L1742" s="8" t="str">
        <f>IF(J1742&lt;Mapping!$B$1,Mapping!$A$1,IF(J1742&lt;Mapping!$B$2,Mapping!$A$2,Mapping!$A$3))</f>
        <v>Minor</v>
      </c>
    </row>
    <row r="1743" spans="1:12" ht="13.5" customHeight="1" x14ac:dyDescent="0.2">
      <c r="A1743" s="4">
        <v>1</v>
      </c>
      <c r="B1743" s="5" t="s">
        <v>40</v>
      </c>
      <c r="C1743" s="4">
        <v>3</v>
      </c>
      <c r="D1743" s="4">
        <v>1975</v>
      </c>
      <c r="E1743" s="4">
        <v>1</v>
      </c>
      <c r="F1743" s="4">
        <v>0</v>
      </c>
      <c r="G1743" s="4">
        <v>1</v>
      </c>
      <c r="H1743" s="6">
        <v>21143</v>
      </c>
      <c r="I1743" s="7">
        <f t="array" ref="I1743">INDEX(Inflation!$F$2:$F$63,MATCH($D1743,Inflation!$A$2:$A$63,0))</f>
        <v>5.1012271303114405</v>
      </c>
      <c r="J1743" s="6">
        <f t="shared" si="6"/>
        <v>107855.24521617479</v>
      </c>
      <c r="K1743" s="8" t="str">
        <f>IF(H1743&lt;Mapping!$B$1,Mapping!$A$1,IF(H1743&lt;Mapping!$B$2,Mapping!$A$2,Mapping!$A$3))</f>
        <v>Minor</v>
      </c>
      <c r="L1743" s="8" t="str">
        <f>IF(J1743&lt;Mapping!$B$1,Mapping!$A$1,IF(J1743&lt;Mapping!$B$2,Mapping!$A$2,Mapping!$A$3))</f>
        <v>Minor</v>
      </c>
    </row>
    <row r="1744" spans="1:12" ht="13.5" customHeight="1" x14ac:dyDescent="0.2">
      <c r="A1744" s="4">
        <v>6</v>
      </c>
      <c r="B1744" s="5" t="s">
        <v>46</v>
      </c>
      <c r="C1744" s="4">
        <v>4</v>
      </c>
      <c r="D1744" s="4">
        <v>1983</v>
      </c>
      <c r="E1744" s="4">
        <v>1</v>
      </c>
      <c r="F1744" s="4">
        <v>0</v>
      </c>
      <c r="G1744" s="4">
        <v>0</v>
      </c>
      <c r="H1744" s="6">
        <v>21126</v>
      </c>
      <c r="I1744" s="7">
        <f t="array" ref="I1744">INDEX(Inflation!$F$2:$F$63,MATCH($D1744,Inflation!$A$2:$A$63,0))</f>
        <v>2.688383232342697</v>
      </c>
      <c r="J1744" s="6">
        <f t="shared" si="6"/>
        <v>56794.784166471814</v>
      </c>
      <c r="K1744" s="8" t="str">
        <f>IF(H1744&lt;Mapping!$B$1,Mapping!$A$1,IF(H1744&lt;Mapping!$B$2,Mapping!$A$2,Mapping!$A$3))</f>
        <v>Minor</v>
      </c>
      <c r="L1744" s="8" t="str">
        <f>IF(J1744&lt;Mapping!$B$1,Mapping!$A$1,IF(J1744&lt;Mapping!$B$2,Mapping!$A$2,Mapping!$A$3))</f>
        <v>Minor</v>
      </c>
    </row>
    <row r="1745" spans="1:12" ht="13.5" customHeight="1" x14ac:dyDescent="0.2">
      <c r="A1745" s="4">
        <v>4</v>
      </c>
      <c r="B1745" s="5" t="s">
        <v>45</v>
      </c>
      <c r="C1745" s="4">
        <v>3</v>
      </c>
      <c r="D1745" s="4">
        <v>1983</v>
      </c>
      <c r="E1745" s="4">
        <v>1</v>
      </c>
      <c r="F1745" s="4">
        <v>0</v>
      </c>
      <c r="G1745" s="4">
        <v>0</v>
      </c>
      <c r="H1745" s="6">
        <v>21036</v>
      </c>
      <c r="I1745" s="7">
        <f t="array" ref="I1745">INDEX(Inflation!$F$2:$F$63,MATCH($D1745,Inflation!$A$2:$A$63,0))</f>
        <v>2.688383232342697</v>
      </c>
      <c r="J1745" s="6">
        <f t="shared" si="6"/>
        <v>56552.829675560977</v>
      </c>
      <c r="K1745" s="8" t="str">
        <f>IF(H1745&lt;Mapping!$B$1,Mapping!$A$1,IF(H1745&lt;Mapping!$B$2,Mapping!$A$2,Mapping!$A$3))</f>
        <v>Minor</v>
      </c>
      <c r="L1745" s="8" t="str">
        <f>IF(J1745&lt;Mapping!$B$1,Mapping!$A$1,IF(J1745&lt;Mapping!$B$2,Mapping!$A$2,Mapping!$A$3))</f>
        <v>Minor</v>
      </c>
    </row>
    <row r="1746" spans="1:12" ht="13.5" customHeight="1" x14ac:dyDescent="0.2">
      <c r="A1746" s="4">
        <v>2</v>
      </c>
      <c r="B1746" s="5" t="s">
        <v>34</v>
      </c>
      <c r="C1746" s="4">
        <v>3</v>
      </c>
      <c r="D1746" s="4">
        <v>2012</v>
      </c>
      <c r="E1746" s="4">
        <v>1</v>
      </c>
      <c r="F1746" s="4">
        <v>0</v>
      </c>
      <c r="G1746" s="4">
        <v>0</v>
      </c>
      <c r="H1746" s="6">
        <v>21004</v>
      </c>
      <c r="I1746" s="7">
        <f t="array" ref="I1746">INDEX(Inflation!$F$2:$F$63,MATCH($D1746,Inflation!$A$2:$A$63,0))</f>
        <v>1.1291820487854678</v>
      </c>
      <c r="J1746" s="6">
        <f t="shared" si="6"/>
        <v>23717.339752689964</v>
      </c>
      <c r="K1746" s="8" t="str">
        <f>IF(H1746&lt;Mapping!$B$1,Mapping!$A$1,IF(H1746&lt;Mapping!$B$2,Mapping!$A$2,Mapping!$A$3))</f>
        <v>Minor</v>
      </c>
      <c r="L1746" s="8" t="str">
        <f>IF(J1746&lt;Mapping!$B$1,Mapping!$A$1,IF(J1746&lt;Mapping!$B$2,Mapping!$A$2,Mapping!$A$3))</f>
        <v>Minor</v>
      </c>
    </row>
    <row r="1747" spans="1:12" ht="13.5" customHeight="1" x14ac:dyDescent="0.2">
      <c r="A1747" s="4">
        <v>3</v>
      </c>
      <c r="B1747" s="5" t="s">
        <v>45</v>
      </c>
      <c r="C1747" s="4">
        <v>2</v>
      </c>
      <c r="D1747" s="4">
        <v>1974</v>
      </c>
      <c r="E1747" s="4">
        <v>1</v>
      </c>
      <c r="F1747" s="4">
        <v>0</v>
      </c>
      <c r="G1747" s="4">
        <v>0</v>
      </c>
      <c r="H1747" s="6">
        <v>20918</v>
      </c>
      <c r="I1747" s="7">
        <f t="array" ref="I1747">INDEX(Inflation!$F$2:$F$63,MATCH($D1747,Inflation!$A$2:$A$63,0))</f>
        <v>5.655220396663263</v>
      </c>
      <c r="J1747" s="6">
        <f t="shared" si="6"/>
        <v>118295.90025740214</v>
      </c>
      <c r="K1747" s="8" t="str">
        <f>IF(H1747&lt;Mapping!$B$1,Mapping!$A$1,IF(H1747&lt;Mapping!$B$2,Mapping!$A$2,Mapping!$A$3))</f>
        <v>Minor</v>
      </c>
      <c r="L1747" s="8" t="str">
        <f>IF(J1747&lt;Mapping!$B$1,Mapping!$A$1,IF(J1747&lt;Mapping!$B$2,Mapping!$A$2,Mapping!$A$3))</f>
        <v>Minor</v>
      </c>
    </row>
    <row r="1748" spans="1:12" ht="13.5" customHeight="1" x14ac:dyDescent="0.2">
      <c r="A1748" s="4">
        <v>5</v>
      </c>
      <c r="B1748" s="5" t="s">
        <v>46</v>
      </c>
      <c r="C1748" s="4">
        <v>4</v>
      </c>
      <c r="D1748" s="4">
        <v>1983</v>
      </c>
      <c r="E1748" s="4">
        <v>1</v>
      </c>
      <c r="F1748" s="4">
        <v>0</v>
      </c>
      <c r="G1748" s="4">
        <v>0</v>
      </c>
      <c r="H1748" s="6">
        <v>20876</v>
      </c>
      <c r="I1748" s="7">
        <f t="array" ref="I1748">INDEX(Inflation!$F$2:$F$63,MATCH($D1748,Inflation!$A$2:$A$63,0))</f>
        <v>2.688383232342697</v>
      </c>
      <c r="J1748" s="6">
        <f t="shared" si="6"/>
        <v>56122.688358386142</v>
      </c>
      <c r="K1748" s="8" t="str">
        <f>IF(H1748&lt;Mapping!$B$1,Mapping!$A$1,IF(H1748&lt;Mapping!$B$2,Mapping!$A$2,Mapping!$A$3))</f>
        <v>Minor</v>
      </c>
      <c r="L1748" s="8" t="str">
        <f>IF(J1748&lt;Mapping!$B$1,Mapping!$A$1,IF(J1748&lt;Mapping!$B$2,Mapping!$A$2,Mapping!$A$3))</f>
        <v>Minor</v>
      </c>
    </row>
    <row r="1749" spans="1:12" ht="13.5" customHeight="1" x14ac:dyDescent="0.2">
      <c r="A1749" s="4">
        <v>4</v>
      </c>
      <c r="B1749" s="5" t="s">
        <v>15</v>
      </c>
      <c r="C1749" s="4">
        <v>1</v>
      </c>
      <c r="D1749" s="4">
        <v>1960</v>
      </c>
      <c r="E1749" s="4">
        <v>3</v>
      </c>
      <c r="F1749" s="4">
        <v>0</v>
      </c>
      <c r="G1749" s="4">
        <v>0</v>
      </c>
      <c r="H1749" s="6">
        <v>20617</v>
      </c>
      <c r="I1749" s="7">
        <f t="array" ref="I1749">INDEX(Inflation!$F$2:$F$63,MATCH($D1749,Inflation!$A$2:$A$63,0))</f>
        <v>9.0110154119451078</v>
      </c>
      <c r="J1749" s="6">
        <f t="shared" si="6"/>
        <v>185780.10474807228</v>
      </c>
      <c r="K1749" s="8" t="str">
        <f>IF(H1749&lt;Mapping!$B$1,Mapping!$A$1,IF(H1749&lt;Mapping!$B$2,Mapping!$A$2,Mapping!$A$3))</f>
        <v>Minor</v>
      </c>
      <c r="L1749" s="8" t="str">
        <f>IF(J1749&lt;Mapping!$B$1,Mapping!$A$1,IF(J1749&lt;Mapping!$B$2,Mapping!$A$2,Mapping!$A$3))</f>
        <v>Minor</v>
      </c>
    </row>
    <row r="1750" spans="1:12" ht="13.5" customHeight="1" x14ac:dyDescent="0.2">
      <c r="A1750" s="4">
        <v>6</v>
      </c>
      <c r="B1750" s="5" t="s">
        <v>15</v>
      </c>
      <c r="C1750" s="4">
        <v>4</v>
      </c>
      <c r="D1750" s="4">
        <v>1974</v>
      </c>
      <c r="E1750" s="4">
        <v>2</v>
      </c>
      <c r="F1750" s="4">
        <v>0</v>
      </c>
      <c r="G1750" s="4">
        <v>0</v>
      </c>
      <c r="H1750" s="6">
        <v>20462</v>
      </c>
      <c r="I1750" s="7">
        <f t="array" ref="I1750">INDEX(Inflation!$F$2:$F$63,MATCH($D1750,Inflation!$A$2:$A$63,0))</f>
        <v>5.655220396663263</v>
      </c>
      <c r="J1750" s="6">
        <f t="shared" si="6"/>
        <v>115717.11975652369</v>
      </c>
      <c r="K1750" s="8" t="str">
        <f>IF(H1750&lt;Mapping!$B$1,Mapping!$A$1,IF(H1750&lt;Mapping!$B$2,Mapping!$A$2,Mapping!$A$3))</f>
        <v>Minor</v>
      </c>
      <c r="L1750" s="8" t="str">
        <f>IF(J1750&lt;Mapping!$B$1,Mapping!$A$1,IF(J1750&lt;Mapping!$B$2,Mapping!$A$2,Mapping!$A$3))</f>
        <v>Minor</v>
      </c>
    </row>
    <row r="1751" spans="1:12" ht="13.5" customHeight="1" x14ac:dyDescent="0.2">
      <c r="A1751" s="4">
        <v>5</v>
      </c>
      <c r="B1751" s="5" t="s">
        <v>45</v>
      </c>
      <c r="C1751" s="4">
        <v>2</v>
      </c>
      <c r="D1751" s="4">
        <v>1974</v>
      </c>
      <c r="E1751" s="4">
        <v>1</v>
      </c>
      <c r="F1751" s="4">
        <v>0</v>
      </c>
      <c r="G1751" s="4">
        <v>0</v>
      </c>
      <c r="H1751" s="6">
        <v>19871</v>
      </c>
      <c r="I1751" s="7">
        <f t="array" ref="I1751">INDEX(Inflation!$F$2:$F$63,MATCH($D1751,Inflation!$A$2:$A$63,0))</f>
        <v>5.655220396663263</v>
      </c>
      <c r="J1751" s="6">
        <f t="shared" si="6"/>
        <v>112374.88450209569</v>
      </c>
      <c r="K1751" s="8" t="str">
        <f>IF(H1751&lt;Mapping!$B$1,Mapping!$A$1,IF(H1751&lt;Mapping!$B$2,Mapping!$A$2,Mapping!$A$3))</f>
        <v>Minor</v>
      </c>
      <c r="L1751" s="8" t="str">
        <f>IF(J1751&lt;Mapping!$B$1,Mapping!$A$1,IF(J1751&lt;Mapping!$B$2,Mapping!$A$2,Mapping!$A$3))</f>
        <v>Minor</v>
      </c>
    </row>
    <row r="1752" spans="1:12" ht="13.5" customHeight="1" x14ac:dyDescent="0.2">
      <c r="A1752" s="4">
        <v>4</v>
      </c>
      <c r="B1752" s="5" t="s">
        <v>40</v>
      </c>
      <c r="C1752" s="4">
        <v>3</v>
      </c>
      <c r="D1752" s="4">
        <v>1975</v>
      </c>
      <c r="E1752" s="4">
        <v>1</v>
      </c>
      <c r="F1752" s="4">
        <v>0</v>
      </c>
      <c r="G1752" s="4">
        <v>1</v>
      </c>
      <c r="H1752" s="6">
        <v>19644</v>
      </c>
      <c r="I1752" s="7">
        <f t="array" ref="I1752">INDEX(Inflation!$F$2:$F$63,MATCH($D1752,Inflation!$A$2:$A$63,0))</f>
        <v>5.1012271303114405</v>
      </c>
      <c r="J1752" s="6">
        <f t="shared" si="6"/>
        <v>100208.50574783793</v>
      </c>
      <c r="K1752" s="8" t="str">
        <f>IF(H1752&lt;Mapping!$B$1,Mapping!$A$1,IF(H1752&lt;Mapping!$B$2,Mapping!$A$2,Mapping!$A$3))</f>
        <v>Minor</v>
      </c>
      <c r="L1752" s="8" t="str">
        <f>IF(J1752&lt;Mapping!$B$1,Mapping!$A$1,IF(J1752&lt;Mapping!$B$2,Mapping!$A$2,Mapping!$A$3))</f>
        <v>Minor</v>
      </c>
    </row>
    <row r="1753" spans="1:12" ht="13.5" customHeight="1" x14ac:dyDescent="0.2">
      <c r="A1753" s="4">
        <v>4</v>
      </c>
      <c r="B1753" s="5" t="s">
        <v>40</v>
      </c>
      <c r="C1753" s="4">
        <v>4</v>
      </c>
      <c r="D1753" s="4">
        <v>1967</v>
      </c>
      <c r="E1753" s="4">
        <v>1</v>
      </c>
      <c r="F1753" s="4">
        <v>0</v>
      </c>
      <c r="G1753" s="4">
        <v>0</v>
      </c>
      <c r="H1753" s="6">
        <v>19407</v>
      </c>
      <c r="I1753" s="7">
        <f t="array" ref="I1753">INDEX(Inflation!$F$2:$F$63,MATCH($D1753,Inflation!$A$2:$A$63,0))</f>
        <v>7.6712183683821493</v>
      </c>
      <c r="J1753" s="6">
        <f t="shared" si="6"/>
        <v>148875.33487519238</v>
      </c>
      <c r="K1753" s="8" t="str">
        <f>IF(H1753&lt;Mapping!$B$1,Mapping!$A$1,IF(H1753&lt;Mapping!$B$2,Mapping!$A$2,Mapping!$A$3))</f>
        <v>Minor</v>
      </c>
      <c r="L1753" s="8" t="str">
        <f>IF(J1753&lt;Mapping!$B$1,Mapping!$A$1,IF(J1753&lt;Mapping!$B$2,Mapping!$A$2,Mapping!$A$3))</f>
        <v>Minor</v>
      </c>
    </row>
    <row r="1754" spans="1:12" ht="13.5" customHeight="1" x14ac:dyDescent="0.2">
      <c r="A1754" s="4">
        <v>3</v>
      </c>
      <c r="B1754" s="5" t="s">
        <v>40</v>
      </c>
      <c r="C1754" s="4">
        <v>3</v>
      </c>
      <c r="D1754" s="4">
        <v>1975</v>
      </c>
      <c r="E1754" s="4">
        <v>1</v>
      </c>
      <c r="F1754" s="4">
        <v>0</v>
      </c>
      <c r="G1754" s="4">
        <v>2</v>
      </c>
      <c r="H1754" s="6">
        <v>19348</v>
      </c>
      <c r="I1754" s="7">
        <f t="array" ref="I1754">INDEX(Inflation!$F$2:$F$63,MATCH($D1754,Inflation!$A$2:$A$63,0))</f>
        <v>5.1012271303114405</v>
      </c>
      <c r="J1754" s="6">
        <f t="shared" si="6"/>
        <v>98698.542517265756</v>
      </c>
      <c r="K1754" s="8" t="str">
        <f>IF(H1754&lt;Mapping!$B$1,Mapping!$A$1,IF(H1754&lt;Mapping!$B$2,Mapping!$A$2,Mapping!$A$3))</f>
        <v>Minor</v>
      </c>
      <c r="L1754" s="8" t="str">
        <f>IF(J1754&lt;Mapping!$B$1,Mapping!$A$1,IF(J1754&lt;Mapping!$B$2,Mapping!$A$2,Mapping!$A$3))</f>
        <v>Minor</v>
      </c>
    </row>
    <row r="1755" spans="1:12" ht="13.5" customHeight="1" x14ac:dyDescent="0.2">
      <c r="A1755" s="4">
        <v>1</v>
      </c>
      <c r="B1755" s="5" t="s">
        <v>15</v>
      </c>
      <c r="C1755" s="4">
        <v>4</v>
      </c>
      <c r="D1755" s="4">
        <v>1974</v>
      </c>
      <c r="E1755" s="4">
        <v>2</v>
      </c>
      <c r="F1755" s="4">
        <v>0</v>
      </c>
      <c r="G1755" s="4">
        <v>0</v>
      </c>
      <c r="H1755" s="6">
        <v>18944</v>
      </c>
      <c r="I1755" s="7">
        <f t="array" ref="I1755">INDEX(Inflation!$F$2:$F$63,MATCH($D1755,Inflation!$A$2:$A$63,0))</f>
        <v>5.655220396663263</v>
      </c>
      <c r="J1755" s="6">
        <f t="shared" si="6"/>
        <v>107132.49519438886</v>
      </c>
      <c r="K1755" s="8" t="str">
        <f>IF(H1755&lt;Mapping!$B$1,Mapping!$A$1,IF(H1755&lt;Mapping!$B$2,Mapping!$A$2,Mapping!$A$3))</f>
        <v>Minor</v>
      </c>
      <c r="L1755" s="8" t="str">
        <f>IF(J1755&lt;Mapping!$B$1,Mapping!$A$1,IF(J1755&lt;Mapping!$B$2,Mapping!$A$2,Mapping!$A$3))</f>
        <v>Minor</v>
      </c>
    </row>
    <row r="1756" spans="1:12" ht="13.5" customHeight="1" x14ac:dyDescent="0.2">
      <c r="A1756" s="4">
        <v>4</v>
      </c>
      <c r="B1756" s="5" t="s">
        <v>33</v>
      </c>
      <c r="C1756" s="4">
        <v>2</v>
      </c>
      <c r="D1756" s="4">
        <v>1988</v>
      </c>
      <c r="E1756" s="4">
        <v>30</v>
      </c>
      <c r="F1756" s="4">
        <v>0</v>
      </c>
      <c r="G1756" s="4">
        <v>0</v>
      </c>
      <c r="H1756" s="6">
        <v>18942</v>
      </c>
      <c r="I1756" s="7">
        <f t="array" ref="I1756">INDEX(Inflation!$F$2:$F$63,MATCH($D1756,Inflation!$A$2:$A$63,0))</f>
        <v>2.2436780392269897</v>
      </c>
      <c r="J1756" s="6">
        <f t="shared" si="6"/>
        <v>42499.749419037638</v>
      </c>
      <c r="K1756" s="8" t="str">
        <f>IF(H1756&lt;Mapping!$B$1,Mapping!$A$1,IF(H1756&lt;Mapping!$B$2,Mapping!$A$2,Mapping!$A$3))</f>
        <v>Minor</v>
      </c>
      <c r="L1756" s="8" t="str">
        <f>IF(J1756&lt;Mapping!$B$1,Mapping!$A$1,IF(J1756&lt;Mapping!$B$2,Mapping!$A$2,Mapping!$A$3))</f>
        <v>Minor</v>
      </c>
    </row>
    <row r="1757" spans="1:12" ht="13.5" customHeight="1" x14ac:dyDescent="0.2">
      <c r="A1757" s="4">
        <v>2</v>
      </c>
      <c r="B1757" s="5" t="s">
        <v>15</v>
      </c>
      <c r="C1757" s="4">
        <v>4</v>
      </c>
      <c r="D1757" s="4">
        <v>1983</v>
      </c>
      <c r="E1757" s="4">
        <v>2</v>
      </c>
      <c r="F1757" s="4">
        <v>1</v>
      </c>
      <c r="G1757" s="4">
        <v>0</v>
      </c>
      <c r="H1757" s="6">
        <v>18935</v>
      </c>
      <c r="I1757" s="7">
        <f t="array" ref="I1757">INDEX(Inflation!$F$2:$F$63,MATCH($D1757,Inflation!$A$2:$A$63,0))</f>
        <v>2.688383232342697</v>
      </c>
      <c r="J1757" s="6">
        <f t="shared" si="6"/>
        <v>50904.53650440897</v>
      </c>
      <c r="K1757" s="8" t="str">
        <f>IF(H1757&lt;Mapping!$B$1,Mapping!$A$1,IF(H1757&lt;Mapping!$B$2,Mapping!$A$2,Mapping!$A$3))</f>
        <v>Minor</v>
      </c>
      <c r="L1757" s="8" t="str">
        <f>IF(J1757&lt;Mapping!$B$1,Mapping!$A$1,IF(J1757&lt;Mapping!$B$2,Mapping!$A$2,Mapping!$A$3))</f>
        <v>Minor</v>
      </c>
    </row>
    <row r="1758" spans="1:12" ht="13.5" customHeight="1" x14ac:dyDescent="0.2">
      <c r="A1758" s="4">
        <v>4</v>
      </c>
      <c r="B1758" s="5" t="s">
        <v>14</v>
      </c>
      <c r="C1758" s="4">
        <v>1</v>
      </c>
      <c r="D1758" s="4">
        <v>1980</v>
      </c>
      <c r="E1758" s="4">
        <v>17</v>
      </c>
      <c r="F1758" s="4">
        <v>0</v>
      </c>
      <c r="G1758" s="4">
        <v>0</v>
      </c>
      <c r="H1758" s="6">
        <v>18923</v>
      </c>
      <c r="I1758" s="7">
        <f t="array" ref="I1758">INDEX(Inflation!$F$2:$F$63,MATCH($D1758,Inflation!$A$2:$A$63,0))</f>
        <v>3.5358548466936406</v>
      </c>
      <c r="J1758" s="6">
        <f t="shared" si="6"/>
        <v>66908.981263983762</v>
      </c>
      <c r="K1758" s="8" t="str">
        <f>IF(H1758&lt;Mapping!$B$1,Mapping!$A$1,IF(H1758&lt;Mapping!$B$2,Mapping!$A$2,Mapping!$A$3))</f>
        <v>Minor</v>
      </c>
      <c r="L1758" s="8" t="str">
        <f>IF(J1758&lt;Mapping!$B$1,Mapping!$A$1,IF(J1758&lt;Mapping!$B$2,Mapping!$A$2,Mapping!$A$3))</f>
        <v>Minor</v>
      </c>
    </row>
    <row r="1759" spans="1:12" ht="13.5" customHeight="1" x14ac:dyDescent="0.2">
      <c r="A1759" s="4">
        <v>3</v>
      </c>
      <c r="B1759" s="5" t="s">
        <v>15</v>
      </c>
      <c r="C1759" s="4">
        <v>1</v>
      </c>
      <c r="D1759" s="4">
        <v>1982</v>
      </c>
      <c r="E1759" s="4">
        <v>2</v>
      </c>
      <c r="F1759" s="4">
        <v>0</v>
      </c>
      <c r="G1759" s="4">
        <v>0</v>
      </c>
      <c r="H1759" s="6">
        <v>18917</v>
      </c>
      <c r="I1759" s="7">
        <f t="array" ref="I1759">INDEX(Inflation!$F$2:$F$63,MATCH($D1759,Inflation!$A$2:$A$63,0))</f>
        <v>2.8736128370511089</v>
      </c>
      <c r="J1759" s="6">
        <f t="shared" si="6"/>
        <v>54360.134038495824</v>
      </c>
      <c r="K1759" s="8" t="str">
        <f>IF(H1759&lt;Mapping!$B$1,Mapping!$A$1,IF(H1759&lt;Mapping!$B$2,Mapping!$A$2,Mapping!$A$3))</f>
        <v>Minor</v>
      </c>
      <c r="L1759" s="8" t="str">
        <f>IF(J1759&lt;Mapping!$B$1,Mapping!$A$1,IF(J1759&lt;Mapping!$B$2,Mapping!$A$2,Mapping!$A$3))</f>
        <v>Minor</v>
      </c>
    </row>
    <row r="1760" spans="1:12" ht="13.5" customHeight="1" x14ac:dyDescent="0.2">
      <c r="A1760" s="4">
        <v>3</v>
      </c>
      <c r="B1760" s="5" t="s">
        <v>50</v>
      </c>
      <c r="C1760" s="4">
        <v>1</v>
      </c>
      <c r="D1760" s="4">
        <v>1984</v>
      </c>
      <c r="E1760" s="4">
        <v>1</v>
      </c>
      <c r="F1760" s="4">
        <v>0</v>
      </c>
      <c r="G1760" s="4">
        <v>0</v>
      </c>
      <c r="H1760" s="6">
        <v>18907</v>
      </c>
      <c r="I1760" s="7">
        <f t="array" ref="I1760">INDEX(Inflation!$F$2:$F$63,MATCH($D1760,Inflation!$A$2:$A$63,0))</f>
        <v>2.5679465396338688</v>
      </c>
      <c r="J1760" s="6">
        <f t="shared" si="6"/>
        <v>48552.165224857556</v>
      </c>
      <c r="K1760" s="8" t="str">
        <f>IF(H1760&lt;Mapping!$B$1,Mapping!$A$1,IF(H1760&lt;Mapping!$B$2,Mapping!$A$2,Mapping!$A$3))</f>
        <v>Minor</v>
      </c>
      <c r="L1760" s="8" t="str">
        <f>IF(J1760&lt;Mapping!$B$1,Mapping!$A$1,IF(J1760&lt;Mapping!$B$2,Mapping!$A$2,Mapping!$A$3))</f>
        <v>Minor</v>
      </c>
    </row>
    <row r="1761" spans="1:12" ht="13.5" customHeight="1" x14ac:dyDescent="0.2">
      <c r="A1761" s="4">
        <v>6</v>
      </c>
      <c r="B1761" s="5" t="s">
        <v>15</v>
      </c>
      <c r="C1761" s="4">
        <v>1</v>
      </c>
      <c r="D1761" s="4">
        <v>1980</v>
      </c>
      <c r="E1761" s="4">
        <v>2</v>
      </c>
      <c r="F1761" s="4">
        <v>0</v>
      </c>
      <c r="G1761" s="4">
        <v>0</v>
      </c>
      <c r="H1761" s="6">
        <v>18905</v>
      </c>
      <c r="I1761" s="7">
        <f t="array" ref="I1761">INDEX(Inflation!$F$2:$F$63,MATCH($D1761,Inflation!$A$2:$A$63,0))</f>
        <v>3.5358548466936406</v>
      </c>
      <c r="J1761" s="6">
        <f t="shared" si="6"/>
        <v>66845.33587674328</v>
      </c>
      <c r="K1761" s="8" t="str">
        <f>IF(H1761&lt;Mapping!$B$1,Mapping!$A$1,IF(H1761&lt;Mapping!$B$2,Mapping!$A$2,Mapping!$A$3))</f>
        <v>Minor</v>
      </c>
      <c r="L1761" s="8" t="str">
        <f>IF(J1761&lt;Mapping!$B$1,Mapping!$A$1,IF(J1761&lt;Mapping!$B$2,Mapping!$A$2,Mapping!$A$3))</f>
        <v>Minor</v>
      </c>
    </row>
    <row r="1762" spans="1:12" ht="13.5" customHeight="1" x14ac:dyDescent="0.2">
      <c r="A1762" s="4">
        <v>6</v>
      </c>
      <c r="B1762" s="5" t="s">
        <v>15</v>
      </c>
      <c r="C1762" s="4">
        <v>4</v>
      </c>
      <c r="D1762" s="4">
        <v>1983</v>
      </c>
      <c r="E1762" s="4">
        <v>2</v>
      </c>
      <c r="F1762" s="4">
        <v>1</v>
      </c>
      <c r="G1762" s="4">
        <v>0</v>
      </c>
      <c r="H1762" s="6">
        <v>18892</v>
      </c>
      <c r="I1762" s="7">
        <f t="array" ref="I1762">INDEX(Inflation!$F$2:$F$63,MATCH($D1762,Inflation!$A$2:$A$63,0))</f>
        <v>2.688383232342697</v>
      </c>
      <c r="J1762" s="6">
        <f t="shared" si="6"/>
        <v>50788.936025418232</v>
      </c>
      <c r="K1762" s="8" t="str">
        <f>IF(H1762&lt;Mapping!$B$1,Mapping!$A$1,IF(H1762&lt;Mapping!$B$2,Mapping!$A$2,Mapping!$A$3))</f>
        <v>Minor</v>
      </c>
      <c r="L1762" s="8" t="str">
        <f>IF(J1762&lt;Mapping!$B$1,Mapping!$A$1,IF(J1762&lt;Mapping!$B$2,Mapping!$A$2,Mapping!$A$3))</f>
        <v>Minor</v>
      </c>
    </row>
    <row r="1763" spans="1:12" ht="13.5" customHeight="1" x14ac:dyDescent="0.2">
      <c r="A1763" s="4">
        <v>2</v>
      </c>
      <c r="B1763" s="5" t="s">
        <v>50</v>
      </c>
      <c r="C1763" s="4">
        <v>3</v>
      </c>
      <c r="D1763" s="4">
        <v>1984</v>
      </c>
      <c r="E1763" s="4">
        <v>1</v>
      </c>
      <c r="F1763" s="4">
        <v>0</v>
      </c>
      <c r="G1763" s="4">
        <v>3</v>
      </c>
      <c r="H1763" s="6">
        <v>18881</v>
      </c>
      <c r="I1763" s="7">
        <f t="array" ref="I1763">INDEX(Inflation!$F$2:$F$63,MATCH($D1763,Inflation!$A$2:$A$63,0))</f>
        <v>2.5679465396338688</v>
      </c>
      <c r="J1763" s="6">
        <f t="shared" si="6"/>
        <v>48485.398614827078</v>
      </c>
      <c r="K1763" s="8" t="str">
        <f>IF(H1763&lt;Mapping!$B$1,Mapping!$A$1,IF(H1763&lt;Mapping!$B$2,Mapping!$A$2,Mapping!$A$3))</f>
        <v>Minor</v>
      </c>
      <c r="L1763" s="8" t="str">
        <f>IF(J1763&lt;Mapping!$B$1,Mapping!$A$1,IF(J1763&lt;Mapping!$B$2,Mapping!$A$2,Mapping!$A$3))</f>
        <v>Minor</v>
      </c>
    </row>
    <row r="1764" spans="1:12" ht="13.5" customHeight="1" x14ac:dyDescent="0.2">
      <c r="A1764" s="4">
        <v>5</v>
      </c>
      <c r="B1764" s="5" t="s">
        <v>56</v>
      </c>
      <c r="C1764" s="4">
        <v>1</v>
      </c>
      <c r="D1764" s="4">
        <v>1985</v>
      </c>
      <c r="E1764" s="4">
        <v>2</v>
      </c>
      <c r="F1764" s="4">
        <v>0</v>
      </c>
      <c r="G1764" s="4">
        <v>0</v>
      </c>
      <c r="H1764" s="6">
        <v>18874</v>
      </c>
      <c r="I1764" s="7">
        <f t="array" ref="I1764">INDEX(Inflation!$F$2:$F$63,MATCH($D1764,Inflation!$A$2:$A$63,0))</f>
        <v>2.4491621741858549</v>
      </c>
      <c r="J1764" s="6">
        <f t="shared" si="6"/>
        <v>46225.486875583825</v>
      </c>
      <c r="K1764" s="8" t="str">
        <f>IF(H1764&lt;Mapping!$B$1,Mapping!$A$1,IF(H1764&lt;Mapping!$B$2,Mapping!$A$2,Mapping!$A$3))</f>
        <v>Minor</v>
      </c>
      <c r="L1764" s="8" t="str">
        <f>IF(J1764&lt;Mapping!$B$1,Mapping!$A$1,IF(J1764&lt;Mapping!$B$2,Mapping!$A$2,Mapping!$A$3))</f>
        <v>Minor</v>
      </c>
    </row>
    <row r="1765" spans="1:12" ht="13.5" customHeight="1" x14ac:dyDescent="0.2">
      <c r="A1765" s="4">
        <v>1</v>
      </c>
      <c r="B1765" s="5" t="s">
        <v>31</v>
      </c>
      <c r="C1765" s="4">
        <v>2</v>
      </c>
      <c r="D1765" s="4">
        <v>1984</v>
      </c>
      <c r="E1765" s="4">
        <v>1</v>
      </c>
      <c r="F1765" s="4">
        <v>0</v>
      </c>
      <c r="G1765" s="4">
        <v>0</v>
      </c>
      <c r="H1765" s="6">
        <v>18855</v>
      </c>
      <c r="I1765" s="7">
        <f t="array" ref="I1765">INDEX(Inflation!$F$2:$F$63,MATCH($D1765,Inflation!$A$2:$A$63,0))</f>
        <v>2.5679465396338688</v>
      </c>
      <c r="J1765" s="6">
        <f t="shared" si="6"/>
        <v>48418.632004796593</v>
      </c>
      <c r="K1765" s="8" t="str">
        <f>IF(H1765&lt;Mapping!$B$1,Mapping!$A$1,IF(H1765&lt;Mapping!$B$2,Mapping!$A$2,Mapping!$A$3))</f>
        <v>Minor</v>
      </c>
      <c r="L1765" s="8" t="str">
        <f>IF(J1765&lt;Mapping!$B$1,Mapping!$A$1,IF(J1765&lt;Mapping!$B$2,Mapping!$A$2,Mapping!$A$3))</f>
        <v>Minor</v>
      </c>
    </row>
    <row r="1766" spans="1:12" ht="13.5" customHeight="1" x14ac:dyDescent="0.2">
      <c r="A1766" s="4">
        <v>6</v>
      </c>
      <c r="B1766" s="5" t="s">
        <v>45</v>
      </c>
      <c r="C1766" s="4">
        <v>3</v>
      </c>
      <c r="D1766" s="4">
        <v>1983</v>
      </c>
      <c r="E1766" s="4">
        <v>1</v>
      </c>
      <c r="F1766" s="4">
        <v>0</v>
      </c>
      <c r="G1766" s="4">
        <v>0</v>
      </c>
      <c r="H1766" s="6">
        <v>18847</v>
      </c>
      <c r="I1766" s="7">
        <f t="array" ref="I1766">INDEX(Inflation!$F$2:$F$63,MATCH($D1766,Inflation!$A$2:$A$63,0))</f>
        <v>2.688383232342697</v>
      </c>
      <c r="J1766" s="6">
        <f t="shared" si="6"/>
        <v>50667.958779962813</v>
      </c>
      <c r="K1766" s="8" t="str">
        <f>IF(H1766&lt;Mapping!$B$1,Mapping!$A$1,IF(H1766&lt;Mapping!$B$2,Mapping!$A$2,Mapping!$A$3))</f>
        <v>Minor</v>
      </c>
      <c r="L1766" s="8" t="str">
        <f>IF(J1766&lt;Mapping!$B$1,Mapping!$A$1,IF(J1766&lt;Mapping!$B$2,Mapping!$A$2,Mapping!$A$3))</f>
        <v>Minor</v>
      </c>
    </row>
    <row r="1767" spans="1:12" ht="13.5" customHeight="1" x14ac:dyDescent="0.2">
      <c r="A1767" s="4">
        <v>4</v>
      </c>
      <c r="B1767" s="5" t="s">
        <v>21</v>
      </c>
      <c r="C1767" s="4">
        <v>1</v>
      </c>
      <c r="D1767" s="4">
        <v>1981</v>
      </c>
      <c r="E1767" s="4">
        <v>1</v>
      </c>
      <c r="F1767" s="4">
        <v>0</v>
      </c>
      <c r="G1767" s="4">
        <v>0</v>
      </c>
      <c r="H1767" s="6">
        <v>18821</v>
      </c>
      <c r="I1767" s="7">
        <f t="array" ref="I1767">INDEX(Inflation!$F$2:$F$63,MATCH($D1767,Inflation!$A$2:$A$63,0))</f>
        <v>3.1603993981888099</v>
      </c>
      <c r="J1767" s="6">
        <f t="shared" si="6"/>
        <v>59481.877073311589</v>
      </c>
      <c r="K1767" s="8" t="str">
        <f>IF(H1767&lt;Mapping!$B$1,Mapping!$A$1,IF(H1767&lt;Mapping!$B$2,Mapping!$A$2,Mapping!$A$3))</f>
        <v>Minor</v>
      </c>
      <c r="L1767" s="8" t="str">
        <f>IF(J1767&lt;Mapping!$B$1,Mapping!$A$1,IF(J1767&lt;Mapping!$B$2,Mapping!$A$2,Mapping!$A$3))</f>
        <v>Minor</v>
      </c>
    </row>
    <row r="1768" spans="1:12" ht="13.5" customHeight="1" x14ac:dyDescent="0.2">
      <c r="A1768" s="4">
        <v>5</v>
      </c>
      <c r="B1768" s="5" t="s">
        <v>15</v>
      </c>
      <c r="C1768" s="4">
        <v>1</v>
      </c>
      <c r="D1768" s="4">
        <v>1983</v>
      </c>
      <c r="E1768" s="4">
        <v>1</v>
      </c>
      <c r="F1768" s="4">
        <v>0</v>
      </c>
      <c r="G1768" s="4">
        <v>0</v>
      </c>
      <c r="H1768" s="6">
        <v>18759</v>
      </c>
      <c r="I1768" s="7">
        <f t="array" ref="I1768">INDEX(Inflation!$F$2:$F$63,MATCH($D1768,Inflation!$A$2:$A$63,0))</f>
        <v>2.688383232342697</v>
      </c>
      <c r="J1768" s="6">
        <f t="shared" si="6"/>
        <v>50431.381055516656</v>
      </c>
      <c r="K1768" s="8" t="str">
        <f>IF(H1768&lt;Mapping!$B$1,Mapping!$A$1,IF(H1768&lt;Mapping!$B$2,Mapping!$A$2,Mapping!$A$3))</f>
        <v>Minor</v>
      </c>
      <c r="L1768" s="8" t="str">
        <f>IF(J1768&lt;Mapping!$B$1,Mapping!$A$1,IF(J1768&lt;Mapping!$B$2,Mapping!$A$2,Mapping!$A$3))</f>
        <v>Minor</v>
      </c>
    </row>
    <row r="1769" spans="1:12" ht="13.5" customHeight="1" x14ac:dyDescent="0.2">
      <c r="A1769" s="4">
        <v>4</v>
      </c>
      <c r="B1769" s="5" t="s">
        <v>45</v>
      </c>
      <c r="C1769" s="4">
        <v>3</v>
      </c>
      <c r="D1769" s="4">
        <v>1977</v>
      </c>
      <c r="E1769" s="4">
        <v>1</v>
      </c>
      <c r="F1769" s="4">
        <v>0</v>
      </c>
      <c r="G1769" s="4">
        <v>0</v>
      </c>
      <c r="H1769" s="6">
        <v>18752</v>
      </c>
      <c r="I1769" s="7">
        <f t="array" ref="I1769">INDEX(Inflation!$F$2:$F$63,MATCH($D1769,Inflation!$A$2:$A$63,0))</f>
        <v>4.4013177052627537</v>
      </c>
      <c r="J1769" s="6">
        <f t="shared" si="6"/>
        <v>82533.509609087152</v>
      </c>
      <c r="K1769" s="8" t="str">
        <f>IF(H1769&lt;Mapping!$B$1,Mapping!$A$1,IF(H1769&lt;Mapping!$B$2,Mapping!$A$2,Mapping!$A$3))</f>
        <v>Minor</v>
      </c>
      <c r="L1769" s="8" t="str">
        <f>IF(J1769&lt;Mapping!$B$1,Mapping!$A$1,IF(J1769&lt;Mapping!$B$2,Mapping!$A$2,Mapping!$A$3))</f>
        <v>Minor</v>
      </c>
    </row>
    <row r="1770" spans="1:12" ht="13.5" customHeight="1" x14ac:dyDescent="0.2">
      <c r="A1770" s="4">
        <v>3</v>
      </c>
      <c r="B1770" s="5" t="s">
        <v>15</v>
      </c>
      <c r="C1770" s="4">
        <v>1</v>
      </c>
      <c r="D1770" s="4">
        <v>1986</v>
      </c>
      <c r="E1770" s="4">
        <v>2</v>
      </c>
      <c r="F1770" s="4">
        <v>0</v>
      </c>
      <c r="G1770" s="4">
        <v>0</v>
      </c>
      <c r="H1770" s="6">
        <v>18743</v>
      </c>
      <c r="I1770" s="7">
        <f t="array" ref="I1770">INDEX(Inflation!$F$2:$F$63,MATCH($D1770,Inflation!$A$2:$A$63,0))</f>
        <v>2.3601832650918904</v>
      </c>
      <c r="J1770" s="6">
        <f t="shared" si="6"/>
        <v>44236.914937617301</v>
      </c>
      <c r="K1770" s="8" t="str">
        <f>IF(H1770&lt;Mapping!$B$1,Mapping!$A$1,IF(H1770&lt;Mapping!$B$2,Mapping!$A$2,Mapping!$A$3))</f>
        <v>Minor</v>
      </c>
      <c r="L1770" s="8" t="str">
        <f>IF(J1770&lt;Mapping!$B$1,Mapping!$A$1,IF(J1770&lt;Mapping!$B$2,Mapping!$A$2,Mapping!$A$3))</f>
        <v>Minor</v>
      </c>
    </row>
    <row r="1771" spans="1:12" ht="13.5" customHeight="1" x14ac:dyDescent="0.2">
      <c r="A1771" s="4">
        <v>2</v>
      </c>
      <c r="B1771" s="5" t="s">
        <v>45</v>
      </c>
      <c r="C1771" s="4">
        <v>3</v>
      </c>
      <c r="D1771" s="4">
        <v>1977</v>
      </c>
      <c r="E1771" s="4">
        <v>1</v>
      </c>
      <c r="F1771" s="4">
        <v>0</v>
      </c>
      <c r="G1771" s="4">
        <v>0</v>
      </c>
      <c r="H1771" s="6">
        <v>18730</v>
      </c>
      <c r="I1771" s="7">
        <f t="array" ref="I1771">INDEX(Inflation!$F$2:$F$63,MATCH($D1771,Inflation!$A$2:$A$63,0))</f>
        <v>4.4013177052627537</v>
      </c>
      <c r="J1771" s="6">
        <f t="shared" si="6"/>
        <v>82436.680619571373</v>
      </c>
      <c r="K1771" s="8" t="str">
        <f>IF(H1771&lt;Mapping!$B$1,Mapping!$A$1,IF(H1771&lt;Mapping!$B$2,Mapping!$A$2,Mapping!$A$3))</f>
        <v>Minor</v>
      </c>
      <c r="L1771" s="8" t="str">
        <f>IF(J1771&lt;Mapping!$B$1,Mapping!$A$1,IF(J1771&lt;Mapping!$B$2,Mapping!$A$2,Mapping!$A$3))</f>
        <v>Minor</v>
      </c>
    </row>
    <row r="1772" spans="1:12" ht="13.5" customHeight="1" x14ac:dyDescent="0.2">
      <c r="A1772" s="4">
        <v>1</v>
      </c>
      <c r="B1772" s="5" t="s">
        <v>15</v>
      </c>
      <c r="C1772" s="4">
        <v>1</v>
      </c>
      <c r="D1772" s="4">
        <v>1986</v>
      </c>
      <c r="E1772" s="4">
        <v>2</v>
      </c>
      <c r="F1772" s="4">
        <v>0</v>
      </c>
      <c r="G1772" s="4">
        <v>0</v>
      </c>
      <c r="H1772" s="6">
        <v>18714</v>
      </c>
      <c r="I1772" s="7">
        <f t="array" ref="I1772">INDEX(Inflation!$F$2:$F$63,MATCH($D1772,Inflation!$A$2:$A$63,0))</f>
        <v>2.3601832650918904</v>
      </c>
      <c r="J1772" s="6">
        <f t="shared" si="6"/>
        <v>44168.469622929639</v>
      </c>
      <c r="K1772" s="8" t="str">
        <f>IF(H1772&lt;Mapping!$B$1,Mapping!$A$1,IF(H1772&lt;Mapping!$B$2,Mapping!$A$2,Mapping!$A$3))</f>
        <v>Minor</v>
      </c>
      <c r="L1772" s="8" t="str">
        <f>IF(J1772&lt;Mapping!$B$1,Mapping!$A$1,IF(J1772&lt;Mapping!$B$2,Mapping!$A$2,Mapping!$A$3))</f>
        <v>Minor</v>
      </c>
    </row>
    <row r="1773" spans="1:12" ht="13.5" customHeight="1" x14ac:dyDescent="0.2">
      <c r="A1773" s="4">
        <v>2</v>
      </c>
      <c r="B1773" s="5" t="s">
        <v>21</v>
      </c>
      <c r="C1773" s="4">
        <v>1</v>
      </c>
      <c r="D1773" s="4">
        <v>1989</v>
      </c>
      <c r="E1773" s="4">
        <v>1</v>
      </c>
      <c r="F1773" s="4">
        <v>0</v>
      </c>
      <c r="G1773" s="4">
        <v>0</v>
      </c>
      <c r="H1773" s="6">
        <v>18699</v>
      </c>
      <c r="I1773" s="7">
        <f t="array" ref="I1773">INDEX(Inflation!$F$2:$F$63,MATCH($D1773,Inflation!$A$2:$A$63,0))</f>
        <v>2.1640413186988714</v>
      </c>
      <c r="J1773" s="6">
        <f t="shared" si="6"/>
        <v>40465.408618350193</v>
      </c>
      <c r="K1773" s="8" t="str">
        <f>IF(H1773&lt;Mapping!$B$1,Mapping!$A$1,IF(H1773&lt;Mapping!$B$2,Mapping!$A$2,Mapping!$A$3))</f>
        <v>Minor</v>
      </c>
      <c r="L1773" s="8" t="str">
        <f>IF(J1773&lt;Mapping!$B$1,Mapping!$A$1,IF(J1773&lt;Mapping!$B$2,Mapping!$A$2,Mapping!$A$3))</f>
        <v>Minor</v>
      </c>
    </row>
    <row r="1774" spans="1:12" ht="13.5" customHeight="1" x14ac:dyDescent="0.2">
      <c r="A1774" s="4">
        <v>4</v>
      </c>
      <c r="B1774" s="5" t="s">
        <v>33</v>
      </c>
      <c r="C1774" s="4">
        <v>2</v>
      </c>
      <c r="D1774" s="4">
        <v>1986</v>
      </c>
      <c r="E1774" s="4">
        <v>30</v>
      </c>
      <c r="F1774" s="4">
        <v>0</v>
      </c>
      <c r="G1774" s="4">
        <v>0</v>
      </c>
      <c r="H1774" s="6">
        <v>18687</v>
      </c>
      <c r="I1774" s="7">
        <f t="array" ref="I1774">INDEX(Inflation!$F$2:$F$63,MATCH($D1774,Inflation!$A$2:$A$63,0))</f>
        <v>2.3601832650918904</v>
      </c>
      <c r="J1774" s="6">
        <f t="shared" si="6"/>
        <v>44104.744674772155</v>
      </c>
      <c r="K1774" s="8" t="str">
        <f>IF(H1774&lt;Mapping!$B$1,Mapping!$A$1,IF(H1774&lt;Mapping!$B$2,Mapping!$A$2,Mapping!$A$3))</f>
        <v>Minor</v>
      </c>
      <c r="L1774" s="8" t="str">
        <f>IF(J1774&lt;Mapping!$B$1,Mapping!$A$1,IF(J1774&lt;Mapping!$B$2,Mapping!$A$2,Mapping!$A$3))</f>
        <v>Minor</v>
      </c>
    </row>
    <row r="1775" spans="1:12" ht="13.5" customHeight="1" x14ac:dyDescent="0.2">
      <c r="A1775" s="4">
        <v>1</v>
      </c>
      <c r="B1775" s="5" t="s">
        <v>22</v>
      </c>
      <c r="C1775" s="4">
        <v>3</v>
      </c>
      <c r="D1775" s="4">
        <v>1975</v>
      </c>
      <c r="E1775" s="4">
        <v>1</v>
      </c>
      <c r="F1775" s="4">
        <v>0</v>
      </c>
      <c r="G1775" s="4">
        <v>0</v>
      </c>
      <c r="H1775" s="6">
        <v>18639</v>
      </c>
      <c r="I1775" s="7">
        <f t="array" ref="I1775">INDEX(Inflation!$F$2:$F$63,MATCH($D1775,Inflation!$A$2:$A$63,0))</f>
        <v>5.1012271303114405</v>
      </c>
      <c r="J1775" s="6">
        <f t="shared" si="6"/>
        <v>95081.772481874941</v>
      </c>
      <c r="K1775" s="8" t="str">
        <f>IF(H1775&lt;Mapping!$B$1,Mapping!$A$1,IF(H1775&lt;Mapping!$B$2,Mapping!$A$2,Mapping!$A$3))</f>
        <v>Minor</v>
      </c>
      <c r="L1775" s="8" t="str">
        <f>IF(J1775&lt;Mapping!$B$1,Mapping!$A$1,IF(J1775&lt;Mapping!$B$2,Mapping!$A$2,Mapping!$A$3))</f>
        <v>Minor</v>
      </c>
    </row>
    <row r="1776" spans="1:12" ht="13.5" customHeight="1" x14ac:dyDescent="0.2">
      <c r="A1776" s="4">
        <v>3</v>
      </c>
      <c r="B1776" s="5" t="s">
        <v>21</v>
      </c>
      <c r="C1776" s="4">
        <v>1</v>
      </c>
      <c r="D1776" s="4">
        <v>1981</v>
      </c>
      <c r="E1776" s="4">
        <v>1</v>
      </c>
      <c r="F1776" s="4">
        <v>0</v>
      </c>
      <c r="G1776" s="4">
        <v>0</v>
      </c>
      <c r="H1776" s="6">
        <v>18635</v>
      </c>
      <c r="I1776" s="7">
        <f t="array" ref="I1776">INDEX(Inflation!$F$2:$F$63,MATCH($D1776,Inflation!$A$2:$A$63,0))</f>
        <v>3.1603993981888099</v>
      </c>
      <c r="J1776" s="6">
        <f t="shared" si="6"/>
        <v>58894.042785248472</v>
      </c>
      <c r="K1776" s="8" t="str">
        <f>IF(H1776&lt;Mapping!$B$1,Mapping!$A$1,IF(H1776&lt;Mapping!$B$2,Mapping!$A$2,Mapping!$A$3))</f>
        <v>Minor</v>
      </c>
      <c r="L1776" s="8" t="str">
        <f>IF(J1776&lt;Mapping!$B$1,Mapping!$A$1,IF(J1776&lt;Mapping!$B$2,Mapping!$A$2,Mapping!$A$3))</f>
        <v>Minor</v>
      </c>
    </row>
    <row r="1777" spans="1:12" ht="13.5" customHeight="1" x14ac:dyDescent="0.2">
      <c r="A1777" s="4">
        <v>2</v>
      </c>
      <c r="B1777" s="5" t="s">
        <v>33</v>
      </c>
      <c r="C1777" s="4">
        <v>2</v>
      </c>
      <c r="D1777" s="4">
        <v>1986</v>
      </c>
      <c r="E1777" s="4">
        <v>30</v>
      </c>
      <c r="F1777" s="4">
        <v>0</v>
      </c>
      <c r="G1777" s="4">
        <v>0</v>
      </c>
      <c r="H1777" s="6">
        <v>18633</v>
      </c>
      <c r="I1777" s="7">
        <f t="array" ref="I1777">INDEX(Inflation!$F$2:$F$63,MATCH($D1777,Inflation!$A$2:$A$63,0))</f>
        <v>2.3601832650918904</v>
      </c>
      <c r="J1777" s="6">
        <f t="shared" si="6"/>
        <v>43977.294778457195</v>
      </c>
      <c r="K1777" s="8" t="str">
        <f>IF(H1777&lt;Mapping!$B$1,Mapping!$A$1,IF(H1777&lt;Mapping!$B$2,Mapping!$A$2,Mapping!$A$3))</f>
        <v>Minor</v>
      </c>
      <c r="L1777" s="8" t="str">
        <f>IF(J1777&lt;Mapping!$B$1,Mapping!$A$1,IF(J1777&lt;Mapping!$B$2,Mapping!$A$2,Mapping!$A$3))</f>
        <v>Minor</v>
      </c>
    </row>
    <row r="1778" spans="1:12" ht="13.5" customHeight="1" x14ac:dyDescent="0.2">
      <c r="A1778" s="4">
        <v>5</v>
      </c>
      <c r="B1778" s="5" t="s">
        <v>15</v>
      </c>
      <c r="C1778" s="4">
        <v>1</v>
      </c>
      <c r="D1778" s="4">
        <v>1986</v>
      </c>
      <c r="E1778" s="4">
        <v>2</v>
      </c>
      <c r="F1778" s="4">
        <v>0</v>
      </c>
      <c r="G1778" s="4">
        <v>0</v>
      </c>
      <c r="H1778" s="6">
        <v>18628</v>
      </c>
      <c r="I1778" s="7">
        <f t="array" ref="I1778">INDEX(Inflation!$F$2:$F$63,MATCH($D1778,Inflation!$A$2:$A$63,0))</f>
        <v>2.3601832650918904</v>
      </c>
      <c r="J1778" s="6">
        <f t="shared" si="6"/>
        <v>43965.493862131734</v>
      </c>
      <c r="K1778" s="8" t="str">
        <f>IF(H1778&lt;Mapping!$B$1,Mapping!$A$1,IF(H1778&lt;Mapping!$B$2,Mapping!$A$2,Mapping!$A$3))</f>
        <v>Minor</v>
      </c>
      <c r="L1778" s="8" t="str">
        <f>IF(J1778&lt;Mapping!$B$1,Mapping!$A$1,IF(J1778&lt;Mapping!$B$2,Mapping!$A$2,Mapping!$A$3))</f>
        <v>Minor</v>
      </c>
    </row>
    <row r="1779" spans="1:12" ht="13.5" customHeight="1" x14ac:dyDescent="0.2">
      <c r="A1779" s="4">
        <v>4</v>
      </c>
      <c r="B1779" s="5" t="s">
        <v>15</v>
      </c>
      <c r="C1779" s="4">
        <v>1</v>
      </c>
      <c r="D1779" s="4">
        <v>1989</v>
      </c>
      <c r="E1779" s="4">
        <v>1</v>
      </c>
      <c r="F1779" s="4">
        <v>0</v>
      </c>
      <c r="G1779" s="4">
        <v>0</v>
      </c>
      <c r="H1779" s="6">
        <v>18616</v>
      </c>
      <c r="I1779" s="7">
        <f t="array" ref="I1779">INDEX(Inflation!$F$2:$F$63,MATCH($D1779,Inflation!$A$2:$A$63,0))</f>
        <v>2.1640413186988714</v>
      </c>
      <c r="J1779" s="6">
        <f t="shared" si="6"/>
        <v>40285.793188898191</v>
      </c>
      <c r="K1779" s="8" t="str">
        <f>IF(H1779&lt;Mapping!$B$1,Mapping!$A$1,IF(H1779&lt;Mapping!$B$2,Mapping!$A$2,Mapping!$A$3))</f>
        <v>Minor</v>
      </c>
      <c r="L1779" s="8" t="str">
        <f>IF(J1779&lt;Mapping!$B$1,Mapping!$A$1,IF(J1779&lt;Mapping!$B$2,Mapping!$A$2,Mapping!$A$3))</f>
        <v>Minor</v>
      </c>
    </row>
    <row r="1780" spans="1:12" ht="13.5" customHeight="1" x14ac:dyDescent="0.2">
      <c r="A1780" s="4">
        <v>4</v>
      </c>
      <c r="B1780" s="5" t="s">
        <v>14</v>
      </c>
      <c r="C1780" s="4">
        <v>1</v>
      </c>
      <c r="D1780" s="4">
        <v>1966</v>
      </c>
      <c r="E1780" s="4">
        <v>5</v>
      </c>
      <c r="F1780" s="4">
        <v>0</v>
      </c>
      <c r="G1780" s="4">
        <v>0</v>
      </c>
      <c r="H1780" s="6">
        <v>18587</v>
      </c>
      <c r="I1780" s="7">
        <f t="array" ref="I1780">INDEX(Inflation!$F$2:$F$63,MATCH($D1780,Inflation!$A$2:$A$63,0))</f>
        <v>7.92436857453876</v>
      </c>
      <c r="J1780" s="6">
        <f t="shared" si="6"/>
        <v>147290.23869495193</v>
      </c>
      <c r="K1780" s="8" t="str">
        <f>IF(H1780&lt;Mapping!$B$1,Mapping!$A$1,IF(H1780&lt;Mapping!$B$2,Mapping!$A$2,Mapping!$A$3))</f>
        <v>Minor</v>
      </c>
      <c r="L1780" s="8" t="str">
        <f>IF(J1780&lt;Mapping!$B$1,Mapping!$A$1,IF(J1780&lt;Mapping!$B$2,Mapping!$A$2,Mapping!$A$3))</f>
        <v>Minor</v>
      </c>
    </row>
    <row r="1781" spans="1:12" ht="13.5" customHeight="1" x14ac:dyDescent="0.2">
      <c r="A1781" s="4">
        <v>4</v>
      </c>
      <c r="B1781" s="5" t="s">
        <v>46</v>
      </c>
      <c r="C1781" s="4">
        <v>4</v>
      </c>
      <c r="D1781" s="4">
        <v>1983</v>
      </c>
      <c r="E1781" s="4">
        <v>1</v>
      </c>
      <c r="F1781" s="4">
        <v>0</v>
      </c>
      <c r="G1781" s="4">
        <v>0</v>
      </c>
      <c r="H1781" s="6">
        <v>18572</v>
      </c>
      <c r="I1781" s="7">
        <f t="array" ref="I1781">INDEX(Inflation!$F$2:$F$63,MATCH($D1781,Inflation!$A$2:$A$63,0))</f>
        <v>2.688383232342697</v>
      </c>
      <c r="J1781" s="6">
        <f t="shared" si="6"/>
        <v>49928.653391068568</v>
      </c>
      <c r="K1781" s="8" t="str">
        <f>IF(H1781&lt;Mapping!$B$1,Mapping!$A$1,IF(H1781&lt;Mapping!$B$2,Mapping!$A$2,Mapping!$A$3))</f>
        <v>Minor</v>
      </c>
      <c r="L1781" s="8" t="str">
        <f>IF(J1781&lt;Mapping!$B$1,Mapping!$A$1,IF(J1781&lt;Mapping!$B$2,Mapping!$A$2,Mapping!$A$3))</f>
        <v>Minor</v>
      </c>
    </row>
    <row r="1782" spans="1:12" ht="13.5" customHeight="1" x14ac:dyDescent="0.2">
      <c r="A1782" s="4">
        <v>1</v>
      </c>
      <c r="B1782" s="5" t="s">
        <v>41</v>
      </c>
      <c r="C1782" s="4">
        <v>2</v>
      </c>
      <c r="D1782" s="4">
        <v>1985</v>
      </c>
      <c r="E1782" s="4">
        <v>1</v>
      </c>
      <c r="F1782" s="4">
        <v>0</v>
      </c>
      <c r="G1782" s="4">
        <v>0</v>
      </c>
      <c r="H1782" s="6">
        <v>18564</v>
      </c>
      <c r="I1782" s="7">
        <f t="array" ref="I1782">INDEX(Inflation!$F$2:$F$63,MATCH($D1782,Inflation!$A$2:$A$63,0))</f>
        <v>2.4491621741858549</v>
      </c>
      <c r="J1782" s="6">
        <f t="shared" si="6"/>
        <v>45466.246601586208</v>
      </c>
      <c r="K1782" s="8" t="str">
        <f>IF(H1782&lt;Mapping!$B$1,Mapping!$A$1,IF(H1782&lt;Mapping!$B$2,Mapping!$A$2,Mapping!$A$3))</f>
        <v>Minor</v>
      </c>
      <c r="L1782" s="8" t="str">
        <f>IF(J1782&lt;Mapping!$B$1,Mapping!$A$1,IF(J1782&lt;Mapping!$B$2,Mapping!$A$2,Mapping!$A$3))</f>
        <v>Minor</v>
      </c>
    </row>
    <row r="1783" spans="1:12" ht="13.5" customHeight="1" x14ac:dyDescent="0.2">
      <c r="A1783" s="4">
        <v>6</v>
      </c>
      <c r="B1783" s="5" t="s">
        <v>15</v>
      </c>
      <c r="C1783" s="4">
        <v>1</v>
      </c>
      <c r="D1783" s="4">
        <v>1982</v>
      </c>
      <c r="E1783" s="4">
        <v>2</v>
      </c>
      <c r="F1783" s="4">
        <v>0</v>
      </c>
      <c r="G1783" s="4">
        <v>0</v>
      </c>
      <c r="H1783" s="6">
        <v>18554</v>
      </c>
      <c r="I1783" s="7">
        <f t="array" ref="I1783">INDEX(Inflation!$F$2:$F$63,MATCH($D1783,Inflation!$A$2:$A$63,0))</f>
        <v>2.8736128370511089</v>
      </c>
      <c r="J1783" s="6">
        <f t="shared" si="6"/>
        <v>53317.012578646274</v>
      </c>
      <c r="K1783" s="8" t="str">
        <f>IF(H1783&lt;Mapping!$B$1,Mapping!$A$1,IF(H1783&lt;Mapping!$B$2,Mapping!$A$2,Mapping!$A$3))</f>
        <v>Minor</v>
      </c>
      <c r="L1783" s="8" t="str">
        <f>IF(J1783&lt;Mapping!$B$1,Mapping!$A$1,IF(J1783&lt;Mapping!$B$2,Mapping!$A$2,Mapping!$A$3))</f>
        <v>Minor</v>
      </c>
    </row>
    <row r="1784" spans="1:12" ht="13.5" customHeight="1" x14ac:dyDescent="0.2">
      <c r="A1784" s="4">
        <v>6</v>
      </c>
      <c r="B1784" s="5" t="s">
        <v>45</v>
      </c>
      <c r="C1784" s="4">
        <v>1</v>
      </c>
      <c r="D1784" s="4">
        <v>1974</v>
      </c>
      <c r="E1784" s="4">
        <v>1</v>
      </c>
      <c r="F1784" s="4">
        <v>0</v>
      </c>
      <c r="G1784" s="4">
        <v>1</v>
      </c>
      <c r="H1784" s="6">
        <v>18552</v>
      </c>
      <c r="I1784" s="7">
        <f t="array" ref="I1784">INDEX(Inflation!$F$2:$F$63,MATCH($D1784,Inflation!$A$2:$A$63,0))</f>
        <v>5.655220396663263</v>
      </c>
      <c r="J1784" s="6">
        <f t="shared" si="6"/>
        <v>104915.64879889686</v>
      </c>
      <c r="K1784" s="8" t="str">
        <f>IF(H1784&lt;Mapping!$B$1,Mapping!$A$1,IF(H1784&lt;Mapping!$B$2,Mapping!$A$2,Mapping!$A$3))</f>
        <v>Minor</v>
      </c>
      <c r="L1784" s="8" t="str">
        <f>IF(J1784&lt;Mapping!$B$1,Mapping!$A$1,IF(J1784&lt;Mapping!$B$2,Mapping!$A$2,Mapping!$A$3))</f>
        <v>Minor</v>
      </c>
    </row>
    <row r="1785" spans="1:12" ht="13.5" customHeight="1" x14ac:dyDescent="0.2">
      <c r="A1785" s="4">
        <v>2</v>
      </c>
      <c r="B1785" s="5" t="s">
        <v>21</v>
      </c>
      <c r="C1785" s="4">
        <v>1</v>
      </c>
      <c r="D1785" s="4">
        <v>1981</v>
      </c>
      <c r="E1785" s="4">
        <v>1</v>
      </c>
      <c r="F1785" s="4">
        <v>0</v>
      </c>
      <c r="G1785" s="4">
        <v>0</v>
      </c>
      <c r="H1785" s="6">
        <v>18530</v>
      </c>
      <c r="I1785" s="7">
        <f t="array" ref="I1785">INDEX(Inflation!$F$2:$F$63,MATCH($D1785,Inflation!$A$2:$A$63,0))</f>
        <v>3.1603993981888099</v>
      </c>
      <c r="J1785" s="6">
        <f t="shared" si="6"/>
        <v>58562.200848438646</v>
      </c>
      <c r="K1785" s="8" t="str">
        <f>IF(H1785&lt;Mapping!$B$1,Mapping!$A$1,IF(H1785&lt;Mapping!$B$2,Mapping!$A$2,Mapping!$A$3))</f>
        <v>Minor</v>
      </c>
      <c r="L1785" s="8" t="str">
        <f>IF(J1785&lt;Mapping!$B$1,Mapping!$A$1,IF(J1785&lt;Mapping!$B$2,Mapping!$A$2,Mapping!$A$3))</f>
        <v>Minor</v>
      </c>
    </row>
    <row r="1786" spans="1:12" ht="13.5" customHeight="1" x14ac:dyDescent="0.2">
      <c r="A1786" s="4">
        <v>4</v>
      </c>
      <c r="B1786" s="5" t="s">
        <v>21</v>
      </c>
      <c r="C1786" s="4">
        <v>1</v>
      </c>
      <c r="D1786" s="4">
        <v>1980</v>
      </c>
      <c r="E1786" s="4">
        <v>1</v>
      </c>
      <c r="F1786" s="4">
        <v>1</v>
      </c>
      <c r="G1786" s="4">
        <v>0</v>
      </c>
      <c r="H1786" s="6">
        <v>18504</v>
      </c>
      <c r="I1786" s="7">
        <f t="array" ref="I1786">INDEX(Inflation!$F$2:$F$63,MATCH($D1786,Inflation!$A$2:$A$63,0))</f>
        <v>3.5358548466936406</v>
      </c>
      <c r="J1786" s="6">
        <f t="shared" si="6"/>
        <v>65427.458083219128</v>
      </c>
      <c r="K1786" s="8" t="str">
        <f>IF(H1786&lt;Mapping!$B$1,Mapping!$A$1,IF(H1786&lt;Mapping!$B$2,Mapping!$A$2,Mapping!$A$3))</f>
        <v>Minor</v>
      </c>
      <c r="L1786" s="8" t="str">
        <f>IF(J1786&lt;Mapping!$B$1,Mapping!$A$1,IF(J1786&lt;Mapping!$B$2,Mapping!$A$2,Mapping!$A$3))</f>
        <v>Minor</v>
      </c>
    </row>
    <row r="1787" spans="1:12" ht="13.5" customHeight="1" x14ac:dyDescent="0.2">
      <c r="A1787" s="4">
        <v>1</v>
      </c>
      <c r="B1787" s="5" t="s">
        <v>54</v>
      </c>
      <c r="C1787" s="4">
        <v>1</v>
      </c>
      <c r="D1787" s="4">
        <v>1974</v>
      </c>
      <c r="E1787" s="4">
        <v>1</v>
      </c>
      <c r="F1787" s="4">
        <v>0</v>
      </c>
      <c r="G1787" s="4">
        <v>0</v>
      </c>
      <c r="H1787" s="6">
        <v>18482</v>
      </c>
      <c r="I1787" s="7">
        <f t="array" ref="I1787">INDEX(Inflation!$F$2:$F$63,MATCH($D1787,Inflation!$A$2:$A$63,0))</f>
        <v>5.655220396663263</v>
      </c>
      <c r="J1787" s="6">
        <f t="shared" ref="J1787:J2041" si="7">H1787*I1787</f>
        <v>104519.78337113043</v>
      </c>
      <c r="K1787" s="8" t="str">
        <f>IF(H1787&lt;Mapping!$B$1,Mapping!$A$1,IF(H1787&lt;Mapping!$B$2,Mapping!$A$2,Mapping!$A$3))</f>
        <v>Minor</v>
      </c>
      <c r="L1787" s="8" t="str">
        <f>IF(J1787&lt;Mapping!$B$1,Mapping!$A$1,IF(J1787&lt;Mapping!$B$2,Mapping!$A$2,Mapping!$A$3))</f>
        <v>Minor</v>
      </c>
    </row>
    <row r="1788" spans="1:12" ht="13.5" customHeight="1" x14ac:dyDescent="0.2">
      <c r="A1788" s="4">
        <v>1</v>
      </c>
      <c r="B1788" s="5" t="s">
        <v>21</v>
      </c>
      <c r="C1788" s="4">
        <v>1</v>
      </c>
      <c r="D1788" s="4">
        <v>1980</v>
      </c>
      <c r="E1788" s="4">
        <v>1</v>
      </c>
      <c r="F1788" s="4">
        <v>1</v>
      </c>
      <c r="G1788" s="4">
        <v>0</v>
      </c>
      <c r="H1788" s="6">
        <v>18477</v>
      </c>
      <c r="I1788" s="7">
        <f t="array" ref="I1788">INDEX(Inflation!$F$2:$F$63,MATCH($D1788,Inflation!$A$2:$A$63,0))</f>
        <v>3.5358548466936406</v>
      </c>
      <c r="J1788" s="6">
        <f t="shared" si="7"/>
        <v>65331.990002358398</v>
      </c>
      <c r="K1788" s="8" t="str">
        <f>IF(H1788&lt;Mapping!$B$1,Mapping!$A$1,IF(H1788&lt;Mapping!$B$2,Mapping!$A$2,Mapping!$A$3))</f>
        <v>Minor</v>
      </c>
      <c r="L1788" s="8" t="str">
        <f>IF(J1788&lt;Mapping!$B$1,Mapping!$A$1,IF(J1788&lt;Mapping!$B$2,Mapping!$A$2,Mapping!$A$3))</f>
        <v>Minor</v>
      </c>
    </row>
    <row r="1789" spans="1:12" ht="13.5" customHeight="1" x14ac:dyDescent="0.2">
      <c r="A1789" s="4">
        <v>1</v>
      </c>
      <c r="B1789" s="5" t="s">
        <v>45</v>
      </c>
      <c r="C1789" s="4">
        <v>1</v>
      </c>
      <c r="D1789" s="4">
        <v>1974</v>
      </c>
      <c r="E1789" s="4">
        <v>1</v>
      </c>
      <c r="F1789" s="4">
        <v>0</v>
      </c>
      <c r="G1789" s="4">
        <v>2</v>
      </c>
      <c r="H1789" s="6">
        <v>18473</v>
      </c>
      <c r="I1789" s="7">
        <f t="array" ref="I1789">INDEX(Inflation!$F$2:$F$63,MATCH($D1789,Inflation!$A$2:$A$63,0))</f>
        <v>5.655220396663263</v>
      </c>
      <c r="J1789" s="6">
        <f t="shared" si="7"/>
        <v>104468.88638756046</v>
      </c>
      <c r="K1789" s="8" t="str">
        <f>IF(H1789&lt;Mapping!$B$1,Mapping!$A$1,IF(H1789&lt;Mapping!$B$2,Mapping!$A$2,Mapping!$A$3))</f>
        <v>Minor</v>
      </c>
      <c r="L1789" s="8" t="str">
        <f>IF(J1789&lt;Mapping!$B$1,Mapping!$A$1,IF(J1789&lt;Mapping!$B$2,Mapping!$A$2,Mapping!$A$3))</f>
        <v>Minor</v>
      </c>
    </row>
    <row r="1790" spans="1:12" ht="13.5" customHeight="1" x14ac:dyDescent="0.2">
      <c r="A1790" s="4">
        <v>6</v>
      </c>
      <c r="B1790" s="5" t="s">
        <v>45</v>
      </c>
      <c r="C1790" s="4">
        <v>3</v>
      </c>
      <c r="D1790" s="4">
        <v>1977</v>
      </c>
      <c r="E1790" s="4">
        <v>1</v>
      </c>
      <c r="F1790" s="4">
        <v>0</v>
      </c>
      <c r="G1790" s="4">
        <v>0</v>
      </c>
      <c r="H1790" s="6">
        <v>18473</v>
      </c>
      <c r="I1790" s="7">
        <f t="array" ref="I1790">INDEX(Inflation!$F$2:$F$63,MATCH($D1790,Inflation!$A$2:$A$63,0))</f>
        <v>4.4013177052627537</v>
      </c>
      <c r="J1790" s="6">
        <f t="shared" si="7"/>
        <v>81305.541969318845</v>
      </c>
      <c r="K1790" s="8" t="str">
        <f>IF(H1790&lt;Mapping!$B$1,Mapping!$A$1,IF(H1790&lt;Mapping!$B$2,Mapping!$A$2,Mapping!$A$3))</f>
        <v>Minor</v>
      </c>
      <c r="L1790" s="8" t="str">
        <f>IF(J1790&lt;Mapping!$B$1,Mapping!$A$1,IF(J1790&lt;Mapping!$B$2,Mapping!$A$2,Mapping!$A$3))</f>
        <v>Minor</v>
      </c>
    </row>
    <row r="1791" spans="1:12" ht="13.5" customHeight="1" x14ac:dyDescent="0.2">
      <c r="A1791" s="4">
        <v>3</v>
      </c>
      <c r="B1791" s="5" t="s">
        <v>45</v>
      </c>
      <c r="C1791" s="4">
        <v>3</v>
      </c>
      <c r="D1791" s="4">
        <v>1977</v>
      </c>
      <c r="E1791" s="4">
        <v>1</v>
      </c>
      <c r="F1791" s="4">
        <v>0</v>
      </c>
      <c r="G1791" s="4">
        <v>0</v>
      </c>
      <c r="H1791" s="6">
        <v>18458</v>
      </c>
      <c r="I1791" s="7">
        <f t="array" ref="I1791">INDEX(Inflation!$F$2:$F$63,MATCH($D1791,Inflation!$A$2:$A$63,0))</f>
        <v>4.4013177052627537</v>
      </c>
      <c r="J1791" s="6">
        <f t="shared" si="7"/>
        <v>81239.522203739907</v>
      </c>
      <c r="K1791" s="8" t="str">
        <f>IF(H1791&lt;Mapping!$B$1,Mapping!$A$1,IF(H1791&lt;Mapping!$B$2,Mapping!$A$2,Mapping!$A$3))</f>
        <v>Minor</v>
      </c>
      <c r="L1791" s="8" t="str">
        <f>IF(J1791&lt;Mapping!$B$1,Mapping!$A$1,IF(J1791&lt;Mapping!$B$2,Mapping!$A$2,Mapping!$A$3))</f>
        <v>Minor</v>
      </c>
    </row>
    <row r="1792" spans="1:12" ht="13.5" customHeight="1" x14ac:dyDescent="0.2">
      <c r="A1792" s="4">
        <v>3</v>
      </c>
      <c r="B1792" s="5" t="s">
        <v>14</v>
      </c>
      <c r="C1792" s="4">
        <v>1</v>
      </c>
      <c r="D1792" s="4">
        <v>1980</v>
      </c>
      <c r="E1792" s="4">
        <v>17</v>
      </c>
      <c r="F1792" s="4">
        <v>0</v>
      </c>
      <c r="G1792" s="4">
        <v>0</v>
      </c>
      <c r="H1792" s="6">
        <v>18437</v>
      </c>
      <c r="I1792" s="7">
        <f t="array" ref="I1792">INDEX(Inflation!$F$2:$F$63,MATCH($D1792,Inflation!$A$2:$A$63,0))</f>
        <v>3.5358548466936406</v>
      </c>
      <c r="J1792" s="6">
        <f t="shared" si="7"/>
        <v>65190.555808490652</v>
      </c>
      <c r="K1792" s="8" t="str">
        <f>IF(H1792&lt;Mapping!$B$1,Mapping!$A$1,IF(H1792&lt;Mapping!$B$2,Mapping!$A$2,Mapping!$A$3))</f>
        <v>Minor</v>
      </c>
      <c r="L1792" s="8" t="str">
        <f>IF(J1792&lt;Mapping!$B$1,Mapping!$A$1,IF(J1792&lt;Mapping!$B$2,Mapping!$A$2,Mapping!$A$3))</f>
        <v>Minor</v>
      </c>
    </row>
    <row r="1793" spans="1:12" ht="13.5" customHeight="1" x14ac:dyDescent="0.2">
      <c r="A1793" s="4">
        <v>1</v>
      </c>
      <c r="B1793" s="5" t="s">
        <v>18</v>
      </c>
      <c r="C1793" s="4">
        <v>3</v>
      </c>
      <c r="D1793" s="4">
        <v>1977</v>
      </c>
      <c r="E1793" s="4">
        <v>31</v>
      </c>
      <c r="F1793" s="4">
        <v>0</v>
      </c>
      <c r="G1793" s="4">
        <v>0</v>
      </c>
      <c r="H1793" s="6">
        <v>18427</v>
      </c>
      <c r="I1793" s="7">
        <f t="array" ref="I1793">INDEX(Inflation!$F$2:$F$63,MATCH($D1793,Inflation!$A$2:$A$63,0))</f>
        <v>4.4013177052627537</v>
      </c>
      <c r="J1793" s="6">
        <f t="shared" si="7"/>
        <v>81103.081354876762</v>
      </c>
      <c r="K1793" s="8" t="str">
        <f>IF(H1793&lt;Mapping!$B$1,Mapping!$A$1,IF(H1793&lt;Mapping!$B$2,Mapping!$A$2,Mapping!$A$3))</f>
        <v>Minor</v>
      </c>
      <c r="L1793" s="8" t="str">
        <f>IF(J1793&lt;Mapping!$B$1,Mapping!$A$1,IF(J1793&lt;Mapping!$B$2,Mapping!$A$2,Mapping!$A$3))</f>
        <v>Minor</v>
      </c>
    </row>
    <row r="1794" spans="1:12" ht="13.5" customHeight="1" x14ac:dyDescent="0.2">
      <c r="A1794" s="4">
        <v>5</v>
      </c>
      <c r="B1794" s="5" t="s">
        <v>20</v>
      </c>
      <c r="C1794" s="4">
        <v>3</v>
      </c>
      <c r="D1794" s="4">
        <v>1965</v>
      </c>
      <c r="E1794" s="4">
        <v>1</v>
      </c>
      <c r="F1794" s="4">
        <v>0</v>
      </c>
      <c r="G1794" s="4">
        <v>2</v>
      </c>
      <c r="H1794" s="6">
        <v>18415</v>
      </c>
      <c r="I1794" s="7">
        <f t="array" ref="I1794">INDEX(Inflation!$F$2:$F$63,MATCH($D1794,Inflation!$A$2:$A$63,0))</f>
        <v>8.1256475363320444</v>
      </c>
      <c r="J1794" s="6">
        <f t="shared" si="7"/>
        <v>149633.79938155459</v>
      </c>
      <c r="K1794" s="8" t="str">
        <f>IF(H1794&lt;Mapping!$B$1,Mapping!$A$1,IF(H1794&lt;Mapping!$B$2,Mapping!$A$2,Mapping!$A$3))</f>
        <v>Minor</v>
      </c>
      <c r="L1794" s="8" t="str">
        <f>IF(J1794&lt;Mapping!$B$1,Mapping!$A$1,IF(J1794&lt;Mapping!$B$2,Mapping!$A$2,Mapping!$A$3))</f>
        <v>Minor</v>
      </c>
    </row>
    <row r="1795" spans="1:12" ht="13.5" customHeight="1" x14ac:dyDescent="0.2">
      <c r="A1795" s="4">
        <v>5</v>
      </c>
      <c r="B1795" s="5" t="s">
        <v>31</v>
      </c>
      <c r="C1795" s="4">
        <v>2</v>
      </c>
      <c r="D1795" s="4">
        <v>1984</v>
      </c>
      <c r="E1795" s="4">
        <v>1</v>
      </c>
      <c r="F1795" s="4">
        <v>0</v>
      </c>
      <c r="G1795" s="4">
        <v>0</v>
      </c>
      <c r="H1795" s="6">
        <v>18397</v>
      </c>
      <c r="I1795" s="7">
        <f t="array" ref="I1795">INDEX(Inflation!$F$2:$F$63,MATCH($D1795,Inflation!$A$2:$A$63,0))</f>
        <v>2.5679465396338688</v>
      </c>
      <c r="J1795" s="6">
        <f t="shared" si="7"/>
        <v>47242.512489644287</v>
      </c>
      <c r="K1795" s="8" t="str">
        <f>IF(H1795&lt;Mapping!$B$1,Mapping!$A$1,IF(H1795&lt;Mapping!$B$2,Mapping!$A$2,Mapping!$A$3))</f>
        <v>Minor</v>
      </c>
      <c r="L1795" s="8" t="str">
        <f>IF(J1795&lt;Mapping!$B$1,Mapping!$A$1,IF(J1795&lt;Mapping!$B$2,Mapping!$A$2,Mapping!$A$3))</f>
        <v>Minor</v>
      </c>
    </row>
    <row r="1796" spans="1:12" ht="13.5" customHeight="1" x14ac:dyDescent="0.2">
      <c r="A1796" s="4">
        <v>5</v>
      </c>
      <c r="B1796" s="5" t="s">
        <v>54</v>
      </c>
      <c r="C1796" s="4">
        <v>1</v>
      </c>
      <c r="D1796" s="4">
        <v>1974</v>
      </c>
      <c r="E1796" s="4">
        <v>1</v>
      </c>
      <c r="F1796" s="4">
        <v>0</v>
      </c>
      <c r="G1796" s="4">
        <v>0</v>
      </c>
      <c r="H1796" s="6">
        <v>18390</v>
      </c>
      <c r="I1796" s="7">
        <f t="array" ref="I1796">INDEX(Inflation!$F$2:$F$63,MATCH($D1796,Inflation!$A$2:$A$63,0))</f>
        <v>5.655220396663263</v>
      </c>
      <c r="J1796" s="6">
        <f t="shared" si="7"/>
        <v>103999.5030946374</v>
      </c>
      <c r="K1796" s="8" t="str">
        <f>IF(H1796&lt;Mapping!$B$1,Mapping!$A$1,IF(H1796&lt;Mapping!$B$2,Mapping!$A$2,Mapping!$A$3))</f>
        <v>Minor</v>
      </c>
      <c r="L1796" s="8" t="str">
        <f>IF(J1796&lt;Mapping!$B$1,Mapping!$A$1,IF(J1796&lt;Mapping!$B$2,Mapping!$A$2,Mapping!$A$3))</f>
        <v>Minor</v>
      </c>
    </row>
    <row r="1797" spans="1:12" ht="13.5" customHeight="1" x14ac:dyDescent="0.2">
      <c r="A1797" s="4">
        <v>5</v>
      </c>
      <c r="B1797" s="5" t="s">
        <v>50</v>
      </c>
      <c r="C1797" s="4">
        <v>3</v>
      </c>
      <c r="D1797" s="4">
        <v>1984</v>
      </c>
      <c r="E1797" s="4">
        <v>1</v>
      </c>
      <c r="F1797" s="4">
        <v>0</v>
      </c>
      <c r="G1797" s="4">
        <v>1</v>
      </c>
      <c r="H1797" s="6">
        <v>18368</v>
      </c>
      <c r="I1797" s="7">
        <f t="array" ref="I1797">INDEX(Inflation!$F$2:$F$63,MATCH($D1797,Inflation!$A$2:$A$63,0))</f>
        <v>2.5679465396338688</v>
      </c>
      <c r="J1797" s="6">
        <f t="shared" si="7"/>
        <v>47168.0420399949</v>
      </c>
      <c r="K1797" s="8" t="str">
        <f>IF(H1797&lt;Mapping!$B$1,Mapping!$A$1,IF(H1797&lt;Mapping!$B$2,Mapping!$A$2,Mapping!$A$3))</f>
        <v>Minor</v>
      </c>
      <c r="L1797" s="8" t="str">
        <f>IF(J1797&lt;Mapping!$B$1,Mapping!$A$1,IF(J1797&lt;Mapping!$B$2,Mapping!$A$2,Mapping!$A$3))</f>
        <v>Minor</v>
      </c>
    </row>
    <row r="1798" spans="1:12" ht="13.5" customHeight="1" x14ac:dyDescent="0.2">
      <c r="A1798" s="4">
        <v>3</v>
      </c>
      <c r="B1798" s="5" t="s">
        <v>56</v>
      </c>
      <c r="C1798" s="4">
        <v>1</v>
      </c>
      <c r="D1798" s="4">
        <v>1985</v>
      </c>
      <c r="E1798" s="4">
        <v>2</v>
      </c>
      <c r="F1798" s="4">
        <v>0</v>
      </c>
      <c r="G1798" s="4">
        <v>0</v>
      </c>
      <c r="H1798" s="6">
        <v>18341</v>
      </c>
      <c r="I1798" s="7">
        <f t="array" ref="I1798">INDEX(Inflation!$F$2:$F$63,MATCH($D1798,Inflation!$A$2:$A$63,0))</f>
        <v>2.4491621741858549</v>
      </c>
      <c r="J1798" s="6">
        <f t="shared" si="7"/>
        <v>44920.083436742767</v>
      </c>
      <c r="K1798" s="8" t="str">
        <f>IF(H1798&lt;Mapping!$B$1,Mapping!$A$1,IF(H1798&lt;Mapping!$B$2,Mapping!$A$2,Mapping!$A$3))</f>
        <v>Minor</v>
      </c>
      <c r="L1798" s="8" t="str">
        <f>IF(J1798&lt;Mapping!$B$1,Mapping!$A$1,IF(J1798&lt;Mapping!$B$2,Mapping!$A$2,Mapping!$A$3))</f>
        <v>Minor</v>
      </c>
    </row>
    <row r="1799" spans="1:12" ht="13.5" customHeight="1" x14ac:dyDescent="0.2">
      <c r="A1799" s="4">
        <v>5</v>
      </c>
      <c r="B1799" s="5" t="s">
        <v>15</v>
      </c>
      <c r="C1799" s="4">
        <v>1</v>
      </c>
      <c r="D1799" s="4">
        <v>1961</v>
      </c>
      <c r="E1799" s="4">
        <v>2</v>
      </c>
      <c r="F1799" s="4">
        <v>0</v>
      </c>
      <c r="G1799" s="4">
        <v>0</v>
      </c>
      <c r="H1799" s="6">
        <v>18332</v>
      </c>
      <c r="I1799" s="7">
        <f t="array" ref="I1799">INDEX(Inflation!$F$2:$F$63,MATCH($D1799,Inflation!$A$2:$A$63,0))</f>
        <v>8.8230837285274717</v>
      </c>
      <c r="J1799" s="6">
        <f t="shared" si="7"/>
        <v>161744.7709113656</v>
      </c>
      <c r="K1799" s="8" t="str">
        <f>IF(H1799&lt;Mapping!$B$1,Mapping!$A$1,IF(H1799&lt;Mapping!$B$2,Mapping!$A$2,Mapping!$A$3))</f>
        <v>Minor</v>
      </c>
      <c r="L1799" s="8" t="str">
        <f>IF(J1799&lt;Mapping!$B$1,Mapping!$A$1,IF(J1799&lt;Mapping!$B$2,Mapping!$A$2,Mapping!$A$3))</f>
        <v>Minor</v>
      </c>
    </row>
    <row r="1800" spans="1:12" ht="13.5" customHeight="1" x14ac:dyDescent="0.2">
      <c r="A1800" s="4">
        <v>2</v>
      </c>
      <c r="B1800" s="5" t="s">
        <v>33</v>
      </c>
      <c r="C1800" s="4">
        <v>2</v>
      </c>
      <c r="D1800" s="4">
        <v>1988</v>
      </c>
      <c r="E1800" s="4">
        <v>30</v>
      </c>
      <c r="F1800" s="4">
        <v>0</v>
      </c>
      <c r="G1800" s="4">
        <v>0</v>
      </c>
      <c r="H1800" s="6">
        <v>18327</v>
      </c>
      <c r="I1800" s="7">
        <f t="array" ref="I1800">INDEX(Inflation!$F$2:$F$63,MATCH($D1800,Inflation!$A$2:$A$63,0))</f>
        <v>2.2436780392269897</v>
      </c>
      <c r="J1800" s="6">
        <f t="shared" si="7"/>
        <v>41119.887424913039</v>
      </c>
      <c r="K1800" s="8" t="str">
        <f>IF(H1800&lt;Mapping!$B$1,Mapping!$A$1,IF(H1800&lt;Mapping!$B$2,Mapping!$A$2,Mapping!$A$3))</f>
        <v>Minor</v>
      </c>
      <c r="L1800" s="8" t="str">
        <f>IF(J1800&lt;Mapping!$B$1,Mapping!$A$1,IF(J1800&lt;Mapping!$B$2,Mapping!$A$2,Mapping!$A$3))</f>
        <v>Minor</v>
      </c>
    </row>
    <row r="1801" spans="1:12" ht="13.5" customHeight="1" x14ac:dyDescent="0.2">
      <c r="A1801" s="4">
        <v>2</v>
      </c>
      <c r="B1801" s="5" t="s">
        <v>15</v>
      </c>
      <c r="C1801" s="4">
        <v>1</v>
      </c>
      <c r="D1801" s="4">
        <v>1983</v>
      </c>
      <c r="E1801" s="4">
        <v>1</v>
      </c>
      <c r="F1801" s="4">
        <v>0</v>
      </c>
      <c r="G1801" s="4">
        <v>0</v>
      </c>
      <c r="H1801" s="6">
        <v>18218</v>
      </c>
      <c r="I1801" s="7">
        <f t="array" ref="I1801">INDEX(Inflation!$F$2:$F$63,MATCH($D1801,Inflation!$A$2:$A$63,0))</f>
        <v>2.688383232342697</v>
      </c>
      <c r="J1801" s="6">
        <f t="shared" si="7"/>
        <v>48976.965726819253</v>
      </c>
      <c r="K1801" s="8" t="str">
        <f>IF(H1801&lt;Mapping!$B$1,Mapping!$A$1,IF(H1801&lt;Mapping!$B$2,Mapping!$A$2,Mapping!$A$3))</f>
        <v>Minor</v>
      </c>
      <c r="L1801" s="8" t="str">
        <f>IF(J1801&lt;Mapping!$B$1,Mapping!$A$1,IF(J1801&lt;Mapping!$B$2,Mapping!$A$2,Mapping!$A$3))</f>
        <v>Minor</v>
      </c>
    </row>
    <row r="1802" spans="1:12" ht="13.5" customHeight="1" x14ac:dyDescent="0.2">
      <c r="A1802" s="4">
        <v>3</v>
      </c>
      <c r="B1802" s="5" t="s">
        <v>15</v>
      </c>
      <c r="C1802" s="4">
        <v>1</v>
      </c>
      <c r="D1802" s="4">
        <v>1980</v>
      </c>
      <c r="E1802" s="4">
        <v>2</v>
      </c>
      <c r="F1802" s="4">
        <v>0</v>
      </c>
      <c r="G1802" s="4">
        <v>0</v>
      </c>
      <c r="H1802" s="6">
        <v>18211</v>
      </c>
      <c r="I1802" s="7">
        <f t="array" ref="I1802">INDEX(Inflation!$F$2:$F$63,MATCH($D1802,Inflation!$A$2:$A$63,0))</f>
        <v>3.5358548466936406</v>
      </c>
      <c r="J1802" s="6">
        <f t="shared" si="7"/>
        <v>64391.452613137888</v>
      </c>
      <c r="K1802" s="8" t="str">
        <f>IF(H1802&lt;Mapping!$B$1,Mapping!$A$1,IF(H1802&lt;Mapping!$B$2,Mapping!$A$2,Mapping!$A$3))</f>
        <v>Minor</v>
      </c>
      <c r="L1802" s="8" t="str">
        <f>IF(J1802&lt;Mapping!$B$1,Mapping!$A$1,IF(J1802&lt;Mapping!$B$2,Mapping!$A$2,Mapping!$A$3))</f>
        <v>Minor</v>
      </c>
    </row>
    <row r="1803" spans="1:12" ht="13.5" customHeight="1" x14ac:dyDescent="0.2">
      <c r="A1803" s="4">
        <v>4</v>
      </c>
      <c r="B1803" s="5" t="s">
        <v>45</v>
      </c>
      <c r="C1803" s="4">
        <v>2</v>
      </c>
      <c r="D1803" s="4">
        <v>1975</v>
      </c>
      <c r="E1803" s="4">
        <v>1</v>
      </c>
      <c r="F1803" s="4">
        <v>0</v>
      </c>
      <c r="G1803" s="4">
        <v>0</v>
      </c>
      <c r="H1803" s="6">
        <v>18191</v>
      </c>
      <c r="I1803" s="7">
        <f t="array" ref="I1803">INDEX(Inflation!$F$2:$F$63,MATCH($D1803,Inflation!$A$2:$A$63,0))</f>
        <v>5.1012271303114405</v>
      </c>
      <c r="J1803" s="6">
        <f t="shared" si="7"/>
        <v>92796.422727495417</v>
      </c>
      <c r="K1803" s="8" t="str">
        <f>IF(H1803&lt;Mapping!$B$1,Mapping!$A$1,IF(H1803&lt;Mapping!$B$2,Mapping!$A$2,Mapping!$A$3))</f>
        <v>Minor</v>
      </c>
      <c r="L1803" s="8" t="str">
        <f>IF(J1803&lt;Mapping!$B$1,Mapping!$A$1,IF(J1803&lt;Mapping!$B$2,Mapping!$A$2,Mapping!$A$3))</f>
        <v>Minor</v>
      </c>
    </row>
    <row r="1804" spans="1:12" ht="13.5" customHeight="1" x14ac:dyDescent="0.2">
      <c r="A1804" s="4">
        <v>4</v>
      </c>
      <c r="B1804" s="5" t="s">
        <v>45</v>
      </c>
      <c r="C1804" s="4">
        <v>1</v>
      </c>
      <c r="D1804" s="4">
        <v>1974</v>
      </c>
      <c r="E1804" s="4">
        <v>1</v>
      </c>
      <c r="F1804" s="4">
        <v>0</v>
      </c>
      <c r="G1804" s="4">
        <v>1</v>
      </c>
      <c r="H1804" s="6">
        <v>18187</v>
      </c>
      <c r="I1804" s="7">
        <f t="array" ref="I1804">INDEX(Inflation!$F$2:$F$63,MATCH($D1804,Inflation!$A$2:$A$63,0))</f>
        <v>5.655220396663263</v>
      </c>
      <c r="J1804" s="6">
        <f t="shared" si="7"/>
        <v>102851.49335411476</v>
      </c>
      <c r="K1804" s="8" t="str">
        <f>IF(H1804&lt;Mapping!$B$1,Mapping!$A$1,IF(H1804&lt;Mapping!$B$2,Mapping!$A$2,Mapping!$A$3))</f>
        <v>Minor</v>
      </c>
      <c r="L1804" s="8" t="str">
        <f>IF(J1804&lt;Mapping!$B$1,Mapping!$A$1,IF(J1804&lt;Mapping!$B$2,Mapping!$A$2,Mapping!$A$3))</f>
        <v>Minor</v>
      </c>
    </row>
    <row r="1805" spans="1:12" ht="13.5" customHeight="1" x14ac:dyDescent="0.2">
      <c r="A1805" s="4">
        <v>2</v>
      </c>
      <c r="B1805" s="5" t="s">
        <v>50</v>
      </c>
      <c r="C1805" s="4">
        <v>1</v>
      </c>
      <c r="D1805" s="4">
        <v>1984</v>
      </c>
      <c r="E1805" s="4">
        <v>1</v>
      </c>
      <c r="F1805" s="4">
        <v>0</v>
      </c>
      <c r="G1805" s="4">
        <v>0</v>
      </c>
      <c r="H1805" s="6">
        <v>18167</v>
      </c>
      <c r="I1805" s="7">
        <f t="array" ref="I1805">INDEX(Inflation!$F$2:$F$63,MATCH($D1805,Inflation!$A$2:$A$63,0))</f>
        <v>2.5679465396338688</v>
      </c>
      <c r="J1805" s="6">
        <f t="shared" si="7"/>
        <v>46651.884785528491</v>
      </c>
      <c r="K1805" s="8" t="str">
        <f>IF(H1805&lt;Mapping!$B$1,Mapping!$A$1,IF(H1805&lt;Mapping!$B$2,Mapping!$A$2,Mapping!$A$3))</f>
        <v>Minor</v>
      </c>
      <c r="L1805" s="8" t="str">
        <f>IF(J1805&lt;Mapping!$B$1,Mapping!$A$1,IF(J1805&lt;Mapping!$B$2,Mapping!$A$2,Mapping!$A$3))</f>
        <v>Minor</v>
      </c>
    </row>
    <row r="1806" spans="1:12" ht="13.5" customHeight="1" x14ac:dyDescent="0.2">
      <c r="A1806" s="4">
        <v>2</v>
      </c>
      <c r="B1806" s="5" t="s">
        <v>15</v>
      </c>
      <c r="C1806" s="4">
        <v>1</v>
      </c>
      <c r="D1806" s="4">
        <v>1986</v>
      </c>
      <c r="E1806" s="4">
        <v>2</v>
      </c>
      <c r="F1806" s="4">
        <v>0</v>
      </c>
      <c r="G1806" s="4">
        <v>0</v>
      </c>
      <c r="H1806" s="6">
        <v>18163</v>
      </c>
      <c r="I1806" s="7">
        <f t="array" ref="I1806">INDEX(Inflation!$F$2:$F$63,MATCH($D1806,Inflation!$A$2:$A$63,0))</f>
        <v>2.3601832650918904</v>
      </c>
      <c r="J1806" s="6">
        <f t="shared" si="7"/>
        <v>42868.008643864006</v>
      </c>
      <c r="K1806" s="8" t="str">
        <f>IF(H1806&lt;Mapping!$B$1,Mapping!$A$1,IF(H1806&lt;Mapping!$B$2,Mapping!$A$2,Mapping!$A$3))</f>
        <v>Minor</v>
      </c>
      <c r="L1806" s="8" t="str">
        <f>IF(J1806&lt;Mapping!$B$1,Mapping!$A$1,IF(J1806&lt;Mapping!$B$2,Mapping!$A$2,Mapping!$A$3))</f>
        <v>Minor</v>
      </c>
    </row>
    <row r="1807" spans="1:12" ht="13.5" customHeight="1" x14ac:dyDescent="0.2">
      <c r="A1807" s="4">
        <v>4</v>
      </c>
      <c r="B1807" s="5" t="s">
        <v>54</v>
      </c>
      <c r="C1807" s="4">
        <v>1</v>
      </c>
      <c r="D1807" s="4">
        <v>1974</v>
      </c>
      <c r="E1807" s="4">
        <v>1</v>
      </c>
      <c r="F1807" s="4">
        <v>0</v>
      </c>
      <c r="G1807" s="4">
        <v>0</v>
      </c>
      <c r="H1807" s="6">
        <v>18156</v>
      </c>
      <c r="I1807" s="7">
        <f t="array" ref="I1807">INDEX(Inflation!$F$2:$F$63,MATCH($D1807,Inflation!$A$2:$A$63,0))</f>
        <v>5.655220396663263</v>
      </c>
      <c r="J1807" s="6">
        <f t="shared" si="7"/>
        <v>102676.1815218182</v>
      </c>
      <c r="K1807" s="8" t="str">
        <f>IF(H1807&lt;Mapping!$B$1,Mapping!$A$1,IF(H1807&lt;Mapping!$B$2,Mapping!$A$2,Mapping!$A$3))</f>
        <v>Minor</v>
      </c>
      <c r="L1807" s="8" t="str">
        <f>IF(J1807&lt;Mapping!$B$1,Mapping!$A$1,IF(J1807&lt;Mapping!$B$2,Mapping!$A$2,Mapping!$A$3))</f>
        <v>Minor</v>
      </c>
    </row>
    <row r="1808" spans="1:12" ht="13.5" customHeight="1" x14ac:dyDescent="0.2">
      <c r="A1808" s="4">
        <v>1</v>
      </c>
      <c r="B1808" s="5" t="s">
        <v>50</v>
      </c>
      <c r="C1808" s="4">
        <v>1</v>
      </c>
      <c r="D1808" s="4">
        <v>1984</v>
      </c>
      <c r="E1808" s="4">
        <v>1</v>
      </c>
      <c r="F1808" s="4">
        <v>0</v>
      </c>
      <c r="G1808" s="4">
        <v>0</v>
      </c>
      <c r="H1808" s="6">
        <v>18120</v>
      </c>
      <c r="I1808" s="7">
        <f t="array" ref="I1808">INDEX(Inflation!$F$2:$F$63,MATCH($D1808,Inflation!$A$2:$A$63,0))</f>
        <v>2.5679465396338688</v>
      </c>
      <c r="J1808" s="6">
        <f t="shared" si="7"/>
        <v>46531.191298165701</v>
      </c>
      <c r="K1808" s="8" t="str">
        <f>IF(H1808&lt;Mapping!$B$1,Mapping!$A$1,IF(H1808&lt;Mapping!$B$2,Mapping!$A$2,Mapping!$A$3))</f>
        <v>Minor</v>
      </c>
      <c r="L1808" s="8" t="str">
        <f>IF(J1808&lt;Mapping!$B$1,Mapping!$A$1,IF(J1808&lt;Mapping!$B$2,Mapping!$A$2,Mapping!$A$3))</f>
        <v>Minor</v>
      </c>
    </row>
    <row r="1809" spans="1:12" ht="13.5" customHeight="1" x14ac:dyDescent="0.2">
      <c r="A1809" s="4">
        <v>4</v>
      </c>
      <c r="B1809" s="5" t="s">
        <v>45</v>
      </c>
      <c r="C1809" s="4">
        <v>3</v>
      </c>
      <c r="D1809" s="4">
        <v>1983</v>
      </c>
      <c r="E1809" s="4">
        <v>1</v>
      </c>
      <c r="F1809" s="4">
        <v>0</v>
      </c>
      <c r="G1809" s="4">
        <v>0</v>
      </c>
      <c r="H1809" s="6">
        <v>18113</v>
      </c>
      <c r="I1809" s="7">
        <f t="array" ref="I1809">INDEX(Inflation!$F$2:$F$63,MATCH($D1809,Inflation!$A$2:$A$63,0))</f>
        <v>2.688383232342697</v>
      </c>
      <c r="J1809" s="6">
        <f t="shared" si="7"/>
        <v>48694.685487423274</v>
      </c>
      <c r="K1809" s="8" t="str">
        <f>IF(H1809&lt;Mapping!$B$1,Mapping!$A$1,IF(H1809&lt;Mapping!$B$2,Mapping!$A$2,Mapping!$A$3))</f>
        <v>Minor</v>
      </c>
      <c r="L1809" s="8" t="str">
        <f>IF(J1809&lt;Mapping!$B$1,Mapping!$A$1,IF(J1809&lt;Mapping!$B$2,Mapping!$A$2,Mapping!$A$3))</f>
        <v>Minor</v>
      </c>
    </row>
    <row r="1810" spans="1:12" ht="13.5" customHeight="1" x14ac:dyDescent="0.2">
      <c r="A1810" s="4">
        <v>2</v>
      </c>
      <c r="B1810" s="5" t="s">
        <v>21</v>
      </c>
      <c r="C1810" s="4">
        <v>1</v>
      </c>
      <c r="D1810" s="4">
        <v>1980</v>
      </c>
      <c r="E1810" s="4">
        <v>1</v>
      </c>
      <c r="F1810" s="4">
        <v>0</v>
      </c>
      <c r="G1810" s="4">
        <v>0</v>
      </c>
      <c r="H1810" s="6">
        <v>18065</v>
      </c>
      <c r="I1810" s="7">
        <f t="array" ref="I1810">INDEX(Inflation!$F$2:$F$63,MATCH($D1810,Inflation!$A$2:$A$63,0))</f>
        <v>3.5358548466936406</v>
      </c>
      <c r="J1810" s="6">
        <f t="shared" si="7"/>
        <v>63875.217805520617</v>
      </c>
      <c r="K1810" s="8" t="str">
        <f>IF(H1810&lt;Mapping!$B$1,Mapping!$A$1,IF(H1810&lt;Mapping!$B$2,Mapping!$A$2,Mapping!$A$3))</f>
        <v>Minor</v>
      </c>
      <c r="L1810" s="8" t="str">
        <f>IF(J1810&lt;Mapping!$B$1,Mapping!$A$1,IF(J1810&lt;Mapping!$B$2,Mapping!$A$2,Mapping!$A$3))</f>
        <v>Minor</v>
      </c>
    </row>
    <row r="1811" spans="1:12" ht="13.5" customHeight="1" x14ac:dyDescent="0.2">
      <c r="A1811" s="4">
        <v>4</v>
      </c>
      <c r="B1811" s="5" t="s">
        <v>15</v>
      </c>
      <c r="C1811" s="4">
        <v>1</v>
      </c>
      <c r="D1811" s="4">
        <v>1983</v>
      </c>
      <c r="E1811" s="4">
        <v>1</v>
      </c>
      <c r="F1811" s="4">
        <v>0</v>
      </c>
      <c r="G1811" s="4">
        <v>0</v>
      </c>
      <c r="H1811" s="6">
        <v>18032</v>
      </c>
      <c r="I1811" s="7">
        <f t="array" ref="I1811">INDEX(Inflation!$F$2:$F$63,MATCH($D1811,Inflation!$A$2:$A$63,0))</f>
        <v>2.688383232342697</v>
      </c>
      <c r="J1811" s="6">
        <f t="shared" si="7"/>
        <v>48476.926445603516</v>
      </c>
      <c r="K1811" s="8" t="str">
        <f>IF(H1811&lt;Mapping!$B$1,Mapping!$A$1,IF(H1811&lt;Mapping!$B$2,Mapping!$A$2,Mapping!$A$3))</f>
        <v>Minor</v>
      </c>
      <c r="L1811" s="8" t="str">
        <f>IF(J1811&lt;Mapping!$B$1,Mapping!$A$1,IF(J1811&lt;Mapping!$B$2,Mapping!$A$2,Mapping!$A$3))</f>
        <v>Minor</v>
      </c>
    </row>
    <row r="1812" spans="1:12" ht="13.5" customHeight="1" x14ac:dyDescent="0.2">
      <c r="A1812" s="4">
        <v>4</v>
      </c>
      <c r="B1812" s="5" t="s">
        <v>15</v>
      </c>
      <c r="C1812" s="4">
        <v>1</v>
      </c>
      <c r="D1812" s="4">
        <v>1982</v>
      </c>
      <c r="E1812" s="4">
        <v>2</v>
      </c>
      <c r="F1812" s="4">
        <v>0</v>
      </c>
      <c r="G1812" s="4">
        <v>0</v>
      </c>
      <c r="H1812" s="6">
        <v>17970</v>
      </c>
      <c r="I1812" s="7">
        <f t="array" ref="I1812">INDEX(Inflation!$F$2:$F$63,MATCH($D1812,Inflation!$A$2:$A$63,0))</f>
        <v>2.8736128370511089</v>
      </c>
      <c r="J1812" s="6">
        <f t="shared" si="7"/>
        <v>51638.822681808429</v>
      </c>
      <c r="K1812" s="8" t="str">
        <f>IF(H1812&lt;Mapping!$B$1,Mapping!$A$1,IF(H1812&lt;Mapping!$B$2,Mapping!$A$2,Mapping!$A$3))</f>
        <v>Minor</v>
      </c>
      <c r="L1812" s="8" t="str">
        <f>IF(J1812&lt;Mapping!$B$1,Mapping!$A$1,IF(J1812&lt;Mapping!$B$2,Mapping!$A$2,Mapping!$A$3))</f>
        <v>Minor</v>
      </c>
    </row>
    <row r="1813" spans="1:12" ht="13.5" customHeight="1" x14ac:dyDescent="0.2">
      <c r="A1813" s="4">
        <v>5</v>
      </c>
      <c r="B1813" s="5" t="s">
        <v>21</v>
      </c>
      <c r="C1813" s="4">
        <v>1</v>
      </c>
      <c r="D1813" s="4">
        <v>1989</v>
      </c>
      <c r="E1813" s="4">
        <v>1</v>
      </c>
      <c r="F1813" s="4">
        <v>0</v>
      </c>
      <c r="G1813" s="4">
        <v>0</v>
      </c>
      <c r="H1813" s="6">
        <v>17967</v>
      </c>
      <c r="I1813" s="7">
        <f t="array" ref="I1813">INDEX(Inflation!$F$2:$F$63,MATCH($D1813,Inflation!$A$2:$A$63,0))</f>
        <v>2.1640413186988714</v>
      </c>
      <c r="J1813" s="6">
        <f t="shared" si="7"/>
        <v>38881.330373062621</v>
      </c>
      <c r="K1813" s="8" t="str">
        <f>IF(H1813&lt;Mapping!$B$1,Mapping!$A$1,IF(H1813&lt;Mapping!$B$2,Mapping!$A$2,Mapping!$A$3))</f>
        <v>Minor</v>
      </c>
      <c r="L1813" s="8" t="str">
        <f>IF(J1813&lt;Mapping!$B$1,Mapping!$A$1,IF(J1813&lt;Mapping!$B$2,Mapping!$A$2,Mapping!$A$3))</f>
        <v>Minor</v>
      </c>
    </row>
    <row r="1814" spans="1:12" ht="13.5" customHeight="1" x14ac:dyDescent="0.2">
      <c r="A1814" s="4">
        <v>6</v>
      </c>
      <c r="B1814" s="5" t="s">
        <v>15</v>
      </c>
      <c r="C1814" s="4">
        <v>1</v>
      </c>
      <c r="D1814" s="4">
        <v>1961</v>
      </c>
      <c r="E1814" s="4">
        <v>2</v>
      </c>
      <c r="F1814" s="4">
        <v>0</v>
      </c>
      <c r="G1814" s="4">
        <v>0</v>
      </c>
      <c r="H1814" s="6">
        <v>17962</v>
      </c>
      <c r="I1814" s="7">
        <f t="array" ref="I1814">INDEX(Inflation!$F$2:$F$63,MATCH($D1814,Inflation!$A$2:$A$63,0))</f>
        <v>8.8230837285274717</v>
      </c>
      <c r="J1814" s="6">
        <f t="shared" si="7"/>
        <v>158480.22993181043</v>
      </c>
      <c r="K1814" s="8" t="str">
        <f>IF(H1814&lt;Mapping!$B$1,Mapping!$A$1,IF(H1814&lt;Mapping!$B$2,Mapping!$A$2,Mapping!$A$3))</f>
        <v>Minor</v>
      </c>
      <c r="L1814" s="8" t="str">
        <f>IF(J1814&lt;Mapping!$B$1,Mapping!$A$1,IF(J1814&lt;Mapping!$B$2,Mapping!$A$2,Mapping!$A$3))</f>
        <v>Minor</v>
      </c>
    </row>
    <row r="1815" spans="1:12" ht="13.5" customHeight="1" x14ac:dyDescent="0.2">
      <c r="A1815" s="4">
        <v>4</v>
      </c>
      <c r="B1815" s="5" t="s">
        <v>46</v>
      </c>
      <c r="C1815" s="4">
        <v>3</v>
      </c>
      <c r="D1815" s="4">
        <v>1980</v>
      </c>
      <c r="E1815" s="4">
        <v>1</v>
      </c>
      <c r="F1815" s="4">
        <v>0</v>
      </c>
      <c r="G1815" s="4">
        <v>0</v>
      </c>
      <c r="H1815" s="6">
        <v>17946</v>
      </c>
      <c r="I1815" s="7">
        <f t="array" ref="I1815">INDEX(Inflation!$F$2:$F$63,MATCH($D1815,Inflation!$A$2:$A$63,0))</f>
        <v>3.5358548466936406</v>
      </c>
      <c r="J1815" s="6">
        <f t="shared" si="7"/>
        <v>63454.451078764076</v>
      </c>
      <c r="K1815" s="8" t="str">
        <f>IF(H1815&lt;Mapping!$B$1,Mapping!$A$1,IF(H1815&lt;Mapping!$B$2,Mapping!$A$2,Mapping!$A$3))</f>
        <v>Minor</v>
      </c>
      <c r="L1815" s="8" t="str">
        <f>IF(J1815&lt;Mapping!$B$1,Mapping!$A$1,IF(J1815&lt;Mapping!$B$2,Mapping!$A$2,Mapping!$A$3))</f>
        <v>Minor</v>
      </c>
    </row>
    <row r="1816" spans="1:12" ht="13.5" customHeight="1" x14ac:dyDescent="0.2">
      <c r="A1816" s="4">
        <v>2</v>
      </c>
      <c r="B1816" s="5" t="s">
        <v>15</v>
      </c>
      <c r="C1816" s="4">
        <v>1</v>
      </c>
      <c r="D1816" s="4">
        <v>1982</v>
      </c>
      <c r="E1816" s="4">
        <v>2</v>
      </c>
      <c r="F1816" s="4">
        <v>0</v>
      </c>
      <c r="G1816" s="4">
        <v>0</v>
      </c>
      <c r="H1816" s="6">
        <v>17920</v>
      </c>
      <c r="I1816" s="7">
        <f t="array" ref="I1816">INDEX(Inflation!$F$2:$F$63,MATCH($D1816,Inflation!$A$2:$A$63,0))</f>
        <v>2.8736128370511089</v>
      </c>
      <c r="J1816" s="6">
        <f t="shared" si="7"/>
        <v>51495.14203995587</v>
      </c>
      <c r="K1816" s="8" t="str">
        <f>IF(H1816&lt;Mapping!$B$1,Mapping!$A$1,IF(H1816&lt;Mapping!$B$2,Mapping!$A$2,Mapping!$A$3))</f>
        <v>Minor</v>
      </c>
      <c r="L1816" s="8" t="str">
        <f>IF(J1816&lt;Mapping!$B$1,Mapping!$A$1,IF(J1816&lt;Mapping!$B$2,Mapping!$A$2,Mapping!$A$3))</f>
        <v>Minor</v>
      </c>
    </row>
    <row r="1817" spans="1:12" ht="13.5" customHeight="1" x14ac:dyDescent="0.2">
      <c r="A1817" s="4">
        <v>1</v>
      </c>
      <c r="B1817" s="5" t="s">
        <v>21</v>
      </c>
      <c r="C1817" s="4">
        <v>1</v>
      </c>
      <c r="D1817" s="4">
        <v>1989</v>
      </c>
      <c r="E1817" s="4">
        <v>1</v>
      </c>
      <c r="F1817" s="4">
        <v>0</v>
      </c>
      <c r="G1817" s="4">
        <v>0</v>
      </c>
      <c r="H1817" s="6">
        <v>17900</v>
      </c>
      <c r="I1817" s="7">
        <f t="array" ref="I1817">INDEX(Inflation!$F$2:$F$63,MATCH($D1817,Inflation!$A$2:$A$63,0))</f>
        <v>2.1640413186988714</v>
      </c>
      <c r="J1817" s="6">
        <f t="shared" si="7"/>
        <v>38736.339604709799</v>
      </c>
      <c r="K1817" s="8" t="str">
        <f>IF(H1817&lt;Mapping!$B$1,Mapping!$A$1,IF(H1817&lt;Mapping!$B$2,Mapping!$A$2,Mapping!$A$3))</f>
        <v>Minor</v>
      </c>
      <c r="L1817" s="8" t="str">
        <f>IF(J1817&lt;Mapping!$B$1,Mapping!$A$1,IF(J1817&lt;Mapping!$B$2,Mapping!$A$2,Mapping!$A$3))</f>
        <v>Minor</v>
      </c>
    </row>
    <row r="1818" spans="1:12" ht="13.5" customHeight="1" x14ac:dyDescent="0.2">
      <c r="A1818" s="4">
        <v>4</v>
      </c>
      <c r="B1818" s="5" t="s">
        <v>15</v>
      </c>
      <c r="C1818" s="4">
        <v>1</v>
      </c>
      <c r="D1818" s="4">
        <v>1986</v>
      </c>
      <c r="E1818" s="4">
        <v>2</v>
      </c>
      <c r="F1818" s="4">
        <v>0</v>
      </c>
      <c r="G1818" s="4">
        <v>0</v>
      </c>
      <c r="H1818" s="6">
        <v>17898</v>
      </c>
      <c r="I1818" s="7">
        <f t="array" ref="I1818">INDEX(Inflation!$F$2:$F$63,MATCH($D1818,Inflation!$A$2:$A$63,0))</f>
        <v>2.3601832650918904</v>
      </c>
      <c r="J1818" s="6">
        <f t="shared" si="7"/>
        <v>42242.560078614653</v>
      </c>
      <c r="K1818" s="8" t="str">
        <f>IF(H1818&lt;Mapping!$B$1,Mapping!$A$1,IF(H1818&lt;Mapping!$B$2,Mapping!$A$2,Mapping!$A$3))</f>
        <v>Minor</v>
      </c>
      <c r="L1818" s="8" t="str">
        <f>IF(J1818&lt;Mapping!$B$1,Mapping!$A$1,IF(J1818&lt;Mapping!$B$2,Mapping!$A$2,Mapping!$A$3))</f>
        <v>Minor</v>
      </c>
    </row>
    <row r="1819" spans="1:12" ht="13.5" customHeight="1" x14ac:dyDescent="0.2">
      <c r="A1819" s="4">
        <v>5</v>
      </c>
      <c r="B1819" s="5" t="s">
        <v>14</v>
      </c>
      <c r="C1819" s="4">
        <v>1</v>
      </c>
      <c r="D1819" s="4">
        <v>1980</v>
      </c>
      <c r="E1819" s="4">
        <v>17</v>
      </c>
      <c r="F1819" s="4">
        <v>0</v>
      </c>
      <c r="G1819" s="4">
        <v>0</v>
      </c>
      <c r="H1819" s="6">
        <v>17893</v>
      </c>
      <c r="I1819" s="7">
        <f t="array" ref="I1819">INDEX(Inflation!$F$2:$F$63,MATCH($D1819,Inflation!$A$2:$A$63,0))</f>
        <v>3.5358548466936406</v>
      </c>
      <c r="J1819" s="6">
        <f t="shared" si="7"/>
        <v>63267.050771889313</v>
      </c>
      <c r="K1819" s="8" t="str">
        <f>IF(H1819&lt;Mapping!$B$1,Mapping!$A$1,IF(H1819&lt;Mapping!$B$2,Mapping!$A$2,Mapping!$A$3))</f>
        <v>Minor</v>
      </c>
      <c r="L1819" s="8" t="str">
        <f>IF(J1819&lt;Mapping!$B$1,Mapping!$A$1,IF(J1819&lt;Mapping!$B$2,Mapping!$A$2,Mapping!$A$3))</f>
        <v>Minor</v>
      </c>
    </row>
    <row r="1820" spans="1:12" ht="13.5" customHeight="1" x14ac:dyDescent="0.2">
      <c r="A1820" s="4">
        <v>2</v>
      </c>
      <c r="B1820" s="5" t="s">
        <v>41</v>
      </c>
      <c r="C1820" s="4">
        <v>2</v>
      </c>
      <c r="D1820" s="4">
        <v>1985</v>
      </c>
      <c r="E1820" s="4">
        <v>1</v>
      </c>
      <c r="F1820" s="4">
        <v>0</v>
      </c>
      <c r="G1820" s="4">
        <v>0</v>
      </c>
      <c r="H1820" s="6">
        <v>17886</v>
      </c>
      <c r="I1820" s="7">
        <f t="array" ref="I1820">INDEX(Inflation!$F$2:$F$63,MATCH($D1820,Inflation!$A$2:$A$63,0))</f>
        <v>2.4491621741858549</v>
      </c>
      <c r="J1820" s="6">
        <f t="shared" si="7"/>
        <v>43805.714647488203</v>
      </c>
      <c r="K1820" s="8" t="str">
        <f>IF(H1820&lt;Mapping!$B$1,Mapping!$A$1,IF(H1820&lt;Mapping!$B$2,Mapping!$A$2,Mapping!$A$3))</f>
        <v>Minor</v>
      </c>
      <c r="L1820" s="8" t="str">
        <f>IF(J1820&lt;Mapping!$B$1,Mapping!$A$1,IF(J1820&lt;Mapping!$B$2,Mapping!$A$2,Mapping!$A$3))</f>
        <v>Minor</v>
      </c>
    </row>
    <row r="1821" spans="1:12" ht="13.5" customHeight="1" x14ac:dyDescent="0.2">
      <c r="A1821" s="4">
        <v>4</v>
      </c>
      <c r="B1821" s="5" t="s">
        <v>15</v>
      </c>
      <c r="C1821" s="4">
        <v>1</v>
      </c>
      <c r="D1821" s="4">
        <v>1961</v>
      </c>
      <c r="E1821" s="4">
        <v>2</v>
      </c>
      <c r="F1821" s="4">
        <v>0</v>
      </c>
      <c r="G1821" s="4">
        <v>0</v>
      </c>
      <c r="H1821" s="6">
        <v>17850</v>
      </c>
      <c r="I1821" s="7">
        <f t="array" ref="I1821">INDEX(Inflation!$F$2:$F$63,MATCH($D1821,Inflation!$A$2:$A$63,0))</f>
        <v>8.8230837285274717</v>
      </c>
      <c r="J1821" s="6">
        <f t="shared" si="7"/>
        <v>157492.04455421536</v>
      </c>
      <c r="K1821" s="8" t="str">
        <f>IF(H1821&lt;Mapping!$B$1,Mapping!$A$1,IF(H1821&lt;Mapping!$B$2,Mapping!$A$2,Mapping!$A$3))</f>
        <v>Minor</v>
      </c>
      <c r="L1821" s="8" t="str">
        <f>IF(J1821&lt;Mapping!$B$1,Mapping!$A$1,IF(J1821&lt;Mapping!$B$2,Mapping!$A$2,Mapping!$A$3))</f>
        <v>Minor</v>
      </c>
    </row>
    <row r="1822" spans="1:12" ht="13.5" customHeight="1" x14ac:dyDescent="0.2">
      <c r="A1822" s="4">
        <v>5</v>
      </c>
      <c r="B1822" s="5" t="s">
        <v>21</v>
      </c>
      <c r="C1822" s="4">
        <v>1</v>
      </c>
      <c r="D1822" s="4">
        <v>1980</v>
      </c>
      <c r="E1822" s="4">
        <v>1</v>
      </c>
      <c r="F1822" s="4">
        <v>1</v>
      </c>
      <c r="G1822" s="4">
        <v>0</v>
      </c>
      <c r="H1822" s="6">
        <v>17848</v>
      </c>
      <c r="I1822" s="7">
        <f t="array" ref="I1822">INDEX(Inflation!$F$2:$F$63,MATCH($D1822,Inflation!$A$2:$A$63,0))</f>
        <v>3.5358548466936406</v>
      </c>
      <c r="J1822" s="6">
        <f t="shared" si="7"/>
        <v>63107.937303788094</v>
      </c>
      <c r="K1822" s="8" t="str">
        <f>IF(H1822&lt;Mapping!$B$1,Mapping!$A$1,IF(H1822&lt;Mapping!$B$2,Mapping!$A$2,Mapping!$A$3))</f>
        <v>Minor</v>
      </c>
      <c r="L1822" s="8" t="str">
        <f>IF(J1822&lt;Mapping!$B$1,Mapping!$A$1,IF(J1822&lt;Mapping!$B$2,Mapping!$A$2,Mapping!$A$3))</f>
        <v>Minor</v>
      </c>
    </row>
    <row r="1823" spans="1:12" ht="13.5" customHeight="1" x14ac:dyDescent="0.2">
      <c r="A1823" s="4">
        <v>5</v>
      </c>
      <c r="B1823" s="5" t="s">
        <v>33</v>
      </c>
      <c r="C1823" s="4">
        <v>2</v>
      </c>
      <c r="D1823" s="4">
        <v>1986</v>
      </c>
      <c r="E1823" s="4">
        <v>30</v>
      </c>
      <c r="F1823" s="4">
        <v>0</v>
      </c>
      <c r="G1823" s="4">
        <v>0</v>
      </c>
      <c r="H1823" s="6">
        <v>17833</v>
      </c>
      <c r="I1823" s="7">
        <f t="array" ref="I1823">INDEX(Inflation!$F$2:$F$63,MATCH($D1823,Inflation!$A$2:$A$63,0))</f>
        <v>2.3601832650918904</v>
      </c>
      <c r="J1823" s="6">
        <f t="shared" si="7"/>
        <v>42089.148166383682</v>
      </c>
      <c r="K1823" s="8" t="str">
        <f>IF(H1823&lt;Mapping!$B$1,Mapping!$A$1,IF(H1823&lt;Mapping!$B$2,Mapping!$A$2,Mapping!$A$3))</f>
        <v>Minor</v>
      </c>
      <c r="L1823" s="8" t="str">
        <f>IF(J1823&lt;Mapping!$B$1,Mapping!$A$1,IF(J1823&lt;Mapping!$B$2,Mapping!$A$2,Mapping!$A$3))</f>
        <v>Minor</v>
      </c>
    </row>
    <row r="1824" spans="1:12" ht="13.5" customHeight="1" x14ac:dyDescent="0.2">
      <c r="A1824" s="4">
        <v>3</v>
      </c>
      <c r="B1824" s="5" t="s">
        <v>54</v>
      </c>
      <c r="C1824" s="4">
        <v>1</v>
      </c>
      <c r="D1824" s="4">
        <v>1974</v>
      </c>
      <c r="E1824" s="4">
        <v>1</v>
      </c>
      <c r="F1824" s="4">
        <v>0</v>
      </c>
      <c r="G1824" s="4">
        <v>0</v>
      </c>
      <c r="H1824" s="6">
        <v>17811</v>
      </c>
      <c r="I1824" s="7">
        <f t="array" ref="I1824">INDEX(Inflation!$F$2:$F$63,MATCH($D1824,Inflation!$A$2:$A$63,0))</f>
        <v>5.655220396663263</v>
      </c>
      <c r="J1824" s="6">
        <f t="shared" si="7"/>
        <v>100725.13048496938</v>
      </c>
      <c r="K1824" s="8" t="str">
        <f>IF(H1824&lt;Mapping!$B$1,Mapping!$A$1,IF(H1824&lt;Mapping!$B$2,Mapping!$A$2,Mapping!$A$3))</f>
        <v>Minor</v>
      </c>
      <c r="L1824" s="8" t="str">
        <f>IF(J1824&lt;Mapping!$B$1,Mapping!$A$1,IF(J1824&lt;Mapping!$B$2,Mapping!$A$2,Mapping!$A$3))</f>
        <v>Minor</v>
      </c>
    </row>
    <row r="1825" spans="1:12" ht="13.5" customHeight="1" x14ac:dyDescent="0.2">
      <c r="A1825" s="4">
        <v>6</v>
      </c>
      <c r="B1825" s="5" t="s">
        <v>12</v>
      </c>
      <c r="C1825" s="4">
        <v>3</v>
      </c>
      <c r="D1825" s="4">
        <v>1964</v>
      </c>
      <c r="E1825" s="4">
        <v>3</v>
      </c>
      <c r="F1825" s="4">
        <v>0</v>
      </c>
      <c r="G1825" s="4">
        <v>0</v>
      </c>
      <c r="H1825" s="6">
        <v>17798</v>
      </c>
      <c r="I1825" s="7">
        <f t="array" ref="I1825">INDEX(Inflation!$F$2:$F$63,MATCH($D1825,Inflation!$A$2:$A$63,0))</f>
        <v>8.2922233108268504</v>
      </c>
      <c r="J1825" s="6">
        <f t="shared" si="7"/>
        <v>147584.99048609627</v>
      </c>
      <c r="K1825" s="8" t="str">
        <f>IF(H1825&lt;Mapping!$B$1,Mapping!$A$1,IF(H1825&lt;Mapping!$B$2,Mapping!$A$2,Mapping!$A$3))</f>
        <v>Minor</v>
      </c>
      <c r="L1825" s="8" t="str">
        <f>IF(J1825&lt;Mapping!$B$1,Mapping!$A$1,IF(J1825&lt;Mapping!$B$2,Mapping!$A$2,Mapping!$A$3))</f>
        <v>Minor</v>
      </c>
    </row>
    <row r="1826" spans="1:12" ht="13.5" customHeight="1" x14ac:dyDescent="0.2">
      <c r="A1826" s="4">
        <v>2</v>
      </c>
      <c r="B1826" s="5" t="s">
        <v>14</v>
      </c>
      <c r="C1826" s="4">
        <v>1</v>
      </c>
      <c r="D1826" s="4">
        <v>1966</v>
      </c>
      <c r="E1826" s="4">
        <v>5</v>
      </c>
      <c r="F1826" s="4">
        <v>0</v>
      </c>
      <c r="G1826" s="4">
        <v>0</v>
      </c>
      <c r="H1826" s="6">
        <v>17795</v>
      </c>
      <c r="I1826" s="7">
        <f t="array" ref="I1826">INDEX(Inflation!$F$2:$F$63,MATCH($D1826,Inflation!$A$2:$A$63,0))</f>
        <v>7.92436857453876</v>
      </c>
      <c r="J1826" s="6">
        <f t="shared" si="7"/>
        <v>141014.13878391724</v>
      </c>
      <c r="K1826" s="8" t="str">
        <f>IF(H1826&lt;Mapping!$B$1,Mapping!$A$1,IF(H1826&lt;Mapping!$B$2,Mapping!$A$2,Mapping!$A$3))</f>
        <v>Minor</v>
      </c>
      <c r="L1826" s="8" t="str">
        <f>IF(J1826&lt;Mapping!$B$1,Mapping!$A$1,IF(J1826&lt;Mapping!$B$2,Mapping!$A$2,Mapping!$A$3))</f>
        <v>Minor</v>
      </c>
    </row>
    <row r="1827" spans="1:12" ht="13.5" customHeight="1" x14ac:dyDescent="0.2">
      <c r="A1827" s="4">
        <v>1</v>
      </c>
      <c r="B1827" s="5" t="s">
        <v>14</v>
      </c>
      <c r="C1827" s="4">
        <v>1</v>
      </c>
      <c r="D1827" s="4">
        <v>1978</v>
      </c>
      <c r="E1827" s="4">
        <v>6</v>
      </c>
      <c r="F1827" s="4">
        <v>0</v>
      </c>
      <c r="G1827" s="4">
        <v>0</v>
      </c>
      <c r="H1827" s="6">
        <v>17788</v>
      </c>
      <c r="I1827" s="7">
        <f t="array" ref="I1827">INDEX(Inflation!$F$2:$F$63,MATCH($D1827,Inflation!$A$2:$A$63,0))</f>
        <v>4.1187700779176062</v>
      </c>
      <c r="J1827" s="6">
        <f t="shared" si="7"/>
        <v>73264.682145998377</v>
      </c>
      <c r="K1827" s="8" t="str">
        <f>IF(H1827&lt;Mapping!$B$1,Mapping!$A$1,IF(H1827&lt;Mapping!$B$2,Mapping!$A$2,Mapping!$A$3))</f>
        <v>Minor</v>
      </c>
      <c r="L1827" s="8" t="str">
        <f>IF(J1827&lt;Mapping!$B$1,Mapping!$A$1,IF(J1827&lt;Mapping!$B$2,Mapping!$A$2,Mapping!$A$3))</f>
        <v>Minor</v>
      </c>
    </row>
    <row r="1828" spans="1:12" ht="13.5" customHeight="1" x14ac:dyDescent="0.2">
      <c r="A1828" s="4">
        <v>3</v>
      </c>
      <c r="B1828" s="5" t="s">
        <v>32</v>
      </c>
      <c r="C1828" s="4">
        <v>1</v>
      </c>
      <c r="D1828" s="4">
        <v>1975</v>
      </c>
      <c r="E1828" s="4">
        <v>7</v>
      </c>
      <c r="F1828" s="4">
        <v>0</v>
      </c>
      <c r="G1828" s="4">
        <v>0</v>
      </c>
      <c r="H1828" s="6">
        <v>17777</v>
      </c>
      <c r="I1828" s="7">
        <f t="array" ref="I1828">INDEX(Inflation!$F$2:$F$63,MATCH($D1828,Inflation!$A$2:$A$63,0))</f>
        <v>5.1012271303114405</v>
      </c>
      <c r="J1828" s="6">
        <f t="shared" si="7"/>
        <v>90684.514695546473</v>
      </c>
      <c r="K1828" s="8" t="str">
        <f>IF(H1828&lt;Mapping!$B$1,Mapping!$A$1,IF(H1828&lt;Mapping!$B$2,Mapping!$A$2,Mapping!$A$3))</f>
        <v>Minor</v>
      </c>
      <c r="L1828" s="8" t="str">
        <f>IF(J1828&lt;Mapping!$B$1,Mapping!$A$1,IF(J1828&lt;Mapping!$B$2,Mapping!$A$2,Mapping!$A$3))</f>
        <v>Minor</v>
      </c>
    </row>
    <row r="1829" spans="1:12" ht="13.5" customHeight="1" x14ac:dyDescent="0.2">
      <c r="A1829" s="4">
        <v>6</v>
      </c>
      <c r="B1829" s="5" t="s">
        <v>41</v>
      </c>
      <c r="C1829" s="4">
        <v>2</v>
      </c>
      <c r="D1829" s="4">
        <v>1985</v>
      </c>
      <c r="E1829" s="4">
        <v>1</v>
      </c>
      <c r="F1829" s="4">
        <v>0</v>
      </c>
      <c r="G1829" s="4">
        <v>0</v>
      </c>
      <c r="H1829" s="6">
        <v>17764</v>
      </c>
      <c r="I1829" s="7">
        <f t="array" ref="I1829">INDEX(Inflation!$F$2:$F$63,MATCH($D1829,Inflation!$A$2:$A$63,0))</f>
        <v>2.4491621741858549</v>
      </c>
      <c r="J1829" s="6">
        <f t="shared" si="7"/>
        <v>43506.916862237529</v>
      </c>
      <c r="K1829" s="8" t="str">
        <f>IF(H1829&lt;Mapping!$B$1,Mapping!$A$1,IF(H1829&lt;Mapping!$B$2,Mapping!$A$2,Mapping!$A$3))</f>
        <v>Minor</v>
      </c>
      <c r="L1829" s="8" t="str">
        <f>IF(J1829&lt;Mapping!$B$1,Mapping!$A$1,IF(J1829&lt;Mapping!$B$2,Mapping!$A$2,Mapping!$A$3))</f>
        <v>Minor</v>
      </c>
    </row>
    <row r="1830" spans="1:12" ht="13.5" customHeight="1" x14ac:dyDescent="0.2">
      <c r="A1830" s="4">
        <v>1</v>
      </c>
      <c r="B1830" s="5" t="s">
        <v>33</v>
      </c>
      <c r="C1830" s="4">
        <v>2</v>
      </c>
      <c r="D1830" s="4">
        <v>1986</v>
      </c>
      <c r="E1830" s="4">
        <v>30</v>
      </c>
      <c r="F1830" s="4">
        <v>0</v>
      </c>
      <c r="G1830" s="4">
        <v>0</v>
      </c>
      <c r="H1830" s="6">
        <v>17733</v>
      </c>
      <c r="I1830" s="7">
        <f t="array" ref="I1830">INDEX(Inflation!$F$2:$F$63,MATCH($D1830,Inflation!$A$2:$A$63,0))</f>
        <v>2.3601832650918904</v>
      </c>
      <c r="J1830" s="6">
        <f t="shared" si="7"/>
        <v>41853.129839874491</v>
      </c>
      <c r="K1830" s="8" t="str">
        <f>IF(H1830&lt;Mapping!$B$1,Mapping!$A$1,IF(H1830&lt;Mapping!$B$2,Mapping!$A$2,Mapping!$A$3))</f>
        <v>Minor</v>
      </c>
      <c r="L1830" s="8" t="str">
        <f>IF(J1830&lt;Mapping!$B$1,Mapping!$A$1,IF(J1830&lt;Mapping!$B$2,Mapping!$A$2,Mapping!$A$3))</f>
        <v>Minor</v>
      </c>
    </row>
    <row r="1831" spans="1:12" ht="13.5" customHeight="1" x14ac:dyDescent="0.2">
      <c r="A1831" s="4">
        <v>1</v>
      </c>
      <c r="B1831" s="5" t="s">
        <v>46</v>
      </c>
      <c r="C1831" s="4">
        <v>3</v>
      </c>
      <c r="D1831" s="4">
        <v>1980</v>
      </c>
      <c r="E1831" s="4">
        <v>1</v>
      </c>
      <c r="F1831" s="4">
        <v>0</v>
      </c>
      <c r="G1831" s="4">
        <v>0</v>
      </c>
      <c r="H1831" s="6">
        <v>17729</v>
      </c>
      <c r="I1831" s="7">
        <f t="array" ref="I1831">INDEX(Inflation!$F$2:$F$63,MATCH($D1831,Inflation!$A$2:$A$63,0))</f>
        <v>3.5358548466936406</v>
      </c>
      <c r="J1831" s="6">
        <f t="shared" si="7"/>
        <v>62687.170577031553</v>
      </c>
      <c r="K1831" s="8" t="str">
        <f>IF(H1831&lt;Mapping!$B$1,Mapping!$A$1,IF(H1831&lt;Mapping!$B$2,Mapping!$A$2,Mapping!$A$3))</f>
        <v>Minor</v>
      </c>
      <c r="L1831" s="8" t="str">
        <f>IF(J1831&lt;Mapping!$B$1,Mapping!$A$1,IF(J1831&lt;Mapping!$B$2,Mapping!$A$2,Mapping!$A$3))</f>
        <v>Minor</v>
      </c>
    </row>
    <row r="1832" spans="1:12" ht="13.5" customHeight="1" x14ac:dyDescent="0.2">
      <c r="A1832" s="4">
        <v>2</v>
      </c>
      <c r="B1832" s="5" t="s">
        <v>32</v>
      </c>
      <c r="C1832" s="4">
        <v>1</v>
      </c>
      <c r="D1832" s="4">
        <v>1975</v>
      </c>
      <c r="E1832" s="4">
        <v>7</v>
      </c>
      <c r="F1832" s="4">
        <v>0</v>
      </c>
      <c r="G1832" s="4">
        <v>0</v>
      </c>
      <c r="H1832" s="6">
        <v>17724</v>
      </c>
      <c r="I1832" s="7">
        <f t="array" ref="I1832">INDEX(Inflation!$F$2:$F$63,MATCH($D1832,Inflation!$A$2:$A$63,0))</f>
        <v>5.1012271303114405</v>
      </c>
      <c r="J1832" s="6">
        <f t="shared" si="7"/>
        <v>90414.149657639966</v>
      </c>
      <c r="K1832" s="8" t="str">
        <f>IF(H1832&lt;Mapping!$B$1,Mapping!$A$1,IF(H1832&lt;Mapping!$B$2,Mapping!$A$2,Mapping!$A$3))</f>
        <v>Minor</v>
      </c>
      <c r="L1832" s="8" t="str">
        <f>IF(J1832&lt;Mapping!$B$1,Mapping!$A$1,IF(J1832&lt;Mapping!$B$2,Mapping!$A$2,Mapping!$A$3))</f>
        <v>Minor</v>
      </c>
    </row>
    <row r="1833" spans="1:12" ht="13.5" customHeight="1" x14ac:dyDescent="0.2">
      <c r="A1833" s="4">
        <v>4</v>
      </c>
      <c r="B1833" s="5" t="s">
        <v>54</v>
      </c>
      <c r="C1833" s="4">
        <v>1</v>
      </c>
      <c r="D1833" s="4">
        <v>1975</v>
      </c>
      <c r="E1833" s="4">
        <v>1</v>
      </c>
      <c r="F1833" s="4">
        <v>0</v>
      </c>
      <c r="G1833" s="4">
        <v>3</v>
      </c>
      <c r="H1833" s="6">
        <v>17712</v>
      </c>
      <c r="I1833" s="7">
        <f t="array" ref="I1833">INDEX(Inflation!$F$2:$F$63,MATCH($D1833,Inflation!$A$2:$A$63,0))</f>
        <v>5.1012271303114405</v>
      </c>
      <c r="J1833" s="6">
        <f t="shared" si="7"/>
        <v>90352.934932076227</v>
      </c>
      <c r="K1833" s="8" t="str">
        <f>IF(H1833&lt;Mapping!$B$1,Mapping!$A$1,IF(H1833&lt;Mapping!$B$2,Mapping!$A$2,Mapping!$A$3))</f>
        <v>Minor</v>
      </c>
      <c r="L1833" s="8" t="str">
        <f>IF(J1833&lt;Mapping!$B$1,Mapping!$A$1,IF(J1833&lt;Mapping!$B$2,Mapping!$A$2,Mapping!$A$3))</f>
        <v>Minor</v>
      </c>
    </row>
    <row r="1834" spans="1:12" ht="13.5" customHeight="1" x14ac:dyDescent="0.2">
      <c r="A1834" s="4">
        <v>5</v>
      </c>
      <c r="B1834" s="5" t="s">
        <v>14</v>
      </c>
      <c r="C1834" s="4">
        <v>1</v>
      </c>
      <c r="D1834" s="4">
        <v>1978</v>
      </c>
      <c r="E1834" s="4">
        <v>6</v>
      </c>
      <c r="F1834" s="4">
        <v>0</v>
      </c>
      <c r="G1834" s="4">
        <v>0</v>
      </c>
      <c r="H1834" s="6">
        <v>17698</v>
      </c>
      <c r="I1834" s="7">
        <f t="array" ref="I1834">INDEX(Inflation!$F$2:$F$63,MATCH($D1834,Inflation!$A$2:$A$63,0))</f>
        <v>4.1187700779176062</v>
      </c>
      <c r="J1834" s="6">
        <f t="shared" si="7"/>
        <v>72893.992838985796</v>
      </c>
      <c r="K1834" s="8" t="str">
        <f>IF(H1834&lt;Mapping!$B$1,Mapping!$A$1,IF(H1834&lt;Mapping!$B$2,Mapping!$A$2,Mapping!$A$3))</f>
        <v>Minor</v>
      </c>
      <c r="L1834" s="8" t="str">
        <f>IF(J1834&lt;Mapping!$B$1,Mapping!$A$1,IF(J1834&lt;Mapping!$B$2,Mapping!$A$2,Mapping!$A$3))</f>
        <v>Minor</v>
      </c>
    </row>
    <row r="1835" spans="1:12" ht="13.5" customHeight="1" x14ac:dyDescent="0.2">
      <c r="A1835" s="4">
        <v>2</v>
      </c>
      <c r="B1835" s="5" t="s">
        <v>45</v>
      </c>
      <c r="C1835" s="4">
        <v>2</v>
      </c>
      <c r="D1835" s="4">
        <v>1975</v>
      </c>
      <c r="E1835" s="4">
        <v>1</v>
      </c>
      <c r="F1835" s="4">
        <v>0</v>
      </c>
      <c r="G1835" s="4">
        <v>0</v>
      </c>
      <c r="H1835" s="6">
        <v>17624</v>
      </c>
      <c r="I1835" s="7">
        <f t="array" ref="I1835">INDEX(Inflation!$F$2:$F$63,MATCH($D1835,Inflation!$A$2:$A$63,0))</f>
        <v>5.1012271303114405</v>
      </c>
      <c r="J1835" s="6">
        <f t="shared" si="7"/>
        <v>89904.02694460882</v>
      </c>
      <c r="K1835" s="8" t="str">
        <f>IF(H1835&lt;Mapping!$B$1,Mapping!$A$1,IF(H1835&lt;Mapping!$B$2,Mapping!$A$2,Mapping!$A$3))</f>
        <v>Minor</v>
      </c>
      <c r="L1835" s="8" t="str">
        <f>IF(J1835&lt;Mapping!$B$1,Mapping!$A$1,IF(J1835&lt;Mapping!$B$2,Mapping!$A$2,Mapping!$A$3))</f>
        <v>Minor</v>
      </c>
    </row>
    <row r="1836" spans="1:12" ht="13.5" customHeight="1" x14ac:dyDescent="0.2">
      <c r="A1836" s="4">
        <v>6</v>
      </c>
      <c r="B1836" s="5" t="s">
        <v>14</v>
      </c>
      <c r="C1836" s="4">
        <v>1</v>
      </c>
      <c r="D1836" s="4">
        <v>1978</v>
      </c>
      <c r="E1836" s="4">
        <v>6</v>
      </c>
      <c r="F1836" s="4">
        <v>0</v>
      </c>
      <c r="G1836" s="4">
        <v>0</v>
      </c>
      <c r="H1836" s="6">
        <v>17617</v>
      </c>
      <c r="I1836" s="7">
        <f t="array" ref="I1836">INDEX(Inflation!$F$2:$F$63,MATCH($D1836,Inflation!$A$2:$A$63,0))</f>
        <v>4.1187700779176062</v>
      </c>
      <c r="J1836" s="6">
        <f t="shared" si="7"/>
        <v>72560.372462674466</v>
      </c>
      <c r="K1836" s="8" t="str">
        <f>IF(H1836&lt;Mapping!$B$1,Mapping!$A$1,IF(H1836&lt;Mapping!$B$2,Mapping!$A$2,Mapping!$A$3))</f>
        <v>Minor</v>
      </c>
      <c r="L1836" s="8" t="str">
        <f>IF(J1836&lt;Mapping!$B$1,Mapping!$A$1,IF(J1836&lt;Mapping!$B$2,Mapping!$A$2,Mapping!$A$3))</f>
        <v>Minor</v>
      </c>
    </row>
    <row r="1837" spans="1:12" ht="13.5" customHeight="1" x14ac:dyDescent="0.2">
      <c r="A1837" s="4">
        <v>6</v>
      </c>
      <c r="B1837" s="5" t="s">
        <v>50</v>
      </c>
      <c r="C1837" s="4">
        <v>3</v>
      </c>
      <c r="D1837" s="4">
        <v>1984</v>
      </c>
      <c r="E1837" s="4">
        <v>1</v>
      </c>
      <c r="F1837" s="4">
        <v>0</v>
      </c>
      <c r="G1837" s="4">
        <v>2</v>
      </c>
      <c r="H1837" s="6">
        <v>17610</v>
      </c>
      <c r="I1837" s="7">
        <f t="array" ref="I1837">INDEX(Inflation!$F$2:$F$63,MATCH($D1837,Inflation!$A$2:$A$63,0))</f>
        <v>2.5679465396338688</v>
      </c>
      <c r="J1837" s="6">
        <f t="shared" si="7"/>
        <v>45221.538562952432</v>
      </c>
      <c r="K1837" s="8" t="str">
        <f>IF(H1837&lt;Mapping!$B$1,Mapping!$A$1,IF(H1837&lt;Mapping!$B$2,Mapping!$A$2,Mapping!$A$3))</f>
        <v>Minor</v>
      </c>
      <c r="L1837" s="8" t="str">
        <f>IF(J1837&lt;Mapping!$B$1,Mapping!$A$1,IF(J1837&lt;Mapping!$B$2,Mapping!$A$2,Mapping!$A$3))</f>
        <v>Minor</v>
      </c>
    </row>
    <row r="1838" spans="1:12" ht="13.5" customHeight="1" x14ac:dyDescent="0.2">
      <c r="A1838" s="4">
        <v>4</v>
      </c>
      <c r="B1838" s="5" t="s">
        <v>50</v>
      </c>
      <c r="C1838" s="4">
        <v>1</v>
      </c>
      <c r="D1838" s="4">
        <v>1984</v>
      </c>
      <c r="E1838" s="4">
        <v>1</v>
      </c>
      <c r="F1838" s="4">
        <v>0</v>
      </c>
      <c r="G1838" s="4">
        <v>0</v>
      </c>
      <c r="H1838" s="6">
        <v>17574</v>
      </c>
      <c r="I1838" s="7">
        <f t="array" ref="I1838">INDEX(Inflation!$F$2:$F$63,MATCH($D1838,Inflation!$A$2:$A$63,0))</f>
        <v>2.5679465396338688</v>
      </c>
      <c r="J1838" s="6">
        <f t="shared" si="7"/>
        <v>45129.09248752561</v>
      </c>
      <c r="K1838" s="8" t="str">
        <f>IF(H1838&lt;Mapping!$B$1,Mapping!$A$1,IF(H1838&lt;Mapping!$B$2,Mapping!$A$2,Mapping!$A$3))</f>
        <v>Minor</v>
      </c>
      <c r="L1838" s="8" t="str">
        <f>IF(J1838&lt;Mapping!$B$1,Mapping!$A$1,IF(J1838&lt;Mapping!$B$2,Mapping!$A$2,Mapping!$A$3))</f>
        <v>Minor</v>
      </c>
    </row>
    <row r="1839" spans="1:12" ht="13.5" customHeight="1" x14ac:dyDescent="0.2">
      <c r="A1839" s="4">
        <v>2</v>
      </c>
      <c r="B1839" s="5" t="s">
        <v>14</v>
      </c>
      <c r="C1839" s="4">
        <v>1</v>
      </c>
      <c r="D1839" s="4">
        <v>1978</v>
      </c>
      <c r="E1839" s="4">
        <v>6</v>
      </c>
      <c r="F1839" s="4">
        <v>0</v>
      </c>
      <c r="G1839" s="4">
        <v>0</v>
      </c>
      <c r="H1839" s="6">
        <v>17543</v>
      </c>
      <c r="I1839" s="7">
        <f t="array" ref="I1839">INDEX(Inflation!$F$2:$F$63,MATCH($D1839,Inflation!$A$2:$A$63,0))</f>
        <v>4.1187700779176062</v>
      </c>
      <c r="J1839" s="6">
        <f t="shared" si="7"/>
        <v>72255.583476908563</v>
      </c>
      <c r="K1839" s="8" t="str">
        <f>IF(H1839&lt;Mapping!$B$1,Mapping!$A$1,IF(H1839&lt;Mapping!$B$2,Mapping!$A$2,Mapping!$A$3))</f>
        <v>Minor</v>
      </c>
      <c r="L1839" s="8" t="str">
        <f>IF(J1839&lt;Mapping!$B$1,Mapping!$A$1,IF(J1839&lt;Mapping!$B$2,Mapping!$A$2,Mapping!$A$3))</f>
        <v>Minor</v>
      </c>
    </row>
    <row r="1840" spans="1:12" ht="13.5" customHeight="1" x14ac:dyDescent="0.2">
      <c r="A1840" s="4">
        <v>3</v>
      </c>
      <c r="B1840" s="5" t="s">
        <v>31</v>
      </c>
      <c r="C1840" s="4">
        <v>2</v>
      </c>
      <c r="D1840" s="4">
        <v>1984</v>
      </c>
      <c r="E1840" s="4">
        <v>1</v>
      </c>
      <c r="F1840" s="4">
        <v>0</v>
      </c>
      <c r="G1840" s="4">
        <v>0</v>
      </c>
      <c r="H1840" s="6">
        <v>17533</v>
      </c>
      <c r="I1840" s="7">
        <f t="array" ref="I1840">INDEX(Inflation!$F$2:$F$63,MATCH($D1840,Inflation!$A$2:$A$63,0))</f>
        <v>2.5679465396338688</v>
      </c>
      <c r="J1840" s="6">
        <f t="shared" si="7"/>
        <v>45023.806679400623</v>
      </c>
      <c r="K1840" s="8" t="str">
        <f>IF(H1840&lt;Mapping!$B$1,Mapping!$A$1,IF(H1840&lt;Mapping!$B$2,Mapping!$A$2,Mapping!$A$3))</f>
        <v>Minor</v>
      </c>
      <c r="L1840" s="8" t="str">
        <f>IF(J1840&lt;Mapping!$B$1,Mapping!$A$1,IF(J1840&lt;Mapping!$B$2,Mapping!$A$2,Mapping!$A$3))</f>
        <v>Minor</v>
      </c>
    </row>
    <row r="1841" spans="1:12" ht="13.5" customHeight="1" x14ac:dyDescent="0.2">
      <c r="A1841" s="4">
        <v>1</v>
      </c>
      <c r="B1841" s="5" t="s">
        <v>32</v>
      </c>
      <c r="C1841" s="4">
        <v>1</v>
      </c>
      <c r="D1841" s="4">
        <v>1975</v>
      </c>
      <c r="E1841" s="4">
        <v>7</v>
      </c>
      <c r="F1841" s="4">
        <v>0</v>
      </c>
      <c r="G1841" s="4">
        <v>0</v>
      </c>
      <c r="H1841" s="6">
        <v>17517</v>
      </c>
      <c r="I1841" s="7">
        <f t="array" ref="I1841">INDEX(Inflation!$F$2:$F$63,MATCH($D1841,Inflation!$A$2:$A$63,0))</f>
        <v>5.1012271303114405</v>
      </c>
      <c r="J1841" s="6">
        <f t="shared" si="7"/>
        <v>89358.195641665501</v>
      </c>
      <c r="K1841" s="8" t="str">
        <f>IF(H1841&lt;Mapping!$B$1,Mapping!$A$1,IF(H1841&lt;Mapping!$B$2,Mapping!$A$2,Mapping!$A$3))</f>
        <v>Minor</v>
      </c>
      <c r="L1841" s="8" t="str">
        <f>IF(J1841&lt;Mapping!$B$1,Mapping!$A$1,IF(J1841&lt;Mapping!$B$2,Mapping!$A$2,Mapping!$A$3))</f>
        <v>Minor</v>
      </c>
    </row>
    <row r="1842" spans="1:12" ht="13.5" customHeight="1" x14ac:dyDescent="0.2">
      <c r="A1842" s="4">
        <v>1</v>
      </c>
      <c r="B1842" s="5" t="s">
        <v>15</v>
      </c>
      <c r="C1842" s="4">
        <v>1</v>
      </c>
      <c r="D1842" s="4">
        <v>1961</v>
      </c>
      <c r="E1842" s="4">
        <v>2</v>
      </c>
      <c r="F1842" s="4">
        <v>0</v>
      </c>
      <c r="G1842" s="4">
        <v>0</v>
      </c>
      <c r="H1842" s="6">
        <v>17459</v>
      </c>
      <c r="I1842" s="7">
        <f t="array" ref="I1842">INDEX(Inflation!$F$2:$F$63,MATCH($D1842,Inflation!$A$2:$A$63,0))</f>
        <v>8.8230837285274717</v>
      </c>
      <c r="J1842" s="6">
        <f t="shared" si="7"/>
        <v>154042.21881636113</v>
      </c>
      <c r="K1842" s="8" t="str">
        <f>IF(H1842&lt;Mapping!$B$1,Mapping!$A$1,IF(H1842&lt;Mapping!$B$2,Mapping!$A$2,Mapping!$A$3))</f>
        <v>Minor</v>
      </c>
      <c r="L1842" s="8" t="str">
        <f>IF(J1842&lt;Mapping!$B$1,Mapping!$A$1,IF(J1842&lt;Mapping!$B$2,Mapping!$A$2,Mapping!$A$3))</f>
        <v>Minor</v>
      </c>
    </row>
    <row r="1843" spans="1:12" ht="13.5" customHeight="1" x14ac:dyDescent="0.2">
      <c r="A1843" s="4">
        <v>2</v>
      </c>
      <c r="B1843" s="5" t="s">
        <v>19</v>
      </c>
      <c r="C1843" s="4">
        <v>3</v>
      </c>
      <c r="D1843" s="4">
        <v>2011</v>
      </c>
      <c r="E1843" s="4">
        <v>1</v>
      </c>
      <c r="F1843" s="4">
        <v>0</v>
      </c>
      <c r="G1843" s="4">
        <v>0</v>
      </c>
      <c r="H1843" s="6">
        <v>17435</v>
      </c>
      <c r="I1843" s="7">
        <f t="array" ref="I1843">INDEX(Inflation!$F$2:$F$63,MATCH($D1843,Inflation!$A$2:$A$63,0))</f>
        <v>1.1630575102490319</v>
      </c>
      <c r="J1843" s="6">
        <f t="shared" si="7"/>
        <v>20277.907691191871</v>
      </c>
      <c r="K1843" s="8" t="str">
        <f>IF(H1843&lt;Mapping!$B$1,Mapping!$A$1,IF(H1843&lt;Mapping!$B$2,Mapping!$A$2,Mapping!$A$3))</f>
        <v>Minor</v>
      </c>
      <c r="L1843" s="8" t="str">
        <f>IF(J1843&lt;Mapping!$B$1,Mapping!$A$1,IF(J1843&lt;Mapping!$B$2,Mapping!$A$2,Mapping!$A$3))</f>
        <v>Minor</v>
      </c>
    </row>
    <row r="1844" spans="1:12" ht="13.5" customHeight="1" x14ac:dyDescent="0.2">
      <c r="A1844" s="4">
        <v>5</v>
      </c>
      <c r="B1844" s="5" t="s">
        <v>33</v>
      </c>
      <c r="C1844" s="4">
        <v>2</v>
      </c>
      <c r="D1844" s="4">
        <v>1988</v>
      </c>
      <c r="E1844" s="4">
        <v>30</v>
      </c>
      <c r="F1844" s="4">
        <v>0</v>
      </c>
      <c r="G1844" s="4">
        <v>0</v>
      </c>
      <c r="H1844" s="6">
        <v>17428</v>
      </c>
      <c r="I1844" s="7">
        <f t="array" ref="I1844">INDEX(Inflation!$F$2:$F$63,MATCH($D1844,Inflation!$A$2:$A$63,0))</f>
        <v>2.2436780392269897</v>
      </c>
      <c r="J1844" s="6">
        <f t="shared" si="7"/>
        <v>39102.820867647977</v>
      </c>
      <c r="K1844" s="8" t="str">
        <f>IF(H1844&lt;Mapping!$B$1,Mapping!$A$1,IF(H1844&lt;Mapping!$B$2,Mapping!$A$2,Mapping!$A$3))</f>
        <v>Minor</v>
      </c>
      <c r="L1844" s="8" t="str">
        <f>IF(J1844&lt;Mapping!$B$1,Mapping!$A$1,IF(J1844&lt;Mapping!$B$2,Mapping!$A$2,Mapping!$A$3))</f>
        <v>Minor</v>
      </c>
    </row>
    <row r="1845" spans="1:12" ht="13.5" customHeight="1" x14ac:dyDescent="0.2">
      <c r="A1845" s="4">
        <v>2</v>
      </c>
      <c r="B1845" s="5" t="s">
        <v>19</v>
      </c>
      <c r="C1845" s="4">
        <v>2</v>
      </c>
      <c r="D1845" s="4">
        <v>2013</v>
      </c>
      <c r="E1845" s="4">
        <v>1</v>
      </c>
      <c r="F1845" s="4">
        <v>0</v>
      </c>
      <c r="G1845" s="4">
        <v>0</v>
      </c>
      <c r="H1845" s="6">
        <v>17407</v>
      </c>
      <c r="I1845" s="7">
        <f t="array" ref="I1845">INDEX(Inflation!$F$2:$F$63,MATCH($D1845,Inflation!$A$2:$A$63,0))</f>
        <v>1.1046586272602894</v>
      </c>
      <c r="J1845" s="6">
        <f t="shared" si="7"/>
        <v>19228.792724719857</v>
      </c>
      <c r="K1845" s="8" t="str">
        <f>IF(H1845&lt;Mapping!$B$1,Mapping!$A$1,IF(H1845&lt;Mapping!$B$2,Mapping!$A$2,Mapping!$A$3))</f>
        <v>Minor</v>
      </c>
      <c r="L1845" s="8" t="str">
        <f>IF(J1845&lt;Mapping!$B$1,Mapping!$A$1,IF(J1845&lt;Mapping!$B$2,Mapping!$A$2,Mapping!$A$3))</f>
        <v>Minor</v>
      </c>
    </row>
    <row r="1846" spans="1:12" ht="13.5" customHeight="1" x14ac:dyDescent="0.2">
      <c r="A1846" s="4">
        <v>1</v>
      </c>
      <c r="B1846" s="5" t="s">
        <v>45</v>
      </c>
      <c r="C1846" s="4">
        <v>2</v>
      </c>
      <c r="D1846" s="4">
        <v>1975</v>
      </c>
      <c r="E1846" s="4">
        <v>1</v>
      </c>
      <c r="F1846" s="4">
        <v>0</v>
      </c>
      <c r="G1846" s="4">
        <v>0</v>
      </c>
      <c r="H1846" s="6">
        <v>17405</v>
      </c>
      <c r="I1846" s="7">
        <f t="array" ref="I1846">INDEX(Inflation!$F$2:$F$63,MATCH($D1846,Inflation!$A$2:$A$63,0))</f>
        <v>5.1012271303114405</v>
      </c>
      <c r="J1846" s="6">
        <f t="shared" si="7"/>
        <v>88786.858203070617</v>
      </c>
      <c r="K1846" s="8" t="str">
        <f>IF(H1846&lt;Mapping!$B$1,Mapping!$A$1,IF(H1846&lt;Mapping!$B$2,Mapping!$A$2,Mapping!$A$3))</f>
        <v>Minor</v>
      </c>
      <c r="L1846" s="8" t="str">
        <f>IF(J1846&lt;Mapping!$B$1,Mapping!$A$1,IF(J1846&lt;Mapping!$B$2,Mapping!$A$2,Mapping!$A$3))</f>
        <v>Minor</v>
      </c>
    </row>
    <row r="1847" spans="1:12" ht="13.5" customHeight="1" x14ac:dyDescent="0.2">
      <c r="A1847" s="4">
        <v>3</v>
      </c>
      <c r="B1847" s="5" t="s">
        <v>19</v>
      </c>
      <c r="C1847" s="4">
        <v>1</v>
      </c>
      <c r="D1847" s="4">
        <v>2010</v>
      </c>
      <c r="E1847" s="4">
        <v>1</v>
      </c>
      <c r="F1847" s="4">
        <v>0</v>
      </c>
      <c r="G1847" s="4">
        <v>0</v>
      </c>
      <c r="H1847" s="6">
        <v>17403</v>
      </c>
      <c r="I1847" s="7">
        <f t="array" ref="I1847">INDEX(Inflation!$F$2:$F$63,MATCH($D1847,Inflation!$A$2:$A$63,0))</f>
        <v>1.1806196786537921</v>
      </c>
      <c r="J1847" s="6">
        <f t="shared" si="7"/>
        <v>20546.324267611944</v>
      </c>
      <c r="K1847" s="8" t="str">
        <f>IF(H1847&lt;Mapping!$B$1,Mapping!$A$1,IF(H1847&lt;Mapping!$B$2,Mapping!$A$2,Mapping!$A$3))</f>
        <v>Minor</v>
      </c>
      <c r="L1847" s="8" t="str">
        <f>IF(J1847&lt;Mapping!$B$1,Mapping!$A$1,IF(J1847&lt;Mapping!$B$2,Mapping!$A$2,Mapping!$A$3))</f>
        <v>Minor</v>
      </c>
    </row>
    <row r="1848" spans="1:12" ht="13.5" customHeight="1" x14ac:dyDescent="0.2">
      <c r="A1848" s="4">
        <v>5</v>
      </c>
      <c r="B1848" s="5" t="s">
        <v>45</v>
      </c>
      <c r="C1848" s="4">
        <v>1</v>
      </c>
      <c r="D1848" s="4">
        <v>1974</v>
      </c>
      <c r="E1848" s="4">
        <v>1</v>
      </c>
      <c r="F1848" s="4">
        <v>0</v>
      </c>
      <c r="G1848" s="4">
        <v>2</v>
      </c>
      <c r="H1848" s="6">
        <v>17402</v>
      </c>
      <c r="I1848" s="7">
        <f t="array" ref="I1848">INDEX(Inflation!$F$2:$F$63,MATCH($D1848,Inflation!$A$2:$A$63,0))</f>
        <v>5.655220396663263</v>
      </c>
      <c r="J1848" s="6">
        <f t="shared" si="7"/>
        <v>98412.145342734104</v>
      </c>
      <c r="K1848" s="8" t="str">
        <f>IF(H1848&lt;Mapping!$B$1,Mapping!$A$1,IF(H1848&lt;Mapping!$B$2,Mapping!$A$2,Mapping!$A$3))</f>
        <v>Minor</v>
      </c>
      <c r="L1848" s="8" t="str">
        <f>IF(J1848&lt;Mapping!$B$1,Mapping!$A$1,IF(J1848&lt;Mapping!$B$2,Mapping!$A$2,Mapping!$A$3))</f>
        <v>Minor</v>
      </c>
    </row>
    <row r="1849" spans="1:12" ht="13.5" customHeight="1" x14ac:dyDescent="0.2">
      <c r="A1849" s="4">
        <v>4</v>
      </c>
      <c r="B1849" s="5" t="s">
        <v>12</v>
      </c>
      <c r="C1849" s="4">
        <v>3</v>
      </c>
      <c r="D1849" s="4">
        <v>1964</v>
      </c>
      <c r="E1849" s="4">
        <v>3</v>
      </c>
      <c r="F1849" s="4">
        <v>0</v>
      </c>
      <c r="G1849" s="4">
        <v>0</v>
      </c>
      <c r="H1849" s="6">
        <v>17397</v>
      </c>
      <c r="I1849" s="7">
        <f t="array" ref="I1849">INDEX(Inflation!$F$2:$F$63,MATCH($D1849,Inflation!$A$2:$A$63,0))</f>
        <v>8.2922233108268504</v>
      </c>
      <c r="J1849" s="6">
        <f t="shared" si="7"/>
        <v>144259.80893845472</v>
      </c>
      <c r="K1849" s="8" t="str">
        <f>IF(H1849&lt;Mapping!$B$1,Mapping!$A$1,IF(H1849&lt;Mapping!$B$2,Mapping!$A$2,Mapping!$A$3))</f>
        <v>Minor</v>
      </c>
      <c r="L1849" s="8" t="str">
        <f>IF(J1849&lt;Mapping!$B$1,Mapping!$A$1,IF(J1849&lt;Mapping!$B$2,Mapping!$A$2,Mapping!$A$3))</f>
        <v>Minor</v>
      </c>
    </row>
    <row r="1850" spans="1:12" ht="13.5" customHeight="1" x14ac:dyDescent="0.2">
      <c r="A1850" s="4">
        <v>2</v>
      </c>
      <c r="B1850" s="5" t="s">
        <v>34</v>
      </c>
      <c r="C1850" s="4">
        <v>2</v>
      </c>
      <c r="D1850" s="4">
        <v>2011</v>
      </c>
      <c r="E1850" s="4">
        <v>1</v>
      </c>
      <c r="F1850" s="4">
        <v>0</v>
      </c>
      <c r="G1850" s="4">
        <v>0</v>
      </c>
      <c r="H1850" s="6">
        <v>17395</v>
      </c>
      <c r="I1850" s="7">
        <f t="array" ref="I1850">INDEX(Inflation!$F$2:$F$63,MATCH($D1850,Inflation!$A$2:$A$63,0))</f>
        <v>1.1630575102490319</v>
      </c>
      <c r="J1850" s="6">
        <f t="shared" si="7"/>
        <v>20231.38539078191</v>
      </c>
      <c r="K1850" s="8" t="str">
        <f>IF(H1850&lt;Mapping!$B$1,Mapping!$A$1,IF(H1850&lt;Mapping!$B$2,Mapping!$A$2,Mapping!$A$3))</f>
        <v>Minor</v>
      </c>
      <c r="L1850" s="8" t="str">
        <f>IF(J1850&lt;Mapping!$B$1,Mapping!$A$1,IF(J1850&lt;Mapping!$B$2,Mapping!$A$2,Mapping!$A$3))</f>
        <v>Minor</v>
      </c>
    </row>
    <row r="1851" spans="1:12" ht="13.5" customHeight="1" x14ac:dyDescent="0.2">
      <c r="A1851" s="4">
        <v>2</v>
      </c>
      <c r="B1851" s="5" t="s">
        <v>19</v>
      </c>
      <c r="C1851" s="4">
        <v>3</v>
      </c>
      <c r="D1851" s="4">
        <v>2018</v>
      </c>
      <c r="E1851" s="4">
        <v>1</v>
      </c>
      <c r="F1851" s="4">
        <v>0</v>
      </c>
      <c r="G1851" s="4">
        <v>0</v>
      </c>
      <c r="H1851" s="6">
        <v>17391</v>
      </c>
      <c r="I1851" s="7">
        <f t="array" ref="I1851">INDEX(Inflation!$F$2:$F$63,MATCH($D1851,Inflation!$A$2:$A$63,0))</f>
        <v>1.0479074436</v>
      </c>
      <c r="J1851" s="6">
        <f t="shared" si="7"/>
        <v>18224.158351647598</v>
      </c>
      <c r="K1851" s="8" t="str">
        <f>IF(H1851&lt;Mapping!$B$1,Mapping!$A$1,IF(H1851&lt;Mapping!$B$2,Mapping!$A$2,Mapping!$A$3))</f>
        <v>Minor</v>
      </c>
      <c r="L1851" s="8" t="str">
        <f>IF(J1851&lt;Mapping!$B$1,Mapping!$A$1,IF(J1851&lt;Mapping!$B$2,Mapping!$A$2,Mapping!$A$3))</f>
        <v>Minor</v>
      </c>
    </row>
    <row r="1852" spans="1:12" ht="13.5" customHeight="1" x14ac:dyDescent="0.2">
      <c r="A1852" s="4">
        <v>1</v>
      </c>
      <c r="B1852" s="5" t="s">
        <v>15</v>
      </c>
      <c r="C1852" s="4">
        <v>1</v>
      </c>
      <c r="D1852" s="4">
        <v>1983</v>
      </c>
      <c r="E1852" s="4">
        <v>1</v>
      </c>
      <c r="F1852" s="4">
        <v>0</v>
      </c>
      <c r="G1852" s="4">
        <v>0</v>
      </c>
      <c r="H1852" s="6">
        <v>17366</v>
      </c>
      <c r="I1852" s="7">
        <f t="array" ref="I1852">INDEX(Inflation!$F$2:$F$63,MATCH($D1852,Inflation!$A$2:$A$63,0))</f>
        <v>2.688383232342697</v>
      </c>
      <c r="J1852" s="6">
        <f t="shared" si="7"/>
        <v>46686.46321286328</v>
      </c>
      <c r="K1852" s="8" t="str">
        <f>IF(H1852&lt;Mapping!$B$1,Mapping!$A$1,IF(H1852&lt;Mapping!$B$2,Mapping!$A$2,Mapping!$A$3))</f>
        <v>Minor</v>
      </c>
      <c r="L1852" s="8" t="str">
        <f>IF(J1852&lt;Mapping!$B$1,Mapping!$A$1,IF(J1852&lt;Mapping!$B$2,Mapping!$A$2,Mapping!$A$3))</f>
        <v>Minor</v>
      </c>
    </row>
    <row r="1853" spans="1:12" ht="13.5" customHeight="1" x14ac:dyDescent="0.2">
      <c r="A1853" s="4">
        <v>2</v>
      </c>
      <c r="B1853" s="5" t="s">
        <v>19</v>
      </c>
      <c r="C1853" s="4">
        <v>2</v>
      </c>
      <c r="D1853" s="4">
        <v>2016</v>
      </c>
      <c r="E1853" s="4">
        <v>1</v>
      </c>
      <c r="F1853" s="4">
        <v>0</v>
      </c>
      <c r="G1853" s="4">
        <v>0</v>
      </c>
      <c r="H1853" s="6">
        <v>17364</v>
      </c>
      <c r="I1853" s="7">
        <f t="array" ref="I1853">INDEX(Inflation!$F$2:$F$63,MATCH($D1853,Inflation!$A$2:$A$63,0))</f>
        <v>1.0759409482613684</v>
      </c>
      <c r="J1853" s="6">
        <f t="shared" si="7"/>
        <v>18682.638625610402</v>
      </c>
      <c r="K1853" s="8" t="str">
        <f>IF(H1853&lt;Mapping!$B$1,Mapping!$A$1,IF(H1853&lt;Mapping!$B$2,Mapping!$A$2,Mapping!$A$3))</f>
        <v>Minor</v>
      </c>
      <c r="L1853" s="8" t="str">
        <f>IF(J1853&lt;Mapping!$B$1,Mapping!$A$1,IF(J1853&lt;Mapping!$B$2,Mapping!$A$2,Mapping!$A$3))</f>
        <v>Minor</v>
      </c>
    </row>
    <row r="1854" spans="1:12" ht="13.5" customHeight="1" x14ac:dyDescent="0.2">
      <c r="A1854" s="4">
        <v>1</v>
      </c>
      <c r="B1854" s="5" t="s">
        <v>16</v>
      </c>
      <c r="C1854" s="4">
        <v>4</v>
      </c>
      <c r="D1854" s="4">
        <v>2014</v>
      </c>
      <c r="E1854" s="4">
        <v>1</v>
      </c>
      <c r="F1854" s="4">
        <v>0</v>
      </c>
      <c r="G1854" s="4">
        <v>0</v>
      </c>
      <c r="H1854" s="6">
        <v>17348</v>
      </c>
      <c r="I1854" s="7">
        <f t="array" ref="I1854">INDEX(Inflation!$F$2:$F$63,MATCH($D1854,Inflation!$A$2:$A$63,0))</f>
        <v>1.0894069302369718</v>
      </c>
      <c r="J1854" s="6">
        <f t="shared" si="7"/>
        <v>18899.031425750985</v>
      </c>
      <c r="K1854" s="8" t="str">
        <f>IF(H1854&lt;Mapping!$B$1,Mapping!$A$1,IF(H1854&lt;Mapping!$B$2,Mapping!$A$2,Mapping!$A$3))</f>
        <v>Minor</v>
      </c>
      <c r="L1854" s="8" t="str">
        <f>IF(J1854&lt;Mapping!$B$1,Mapping!$A$1,IF(J1854&lt;Mapping!$B$2,Mapping!$A$2,Mapping!$A$3))</f>
        <v>Minor</v>
      </c>
    </row>
    <row r="1855" spans="1:12" ht="13.5" customHeight="1" x14ac:dyDescent="0.2">
      <c r="A1855" s="4">
        <v>6</v>
      </c>
      <c r="B1855" s="5" t="s">
        <v>19</v>
      </c>
      <c r="C1855" s="4">
        <v>4</v>
      </c>
      <c r="D1855" s="4">
        <v>2011</v>
      </c>
      <c r="E1855" s="4">
        <v>1</v>
      </c>
      <c r="F1855" s="4">
        <v>0</v>
      </c>
      <c r="G1855" s="4">
        <v>0</v>
      </c>
      <c r="H1855" s="6">
        <v>17343</v>
      </c>
      <c r="I1855" s="7">
        <f t="array" ref="I1855">INDEX(Inflation!$F$2:$F$63,MATCH($D1855,Inflation!$A$2:$A$63,0))</f>
        <v>1.1630575102490319</v>
      </c>
      <c r="J1855" s="6">
        <f t="shared" si="7"/>
        <v>20170.906400248961</v>
      </c>
      <c r="K1855" s="8" t="str">
        <f>IF(H1855&lt;Mapping!$B$1,Mapping!$A$1,IF(H1855&lt;Mapping!$B$2,Mapping!$A$2,Mapping!$A$3))</f>
        <v>Minor</v>
      </c>
      <c r="L1855" s="8" t="str">
        <f>IF(J1855&lt;Mapping!$B$1,Mapping!$A$1,IF(J1855&lt;Mapping!$B$2,Mapping!$A$2,Mapping!$A$3))</f>
        <v>Minor</v>
      </c>
    </row>
    <row r="1856" spans="1:12" ht="13.5" customHeight="1" x14ac:dyDescent="0.2">
      <c r="A1856" s="4">
        <v>5</v>
      </c>
      <c r="B1856" s="5" t="s">
        <v>20</v>
      </c>
      <c r="C1856" s="4">
        <v>3</v>
      </c>
      <c r="D1856" s="4">
        <v>1991</v>
      </c>
      <c r="E1856" s="4">
        <v>1</v>
      </c>
      <c r="F1856" s="4">
        <v>0</v>
      </c>
      <c r="G1856" s="4">
        <v>0</v>
      </c>
      <c r="H1856" s="6">
        <v>17326</v>
      </c>
      <c r="I1856" s="7">
        <f t="array" ref="I1856">INDEX(Inflation!$F$2:$F$63,MATCH($D1856,Inflation!$A$2:$A$63,0))</f>
        <v>1.964161738459496</v>
      </c>
      <c r="J1856" s="6">
        <f t="shared" si="7"/>
        <v>34031.066280549232</v>
      </c>
      <c r="K1856" s="8" t="str">
        <f>IF(H1856&lt;Mapping!$B$1,Mapping!$A$1,IF(H1856&lt;Mapping!$B$2,Mapping!$A$2,Mapping!$A$3))</f>
        <v>Minor</v>
      </c>
      <c r="L1856" s="8" t="str">
        <f>IF(J1856&lt;Mapping!$B$1,Mapping!$A$1,IF(J1856&lt;Mapping!$B$2,Mapping!$A$2,Mapping!$A$3))</f>
        <v>Minor</v>
      </c>
    </row>
    <row r="1857" spans="1:12" ht="13.5" customHeight="1" x14ac:dyDescent="0.2">
      <c r="A1857" s="4">
        <v>5</v>
      </c>
      <c r="B1857" s="5" t="s">
        <v>15</v>
      </c>
      <c r="C1857" s="4">
        <v>1</v>
      </c>
      <c r="D1857" s="4">
        <v>1982</v>
      </c>
      <c r="E1857" s="4">
        <v>2</v>
      </c>
      <c r="F1857" s="4">
        <v>0</v>
      </c>
      <c r="G1857" s="4">
        <v>0</v>
      </c>
      <c r="H1857" s="6">
        <v>17321</v>
      </c>
      <c r="I1857" s="7">
        <f t="array" ref="I1857">INDEX(Inflation!$F$2:$F$63,MATCH($D1857,Inflation!$A$2:$A$63,0))</f>
        <v>2.8736128370511089</v>
      </c>
      <c r="J1857" s="6">
        <f t="shared" si="7"/>
        <v>49773.84795056226</v>
      </c>
      <c r="K1857" s="8" t="str">
        <f>IF(H1857&lt;Mapping!$B$1,Mapping!$A$1,IF(H1857&lt;Mapping!$B$2,Mapping!$A$2,Mapping!$A$3))</f>
        <v>Minor</v>
      </c>
      <c r="L1857" s="8" t="str">
        <f>IF(J1857&lt;Mapping!$B$1,Mapping!$A$1,IF(J1857&lt;Mapping!$B$2,Mapping!$A$2,Mapping!$A$3))</f>
        <v>Minor</v>
      </c>
    </row>
    <row r="1858" spans="1:12" ht="13.5" customHeight="1" x14ac:dyDescent="0.2">
      <c r="A1858" s="4">
        <v>4</v>
      </c>
      <c r="B1858" s="5" t="s">
        <v>56</v>
      </c>
      <c r="C1858" s="4">
        <v>1</v>
      </c>
      <c r="D1858" s="4">
        <v>1985</v>
      </c>
      <c r="E1858" s="4">
        <v>2</v>
      </c>
      <c r="F1858" s="4">
        <v>0</v>
      </c>
      <c r="G1858" s="4">
        <v>0</v>
      </c>
      <c r="H1858" s="6">
        <v>17316</v>
      </c>
      <c r="I1858" s="7">
        <f t="array" ref="I1858">INDEX(Inflation!$F$2:$F$63,MATCH($D1858,Inflation!$A$2:$A$63,0))</f>
        <v>2.4491621741858549</v>
      </c>
      <c r="J1858" s="6">
        <f t="shared" si="7"/>
        <v>42409.692208202265</v>
      </c>
      <c r="K1858" s="8" t="str">
        <f>IF(H1858&lt;Mapping!$B$1,Mapping!$A$1,IF(H1858&lt;Mapping!$B$2,Mapping!$A$2,Mapping!$A$3))</f>
        <v>Minor</v>
      </c>
      <c r="L1858" s="8" t="str">
        <f>IF(J1858&lt;Mapping!$B$1,Mapping!$A$1,IF(J1858&lt;Mapping!$B$2,Mapping!$A$2,Mapping!$A$3))</f>
        <v>Minor</v>
      </c>
    </row>
    <row r="1859" spans="1:12" ht="13.5" customHeight="1" x14ac:dyDescent="0.2">
      <c r="A1859" s="4">
        <v>2</v>
      </c>
      <c r="B1859" s="5" t="s">
        <v>34</v>
      </c>
      <c r="C1859" s="4">
        <v>2</v>
      </c>
      <c r="D1859" s="4">
        <v>2012</v>
      </c>
      <c r="E1859" s="4">
        <v>1</v>
      </c>
      <c r="F1859" s="4">
        <v>0</v>
      </c>
      <c r="G1859" s="4">
        <v>0</v>
      </c>
      <c r="H1859" s="6">
        <v>17310</v>
      </c>
      <c r="I1859" s="7">
        <f t="array" ref="I1859">INDEX(Inflation!$F$2:$F$63,MATCH($D1859,Inflation!$A$2:$A$63,0))</f>
        <v>1.1291820487854678</v>
      </c>
      <c r="J1859" s="6">
        <f t="shared" si="7"/>
        <v>19546.141264476446</v>
      </c>
      <c r="K1859" s="8" t="str">
        <f>IF(H1859&lt;Mapping!$B$1,Mapping!$A$1,IF(H1859&lt;Mapping!$B$2,Mapping!$A$2,Mapping!$A$3))</f>
        <v>Minor</v>
      </c>
      <c r="L1859" s="8" t="str">
        <f>IF(J1859&lt;Mapping!$B$1,Mapping!$A$1,IF(J1859&lt;Mapping!$B$2,Mapping!$A$2,Mapping!$A$3))</f>
        <v>Minor</v>
      </c>
    </row>
    <row r="1860" spans="1:12" ht="13.5" customHeight="1" x14ac:dyDescent="0.2">
      <c r="A1860" s="4">
        <v>3</v>
      </c>
      <c r="B1860" s="5" t="s">
        <v>15</v>
      </c>
      <c r="C1860" s="4">
        <v>4</v>
      </c>
      <c r="D1860" s="4">
        <v>1983</v>
      </c>
      <c r="E1860" s="4">
        <v>2</v>
      </c>
      <c r="F1860" s="4">
        <v>2</v>
      </c>
      <c r="G1860" s="4">
        <v>0</v>
      </c>
      <c r="H1860" s="6">
        <v>17307</v>
      </c>
      <c r="I1860" s="7">
        <f t="array" ref="I1860">INDEX(Inflation!$F$2:$F$63,MATCH($D1860,Inflation!$A$2:$A$63,0))</f>
        <v>2.688383232342697</v>
      </c>
      <c r="J1860" s="6">
        <f t="shared" si="7"/>
        <v>46527.848602155056</v>
      </c>
      <c r="K1860" s="8" t="str">
        <f>IF(H1860&lt;Mapping!$B$1,Mapping!$A$1,IF(H1860&lt;Mapping!$B$2,Mapping!$A$2,Mapping!$A$3))</f>
        <v>Minor</v>
      </c>
      <c r="L1860" s="8" t="str">
        <f>IF(J1860&lt;Mapping!$B$1,Mapping!$A$1,IF(J1860&lt;Mapping!$B$2,Mapping!$A$2,Mapping!$A$3))</f>
        <v>Minor</v>
      </c>
    </row>
    <row r="1861" spans="1:12" ht="13.5" customHeight="1" x14ac:dyDescent="0.2">
      <c r="A1861" s="4">
        <v>5</v>
      </c>
      <c r="B1861" s="5" t="s">
        <v>18</v>
      </c>
      <c r="C1861" s="4">
        <v>3</v>
      </c>
      <c r="D1861" s="4">
        <v>1977</v>
      </c>
      <c r="E1861" s="4">
        <v>31</v>
      </c>
      <c r="F1861" s="4">
        <v>0</v>
      </c>
      <c r="G1861" s="4">
        <v>0</v>
      </c>
      <c r="H1861" s="6">
        <v>17306</v>
      </c>
      <c r="I1861" s="7">
        <f t="array" ref="I1861">INDEX(Inflation!$F$2:$F$63,MATCH($D1861,Inflation!$A$2:$A$63,0))</f>
        <v>4.4013177052627537</v>
      </c>
      <c r="J1861" s="6">
        <f t="shared" si="7"/>
        <v>76169.204207277216</v>
      </c>
      <c r="K1861" s="8" t="str">
        <f>IF(H1861&lt;Mapping!$B$1,Mapping!$A$1,IF(H1861&lt;Mapping!$B$2,Mapping!$A$2,Mapping!$A$3))</f>
        <v>Minor</v>
      </c>
      <c r="L1861" s="8" t="str">
        <f>IF(J1861&lt;Mapping!$B$1,Mapping!$A$1,IF(J1861&lt;Mapping!$B$2,Mapping!$A$2,Mapping!$A$3))</f>
        <v>Minor</v>
      </c>
    </row>
    <row r="1862" spans="1:12" ht="13.5" customHeight="1" x14ac:dyDescent="0.2">
      <c r="A1862" s="4">
        <v>2</v>
      </c>
      <c r="B1862" s="5" t="s">
        <v>19</v>
      </c>
      <c r="C1862" s="4">
        <v>3</v>
      </c>
      <c r="D1862" s="4">
        <v>2012</v>
      </c>
      <c r="E1862" s="4">
        <v>1</v>
      </c>
      <c r="F1862" s="4">
        <v>0</v>
      </c>
      <c r="G1862" s="4">
        <v>0</v>
      </c>
      <c r="H1862" s="6">
        <v>17302</v>
      </c>
      <c r="I1862" s="7">
        <f t="array" ref="I1862">INDEX(Inflation!$F$2:$F$63,MATCH($D1862,Inflation!$A$2:$A$63,0))</f>
        <v>1.1291820487854678</v>
      </c>
      <c r="J1862" s="6">
        <f t="shared" si="7"/>
        <v>19537.107808086163</v>
      </c>
      <c r="K1862" s="8" t="str">
        <f>IF(H1862&lt;Mapping!$B$1,Mapping!$A$1,IF(H1862&lt;Mapping!$B$2,Mapping!$A$2,Mapping!$A$3))</f>
        <v>Minor</v>
      </c>
      <c r="L1862" s="8" t="str">
        <f>IF(J1862&lt;Mapping!$B$1,Mapping!$A$1,IF(J1862&lt;Mapping!$B$2,Mapping!$A$2,Mapping!$A$3))</f>
        <v>Minor</v>
      </c>
    </row>
    <row r="1863" spans="1:12" ht="13.5" customHeight="1" x14ac:dyDescent="0.2">
      <c r="A1863" s="4">
        <v>2</v>
      </c>
      <c r="B1863" s="5" t="s">
        <v>34</v>
      </c>
      <c r="C1863" s="4">
        <v>3</v>
      </c>
      <c r="D1863" s="4">
        <v>2014</v>
      </c>
      <c r="E1863" s="4">
        <v>1</v>
      </c>
      <c r="F1863" s="4">
        <v>0</v>
      </c>
      <c r="G1863" s="4">
        <v>0</v>
      </c>
      <c r="H1863" s="6">
        <v>17286</v>
      </c>
      <c r="I1863" s="7">
        <f t="array" ref="I1863">INDEX(Inflation!$F$2:$F$63,MATCH($D1863,Inflation!$A$2:$A$63,0))</f>
        <v>1.0894069302369718</v>
      </c>
      <c r="J1863" s="6">
        <f t="shared" si="7"/>
        <v>18831.488196076294</v>
      </c>
      <c r="K1863" s="8" t="str">
        <f>IF(H1863&lt;Mapping!$B$1,Mapping!$A$1,IF(H1863&lt;Mapping!$B$2,Mapping!$A$2,Mapping!$A$3))</f>
        <v>Minor</v>
      </c>
      <c r="L1863" s="8" t="str">
        <f>IF(J1863&lt;Mapping!$B$1,Mapping!$A$1,IF(J1863&lt;Mapping!$B$2,Mapping!$A$2,Mapping!$A$3))</f>
        <v>Minor</v>
      </c>
    </row>
    <row r="1864" spans="1:12" ht="13.5" customHeight="1" x14ac:dyDescent="0.2">
      <c r="A1864" s="4">
        <v>2</v>
      </c>
      <c r="B1864" s="5" t="s">
        <v>34</v>
      </c>
      <c r="C1864" s="4">
        <v>2</v>
      </c>
      <c r="D1864" s="4">
        <v>2010</v>
      </c>
      <c r="E1864" s="4">
        <v>1</v>
      </c>
      <c r="F1864" s="4">
        <v>0</v>
      </c>
      <c r="G1864" s="4">
        <v>0</v>
      </c>
      <c r="H1864" s="6">
        <v>17270</v>
      </c>
      <c r="I1864" s="7">
        <f t="array" ref="I1864">INDEX(Inflation!$F$2:$F$63,MATCH($D1864,Inflation!$A$2:$A$63,0))</f>
        <v>1.1806196786537921</v>
      </c>
      <c r="J1864" s="6">
        <f t="shared" si="7"/>
        <v>20389.301850350992</v>
      </c>
      <c r="K1864" s="8" t="str">
        <f>IF(H1864&lt;Mapping!$B$1,Mapping!$A$1,IF(H1864&lt;Mapping!$B$2,Mapping!$A$2,Mapping!$A$3))</f>
        <v>Minor</v>
      </c>
      <c r="L1864" s="8" t="str">
        <f>IF(J1864&lt;Mapping!$B$1,Mapping!$A$1,IF(J1864&lt;Mapping!$B$2,Mapping!$A$2,Mapping!$A$3))</f>
        <v>Minor</v>
      </c>
    </row>
    <row r="1865" spans="1:12" ht="13.5" customHeight="1" x14ac:dyDescent="0.2">
      <c r="A1865" s="4">
        <v>5</v>
      </c>
      <c r="B1865" s="5" t="s">
        <v>46</v>
      </c>
      <c r="C1865" s="4">
        <v>3</v>
      </c>
      <c r="D1865" s="4">
        <v>1980</v>
      </c>
      <c r="E1865" s="4">
        <v>1</v>
      </c>
      <c r="F1865" s="4">
        <v>0</v>
      </c>
      <c r="G1865" s="4">
        <v>0</v>
      </c>
      <c r="H1865" s="6">
        <v>17259</v>
      </c>
      <c r="I1865" s="7">
        <f t="array" ref="I1865">INDEX(Inflation!$F$2:$F$63,MATCH($D1865,Inflation!$A$2:$A$63,0))</f>
        <v>3.5358548466936406</v>
      </c>
      <c r="J1865" s="6">
        <f t="shared" si="7"/>
        <v>61025.318799085544</v>
      </c>
      <c r="K1865" s="8" t="str">
        <f>IF(H1865&lt;Mapping!$B$1,Mapping!$A$1,IF(H1865&lt;Mapping!$B$2,Mapping!$A$2,Mapping!$A$3))</f>
        <v>Minor</v>
      </c>
      <c r="L1865" s="8" t="str">
        <f>IF(J1865&lt;Mapping!$B$1,Mapping!$A$1,IF(J1865&lt;Mapping!$B$2,Mapping!$A$2,Mapping!$A$3))</f>
        <v>Minor</v>
      </c>
    </row>
    <row r="1866" spans="1:12" ht="13.5" customHeight="1" x14ac:dyDescent="0.2">
      <c r="A1866" s="4">
        <v>6</v>
      </c>
      <c r="B1866" s="5" t="s">
        <v>19</v>
      </c>
      <c r="C1866" s="4">
        <v>4</v>
      </c>
      <c r="D1866" s="4">
        <v>2011</v>
      </c>
      <c r="E1866" s="4">
        <v>1</v>
      </c>
      <c r="F1866" s="4">
        <v>0</v>
      </c>
      <c r="G1866" s="4">
        <v>0</v>
      </c>
      <c r="H1866" s="6">
        <v>17251</v>
      </c>
      <c r="I1866" s="7">
        <f t="array" ref="I1866">INDEX(Inflation!$F$2:$F$63,MATCH($D1866,Inflation!$A$2:$A$63,0))</f>
        <v>1.1630575102490319</v>
      </c>
      <c r="J1866" s="6">
        <f t="shared" si="7"/>
        <v>20063.905109306048</v>
      </c>
      <c r="K1866" s="8" t="str">
        <f>IF(H1866&lt;Mapping!$B$1,Mapping!$A$1,IF(H1866&lt;Mapping!$B$2,Mapping!$A$2,Mapping!$A$3))</f>
        <v>Minor</v>
      </c>
      <c r="L1866" s="8" t="str">
        <f>IF(J1866&lt;Mapping!$B$1,Mapping!$A$1,IF(J1866&lt;Mapping!$B$2,Mapping!$A$2,Mapping!$A$3))</f>
        <v>Minor</v>
      </c>
    </row>
    <row r="1867" spans="1:12" ht="13.5" customHeight="1" x14ac:dyDescent="0.2">
      <c r="A1867" s="4">
        <v>1</v>
      </c>
      <c r="B1867" s="5" t="s">
        <v>15</v>
      </c>
      <c r="C1867" s="4">
        <v>4</v>
      </c>
      <c r="D1867" s="4">
        <v>1983</v>
      </c>
      <c r="E1867" s="4">
        <v>2</v>
      </c>
      <c r="F1867" s="4">
        <v>2</v>
      </c>
      <c r="G1867" s="4">
        <v>0</v>
      </c>
      <c r="H1867" s="6">
        <v>17235</v>
      </c>
      <c r="I1867" s="7">
        <f t="array" ref="I1867">INDEX(Inflation!$F$2:$F$63,MATCH($D1867,Inflation!$A$2:$A$63,0))</f>
        <v>2.688383232342697</v>
      </c>
      <c r="J1867" s="6">
        <f t="shared" si="7"/>
        <v>46334.285009426385</v>
      </c>
      <c r="K1867" s="8" t="str">
        <f>IF(H1867&lt;Mapping!$B$1,Mapping!$A$1,IF(H1867&lt;Mapping!$B$2,Mapping!$A$2,Mapping!$A$3))</f>
        <v>Minor</v>
      </c>
      <c r="L1867" s="8" t="str">
        <f>IF(J1867&lt;Mapping!$B$1,Mapping!$A$1,IF(J1867&lt;Mapping!$B$2,Mapping!$A$2,Mapping!$A$3))</f>
        <v>Minor</v>
      </c>
    </row>
    <row r="1868" spans="1:12" ht="13.5" customHeight="1" x14ac:dyDescent="0.2">
      <c r="A1868" s="4">
        <v>2</v>
      </c>
      <c r="B1868" s="5" t="s">
        <v>19</v>
      </c>
      <c r="C1868" s="4">
        <v>2</v>
      </c>
      <c r="D1868" s="4">
        <v>2011</v>
      </c>
      <c r="E1868" s="4">
        <v>1</v>
      </c>
      <c r="F1868" s="4">
        <v>0</v>
      </c>
      <c r="G1868" s="4">
        <v>0</v>
      </c>
      <c r="H1868" s="6">
        <v>17232</v>
      </c>
      <c r="I1868" s="7">
        <f t="array" ref="I1868">INDEX(Inflation!$F$2:$F$63,MATCH($D1868,Inflation!$A$2:$A$63,0))</f>
        <v>1.1630575102490319</v>
      </c>
      <c r="J1868" s="6">
        <f t="shared" si="7"/>
        <v>20041.807016611318</v>
      </c>
      <c r="K1868" s="8" t="str">
        <f>IF(H1868&lt;Mapping!$B$1,Mapping!$A$1,IF(H1868&lt;Mapping!$B$2,Mapping!$A$2,Mapping!$A$3))</f>
        <v>Minor</v>
      </c>
      <c r="L1868" s="8" t="str">
        <f>IF(J1868&lt;Mapping!$B$1,Mapping!$A$1,IF(J1868&lt;Mapping!$B$2,Mapping!$A$2,Mapping!$A$3))</f>
        <v>Minor</v>
      </c>
    </row>
    <row r="1869" spans="1:12" ht="13.5" customHeight="1" x14ac:dyDescent="0.2">
      <c r="A1869" s="4">
        <v>6</v>
      </c>
      <c r="B1869" s="5" t="s">
        <v>33</v>
      </c>
      <c r="C1869" s="4">
        <v>2</v>
      </c>
      <c r="D1869" s="4">
        <v>1988</v>
      </c>
      <c r="E1869" s="4">
        <v>30</v>
      </c>
      <c r="F1869" s="4">
        <v>0</v>
      </c>
      <c r="G1869" s="4">
        <v>0</v>
      </c>
      <c r="H1869" s="6">
        <v>17230</v>
      </c>
      <c r="I1869" s="7">
        <f t="array" ref="I1869">INDEX(Inflation!$F$2:$F$63,MATCH($D1869,Inflation!$A$2:$A$63,0))</f>
        <v>2.2436780392269897</v>
      </c>
      <c r="J1869" s="6">
        <f t="shared" si="7"/>
        <v>38658.572615881036</v>
      </c>
      <c r="K1869" s="8" t="str">
        <f>IF(H1869&lt;Mapping!$B$1,Mapping!$A$1,IF(H1869&lt;Mapping!$B$2,Mapping!$A$2,Mapping!$A$3))</f>
        <v>Minor</v>
      </c>
      <c r="L1869" s="8" t="str">
        <f>IF(J1869&lt;Mapping!$B$1,Mapping!$A$1,IF(J1869&lt;Mapping!$B$2,Mapping!$A$2,Mapping!$A$3))</f>
        <v>Minor</v>
      </c>
    </row>
    <row r="1870" spans="1:12" ht="13.5" customHeight="1" x14ac:dyDescent="0.2">
      <c r="A1870" s="4">
        <v>3</v>
      </c>
      <c r="B1870" s="5" t="s">
        <v>33</v>
      </c>
      <c r="C1870" s="4">
        <v>2</v>
      </c>
      <c r="D1870" s="4">
        <v>1986</v>
      </c>
      <c r="E1870" s="4">
        <v>30</v>
      </c>
      <c r="F1870" s="4">
        <v>0</v>
      </c>
      <c r="G1870" s="4">
        <v>0</v>
      </c>
      <c r="H1870" s="6">
        <v>17226</v>
      </c>
      <c r="I1870" s="7">
        <f t="array" ref="I1870">INDEX(Inflation!$F$2:$F$63,MATCH($D1870,Inflation!$A$2:$A$63,0))</f>
        <v>2.3601832650918904</v>
      </c>
      <c r="J1870" s="6">
        <f t="shared" si="7"/>
        <v>40656.516924472904</v>
      </c>
      <c r="K1870" s="8" t="str">
        <f>IF(H1870&lt;Mapping!$B$1,Mapping!$A$1,IF(H1870&lt;Mapping!$B$2,Mapping!$A$2,Mapping!$A$3))</f>
        <v>Minor</v>
      </c>
      <c r="L1870" s="8" t="str">
        <f>IF(J1870&lt;Mapping!$B$1,Mapping!$A$1,IF(J1870&lt;Mapping!$B$2,Mapping!$A$2,Mapping!$A$3))</f>
        <v>Minor</v>
      </c>
    </row>
    <row r="1871" spans="1:12" ht="13.5" customHeight="1" x14ac:dyDescent="0.2">
      <c r="A1871" s="4">
        <v>1</v>
      </c>
      <c r="B1871" s="5" t="s">
        <v>14</v>
      </c>
      <c r="C1871" s="4">
        <v>4</v>
      </c>
      <c r="D1871" s="4">
        <v>2018</v>
      </c>
      <c r="E1871" s="4">
        <v>2</v>
      </c>
      <c r="F1871" s="4">
        <v>0</v>
      </c>
      <c r="G1871" s="4">
        <v>0</v>
      </c>
      <c r="H1871" s="6">
        <v>17220</v>
      </c>
      <c r="I1871" s="7">
        <f t="array" ref="I1871">INDEX(Inflation!$F$2:$F$63,MATCH($D1871,Inflation!$A$2:$A$63,0))</f>
        <v>1.0479074436</v>
      </c>
      <c r="J1871" s="6">
        <f t="shared" si="7"/>
        <v>18044.966178792001</v>
      </c>
      <c r="K1871" s="8" t="str">
        <f>IF(H1871&lt;Mapping!$B$1,Mapping!$A$1,IF(H1871&lt;Mapping!$B$2,Mapping!$A$2,Mapping!$A$3))</f>
        <v>Minor</v>
      </c>
      <c r="L1871" s="8" t="str">
        <f>IF(J1871&lt;Mapping!$B$1,Mapping!$A$1,IF(J1871&lt;Mapping!$B$2,Mapping!$A$2,Mapping!$A$3))</f>
        <v>Minor</v>
      </c>
    </row>
    <row r="1872" spans="1:12" ht="13.5" customHeight="1" x14ac:dyDescent="0.2">
      <c r="A1872" s="4">
        <v>2</v>
      </c>
      <c r="B1872" s="5" t="s">
        <v>15</v>
      </c>
      <c r="C1872" s="4">
        <v>1</v>
      </c>
      <c r="D1872" s="4">
        <v>1989</v>
      </c>
      <c r="E1872" s="4">
        <v>1</v>
      </c>
      <c r="F1872" s="4">
        <v>0</v>
      </c>
      <c r="G1872" s="4">
        <v>0</v>
      </c>
      <c r="H1872" s="6">
        <v>17213</v>
      </c>
      <c r="I1872" s="7">
        <f t="array" ref="I1872">INDEX(Inflation!$F$2:$F$63,MATCH($D1872,Inflation!$A$2:$A$63,0))</f>
        <v>2.1640413186988714</v>
      </c>
      <c r="J1872" s="6">
        <f t="shared" si="7"/>
        <v>37249.643218763675</v>
      </c>
      <c r="K1872" s="8" t="str">
        <f>IF(H1872&lt;Mapping!$B$1,Mapping!$A$1,IF(H1872&lt;Mapping!$B$2,Mapping!$A$2,Mapping!$A$3))</f>
        <v>Minor</v>
      </c>
      <c r="L1872" s="8" t="str">
        <f>IF(J1872&lt;Mapping!$B$1,Mapping!$A$1,IF(J1872&lt;Mapping!$B$2,Mapping!$A$2,Mapping!$A$3))</f>
        <v>Minor</v>
      </c>
    </row>
    <row r="1873" spans="1:12" ht="13.5" customHeight="1" x14ac:dyDescent="0.2">
      <c r="A1873" s="4">
        <v>4</v>
      </c>
      <c r="B1873" s="5" t="s">
        <v>32</v>
      </c>
      <c r="C1873" s="4">
        <v>1</v>
      </c>
      <c r="D1873" s="4">
        <v>1975</v>
      </c>
      <c r="E1873" s="4">
        <v>7</v>
      </c>
      <c r="F1873" s="4">
        <v>0</v>
      </c>
      <c r="G1873" s="4">
        <v>0</v>
      </c>
      <c r="H1873" s="6">
        <v>17195</v>
      </c>
      <c r="I1873" s="7">
        <f t="array" ref="I1873">INDEX(Inflation!$F$2:$F$63,MATCH($D1873,Inflation!$A$2:$A$63,0))</f>
        <v>5.1012271303114405</v>
      </c>
      <c r="J1873" s="6">
        <f t="shared" si="7"/>
        <v>87715.600505705224</v>
      </c>
      <c r="K1873" s="8" t="str">
        <f>IF(H1873&lt;Mapping!$B$1,Mapping!$A$1,IF(H1873&lt;Mapping!$B$2,Mapping!$A$2,Mapping!$A$3))</f>
        <v>Minor</v>
      </c>
      <c r="L1873" s="8" t="str">
        <f>IF(J1873&lt;Mapping!$B$1,Mapping!$A$1,IF(J1873&lt;Mapping!$B$2,Mapping!$A$2,Mapping!$A$3))</f>
        <v>Minor</v>
      </c>
    </row>
    <row r="1874" spans="1:12" ht="13.5" customHeight="1" x14ac:dyDescent="0.2">
      <c r="A1874" s="4">
        <v>2</v>
      </c>
      <c r="B1874" s="5" t="s">
        <v>19</v>
      </c>
      <c r="C1874" s="4">
        <v>2</v>
      </c>
      <c r="D1874" s="4">
        <v>2019</v>
      </c>
      <c r="E1874" s="4">
        <v>1</v>
      </c>
      <c r="F1874" s="4">
        <v>0</v>
      </c>
      <c r="G1874" s="4">
        <v>0</v>
      </c>
      <c r="H1874" s="6">
        <v>17189</v>
      </c>
      <c r="I1874" s="7">
        <f t="array" ref="I1874">INDEX(Inflation!$F$2:$F$63,MATCH($D1874,Inflation!$A$2:$A$63,0))</f>
        <v>1.0261529999999999</v>
      </c>
      <c r="J1874" s="6">
        <f t="shared" si="7"/>
        <v>17638.543916999999</v>
      </c>
      <c r="K1874" s="8" t="str">
        <f>IF(H1874&lt;Mapping!$B$1,Mapping!$A$1,IF(H1874&lt;Mapping!$B$2,Mapping!$A$2,Mapping!$A$3))</f>
        <v>Minor</v>
      </c>
      <c r="L1874" s="8" t="str">
        <f>IF(J1874&lt;Mapping!$B$1,Mapping!$A$1,IF(J1874&lt;Mapping!$B$2,Mapping!$A$2,Mapping!$A$3))</f>
        <v>Minor</v>
      </c>
    </row>
    <row r="1875" spans="1:12" ht="13.5" customHeight="1" x14ac:dyDescent="0.2">
      <c r="A1875" s="4">
        <v>3</v>
      </c>
      <c r="B1875" s="5" t="s">
        <v>15</v>
      </c>
      <c r="C1875" s="4">
        <v>1</v>
      </c>
      <c r="D1875" s="4">
        <v>1989</v>
      </c>
      <c r="E1875" s="4">
        <v>1</v>
      </c>
      <c r="F1875" s="4">
        <v>0</v>
      </c>
      <c r="G1875" s="4">
        <v>0</v>
      </c>
      <c r="H1875" s="6">
        <v>17182</v>
      </c>
      <c r="I1875" s="7">
        <f t="array" ref="I1875">INDEX(Inflation!$F$2:$F$63,MATCH($D1875,Inflation!$A$2:$A$63,0))</f>
        <v>2.1640413186988714</v>
      </c>
      <c r="J1875" s="6">
        <f t="shared" si="7"/>
        <v>37182.557937884005</v>
      </c>
      <c r="K1875" s="8" t="str">
        <f>IF(H1875&lt;Mapping!$B$1,Mapping!$A$1,IF(H1875&lt;Mapping!$B$2,Mapping!$A$2,Mapping!$A$3))</f>
        <v>Minor</v>
      </c>
      <c r="L1875" s="8" t="str">
        <f>IF(J1875&lt;Mapping!$B$1,Mapping!$A$1,IF(J1875&lt;Mapping!$B$2,Mapping!$A$2,Mapping!$A$3))</f>
        <v>Minor</v>
      </c>
    </row>
    <row r="1876" spans="1:12" ht="13.5" customHeight="1" x14ac:dyDescent="0.2">
      <c r="A1876" s="4">
        <v>2</v>
      </c>
      <c r="B1876" s="5" t="s">
        <v>19</v>
      </c>
      <c r="C1876" s="4">
        <v>2</v>
      </c>
      <c r="D1876" s="4">
        <v>2014</v>
      </c>
      <c r="E1876" s="4">
        <v>1</v>
      </c>
      <c r="F1876" s="4">
        <v>0</v>
      </c>
      <c r="G1876" s="4">
        <v>0</v>
      </c>
      <c r="H1876" s="6">
        <v>17177</v>
      </c>
      <c r="I1876" s="7">
        <f t="array" ref="I1876">INDEX(Inflation!$F$2:$F$63,MATCH($D1876,Inflation!$A$2:$A$63,0))</f>
        <v>1.0894069302369718</v>
      </c>
      <c r="J1876" s="6">
        <f t="shared" si="7"/>
        <v>18712.742840680465</v>
      </c>
      <c r="K1876" s="8" t="str">
        <f>IF(H1876&lt;Mapping!$B$1,Mapping!$A$1,IF(H1876&lt;Mapping!$B$2,Mapping!$A$2,Mapping!$A$3))</f>
        <v>Minor</v>
      </c>
      <c r="L1876" s="8" t="str">
        <f>IF(J1876&lt;Mapping!$B$1,Mapping!$A$1,IF(J1876&lt;Mapping!$B$2,Mapping!$A$2,Mapping!$A$3))</f>
        <v>Minor</v>
      </c>
    </row>
    <row r="1877" spans="1:12" ht="13.5" customHeight="1" x14ac:dyDescent="0.2">
      <c r="A1877" s="4">
        <v>2</v>
      </c>
      <c r="B1877" s="5" t="s">
        <v>54</v>
      </c>
      <c r="C1877" s="4">
        <v>1</v>
      </c>
      <c r="D1877" s="4">
        <v>1974</v>
      </c>
      <c r="E1877" s="4">
        <v>1</v>
      </c>
      <c r="F1877" s="4">
        <v>0</v>
      </c>
      <c r="G1877" s="4">
        <v>0</v>
      </c>
      <c r="H1877" s="6">
        <v>17166</v>
      </c>
      <c r="I1877" s="7">
        <f t="array" ref="I1877">INDEX(Inflation!$F$2:$F$63,MATCH($D1877,Inflation!$A$2:$A$63,0))</f>
        <v>5.655220396663263</v>
      </c>
      <c r="J1877" s="6">
        <f t="shared" si="7"/>
        <v>97077.513329121575</v>
      </c>
      <c r="K1877" s="8" t="str">
        <f>IF(H1877&lt;Mapping!$B$1,Mapping!$A$1,IF(H1877&lt;Mapping!$B$2,Mapping!$A$2,Mapping!$A$3))</f>
        <v>Minor</v>
      </c>
      <c r="L1877" s="8" t="str">
        <f>IF(J1877&lt;Mapping!$B$1,Mapping!$A$1,IF(J1877&lt;Mapping!$B$2,Mapping!$A$2,Mapping!$A$3))</f>
        <v>Minor</v>
      </c>
    </row>
    <row r="1878" spans="1:12" ht="13.5" customHeight="1" x14ac:dyDescent="0.2">
      <c r="A1878" s="4">
        <v>3</v>
      </c>
      <c r="B1878" s="5" t="s">
        <v>18</v>
      </c>
      <c r="C1878" s="4">
        <v>3</v>
      </c>
      <c r="D1878" s="4">
        <v>1977</v>
      </c>
      <c r="E1878" s="4">
        <v>31</v>
      </c>
      <c r="F1878" s="4">
        <v>0</v>
      </c>
      <c r="G1878" s="4">
        <v>0</v>
      </c>
      <c r="H1878" s="6">
        <v>17161</v>
      </c>
      <c r="I1878" s="7">
        <f t="array" ref="I1878">INDEX(Inflation!$F$2:$F$63,MATCH($D1878,Inflation!$A$2:$A$63,0))</f>
        <v>4.4013177052627537</v>
      </c>
      <c r="J1878" s="6">
        <f t="shared" si="7"/>
        <v>75531.013140014111</v>
      </c>
      <c r="K1878" s="8" t="str">
        <f>IF(H1878&lt;Mapping!$B$1,Mapping!$A$1,IF(H1878&lt;Mapping!$B$2,Mapping!$A$2,Mapping!$A$3))</f>
        <v>Minor</v>
      </c>
      <c r="L1878" s="8" t="str">
        <f>IF(J1878&lt;Mapping!$B$1,Mapping!$A$1,IF(J1878&lt;Mapping!$B$2,Mapping!$A$2,Mapping!$A$3))</f>
        <v>Minor</v>
      </c>
    </row>
    <row r="1879" spans="1:12" ht="13.5" customHeight="1" x14ac:dyDescent="0.2">
      <c r="A1879" s="4">
        <v>5</v>
      </c>
      <c r="B1879" s="5" t="s">
        <v>15</v>
      </c>
      <c r="C1879" s="4">
        <v>1</v>
      </c>
      <c r="D1879" s="4">
        <v>1980</v>
      </c>
      <c r="E1879" s="4">
        <v>2</v>
      </c>
      <c r="F1879" s="4">
        <v>0</v>
      </c>
      <c r="G1879" s="4">
        <v>0</v>
      </c>
      <c r="H1879" s="6">
        <v>17161</v>
      </c>
      <c r="I1879" s="7">
        <f t="array" ref="I1879">INDEX(Inflation!$F$2:$F$63,MATCH($D1879,Inflation!$A$2:$A$63,0))</f>
        <v>3.5358548466936406</v>
      </c>
      <c r="J1879" s="6">
        <f t="shared" si="7"/>
        <v>60678.805024109563</v>
      </c>
      <c r="K1879" s="8" t="str">
        <f>IF(H1879&lt;Mapping!$B$1,Mapping!$A$1,IF(H1879&lt;Mapping!$B$2,Mapping!$A$2,Mapping!$A$3))</f>
        <v>Minor</v>
      </c>
      <c r="L1879" s="8" t="str">
        <f>IF(J1879&lt;Mapping!$B$1,Mapping!$A$1,IF(J1879&lt;Mapping!$B$2,Mapping!$A$2,Mapping!$A$3))</f>
        <v>Minor</v>
      </c>
    </row>
    <row r="1880" spans="1:12" ht="13.5" customHeight="1" x14ac:dyDescent="0.2">
      <c r="A1880" s="4">
        <v>2</v>
      </c>
      <c r="B1880" s="5" t="s">
        <v>19</v>
      </c>
      <c r="C1880" s="4">
        <v>3</v>
      </c>
      <c r="D1880" s="4">
        <v>2017</v>
      </c>
      <c r="E1880" s="4">
        <v>1</v>
      </c>
      <c r="F1880" s="4">
        <v>0</v>
      </c>
      <c r="G1880" s="4">
        <v>0</v>
      </c>
      <c r="H1880" s="6">
        <v>17159</v>
      </c>
      <c r="I1880" s="7">
        <f t="array" ref="I1880">INDEX(Inflation!$F$2:$F$63,MATCH($D1880,Inflation!$A$2:$A$63,0))</f>
        <v>1.06708414981788</v>
      </c>
      <c r="J1880" s="6">
        <f t="shared" si="7"/>
        <v>18310.096926725004</v>
      </c>
      <c r="K1880" s="8" t="str">
        <f>IF(H1880&lt;Mapping!$B$1,Mapping!$A$1,IF(H1880&lt;Mapping!$B$2,Mapping!$A$2,Mapping!$A$3))</f>
        <v>Minor</v>
      </c>
      <c r="L1880" s="8" t="str">
        <f>IF(J1880&lt;Mapping!$B$1,Mapping!$A$1,IF(J1880&lt;Mapping!$B$2,Mapping!$A$2,Mapping!$A$3))</f>
        <v>Minor</v>
      </c>
    </row>
    <row r="1881" spans="1:12" ht="13.5" customHeight="1" x14ac:dyDescent="0.2">
      <c r="A1881" s="4">
        <v>3</v>
      </c>
      <c r="B1881" s="5" t="s">
        <v>14</v>
      </c>
      <c r="C1881" s="4">
        <v>3</v>
      </c>
      <c r="D1881" s="4">
        <v>2012</v>
      </c>
      <c r="E1881" s="4">
        <v>1</v>
      </c>
      <c r="F1881" s="4">
        <v>0</v>
      </c>
      <c r="G1881" s="4">
        <v>0</v>
      </c>
      <c r="H1881" s="6">
        <v>17155</v>
      </c>
      <c r="I1881" s="7">
        <f t="array" ref="I1881">INDEX(Inflation!$F$2:$F$63,MATCH($D1881,Inflation!$A$2:$A$63,0))</f>
        <v>1.1291820487854678</v>
      </c>
      <c r="J1881" s="6">
        <f t="shared" si="7"/>
        <v>19371.1180469147</v>
      </c>
      <c r="K1881" s="8" t="str">
        <f>IF(H1881&lt;Mapping!$B$1,Mapping!$A$1,IF(H1881&lt;Mapping!$B$2,Mapping!$A$2,Mapping!$A$3))</f>
        <v>Minor</v>
      </c>
      <c r="L1881" s="8" t="str">
        <f>IF(J1881&lt;Mapping!$B$1,Mapping!$A$1,IF(J1881&lt;Mapping!$B$2,Mapping!$A$2,Mapping!$A$3))</f>
        <v>Minor</v>
      </c>
    </row>
    <row r="1882" spans="1:12" ht="13.5" customHeight="1" x14ac:dyDescent="0.2">
      <c r="A1882" s="4">
        <v>1</v>
      </c>
      <c r="B1882" s="5" t="s">
        <v>50</v>
      </c>
      <c r="C1882" s="4">
        <v>3</v>
      </c>
      <c r="D1882" s="4">
        <v>1984</v>
      </c>
      <c r="E1882" s="4">
        <v>1</v>
      </c>
      <c r="F1882" s="4">
        <v>0</v>
      </c>
      <c r="G1882" s="4">
        <v>2</v>
      </c>
      <c r="H1882" s="6">
        <v>17145</v>
      </c>
      <c r="I1882" s="7">
        <f t="array" ref="I1882">INDEX(Inflation!$F$2:$F$63,MATCH($D1882,Inflation!$A$2:$A$63,0))</f>
        <v>2.5679465396338688</v>
      </c>
      <c r="J1882" s="6">
        <f t="shared" si="7"/>
        <v>44027.443422022683</v>
      </c>
      <c r="K1882" s="8" t="str">
        <f>IF(H1882&lt;Mapping!$B$1,Mapping!$A$1,IF(H1882&lt;Mapping!$B$2,Mapping!$A$2,Mapping!$A$3))</f>
        <v>Minor</v>
      </c>
      <c r="L1882" s="8" t="str">
        <f>IF(J1882&lt;Mapping!$B$1,Mapping!$A$1,IF(J1882&lt;Mapping!$B$2,Mapping!$A$2,Mapping!$A$3))</f>
        <v>Minor</v>
      </c>
    </row>
    <row r="1883" spans="1:12" ht="13.5" customHeight="1" x14ac:dyDescent="0.2">
      <c r="A1883" s="4">
        <v>2</v>
      </c>
      <c r="B1883" s="5" t="s">
        <v>34</v>
      </c>
      <c r="C1883" s="4">
        <v>2</v>
      </c>
      <c r="D1883" s="4">
        <v>2012</v>
      </c>
      <c r="E1883" s="4">
        <v>1</v>
      </c>
      <c r="F1883" s="4">
        <v>0</v>
      </c>
      <c r="G1883" s="4">
        <v>0</v>
      </c>
      <c r="H1883" s="6">
        <v>17140</v>
      </c>
      <c r="I1883" s="7">
        <f t="array" ref="I1883">INDEX(Inflation!$F$2:$F$63,MATCH($D1883,Inflation!$A$2:$A$63,0))</f>
        <v>1.1291820487854678</v>
      </c>
      <c r="J1883" s="6">
        <f t="shared" si="7"/>
        <v>19354.180316182919</v>
      </c>
      <c r="K1883" s="8" t="str">
        <f>IF(H1883&lt;Mapping!$B$1,Mapping!$A$1,IF(H1883&lt;Mapping!$B$2,Mapping!$A$2,Mapping!$A$3))</f>
        <v>Minor</v>
      </c>
      <c r="L1883" s="8" t="str">
        <f>IF(J1883&lt;Mapping!$B$1,Mapping!$A$1,IF(J1883&lt;Mapping!$B$2,Mapping!$A$2,Mapping!$A$3))</f>
        <v>Minor</v>
      </c>
    </row>
    <row r="1884" spans="1:12" ht="13.5" customHeight="1" x14ac:dyDescent="0.2">
      <c r="A1884" s="4">
        <v>2</v>
      </c>
      <c r="B1884" s="5" t="s">
        <v>34</v>
      </c>
      <c r="C1884" s="4">
        <v>2</v>
      </c>
      <c r="D1884" s="4">
        <v>2011</v>
      </c>
      <c r="E1884" s="4">
        <v>1</v>
      </c>
      <c r="F1884" s="4">
        <v>0</v>
      </c>
      <c r="G1884" s="4">
        <v>0</v>
      </c>
      <c r="H1884" s="6">
        <v>17132</v>
      </c>
      <c r="I1884" s="7">
        <f t="array" ref="I1884">INDEX(Inflation!$F$2:$F$63,MATCH($D1884,Inflation!$A$2:$A$63,0))</f>
        <v>1.1630575102490319</v>
      </c>
      <c r="J1884" s="6">
        <f t="shared" si="7"/>
        <v>19925.501265586416</v>
      </c>
      <c r="K1884" s="8" t="str">
        <f>IF(H1884&lt;Mapping!$B$1,Mapping!$A$1,IF(H1884&lt;Mapping!$B$2,Mapping!$A$2,Mapping!$A$3))</f>
        <v>Minor</v>
      </c>
      <c r="L1884" s="8" t="str">
        <f>IF(J1884&lt;Mapping!$B$1,Mapping!$A$1,IF(J1884&lt;Mapping!$B$2,Mapping!$A$2,Mapping!$A$3))</f>
        <v>Minor</v>
      </c>
    </row>
    <row r="1885" spans="1:12" ht="13.5" customHeight="1" x14ac:dyDescent="0.2">
      <c r="A1885" s="4">
        <v>2</v>
      </c>
      <c r="B1885" s="5" t="s">
        <v>34</v>
      </c>
      <c r="C1885" s="4">
        <v>4</v>
      </c>
      <c r="D1885" s="4">
        <v>2010</v>
      </c>
      <c r="E1885" s="4">
        <v>1</v>
      </c>
      <c r="F1885" s="4">
        <v>0</v>
      </c>
      <c r="G1885" s="4">
        <v>0</v>
      </c>
      <c r="H1885" s="6">
        <v>17131</v>
      </c>
      <c r="I1885" s="7">
        <f t="array" ref="I1885">INDEX(Inflation!$F$2:$F$63,MATCH($D1885,Inflation!$A$2:$A$63,0))</f>
        <v>1.1806196786537921</v>
      </c>
      <c r="J1885" s="6">
        <f t="shared" si="7"/>
        <v>20225.195715018112</v>
      </c>
      <c r="K1885" s="8" t="str">
        <f>IF(H1885&lt;Mapping!$B$1,Mapping!$A$1,IF(H1885&lt;Mapping!$B$2,Mapping!$A$2,Mapping!$A$3))</f>
        <v>Minor</v>
      </c>
      <c r="L1885" s="8" t="str">
        <f>IF(J1885&lt;Mapping!$B$1,Mapping!$A$1,IF(J1885&lt;Mapping!$B$2,Mapping!$A$2,Mapping!$A$3))</f>
        <v>Minor</v>
      </c>
    </row>
    <row r="1886" spans="1:12" ht="13.5" customHeight="1" x14ac:dyDescent="0.2">
      <c r="A1886" s="4">
        <v>3</v>
      </c>
      <c r="B1886" s="5" t="s">
        <v>19</v>
      </c>
      <c r="C1886" s="4">
        <v>3</v>
      </c>
      <c r="D1886" s="4">
        <v>2015</v>
      </c>
      <c r="E1886" s="4">
        <v>1</v>
      </c>
      <c r="F1886" s="4">
        <v>0</v>
      </c>
      <c r="G1886" s="4">
        <v>0</v>
      </c>
      <c r="H1886" s="6">
        <v>17112</v>
      </c>
      <c r="I1886" s="7">
        <f t="array" ref="I1886">INDEX(Inflation!$F$2:$F$63,MATCH($D1886,Inflation!$A$2:$A$63,0))</f>
        <v>1.0774472655889344</v>
      </c>
      <c r="J1886" s="6">
        <f t="shared" si="7"/>
        <v>18437.277608757846</v>
      </c>
      <c r="K1886" s="8" t="str">
        <f>IF(H1886&lt;Mapping!$B$1,Mapping!$A$1,IF(H1886&lt;Mapping!$B$2,Mapping!$A$2,Mapping!$A$3))</f>
        <v>Minor</v>
      </c>
      <c r="L1886" s="8" t="str">
        <f>IF(J1886&lt;Mapping!$B$1,Mapping!$A$1,IF(J1886&lt;Mapping!$B$2,Mapping!$A$2,Mapping!$A$3))</f>
        <v>Minor</v>
      </c>
    </row>
    <row r="1887" spans="1:12" ht="13.5" customHeight="1" x14ac:dyDescent="0.2">
      <c r="A1887" s="4">
        <v>2</v>
      </c>
      <c r="B1887" s="5" t="s">
        <v>19</v>
      </c>
      <c r="C1887" s="4">
        <v>3</v>
      </c>
      <c r="D1887" s="4">
        <v>2010</v>
      </c>
      <c r="E1887" s="4">
        <v>1</v>
      </c>
      <c r="F1887" s="4">
        <v>0</v>
      </c>
      <c r="G1887" s="4">
        <v>0</v>
      </c>
      <c r="H1887" s="6">
        <v>17093</v>
      </c>
      <c r="I1887" s="7">
        <f t="array" ref="I1887">INDEX(Inflation!$F$2:$F$63,MATCH($D1887,Inflation!$A$2:$A$63,0))</f>
        <v>1.1806196786537921</v>
      </c>
      <c r="J1887" s="6">
        <f t="shared" si="7"/>
        <v>20180.33216722927</v>
      </c>
      <c r="K1887" s="8" t="str">
        <f>IF(H1887&lt;Mapping!$B$1,Mapping!$A$1,IF(H1887&lt;Mapping!$B$2,Mapping!$A$2,Mapping!$A$3))</f>
        <v>Minor</v>
      </c>
      <c r="L1887" s="8" t="str">
        <f>IF(J1887&lt;Mapping!$B$1,Mapping!$A$1,IF(J1887&lt;Mapping!$B$2,Mapping!$A$2,Mapping!$A$3))</f>
        <v>Minor</v>
      </c>
    </row>
    <row r="1888" spans="1:12" ht="13.5" customHeight="1" x14ac:dyDescent="0.2">
      <c r="A1888" s="4">
        <v>3</v>
      </c>
      <c r="B1888" s="5" t="s">
        <v>46</v>
      </c>
      <c r="C1888" s="4">
        <v>3</v>
      </c>
      <c r="D1888" s="4">
        <v>1980</v>
      </c>
      <c r="E1888" s="4">
        <v>1</v>
      </c>
      <c r="F1888" s="4">
        <v>0</v>
      </c>
      <c r="G1888" s="4">
        <v>0</v>
      </c>
      <c r="H1888" s="6">
        <v>17087</v>
      </c>
      <c r="I1888" s="7">
        <f t="array" ref="I1888">INDEX(Inflation!$F$2:$F$63,MATCH($D1888,Inflation!$A$2:$A$63,0))</f>
        <v>3.5358548466936406</v>
      </c>
      <c r="J1888" s="6">
        <f t="shared" si="7"/>
        <v>60417.151765454233</v>
      </c>
      <c r="K1888" s="8" t="str">
        <f>IF(H1888&lt;Mapping!$B$1,Mapping!$A$1,IF(H1888&lt;Mapping!$B$2,Mapping!$A$2,Mapping!$A$3))</f>
        <v>Minor</v>
      </c>
      <c r="L1888" s="8" t="str">
        <f>IF(J1888&lt;Mapping!$B$1,Mapping!$A$1,IF(J1888&lt;Mapping!$B$2,Mapping!$A$2,Mapping!$A$3))</f>
        <v>Minor</v>
      </c>
    </row>
    <row r="1889" spans="1:12" ht="13.5" customHeight="1" x14ac:dyDescent="0.2">
      <c r="A1889" s="4">
        <v>2</v>
      </c>
      <c r="B1889" s="5" t="s">
        <v>34</v>
      </c>
      <c r="C1889" s="4">
        <v>2</v>
      </c>
      <c r="D1889" s="4">
        <v>2015</v>
      </c>
      <c r="E1889" s="4">
        <v>1</v>
      </c>
      <c r="F1889" s="4">
        <v>0</v>
      </c>
      <c r="G1889" s="4">
        <v>0</v>
      </c>
      <c r="H1889" s="6">
        <v>17086</v>
      </c>
      <c r="I1889" s="7">
        <f t="array" ref="I1889">INDEX(Inflation!$F$2:$F$63,MATCH($D1889,Inflation!$A$2:$A$63,0))</f>
        <v>1.0774472655889344</v>
      </c>
      <c r="J1889" s="6">
        <f t="shared" si="7"/>
        <v>18409.263979852534</v>
      </c>
      <c r="K1889" s="8" t="str">
        <f>IF(H1889&lt;Mapping!$B$1,Mapping!$A$1,IF(H1889&lt;Mapping!$B$2,Mapping!$A$2,Mapping!$A$3))</f>
        <v>Minor</v>
      </c>
      <c r="L1889" s="8" t="str">
        <f>IF(J1889&lt;Mapping!$B$1,Mapping!$A$1,IF(J1889&lt;Mapping!$B$2,Mapping!$A$2,Mapping!$A$3))</f>
        <v>Minor</v>
      </c>
    </row>
    <row r="1890" spans="1:12" ht="13.5" customHeight="1" x14ac:dyDescent="0.2">
      <c r="A1890" s="4">
        <v>2</v>
      </c>
      <c r="B1890" s="5" t="s">
        <v>19</v>
      </c>
      <c r="C1890" s="4">
        <v>2</v>
      </c>
      <c r="D1890" s="4">
        <v>2015</v>
      </c>
      <c r="E1890" s="4">
        <v>1</v>
      </c>
      <c r="F1890" s="4">
        <v>0</v>
      </c>
      <c r="G1890" s="4">
        <v>0</v>
      </c>
      <c r="H1890" s="6">
        <v>17086</v>
      </c>
      <c r="I1890" s="7">
        <f t="array" ref="I1890">INDEX(Inflation!$F$2:$F$63,MATCH($D1890,Inflation!$A$2:$A$63,0))</f>
        <v>1.0774472655889344</v>
      </c>
      <c r="J1890" s="6">
        <f t="shared" si="7"/>
        <v>18409.263979852534</v>
      </c>
      <c r="K1890" s="8" t="str">
        <f>IF(H1890&lt;Mapping!$B$1,Mapping!$A$1,IF(H1890&lt;Mapping!$B$2,Mapping!$A$2,Mapping!$A$3))</f>
        <v>Minor</v>
      </c>
      <c r="L1890" s="8" t="str">
        <f>IF(J1890&lt;Mapping!$B$1,Mapping!$A$1,IF(J1890&lt;Mapping!$B$2,Mapping!$A$2,Mapping!$A$3))</f>
        <v>Minor</v>
      </c>
    </row>
    <row r="1891" spans="1:12" ht="13.5" customHeight="1" x14ac:dyDescent="0.2">
      <c r="A1891" s="4">
        <v>2</v>
      </c>
      <c r="B1891" s="5" t="s">
        <v>19</v>
      </c>
      <c r="C1891" s="4">
        <v>2</v>
      </c>
      <c r="D1891" s="4">
        <v>2012</v>
      </c>
      <c r="E1891" s="4">
        <v>1</v>
      </c>
      <c r="F1891" s="4">
        <v>0</v>
      </c>
      <c r="G1891" s="4">
        <v>0</v>
      </c>
      <c r="H1891" s="6">
        <v>17082</v>
      </c>
      <c r="I1891" s="7">
        <f t="array" ref="I1891">INDEX(Inflation!$F$2:$F$63,MATCH($D1891,Inflation!$A$2:$A$63,0))</f>
        <v>1.1291820487854678</v>
      </c>
      <c r="J1891" s="6">
        <f t="shared" si="7"/>
        <v>19288.68775735336</v>
      </c>
      <c r="K1891" s="8" t="str">
        <f>IF(H1891&lt;Mapping!$B$1,Mapping!$A$1,IF(H1891&lt;Mapping!$B$2,Mapping!$A$2,Mapping!$A$3))</f>
        <v>Minor</v>
      </c>
      <c r="L1891" s="8" t="str">
        <f>IF(J1891&lt;Mapping!$B$1,Mapping!$A$1,IF(J1891&lt;Mapping!$B$2,Mapping!$A$2,Mapping!$A$3))</f>
        <v>Minor</v>
      </c>
    </row>
    <row r="1892" spans="1:12" ht="13.5" customHeight="1" x14ac:dyDescent="0.2">
      <c r="A1892" s="4">
        <v>4</v>
      </c>
      <c r="B1892" s="5" t="s">
        <v>19</v>
      </c>
      <c r="C1892" s="4">
        <v>2</v>
      </c>
      <c r="D1892" s="4">
        <v>2015</v>
      </c>
      <c r="E1892" s="4">
        <v>1</v>
      </c>
      <c r="F1892" s="4">
        <v>0</v>
      </c>
      <c r="G1892" s="4">
        <v>0</v>
      </c>
      <c r="H1892" s="6">
        <v>17053</v>
      </c>
      <c r="I1892" s="7">
        <f t="array" ref="I1892">INDEX(Inflation!$F$2:$F$63,MATCH($D1892,Inflation!$A$2:$A$63,0))</f>
        <v>1.0774472655889344</v>
      </c>
      <c r="J1892" s="6">
        <f t="shared" si="7"/>
        <v>18373.708220088098</v>
      </c>
      <c r="K1892" s="8" t="str">
        <f>IF(H1892&lt;Mapping!$B$1,Mapping!$A$1,IF(H1892&lt;Mapping!$B$2,Mapping!$A$2,Mapping!$A$3))</f>
        <v>Minor</v>
      </c>
      <c r="L1892" s="8" t="str">
        <f>IF(J1892&lt;Mapping!$B$1,Mapping!$A$1,IF(J1892&lt;Mapping!$B$2,Mapping!$A$2,Mapping!$A$3))</f>
        <v>Minor</v>
      </c>
    </row>
    <row r="1893" spans="1:12" ht="13.5" customHeight="1" x14ac:dyDescent="0.2">
      <c r="A1893" s="4">
        <v>1</v>
      </c>
      <c r="B1893" s="5" t="s">
        <v>15</v>
      </c>
      <c r="C1893" s="4">
        <v>1</v>
      </c>
      <c r="D1893" s="4">
        <v>1980</v>
      </c>
      <c r="E1893" s="4">
        <v>2</v>
      </c>
      <c r="F1893" s="4">
        <v>0</v>
      </c>
      <c r="G1893" s="4">
        <v>0</v>
      </c>
      <c r="H1893" s="6">
        <v>17027</v>
      </c>
      <c r="I1893" s="7">
        <f t="array" ref="I1893">INDEX(Inflation!$F$2:$F$63,MATCH($D1893,Inflation!$A$2:$A$63,0))</f>
        <v>3.5358548466936406</v>
      </c>
      <c r="J1893" s="6">
        <f t="shared" si="7"/>
        <v>60205.000474652617</v>
      </c>
      <c r="K1893" s="8" t="str">
        <f>IF(H1893&lt;Mapping!$B$1,Mapping!$A$1,IF(H1893&lt;Mapping!$B$2,Mapping!$A$2,Mapping!$A$3))</f>
        <v>Minor</v>
      </c>
      <c r="L1893" s="8" t="str">
        <f>IF(J1893&lt;Mapping!$B$1,Mapping!$A$1,IF(J1893&lt;Mapping!$B$2,Mapping!$A$2,Mapping!$A$3))</f>
        <v>Minor</v>
      </c>
    </row>
    <row r="1894" spans="1:12" ht="13.5" customHeight="1" x14ac:dyDescent="0.2">
      <c r="A1894" s="4">
        <v>2</v>
      </c>
      <c r="B1894" s="5" t="s">
        <v>34</v>
      </c>
      <c r="C1894" s="4">
        <v>2</v>
      </c>
      <c r="D1894" s="4">
        <v>2011</v>
      </c>
      <c r="E1894" s="4">
        <v>1</v>
      </c>
      <c r="F1894" s="4">
        <v>0</v>
      </c>
      <c r="G1894" s="4">
        <v>0</v>
      </c>
      <c r="H1894" s="6">
        <v>17012</v>
      </c>
      <c r="I1894" s="7">
        <f t="array" ref="I1894">INDEX(Inflation!$F$2:$F$63,MATCH($D1894,Inflation!$A$2:$A$63,0))</f>
        <v>1.1630575102490319</v>
      </c>
      <c r="J1894" s="6">
        <f t="shared" si="7"/>
        <v>19785.93436435653</v>
      </c>
      <c r="K1894" s="8" t="str">
        <f>IF(H1894&lt;Mapping!$B$1,Mapping!$A$1,IF(H1894&lt;Mapping!$B$2,Mapping!$A$2,Mapping!$A$3))</f>
        <v>Minor</v>
      </c>
      <c r="L1894" s="8" t="str">
        <f>IF(J1894&lt;Mapping!$B$1,Mapping!$A$1,IF(J1894&lt;Mapping!$B$2,Mapping!$A$2,Mapping!$A$3))</f>
        <v>Minor</v>
      </c>
    </row>
    <row r="1895" spans="1:12" ht="13.5" customHeight="1" x14ac:dyDescent="0.2">
      <c r="A1895" s="4">
        <v>2</v>
      </c>
      <c r="B1895" s="5" t="s">
        <v>19</v>
      </c>
      <c r="C1895" s="4">
        <v>3</v>
      </c>
      <c r="D1895" s="4">
        <v>2015</v>
      </c>
      <c r="E1895" s="4">
        <v>1</v>
      </c>
      <c r="F1895" s="4">
        <v>0</v>
      </c>
      <c r="G1895" s="4">
        <v>0</v>
      </c>
      <c r="H1895" s="6">
        <v>16996</v>
      </c>
      <c r="I1895" s="7">
        <f t="array" ref="I1895">INDEX(Inflation!$F$2:$F$63,MATCH($D1895,Inflation!$A$2:$A$63,0))</f>
        <v>1.0774472655889344</v>
      </c>
      <c r="J1895" s="6">
        <f t="shared" si="7"/>
        <v>18312.29372594953</v>
      </c>
      <c r="K1895" s="8" t="str">
        <f>IF(H1895&lt;Mapping!$B$1,Mapping!$A$1,IF(H1895&lt;Mapping!$B$2,Mapping!$A$2,Mapping!$A$3))</f>
        <v>Minor</v>
      </c>
      <c r="L1895" s="8" t="str">
        <f>IF(J1895&lt;Mapping!$B$1,Mapping!$A$1,IF(J1895&lt;Mapping!$B$2,Mapping!$A$2,Mapping!$A$3))</f>
        <v>Minor</v>
      </c>
    </row>
    <row r="1896" spans="1:12" ht="13.5" customHeight="1" x14ac:dyDescent="0.2">
      <c r="A1896" s="4">
        <v>5</v>
      </c>
      <c r="B1896" s="5" t="s">
        <v>14</v>
      </c>
      <c r="C1896" s="4">
        <v>1</v>
      </c>
      <c r="D1896" s="4">
        <v>1966</v>
      </c>
      <c r="E1896" s="4">
        <v>5</v>
      </c>
      <c r="F1896" s="4">
        <v>0</v>
      </c>
      <c r="G1896" s="4">
        <v>0</v>
      </c>
      <c r="H1896" s="6">
        <v>16992</v>
      </c>
      <c r="I1896" s="7">
        <f t="array" ref="I1896">INDEX(Inflation!$F$2:$F$63,MATCH($D1896,Inflation!$A$2:$A$63,0))</f>
        <v>7.92436857453876</v>
      </c>
      <c r="J1896" s="6">
        <f t="shared" si="7"/>
        <v>134650.8708185626</v>
      </c>
      <c r="K1896" s="8" t="str">
        <f>IF(H1896&lt;Mapping!$B$1,Mapping!$A$1,IF(H1896&lt;Mapping!$B$2,Mapping!$A$2,Mapping!$A$3))</f>
        <v>Minor</v>
      </c>
      <c r="L1896" s="8" t="str">
        <f>IF(J1896&lt;Mapping!$B$1,Mapping!$A$1,IF(J1896&lt;Mapping!$B$2,Mapping!$A$2,Mapping!$A$3))</f>
        <v>Minor</v>
      </c>
    </row>
    <row r="1897" spans="1:12" ht="13.5" customHeight="1" x14ac:dyDescent="0.2">
      <c r="A1897" s="4">
        <v>5</v>
      </c>
      <c r="B1897" s="5" t="s">
        <v>54</v>
      </c>
      <c r="C1897" s="4">
        <v>1</v>
      </c>
      <c r="D1897" s="4">
        <v>1975</v>
      </c>
      <c r="E1897" s="4">
        <v>1</v>
      </c>
      <c r="F1897" s="4">
        <v>0</v>
      </c>
      <c r="G1897" s="4">
        <v>3</v>
      </c>
      <c r="H1897" s="6">
        <v>16980</v>
      </c>
      <c r="I1897" s="7">
        <f t="array" ref="I1897">INDEX(Inflation!$F$2:$F$63,MATCH($D1897,Inflation!$A$2:$A$63,0))</f>
        <v>5.1012271303114405</v>
      </c>
      <c r="J1897" s="6">
        <f t="shared" si="7"/>
        <v>86618.836672688252</v>
      </c>
      <c r="K1897" s="8" t="str">
        <f>IF(H1897&lt;Mapping!$B$1,Mapping!$A$1,IF(H1897&lt;Mapping!$B$2,Mapping!$A$2,Mapping!$A$3))</f>
        <v>Minor</v>
      </c>
      <c r="L1897" s="8" t="str">
        <f>IF(J1897&lt;Mapping!$B$1,Mapping!$A$1,IF(J1897&lt;Mapping!$B$2,Mapping!$A$2,Mapping!$A$3))</f>
        <v>Minor</v>
      </c>
    </row>
    <row r="1898" spans="1:12" ht="13.5" customHeight="1" x14ac:dyDescent="0.2">
      <c r="A1898" s="4">
        <v>5</v>
      </c>
      <c r="B1898" s="5" t="s">
        <v>19</v>
      </c>
      <c r="C1898" s="4">
        <v>2</v>
      </c>
      <c r="D1898" s="4">
        <v>1995</v>
      </c>
      <c r="E1898" s="4">
        <v>1</v>
      </c>
      <c r="F1898" s="4">
        <v>0</v>
      </c>
      <c r="G1898" s="4">
        <v>0</v>
      </c>
      <c r="H1898" s="6">
        <v>16975</v>
      </c>
      <c r="I1898" s="7">
        <f t="array" ref="I1898">INDEX(Inflation!$F$2:$F$63,MATCH($D1898,Inflation!$A$2:$A$63,0))</f>
        <v>1.6835837284247066</v>
      </c>
      <c r="J1898" s="6">
        <f t="shared" si="7"/>
        <v>28578.833790009394</v>
      </c>
      <c r="K1898" s="8" t="str">
        <f>IF(H1898&lt;Mapping!$B$1,Mapping!$A$1,IF(H1898&lt;Mapping!$B$2,Mapping!$A$2,Mapping!$A$3))</f>
        <v>Minor</v>
      </c>
      <c r="L1898" s="8" t="str">
        <f>IF(J1898&lt;Mapping!$B$1,Mapping!$A$1,IF(J1898&lt;Mapping!$B$2,Mapping!$A$2,Mapping!$A$3))</f>
        <v>Minor</v>
      </c>
    </row>
    <row r="1899" spans="1:12" ht="13.5" customHeight="1" x14ac:dyDescent="0.2">
      <c r="A1899" s="4">
        <v>2</v>
      </c>
      <c r="B1899" s="5" t="s">
        <v>19</v>
      </c>
      <c r="C1899" s="4">
        <v>2</v>
      </c>
      <c r="D1899" s="4">
        <v>2011</v>
      </c>
      <c r="E1899" s="4">
        <v>1</v>
      </c>
      <c r="F1899" s="4">
        <v>0</v>
      </c>
      <c r="G1899" s="4">
        <v>0</v>
      </c>
      <c r="H1899" s="6">
        <v>16971</v>
      </c>
      <c r="I1899" s="7">
        <f t="array" ref="I1899">INDEX(Inflation!$F$2:$F$63,MATCH($D1899,Inflation!$A$2:$A$63,0))</f>
        <v>1.1630575102490319</v>
      </c>
      <c r="J1899" s="6">
        <f t="shared" si="7"/>
        <v>19738.249006436319</v>
      </c>
      <c r="K1899" s="8" t="str">
        <f>IF(H1899&lt;Mapping!$B$1,Mapping!$A$1,IF(H1899&lt;Mapping!$B$2,Mapping!$A$2,Mapping!$A$3))</f>
        <v>Minor</v>
      </c>
      <c r="L1899" s="8" t="str">
        <f>IF(J1899&lt;Mapping!$B$1,Mapping!$A$1,IF(J1899&lt;Mapping!$B$2,Mapping!$A$2,Mapping!$A$3))</f>
        <v>Minor</v>
      </c>
    </row>
    <row r="1900" spans="1:12" ht="13.5" customHeight="1" x14ac:dyDescent="0.2">
      <c r="A1900" s="4">
        <v>6</v>
      </c>
      <c r="B1900" s="5" t="s">
        <v>32</v>
      </c>
      <c r="C1900" s="4">
        <v>1</v>
      </c>
      <c r="D1900" s="4">
        <v>1975</v>
      </c>
      <c r="E1900" s="4">
        <v>7</v>
      </c>
      <c r="F1900" s="4">
        <v>0</v>
      </c>
      <c r="G1900" s="4">
        <v>0</v>
      </c>
      <c r="H1900" s="6">
        <v>16953</v>
      </c>
      <c r="I1900" s="7">
        <f t="array" ref="I1900">INDEX(Inflation!$F$2:$F$63,MATCH($D1900,Inflation!$A$2:$A$63,0))</f>
        <v>5.1012271303114405</v>
      </c>
      <c r="J1900" s="6">
        <f t="shared" si="7"/>
        <v>86481.103540169846</v>
      </c>
      <c r="K1900" s="8" t="str">
        <f>IF(H1900&lt;Mapping!$B$1,Mapping!$A$1,IF(H1900&lt;Mapping!$B$2,Mapping!$A$2,Mapping!$A$3))</f>
        <v>Minor</v>
      </c>
      <c r="L1900" s="8" t="str">
        <f>IF(J1900&lt;Mapping!$B$1,Mapping!$A$1,IF(J1900&lt;Mapping!$B$2,Mapping!$A$2,Mapping!$A$3))</f>
        <v>Minor</v>
      </c>
    </row>
    <row r="1901" spans="1:12" ht="13.5" customHeight="1" x14ac:dyDescent="0.2">
      <c r="A1901" s="4">
        <v>6</v>
      </c>
      <c r="B1901" s="5" t="s">
        <v>50</v>
      </c>
      <c r="C1901" s="4">
        <v>1</v>
      </c>
      <c r="D1901" s="4">
        <v>1984</v>
      </c>
      <c r="E1901" s="4">
        <v>1</v>
      </c>
      <c r="F1901" s="4">
        <v>0</v>
      </c>
      <c r="G1901" s="4">
        <v>0</v>
      </c>
      <c r="H1901" s="6">
        <v>16953</v>
      </c>
      <c r="I1901" s="7">
        <f t="array" ref="I1901">INDEX(Inflation!$F$2:$F$63,MATCH($D1901,Inflation!$A$2:$A$63,0))</f>
        <v>2.5679465396338688</v>
      </c>
      <c r="J1901" s="6">
        <f t="shared" si="7"/>
        <v>43534.39768641298</v>
      </c>
      <c r="K1901" s="8" t="str">
        <f>IF(H1901&lt;Mapping!$B$1,Mapping!$A$1,IF(H1901&lt;Mapping!$B$2,Mapping!$A$2,Mapping!$A$3))</f>
        <v>Minor</v>
      </c>
      <c r="L1901" s="8" t="str">
        <f>IF(J1901&lt;Mapping!$B$1,Mapping!$A$1,IF(J1901&lt;Mapping!$B$2,Mapping!$A$2,Mapping!$A$3))</f>
        <v>Minor</v>
      </c>
    </row>
    <row r="1902" spans="1:12" ht="13.5" customHeight="1" x14ac:dyDescent="0.2">
      <c r="A1902" s="4">
        <v>1</v>
      </c>
      <c r="B1902" s="5" t="s">
        <v>19</v>
      </c>
      <c r="C1902" s="4">
        <v>2</v>
      </c>
      <c r="D1902" s="4">
        <v>2003</v>
      </c>
      <c r="E1902" s="4">
        <v>1</v>
      </c>
      <c r="F1902" s="4">
        <v>0</v>
      </c>
      <c r="G1902" s="4">
        <v>0</v>
      </c>
      <c r="H1902" s="6">
        <v>16944</v>
      </c>
      <c r="I1902" s="7">
        <f t="array" ref="I1902">INDEX(Inflation!$F$2:$F$63,MATCH($D1902,Inflation!$A$2:$A$63,0))</f>
        <v>1.3893832220608158</v>
      </c>
      <c r="J1902" s="6">
        <f t="shared" si="7"/>
        <v>23541.709314598462</v>
      </c>
      <c r="K1902" s="8" t="str">
        <f>IF(H1902&lt;Mapping!$B$1,Mapping!$A$1,IF(H1902&lt;Mapping!$B$2,Mapping!$A$2,Mapping!$A$3))</f>
        <v>Minor</v>
      </c>
      <c r="L1902" s="8" t="str">
        <f>IF(J1902&lt;Mapping!$B$1,Mapping!$A$1,IF(J1902&lt;Mapping!$B$2,Mapping!$A$2,Mapping!$A$3))</f>
        <v>Minor</v>
      </c>
    </row>
    <row r="1903" spans="1:12" ht="13.5" customHeight="1" x14ac:dyDescent="0.2">
      <c r="A1903" s="4">
        <v>5</v>
      </c>
      <c r="B1903" s="5" t="s">
        <v>12</v>
      </c>
      <c r="C1903" s="4">
        <v>3</v>
      </c>
      <c r="D1903" s="4">
        <v>1964</v>
      </c>
      <c r="E1903" s="4">
        <v>3</v>
      </c>
      <c r="F1903" s="4">
        <v>0</v>
      </c>
      <c r="G1903" s="4">
        <v>0</v>
      </c>
      <c r="H1903" s="6">
        <v>16937</v>
      </c>
      <c r="I1903" s="7">
        <f t="array" ref="I1903">INDEX(Inflation!$F$2:$F$63,MATCH($D1903,Inflation!$A$2:$A$63,0))</f>
        <v>8.2922233108268504</v>
      </c>
      <c r="J1903" s="6">
        <f t="shared" si="7"/>
        <v>140445.38621547437</v>
      </c>
      <c r="K1903" s="8" t="str">
        <f>IF(H1903&lt;Mapping!$B$1,Mapping!$A$1,IF(H1903&lt;Mapping!$B$2,Mapping!$A$2,Mapping!$A$3))</f>
        <v>Minor</v>
      </c>
      <c r="L1903" s="8" t="str">
        <f>IF(J1903&lt;Mapping!$B$1,Mapping!$A$1,IF(J1903&lt;Mapping!$B$2,Mapping!$A$2,Mapping!$A$3))</f>
        <v>Minor</v>
      </c>
    </row>
    <row r="1904" spans="1:12" ht="13.5" customHeight="1" x14ac:dyDescent="0.2">
      <c r="A1904" s="4">
        <v>6</v>
      </c>
      <c r="B1904" s="5" t="s">
        <v>33</v>
      </c>
      <c r="C1904" s="4">
        <v>2</v>
      </c>
      <c r="D1904" s="4">
        <v>1986</v>
      </c>
      <c r="E1904" s="4">
        <v>30</v>
      </c>
      <c r="F1904" s="4">
        <v>0</v>
      </c>
      <c r="G1904" s="4">
        <v>0</v>
      </c>
      <c r="H1904" s="6">
        <v>16932</v>
      </c>
      <c r="I1904" s="7">
        <f t="array" ref="I1904">INDEX(Inflation!$F$2:$F$63,MATCH($D1904,Inflation!$A$2:$A$63,0))</f>
        <v>2.3601832650918904</v>
      </c>
      <c r="J1904" s="6">
        <f t="shared" si="7"/>
        <v>39962.623044535889</v>
      </c>
      <c r="K1904" s="8" t="str">
        <f>IF(H1904&lt;Mapping!$B$1,Mapping!$A$1,IF(H1904&lt;Mapping!$B$2,Mapping!$A$2,Mapping!$A$3))</f>
        <v>Minor</v>
      </c>
      <c r="L1904" s="8" t="str">
        <f>IF(J1904&lt;Mapping!$B$1,Mapping!$A$1,IF(J1904&lt;Mapping!$B$2,Mapping!$A$2,Mapping!$A$3))</f>
        <v>Minor</v>
      </c>
    </row>
    <row r="1905" spans="1:12" ht="13.5" customHeight="1" x14ac:dyDescent="0.2">
      <c r="A1905" s="4">
        <v>4</v>
      </c>
      <c r="B1905" s="5" t="s">
        <v>21</v>
      </c>
      <c r="C1905" s="4">
        <v>1</v>
      </c>
      <c r="D1905" s="4">
        <v>1989</v>
      </c>
      <c r="E1905" s="4">
        <v>1</v>
      </c>
      <c r="F1905" s="4">
        <v>0</v>
      </c>
      <c r="G1905" s="4">
        <v>0</v>
      </c>
      <c r="H1905" s="6">
        <v>16930</v>
      </c>
      <c r="I1905" s="7">
        <f t="array" ref="I1905">INDEX(Inflation!$F$2:$F$63,MATCH($D1905,Inflation!$A$2:$A$63,0))</f>
        <v>2.1640413186988714</v>
      </c>
      <c r="J1905" s="6">
        <f t="shared" si="7"/>
        <v>36637.219525571891</v>
      </c>
      <c r="K1905" s="8" t="str">
        <f>IF(H1905&lt;Mapping!$B$1,Mapping!$A$1,IF(H1905&lt;Mapping!$B$2,Mapping!$A$2,Mapping!$A$3))</f>
        <v>Minor</v>
      </c>
      <c r="L1905" s="8" t="str">
        <f>IF(J1905&lt;Mapping!$B$1,Mapping!$A$1,IF(J1905&lt;Mapping!$B$2,Mapping!$A$2,Mapping!$A$3))</f>
        <v>Minor</v>
      </c>
    </row>
    <row r="1906" spans="1:12" ht="13.5" customHeight="1" x14ac:dyDescent="0.2">
      <c r="A1906" s="4">
        <v>2</v>
      </c>
      <c r="B1906" s="5" t="s">
        <v>21</v>
      </c>
      <c r="C1906" s="4">
        <v>1</v>
      </c>
      <c r="D1906" s="4">
        <v>2013</v>
      </c>
      <c r="E1906" s="4">
        <v>1</v>
      </c>
      <c r="F1906" s="4">
        <v>0</v>
      </c>
      <c r="G1906" s="4">
        <v>0</v>
      </c>
      <c r="H1906" s="6">
        <v>16923</v>
      </c>
      <c r="I1906" s="7">
        <f t="array" ref="I1906">INDEX(Inflation!$F$2:$F$63,MATCH($D1906,Inflation!$A$2:$A$63,0))</f>
        <v>1.1046586272602894</v>
      </c>
      <c r="J1906" s="6">
        <f t="shared" si="7"/>
        <v>18694.137949125878</v>
      </c>
      <c r="K1906" s="8" t="str">
        <f>IF(H1906&lt;Mapping!$B$1,Mapping!$A$1,IF(H1906&lt;Mapping!$B$2,Mapping!$A$2,Mapping!$A$3))</f>
        <v>Minor</v>
      </c>
      <c r="L1906" s="8" t="str">
        <f>IF(J1906&lt;Mapping!$B$1,Mapping!$A$1,IF(J1906&lt;Mapping!$B$2,Mapping!$A$2,Mapping!$A$3))</f>
        <v>Minor</v>
      </c>
    </row>
    <row r="1907" spans="1:12" ht="13.5" customHeight="1" x14ac:dyDescent="0.2">
      <c r="A1907" s="4">
        <v>1</v>
      </c>
      <c r="B1907" s="5" t="s">
        <v>14</v>
      </c>
      <c r="C1907" s="4">
        <v>4</v>
      </c>
      <c r="D1907" s="4">
        <v>2009</v>
      </c>
      <c r="E1907" s="4">
        <v>1</v>
      </c>
      <c r="F1907" s="4">
        <v>0</v>
      </c>
      <c r="G1907" s="4">
        <v>0</v>
      </c>
      <c r="H1907" s="6">
        <v>16917</v>
      </c>
      <c r="I1907" s="7">
        <f t="array" ref="I1907">INDEX(Inflation!$F$2:$F$63,MATCH($D1907,Inflation!$A$2:$A$63,0))</f>
        <v>1.1815641743967151</v>
      </c>
      <c r="J1907" s="6">
        <f t="shared" si="7"/>
        <v>19988.521138269229</v>
      </c>
      <c r="K1907" s="8" t="str">
        <f>IF(H1907&lt;Mapping!$B$1,Mapping!$A$1,IF(H1907&lt;Mapping!$B$2,Mapping!$A$2,Mapping!$A$3))</f>
        <v>Minor</v>
      </c>
      <c r="L1907" s="8" t="str">
        <f>IF(J1907&lt;Mapping!$B$1,Mapping!$A$1,IF(J1907&lt;Mapping!$B$2,Mapping!$A$2,Mapping!$A$3))</f>
        <v>Minor</v>
      </c>
    </row>
    <row r="1908" spans="1:12" ht="13.5" customHeight="1" x14ac:dyDescent="0.2">
      <c r="A1908" s="4">
        <v>3</v>
      </c>
      <c r="B1908" s="5" t="s">
        <v>14</v>
      </c>
      <c r="C1908" s="4">
        <v>3</v>
      </c>
      <c r="D1908" s="4">
        <v>2016</v>
      </c>
      <c r="E1908" s="4">
        <v>1</v>
      </c>
      <c r="F1908" s="4">
        <v>0</v>
      </c>
      <c r="G1908" s="4">
        <v>0</v>
      </c>
      <c r="H1908" s="6">
        <v>16906</v>
      </c>
      <c r="I1908" s="7">
        <f t="array" ref="I1908">INDEX(Inflation!$F$2:$F$63,MATCH($D1908,Inflation!$A$2:$A$63,0))</f>
        <v>1.0759409482613684</v>
      </c>
      <c r="J1908" s="6">
        <f t="shared" si="7"/>
        <v>18189.857671306694</v>
      </c>
      <c r="K1908" s="8" t="str">
        <f>IF(H1908&lt;Mapping!$B$1,Mapping!$A$1,IF(H1908&lt;Mapping!$B$2,Mapping!$A$2,Mapping!$A$3))</f>
        <v>Minor</v>
      </c>
      <c r="L1908" s="8" t="str">
        <f>IF(J1908&lt;Mapping!$B$1,Mapping!$A$1,IF(J1908&lt;Mapping!$B$2,Mapping!$A$2,Mapping!$A$3))</f>
        <v>Minor</v>
      </c>
    </row>
    <row r="1909" spans="1:12" ht="13.5" customHeight="1" x14ac:dyDescent="0.2">
      <c r="A1909" s="4">
        <v>2</v>
      </c>
      <c r="B1909" s="5" t="s">
        <v>19</v>
      </c>
      <c r="C1909" s="4">
        <v>2</v>
      </c>
      <c r="D1909" s="4">
        <v>2010</v>
      </c>
      <c r="E1909" s="4">
        <v>1</v>
      </c>
      <c r="F1909" s="4">
        <v>0</v>
      </c>
      <c r="G1909" s="4">
        <v>0</v>
      </c>
      <c r="H1909" s="6">
        <v>16888</v>
      </c>
      <c r="I1909" s="7">
        <f t="array" ref="I1909">INDEX(Inflation!$F$2:$F$63,MATCH($D1909,Inflation!$A$2:$A$63,0))</f>
        <v>1.1806196786537921</v>
      </c>
      <c r="J1909" s="6">
        <f t="shared" si="7"/>
        <v>19938.305133105241</v>
      </c>
      <c r="K1909" s="8" t="str">
        <f>IF(H1909&lt;Mapping!$B$1,Mapping!$A$1,IF(H1909&lt;Mapping!$B$2,Mapping!$A$2,Mapping!$A$3))</f>
        <v>Minor</v>
      </c>
      <c r="L1909" s="8" t="str">
        <f>IF(J1909&lt;Mapping!$B$1,Mapping!$A$1,IF(J1909&lt;Mapping!$B$2,Mapping!$A$2,Mapping!$A$3))</f>
        <v>Minor</v>
      </c>
    </row>
    <row r="1910" spans="1:12" ht="13.5" customHeight="1" x14ac:dyDescent="0.2">
      <c r="A1910" s="4">
        <v>3</v>
      </c>
      <c r="B1910" s="5" t="s">
        <v>12</v>
      </c>
      <c r="C1910" s="4">
        <v>3</v>
      </c>
      <c r="D1910" s="4">
        <v>1964</v>
      </c>
      <c r="E1910" s="4">
        <v>3</v>
      </c>
      <c r="F1910" s="4">
        <v>0</v>
      </c>
      <c r="G1910" s="4">
        <v>0</v>
      </c>
      <c r="H1910" s="6">
        <v>16882</v>
      </c>
      <c r="I1910" s="7">
        <f t="array" ref="I1910">INDEX(Inflation!$F$2:$F$63,MATCH($D1910,Inflation!$A$2:$A$63,0))</f>
        <v>8.2922233108268504</v>
      </c>
      <c r="J1910" s="6">
        <f t="shared" si="7"/>
        <v>139989.3139333789</v>
      </c>
      <c r="K1910" s="8" t="str">
        <f>IF(H1910&lt;Mapping!$B$1,Mapping!$A$1,IF(H1910&lt;Mapping!$B$2,Mapping!$A$2,Mapping!$A$3))</f>
        <v>Minor</v>
      </c>
      <c r="L1910" s="8" t="str">
        <f>IF(J1910&lt;Mapping!$B$1,Mapping!$A$1,IF(J1910&lt;Mapping!$B$2,Mapping!$A$2,Mapping!$A$3))</f>
        <v>Minor</v>
      </c>
    </row>
    <row r="1911" spans="1:12" ht="13.5" customHeight="1" x14ac:dyDescent="0.2">
      <c r="A1911" s="4">
        <v>1</v>
      </c>
      <c r="B1911" s="5" t="s">
        <v>45</v>
      </c>
      <c r="C1911" s="4">
        <v>3</v>
      </c>
      <c r="D1911" s="4">
        <v>1983</v>
      </c>
      <c r="E1911" s="4">
        <v>1</v>
      </c>
      <c r="F1911" s="4">
        <v>0</v>
      </c>
      <c r="G1911" s="4">
        <v>0</v>
      </c>
      <c r="H1911" s="6">
        <v>16870</v>
      </c>
      <c r="I1911" s="7">
        <f t="array" ref="I1911">INDEX(Inflation!$F$2:$F$63,MATCH($D1911,Inflation!$A$2:$A$63,0))</f>
        <v>2.688383232342697</v>
      </c>
      <c r="J1911" s="6">
        <f t="shared" si="7"/>
        <v>45353.025129621303</v>
      </c>
      <c r="K1911" s="8" t="str">
        <f>IF(H1911&lt;Mapping!$B$1,Mapping!$A$1,IF(H1911&lt;Mapping!$B$2,Mapping!$A$2,Mapping!$A$3))</f>
        <v>Minor</v>
      </c>
      <c r="L1911" s="8" t="str">
        <f>IF(J1911&lt;Mapping!$B$1,Mapping!$A$1,IF(J1911&lt;Mapping!$B$2,Mapping!$A$2,Mapping!$A$3))</f>
        <v>Minor</v>
      </c>
    </row>
    <row r="1912" spans="1:12" ht="13.5" customHeight="1" x14ac:dyDescent="0.2">
      <c r="A1912" s="4">
        <v>4</v>
      </c>
      <c r="B1912" s="5" t="s">
        <v>14</v>
      </c>
      <c r="C1912" s="4">
        <v>1</v>
      </c>
      <c r="D1912" s="4">
        <v>1973</v>
      </c>
      <c r="E1912" s="4">
        <v>1</v>
      </c>
      <c r="F1912" s="4">
        <v>0</v>
      </c>
      <c r="G1912" s="4">
        <v>0</v>
      </c>
      <c r="H1912" s="6">
        <v>16841</v>
      </c>
      <c r="I1912" s="7">
        <f t="array" ref="I1912">INDEX(Inflation!$F$2:$F$63,MATCH($D1912,Inflation!$A$2:$A$63,0))</f>
        <v>6.0375132954776998</v>
      </c>
      <c r="J1912" s="6">
        <f t="shared" si="7"/>
        <v>101677.76140913994</v>
      </c>
      <c r="K1912" s="8" t="str">
        <f>IF(H1912&lt;Mapping!$B$1,Mapping!$A$1,IF(H1912&lt;Mapping!$B$2,Mapping!$A$2,Mapping!$A$3))</f>
        <v>Minor</v>
      </c>
      <c r="L1912" s="8" t="str">
        <f>IF(J1912&lt;Mapping!$B$1,Mapping!$A$1,IF(J1912&lt;Mapping!$B$2,Mapping!$A$2,Mapping!$A$3))</f>
        <v>Minor</v>
      </c>
    </row>
    <row r="1913" spans="1:12" ht="13.5" customHeight="1" x14ac:dyDescent="0.2">
      <c r="A1913" s="4">
        <v>3</v>
      </c>
      <c r="B1913" s="5" t="s">
        <v>45</v>
      </c>
      <c r="C1913" s="4">
        <v>2</v>
      </c>
      <c r="D1913" s="4">
        <v>1975</v>
      </c>
      <c r="E1913" s="4">
        <v>1</v>
      </c>
      <c r="F1913" s="4">
        <v>0</v>
      </c>
      <c r="G1913" s="4">
        <v>0</v>
      </c>
      <c r="H1913" s="6">
        <v>16841</v>
      </c>
      <c r="I1913" s="7">
        <f t="array" ref="I1913">INDEX(Inflation!$F$2:$F$63,MATCH($D1913,Inflation!$A$2:$A$63,0))</f>
        <v>5.1012271303114405</v>
      </c>
      <c r="J1913" s="6">
        <f t="shared" si="7"/>
        <v>85909.766101574976</v>
      </c>
      <c r="K1913" s="8" t="str">
        <f>IF(H1913&lt;Mapping!$B$1,Mapping!$A$1,IF(H1913&lt;Mapping!$B$2,Mapping!$A$2,Mapping!$A$3))</f>
        <v>Minor</v>
      </c>
      <c r="L1913" s="8" t="str">
        <f>IF(J1913&lt;Mapping!$B$1,Mapping!$A$1,IF(J1913&lt;Mapping!$B$2,Mapping!$A$2,Mapping!$A$3))</f>
        <v>Minor</v>
      </c>
    </row>
    <row r="1914" spans="1:12" ht="13.5" customHeight="1" x14ac:dyDescent="0.2">
      <c r="A1914" s="4">
        <v>3</v>
      </c>
      <c r="B1914" s="5" t="s">
        <v>15</v>
      </c>
      <c r="C1914" s="4">
        <v>1</v>
      </c>
      <c r="D1914" s="4">
        <v>1983</v>
      </c>
      <c r="E1914" s="4">
        <v>1</v>
      </c>
      <c r="F1914" s="4">
        <v>0</v>
      </c>
      <c r="G1914" s="4">
        <v>0</v>
      </c>
      <c r="H1914" s="6">
        <v>16837</v>
      </c>
      <c r="I1914" s="7">
        <f t="array" ref="I1914">INDEX(Inflation!$F$2:$F$63,MATCH($D1914,Inflation!$A$2:$A$63,0))</f>
        <v>2.688383232342697</v>
      </c>
      <c r="J1914" s="6">
        <f t="shared" si="7"/>
        <v>45264.308482953988</v>
      </c>
      <c r="K1914" s="8" t="str">
        <f>IF(H1914&lt;Mapping!$B$1,Mapping!$A$1,IF(H1914&lt;Mapping!$B$2,Mapping!$A$2,Mapping!$A$3))</f>
        <v>Minor</v>
      </c>
      <c r="L1914" s="8" t="str">
        <f>IF(J1914&lt;Mapping!$B$1,Mapping!$A$1,IF(J1914&lt;Mapping!$B$2,Mapping!$A$2,Mapping!$A$3))</f>
        <v>Minor</v>
      </c>
    </row>
    <row r="1915" spans="1:12" ht="13.5" customHeight="1" x14ac:dyDescent="0.2">
      <c r="A1915" s="4">
        <v>1</v>
      </c>
      <c r="B1915" s="5" t="s">
        <v>21</v>
      </c>
      <c r="C1915" s="4">
        <v>1</v>
      </c>
      <c r="D1915" s="4">
        <v>1981</v>
      </c>
      <c r="E1915" s="4">
        <v>1</v>
      </c>
      <c r="F1915" s="4">
        <v>0</v>
      </c>
      <c r="G1915" s="4">
        <v>0</v>
      </c>
      <c r="H1915" s="6">
        <v>16829</v>
      </c>
      <c r="I1915" s="7">
        <f t="array" ref="I1915">INDEX(Inflation!$F$2:$F$63,MATCH($D1915,Inflation!$A$2:$A$63,0))</f>
        <v>3.1603993981888099</v>
      </c>
      <c r="J1915" s="6">
        <f t="shared" si="7"/>
        <v>53186.361472119483</v>
      </c>
      <c r="K1915" s="8" t="str">
        <f>IF(H1915&lt;Mapping!$B$1,Mapping!$A$1,IF(H1915&lt;Mapping!$B$2,Mapping!$A$2,Mapping!$A$3))</f>
        <v>Minor</v>
      </c>
      <c r="L1915" s="8" t="str">
        <f>IF(J1915&lt;Mapping!$B$1,Mapping!$A$1,IF(J1915&lt;Mapping!$B$2,Mapping!$A$2,Mapping!$A$3))</f>
        <v>Minor</v>
      </c>
    </row>
    <row r="1916" spans="1:12" ht="13.5" customHeight="1" x14ac:dyDescent="0.2">
      <c r="A1916" s="4">
        <v>6</v>
      </c>
      <c r="B1916" s="5" t="s">
        <v>21</v>
      </c>
      <c r="C1916" s="4">
        <v>1</v>
      </c>
      <c r="D1916" s="4">
        <v>1981</v>
      </c>
      <c r="E1916" s="4">
        <v>1</v>
      </c>
      <c r="F1916" s="4">
        <v>0</v>
      </c>
      <c r="G1916" s="4">
        <v>0</v>
      </c>
      <c r="H1916" s="6">
        <v>16827</v>
      </c>
      <c r="I1916" s="7">
        <f t="array" ref="I1916">INDEX(Inflation!$F$2:$F$63,MATCH($D1916,Inflation!$A$2:$A$63,0))</f>
        <v>3.1603993981888099</v>
      </c>
      <c r="J1916" s="6">
        <f t="shared" si="7"/>
        <v>53180.040673323107</v>
      </c>
      <c r="K1916" s="8" t="str">
        <f>IF(H1916&lt;Mapping!$B$1,Mapping!$A$1,IF(H1916&lt;Mapping!$B$2,Mapping!$A$2,Mapping!$A$3))</f>
        <v>Minor</v>
      </c>
      <c r="L1916" s="8" t="str">
        <f>IF(J1916&lt;Mapping!$B$1,Mapping!$A$1,IF(J1916&lt;Mapping!$B$2,Mapping!$A$2,Mapping!$A$3))</f>
        <v>Minor</v>
      </c>
    </row>
    <row r="1917" spans="1:12" ht="13.5" customHeight="1" x14ac:dyDescent="0.2">
      <c r="A1917" s="4">
        <v>2</v>
      </c>
      <c r="B1917" s="5" t="s">
        <v>19</v>
      </c>
      <c r="C1917" s="4">
        <v>2</v>
      </c>
      <c r="D1917" s="4">
        <v>2018</v>
      </c>
      <c r="E1917" s="4">
        <v>1</v>
      </c>
      <c r="F1917" s="4">
        <v>0</v>
      </c>
      <c r="G1917" s="4">
        <v>0</v>
      </c>
      <c r="H1917" s="6">
        <v>16826</v>
      </c>
      <c r="I1917" s="7">
        <f t="array" ref="I1917">INDEX(Inflation!$F$2:$F$63,MATCH($D1917,Inflation!$A$2:$A$63,0))</f>
        <v>1.0479074436</v>
      </c>
      <c r="J1917" s="6">
        <f t="shared" si="7"/>
        <v>17632.090646013599</v>
      </c>
      <c r="K1917" s="8" t="str">
        <f>IF(H1917&lt;Mapping!$B$1,Mapping!$A$1,IF(H1917&lt;Mapping!$B$2,Mapping!$A$2,Mapping!$A$3))</f>
        <v>Minor</v>
      </c>
      <c r="L1917" s="8" t="str">
        <f>IF(J1917&lt;Mapping!$B$1,Mapping!$A$1,IF(J1917&lt;Mapping!$B$2,Mapping!$A$2,Mapping!$A$3))</f>
        <v>Minor</v>
      </c>
    </row>
    <row r="1918" spans="1:12" ht="13.5" customHeight="1" x14ac:dyDescent="0.2">
      <c r="A1918" s="4">
        <v>2</v>
      </c>
      <c r="B1918" s="5" t="s">
        <v>19</v>
      </c>
      <c r="C1918" s="4">
        <v>2</v>
      </c>
      <c r="D1918" s="4">
        <v>2011</v>
      </c>
      <c r="E1918" s="4">
        <v>1</v>
      </c>
      <c r="F1918" s="4">
        <v>0</v>
      </c>
      <c r="G1918" s="4">
        <v>0</v>
      </c>
      <c r="H1918" s="6">
        <v>16825</v>
      </c>
      <c r="I1918" s="7">
        <f t="array" ref="I1918">INDEX(Inflation!$F$2:$F$63,MATCH($D1918,Inflation!$A$2:$A$63,0))</f>
        <v>1.1630575102490319</v>
      </c>
      <c r="J1918" s="6">
        <f t="shared" si="7"/>
        <v>19568.442609939961</v>
      </c>
      <c r="K1918" s="8" t="str">
        <f>IF(H1918&lt;Mapping!$B$1,Mapping!$A$1,IF(H1918&lt;Mapping!$B$2,Mapping!$A$2,Mapping!$A$3))</f>
        <v>Minor</v>
      </c>
      <c r="L1918" s="8" t="str">
        <f>IF(J1918&lt;Mapping!$B$1,Mapping!$A$1,IF(J1918&lt;Mapping!$B$2,Mapping!$A$2,Mapping!$A$3))</f>
        <v>Minor</v>
      </c>
    </row>
    <row r="1919" spans="1:12" ht="13.5" customHeight="1" x14ac:dyDescent="0.2">
      <c r="A1919" s="4">
        <v>6</v>
      </c>
      <c r="B1919" s="5" t="s">
        <v>46</v>
      </c>
      <c r="C1919" s="4">
        <v>3</v>
      </c>
      <c r="D1919" s="4">
        <v>1980</v>
      </c>
      <c r="E1919" s="4">
        <v>1</v>
      </c>
      <c r="F1919" s="4">
        <v>0</v>
      </c>
      <c r="G1919" s="4">
        <v>0</v>
      </c>
      <c r="H1919" s="6">
        <v>16822</v>
      </c>
      <c r="I1919" s="7">
        <f t="array" ref="I1919">INDEX(Inflation!$F$2:$F$63,MATCH($D1919,Inflation!$A$2:$A$63,0))</f>
        <v>3.5358548466936406</v>
      </c>
      <c r="J1919" s="6">
        <f t="shared" si="7"/>
        <v>59480.150231080421</v>
      </c>
      <c r="K1919" s="8" t="str">
        <f>IF(H1919&lt;Mapping!$B$1,Mapping!$A$1,IF(H1919&lt;Mapping!$B$2,Mapping!$A$2,Mapping!$A$3))</f>
        <v>Minor</v>
      </c>
      <c r="L1919" s="8" t="str">
        <f>IF(J1919&lt;Mapping!$B$1,Mapping!$A$1,IF(J1919&lt;Mapping!$B$2,Mapping!$A$2,Mapping!$A$3))</f>
        <v>Minor</v>
      </c>
    </row>
    <row r="1920" spans="1:12" ht="13.5" customHeight="1" x14ac:dyDescent="0.2">
      <c r="A1920" s="4">
        <v>2</v>
      </c>
      <c r="B1920" s="5" t="s">
        <v>14</v>
      </c>
      <c r="C1920" s="4">
        <v>4</v>
      </c>
      <c r="D1920" s="4">
        <v>2020</v>
      </c>
      <c r="E1920" s="4">
        <v>1</v>
      </c>
      <c r="F1920" s="4">
        <v>0</v>
      </c>
      <c r="G1920" s="4">
        <v>0</v>
      </c>
      <c r="H1920" s="6">
        <v>16822</v>
      </c>
      <c r="I1920" s="7">
        <f t="array" ref="I1920">INDEX(Inflation!$F$2:$F$63,MATCH($D1920,Inflation!$A$2:$A$63,0))</f>
        <v>1.0089999999999999</v>
      </c>
      <c r="J1920" s="6">
        <f t="shared" si="7"/>
        <v>16973.397999999997</v>
      </c>
      <c r="K1920" s="8" t="str">
        <f>IF(H1920&lt;Mapping!$B$1,Mapping!$A$1,IF(H1920&lt;Mapping!$B$2,Mapping!$A$2,Mapping!$A$3))</f>
        <v>Minor</v>
      </c>
      <c r="L1920" s="8" t="str">
        <f>IF(J1920&lt;Mapping!$B$1,Mapping!$A$1,IF(J1920&lt;Mapping!$B$2,Mapping!$A$2,Mapping!$A$3))</f>
        <v>Minor</v>
      </c>
    </row>
    <row r="1921" spans="1:12" ht="13.5" customHeight="1" x14ac:dyDescent="0.2">
      <c r="A1921" s="4">
        <v>4</v>
      </c>
      <c r="B1921" s="5" t="s">
        <v>31</v>
      </c>
      <c r="C1921" s="4">
        <v>2</v>
      </c>
      <c r="D1921" s="4">
        <v>1984</v>
      </c>
      <c r="E1921" s="4">
        <v>1</v>
      </c>
      <c r="F1921" s="4">
        <v>0</v>
      </c>
      <c r="G1921" s="4">
        <v>0</v>
      </c>
      <c r="H1921" s="6">
        <v>16817</v>
      </c>
      <c r="I1921" s="7">
        <f t="array" ref="I1921">INDEX(Inflation!$F$2:$F$63,MATCH($D1921,Inflation!$A$2:$A$63,0))</f>
        <v>2.5679465396338688</v>
      </c>
      <c r="J1921" s="6">
        <f t="shared" si="7"/>
        <v>43185.156957022773</v>
      </c>
      <c r="K1921" s="8" t="str">
        <f>IF(H1921&lt;Mapping!$B$1,Mapping!$A$1,IF(H1921&lt;Mapping!$B$2,Mapping!$A$2,Mapping!$A$3))</f>
        <v>Minor</v>
      </c>
      <c r="L1921" s="8" t="str">
        <f>IF(J1921&lt;Mapping!$B$1,Mapping!$A$1,IF(J1921&lt;Mapping!$B$2,Mapping!$A$2,Mapping!$A$3))</f>
        <v>Minor</v>
      </c>
    </row>
    <row r="1922" spans="1:12" ht="13.5" customHeight="1" x14ac:dyDescent="0.2">
      <c r="A1922" s="4">
        <v>1</v>
      </c>
      <c r="B1922" s="5" t="s">
        <v>34</v>
      </c>
      <c r="C1922" s="4">
        <v>2</v>
      </c>
      <c r="D1922" s="4">
        <v>2003</v>
      </c>
      <c r="E1922" s="4">
        <v>1</v>
      </c>
      <c r="F1922" s="4">
        <v>0</v>
      </c>
      <c r="G1922" s="4">
        <v>0</v>
      </c>
      <c r="H1922" s="6">
        <v>16799</v>
      </c>
      <c r="I1922" s="7">
        <f t="array" ref="I1922">INDEX(Inflation!$F$2:$F$63,MATCH($D1922,Inflation!$A$2:$A$63,0))</f>
        <v>1.3893832220608158</v>
      </c>
      <c r="J1922" s="6">
        <f t="shared" si="7"/>
        <v>23340.248747399644</v>
      </c>
      <c r="K1922" s="8" t="str">
        <f>IF(H1922&lt;Mapping!$B$1,Mapping!$A$1,IF(H1922&lt;Mapping!$B$2,Mapping!$A$2,Mapping!$A$3))</f>
        <v>Minor</v>
      </c>
      <c r="L1922" s="8" t="str">
        <f>IF(J1922&lt;Mapping!$B$1,Mapping!$A$1,IF(J1922&lt;Mapping!$B$2,Mapping!$A$2,Mapping!$A$3))</f>
        <v>Minor</v>
      </c>
    </row>
    <row r="1923" spans="1:12" ht="13.5" customHeight="1" x14ac:dyDescent="0.2">
      <c r="A1923" s="4">
        <v>5</v>
      </c>
      <c r="B1923" s="5" t="s">
        <v>14</v>
      </c>
      <c r="C1923" s="4">
        <v>1</v>
      </c>
      <c r="D1923" s="4">
        <v>1973</v>
      </c>
      <c r="E1923" s="4">
        <v>1</v>
      </c>
      <c r="F1923" s="4">
        <v>0</v>
      </c>
      <c r="G1923" s="4">
        <v>0</v>
      </c>
      <c r="H1923" s="6">
        <v>16792</v>
      </c>
      <c r="I1923" s="7">
        <f t="array" ref="I1923">INDEX(Inflation!$F$2:$F$63,MATCH($D1923,Inflation!$A$2:$A$63,0))</f>
        <v>6.0375132954776998</v>
      </c>
      <c r="J1923" s="6">
        <f t="shared" si="7"/>
        <v>101381.92325766153</v>
      </c>
      <c r="K1923" s="8" t="str">
        <f>IF(H1923&lt;Mapping!$B$1,Mapping!$A$1,IF(H1923&lt;Mapping!$B$2,Mapping!$A$2,Mapping!$A$3))</f>
        <v>Minor</v>
      </c>
      <c r="L1923" s="8" t="str">
        <f>IF(J1923&lt;Mapping!$B$1,Mapping!$A$1,IF(J1923&lt;Mapping!$B$2,Mapping!$A$2,Mapping!$A$3))</f>
        <v>Minor</v>
      </c>
    </row>
    <row r="1924" spans="1:12" ht="13.5" customHeight="1" x14ac:dyDescent="0.2">
      <c r="A1924" s="4">
        <v>5</v>
      </c>
      <c r="B1924" s="5" t="s">
        <v>41</v>
      </c>
      <c r="C1924" s="4">
        <v>2</v>
      </c>
      <c r="D1924" s="4">
        <v>1985</v>
      </c>
      <c r="E1924" s="4">
        <v>1</v>
      </c>
      <c r="F1924" s="4">
        <v>0</v>
      </c>
      <c r="G1924" s="4">
        <v>0</v>
      </c>
      <c r="H1924" s="6">
        <v>16775</v>
      </c>
      <c r="I1924" s="7">
        <f t="array" ref="I1924">INDEX(Inflation!$F$2:$F$63,MATCH($D1924,Inflation!$A$2:$A$63,0))</f>
        <v>2.4491621741858549</v>
      </c>
      <c r="J1924" s="6">
        <f t="shared" si="7"/>
        <v>41084.695471967716</v>
      </c>
      <c r="K1924" s="8" t="str">
        <f>IF(H1924&lt;Mapping!$B$1,Mapping!$A$1,IF(H1924&lt;Mapping!$B$2,Mapping!$A$2,Mapping!$A$3))</f>
        <v>Minor</v>
      </c>
      <c r="L1924" s="8" t="str">
        <f>IF(J1924&lt;Mapping!$B$1,Mapping!$A$1,IF(J1924&lt;Mapping!$B$2,Mapping!$A$2,Mapping!$A$3))</f>
        <v>Minor</v>
      </c>
    </row>
    <row r="1925" spans="1:12" ht="13.5" customHeight="1" x14ac:dyDescent="0.2">
      <c r="A1925" s="4">
        <v>1</v>
      </c>
      <c r="B1925" s="5" t="s">
        <v>21</v>
      </c>
      <c r="C1925" s="4">
        <v>3</v>
      </c>
      <c r="D1925" s="4">
        <v>2006</v>
      </c>
      <c r="E1925" s="4">
        <v>1</v>
      </c>
      <c r="F1925" s="4">
        <v>0</v>
      </c>
      <c r="G1925" s="4">
        <v>0</v>
      </c>
      <c r="H1925" s="6">
        <v>16753</v>
      </c>
      <c r="I1925" s="7">
        <f t="array" ref="I1925">INDEX(Inflation!$F$2:$F$63,MATCH($D1925,Inflation!$A$2:$A$63,0))</f>
        <v>1.2928434638762836</v>
      </c>
      <c r="J1925" s="6">
        <f t="shared" si="7"/>
        <v>21659.00655031938</v>
      </c>
      <c r="K1925" s="8" t="str">
        <f>IF(H1925&lt;Mapping!$B$1,Mapping!$A$1,IF(H1925&lt;Mapping!$B$2,Mapping!$A$2,Mapping!$A$3))</f>
        <v>Minor</v>
      </c>
      <c r="L1925" s="8" t="str">
        <f>IF(J1925&lt;Mapping!$B$1,Mapping!$A$1,IF(J1925&lt;Mapping!$B$2,Mapping!$A$2,Mapping!$A$3))</f>
        <v>Minor</v>
      </c>
    </row>
    <row r="1926" spans="1:12" ht="13.5" customHeight="1" x14ac:dyDescent="0.2">
      <c r="A1926" s="4">
        <v>2</v>
      </c>
      <c r="B1926" s="5" t="s">
        <v>54</v>
      </c>
      <c r="C1926" s="4">
        <v>1</v>
      </c>
      <c r="D1926" s="4">
        <v>1975</v>
      </c>
      <c r="E1926" s="4">
        <v>1</v>
      </c>
      <c r="F1926" s="4">
        <v>0</v>
      </c>
      <c r="G1926" s="4">
        <v>3</v>
      </c>
      <c r="H1926" s="6">
        <v>16746</v>
      </c>
      <c r="I1926" s="7">
        <f t="array" ref="I1926">INDEX(Inflation!$F$2:$F$63,MATCH($D1926,Inflation!$A$2:$A$63,0))</f>
        <v>5.1012271303114405</v>
      </c>
      <c r="J1926" s="6">
        <f t="shared" si="7"/>
        <v>85425.149524195382</v>
      </c>
      <c r="K1926" s="8" t="str">
        <f>IF(H1926&lt;Mapping!$B$1,Mapping!$A$1,IF(H1926&lt;Mapping!$B$2,Mapping!$A$2,Mapping!$A$3))</f>
        <v>Minor</v>
      </c>
      <c r="L1926" s="8" t="str">
        <f>IF(J1926&lt;Mapping!$B$1,Mapping!$A$1,IF(J1926&lt;Mapping!$B$2,Mapping!$A$2,Mapping!$A$3))</f>
        <v>Minor</v>
      </c>
    </row>
    <row r="1927" spans="1:12" ht="13.5" customHeight="1" x14ac:dyDescent="0.2">
      <c r="A1927" s="4">
        <v>6</v>
      </c>
      <c r="B1927" s="5" t="s">
        <v>19</v>
      </c>
      <c r="C1927" s="4">
        <v>4</v>
      </c>
      <c r="D1927" s="4">
        <v>2010</v>
      </c>
      <c r="E1927" s="4">
        <v>1</v>
      </c>
      <c r="F1927" s="4">
        <v>0</v>
      </c>
      <c r="G1927" s="4">
        <v>0</v>
      </c>
      <c r="H1927" s="6">
        <v>16738</v>
      </c>
      <c r="I1927" s="7">
        <f t="array" ref="I1927">INDEX(Inflation!$F$2:$F$63,MATCH($D1927,Inflation!$A$2:$A$63,0))</f>
        <v>1.1806196786537921</v>
      </c>
      <c r="J1927" s="6">
        <f t="shared" si="7"/>
        <v>19761.212181307172</v>
      </c>
      <c r="K1927" s="8" t="str">
        <f>IF(H1927&lt;Mapping!$B$1,Mapping!$A$1,IF(H1927&lt;Mapping!$B$2,Mapping!$A$2,Mapping!$A$3))</f>
        <v>Minor</v>
      </c>
      <c r="L1927" s="8" t="str">
        <f>IF(J1927&lt;Mapping!$B$1,Mapping!$A$1,IF(J1927&lt;Mapping!$B$2,Mapping!$A$2,Mapping!$A$3))</f>
        <v>Minor</v>
      </c>
    </row>
    <row r="1928" spans="1:12" ht="13.5" customHeight="1" x14ac:dyDescent="0.2">
      <c r="A1928" s="4">
        <v>5</v>
      </c>
      <c r="B1928" s="5" t="s">
        <v>45</v>
      </c>
      <c r="C1928" s="4">
        <v>2</v>
      </c>
      <c r="D1928" s="4">
        <v>1975</v>
      </c>
      <c r="E1928" s="4">
        <v>1</v>
      </c>
      <c r="F1928" s="4">
        <v>0</v>
      </c>
      <c r="G1928" s="4">
        <v>0</v>
      </c>
      <c r="H1928" s="6">
        <v>16725</v>
      </c>
      <c r="I1928" s="7">
        <f t="array" ref="I1928">INDEX(Inflation!$F$2:$F$63,MATCH($D1928,Inflation!$A$2:$A$63,0))</f>
        <v>5.1012271303114405</v>
      </c>
      <c r="J1928" s="6">
        <f t="shared" si="7"/>
        <v>85318.023754458845</v>
      </c>
      <c r="K1928" s="8" t="str">
        <f>IF(H1928&lt;Mapping!$B$1,Mapping!$A$1,IF(H1928&lt;Mapping!$B$2,Mapping!$A$2,Mapping!$A$3))</f>
        <v>Minor</v>
      </c>
      <c r="L1928" s="8" t="str">
        <f>IF(J1928&lt;Mapping!$B$1,Mapping!$A$1,IF(J1928&lt;Mapping!$B$2,Mapping!$A$2,Mapping!$A$3))</f>
        <v>Minor</v>
      </c>
    </row>
    <row r="1929" spans="1:12" ht="13.5" customHeight="1" x14ac:dyDescent="0.2">
      <c r="A1929" s="4">
        <v>3</v>
      </c>
      <c r="B1929" s="5" t="s">
        <v>14</v>
      </c>
      <c r="C1929" s="4">
        <v>1</v>
      </c>
      <c r="D1929" s="4">
        <v>1978</v>
      </c>
      <c r="E1929" s="4">
        <v>6</v>
      </c>
      <c r="F1929" s="4">
        <v>0</v>
      </c>
      <c r="G1929" s="4">
        <v>0</v>
      </c>
      <c r="H1929" s="6">
        <v>16706</v>
      </c>
      <c r="I1929" s="7">
        <f t="array" ref="I1929">INDEX(Inflation!$F$2:$F$63,MATCH($D1929,Inflation!$A$2:$A$63,0))</f>
        <v>4.1187700779176062</v>
      </c>
      <c r="J1929" s="6">
        <f t="shared" si="7"/>
        <v>68808.172921691526</v>
      </c>
      <c r="K1929" s="8" t="str">
        <f>IF(H1929&lt;Mapping!$B$1,Mapping!$A$1,IF(H1929&lt;Mapping!$B$2,Mapping!$A$2,Mapping!$A$3))</f>
        <v>Minor</v>
      </c>
      <c r="L1929" s="8" t="str">
        <f>IF(J1929&lt;Mapping!$B$1,Mapping!$A$1,IF(J1929&lt;Mapping!$B$2,Mapping!$A$2,Mapping!$A$3))</f>
        <v>Minor</v>
      </c>
    </row>
    <row r="1930" spans="1:12" ht="13.5" customHeight="1" x14ac:dyDescent="0.2">
      <c r="A1930" s="4">
        <v>1</v>
      </c>
      <c r="B1930" s="5" t="s">
        <v>19</v>
      </c>
      <c r="C1930" s="4">
        <v>4</v>
      </c>
      <c r="D1930" s="4">
        <v>2000</v>
      </c>
      <c r="E1930" s="4">
        <v>1</v>
      </c>
      <c r="F1930" s="4">
        <v>0</v>
      </c>
      <c r="G1930" s="4">
        <v>0</v>
      </c>
      <c r="H1930" s="6">
        <v>16704</v>
      </c>
      <c r="I1930" s="7">
        <f t="array" ref="I1930">INDEX(Inflation!$F$2:$F$63,MATCH($D1930,Inflation!$A$2:$A$63,0))</f>
        <v>1.4970304361240607</v>
      </c>
      <c r="J1930" s="6">
        <f t="shared" si="7"/>
        <v>25006.396405016309</v>
      </c>
      <c r="K1930" s="8" t="str">
        <f>IF(H1930&lt;Mapping!$B$1,Mapping!$A$1,IF(H1930&lt;Mapping!$B$2,Mapping!$A$2,Mapping!$A$3))</f>
        <v>Minor</v>
      </c>
      <c r="L1930" s="8" t="str">
        <f>IF(J1930&lt;Mapping!$B$1,Mapping!$A$1,IF(J1930&lt;Mapping!$B$2,Mapping!$A$2,Mapping!$A$3))</f>
        <v>Minor</v>
      </c>
    </row>
    <row r="1931" spans="1:12" ht="13.5" customHeight="1" x14ac:dyDescent="0.2">
      <c r="A1931" s="4">
        <v>3</v>
      </c>
      <c r="B1931" s="5" t="s">
        <v>14</v>
      </c>
      <c r="C1931" s="4">
        <v>2</v>
      </c>
      <c r="D1931" s="4">
        <v>2013</v>
      </c>
      <c r="E1931" s="4">
        <v>7</v>
      </c>
      <c r="F1931" s="4">
        <v>0</v>
      </c>
      <c r="G1931" s="4">
        <v>0</v>
      </c>
      <c r="H1931" s="6">
        <v>16687</v>
      </c>
      <c r="I1931" s="7">
        <f t="array" ref="I1931">INDEX(Inflation!$F$2:$F$63,MATCH($D1931,Inflation!$A$2:$A$63,0))</f>
        <v>1.1046586272602894</v>
      </c>
      <c r="J1931" s="6">
        <f t="shared" si="7"/>
        <v>18433.438513092449</v>
      </c>
      <c r="K1931" s="8" t="str">
        <f>IF(H1931&lt;Mapping!$B$1,Mapping!$A$1,IF(H1931&lt;Mapping!$B$2,Mapping!$A$2,Mapping!$A$3))</f>
        <v>Minor</v>
      </c>
      <c r="L1931" s="8" t="str">
        <f>IF(J1931&lt;Mapping!$B$1,Mapping!$A$1,IF(J1931&lt;Mapping!$B$2,Mapping!$A$2,Mapping!$A$3))</f>
        <v>Minor</v>
      </c>
    </row>
    <row r="1932" spans="1:12" ht="13.5" customHeight="1" x14ac:dyDescent="0.2">
      <c r="A1932" s="4">
        <v>4</v>
      </c>
      <c r="B1932" s="5" t="s">
        <v>50</v>
      </c>
      <c r="C1932" s="4">
        <v>3</v>
      </c>
      <c r="D1932" s="4">
        <v>1984</v>
      </c>
      <c r="E1932" s="4">
        <v>1</v>
      </c>
      <c r="F1932" s="4">
        <v>0</v>
      </c>
      <c r="G1932" s="4">
        <v>1</v>
      </c>
      <c r="H1932" s="6">
        <v>16667</v>
      </c>
      <c r="I1932" s="7">
        <f t="array" ref="I1932">INDEX(Inflation!$F$2:$F$63,MATCH($D1932,Inflation!$A$2:$A$63,0))</f>
        <v>2.5679465396338688</v>
      </c>
      <c r="J1932" s="6">
        <f t="shared" si="7"/>
        <v>42799.964976077688</v>
      </c>
      <c r="K1932" s="8" t="str">
        <f>IF(H1932&lt;Mapping!$B$1,Mapping!$A$1,IF(H1932&lt;Mapping!$B$2,Mapping!$A$2,Mapping!$A$3))</f>
        <v>Minor</v>
      </c>
      <c r="L1932" s="8" t="str">
        <f>IF(J1932&lt;Mapping!$B$1,Mapping!$A$1,IF(J1932&lt;Mapping!$B$2,Mapping!$A$2,Mapping!$A$3))</f>
        <v>Minor</v>
      </c>
    </row>
    <row r="1933" spans="1:12" ht="13.5" customHeight="1" x14ac:dyDescent="0.2">
      <c r="A1933" s="4">
        <v>2</v>
      </c>
      <c r="B1933" s="5" t="s">
        <v>45</v>
      </c>
      <c r="C1933" s="4">
        <v>3</v>
      </c>
      <c r="D1933" s="4">
        <v>1983</v>
      </c>
      <c r="E1933" s="4">
        <v>1</v>
      </c>
      <c r="F1933" s="4">
        <v>0</v>
      </c>
      <c r="G1933" s="4">
        <v>0</v>
      </c>
      <c r="H1933" s="6">
        <v>16648</v>
      </c>
      <c r="I1933" s="7">
        <f t="array" ref="I1933">INDEX(Inflation!$F$2:$F$63,MATCH($D1933,Inflation!$A$2:$A$63,0))</f>
        <v>2.688383232342697</v>
      </c>
      <c r="J1933" s="6">
        <f t="shared" si="7"/>
        <v>44756.204052041219</v>
      </c>
      <c r="K1933" s="8" t="str">
        <f>IF(H1933&lt;Mapping!$B$1,Mapping!$A$1,IF(H1933&lt;Mapping!$B$2,Mapping!$A$2,Mapping!$A$3))</f>
        <v>Minor</v>
      </c>
      <c r="L1933" s="8" t="str">
        <f>IF(J1933&lt;Mapping!$B$1,Mapping!$A$1,IF(J1933&lt;Mapping!$B$2,Mapping!$A$2,Mapping!$A$3))</f>
        <v>Minor</v>
      </c>
    </row>
    <row r="1934" spans="1:12" ht="13.5" customHeight="1" x14ac:dyDescent="0.2">
      <c r="A1934" s="4">
        <v>2</v>
      </c>
      <c r="B1934" s="5" t="s">
        <v>19</v>
      </c>
      <c r="C1934" s="4">
        <v>3</v>
      </c>
      <c r="D1934" s="4">
        <v>2014</v>
      </c>
      <c r="E1934" s="4">
        <v>1</v>
      </c>
      <c r="F1934" s="4">
        <v>0</v>
      </c>
      <c r="G1934" s="4">
        <v>0</v>
      </c>
      <c r="H1934" s="6">
        <v>16644</v>
      </c>
      <c r="I1934" s="7">
        <f t="array" ref="I1934">INDEX(Inflation!$F$2:$F$63,MATCH($D1934,Inflation!$A$2:$A$63,0))</f>
        <v>1.0894069302369718</v>
      </c>
      <c r="J1934" s="6">
        <f t="shared" si="7"/>
        <v>18132.088946864158</v>
      </c>
      <c r="K1934" s="8" t="str">
        <f>IF(H1934&lt;Mapping!$B$1,Mapping!$A$1,IF(H1934&lt;Mapping!$B$2,Mapping!$A$2,Mapping!$A$3))</f>
        <v>Minor</v>
      </c>
      <c r="L1934" s="8" t="str">
        <f>IF(J1934&lt;Mapping!$B$1,Mapping!$A$1,IF(J1934&lt;Mapping!$B$2,Mapping!$A$2,Mapping!$A$3))</f>
        <v>Minor</v>
      </c>
    </row>
    <row r="1935" spans="1:12" ht="13.5" customHeight="1" x14ac:dyDescent="0.2">
      <c r="A1935" s="4">
        <v>2</v>
      </c>
      <c r="B1935" s="5" t="s">
        <v>19</v>
      </c>
      <c r="C1935" s="4">
        <v>3</v>
      </c>
      <c r="D1935" s="4">
        <v>2012</v>
      </c>
      <c r="E1935" s="4">
        <v>1</v>
      </c>
      <c r="F1935" s="4">
        <v>0</v>
      </c>
      <c r="G1935" s="4">
        <v>0</v>
      </c>
      <c r="H1935" s="6">
        <v>16641</v>
      </c>
      <c r="I1935" s="7">
        <f t="array" ref="I1935">INDEX(Inflation!$F$2:$F$63,MATCH($D1935,Inflation!$A$2:$A$63,0))</f>
        <v>1.1291820487854678</v>
      </c>
      <c r="J1935" s="6">
        <f t="shared" si="7"/>
        <v>18790.71847383897</v>
      </c>
      <c r="K1935" s="8" t="str">
        <f>IF(H1935&lt;Mapping!$B$1,Mapping!$A$1,IF(H1935&lt;Mapping!$B$2,Mapping!$A$2,Mapping!$A$3))</f>
        <v>Minor</v>
      </c>
      <c r="L1935" s="8" t="str">
        <f>IF(J1935&lt;Mapping!$B$1,Mapping!$A$1,IF(J1935&lt;Mapping!$B$2,Mapping!$A$2,Mapping!$A$3))</f>
        <v>Minor</v>
      </c>
    </row>
    <row r="1936" spans="1:12" ht="13.5" customHeight="1" x14ac:dyDescent="0.2">
      <c r="A1936" s="4">
        <v>3</v>
      </c>
      <c r="B1936" s="5" t="s">
        <v>33</v>
      </c>
      <c r="C1936" s="4">
        <v>2</v>
      </c>
      <c r="D1936" s="4">
        <v>1988</v>
      </c>
      <c r="E1936" s="4">
        <v>30</v>
      </c>
      <c r="F1936" s="4">
        <v>0</v>
      </c>
      <c r="G1936" s="4">
        <v>0</v>
      </c>
      <c r="H1936" s="6">
        <v>16637</v>
      </c>
      <c r="I1936" s="7">
        <f t="array" ref="I1936">INDEX(Inflation!$F$2:$F$63,MATCH($D1936,Inflation!$A$2:$A$63,0))</f>
        <v>2.2436780392269897</v>
      </c>
      <c r="J1936" s="6">
        <f t="shared" si="7"/>
        <v>37328.071538619428</v>
      </c>
      <c r="K1936" s="8" t="str">
        <f>IF(H1936&lt;Mapping!$B$1,Mapping!$A$1,IF(H1936&lt;Mapping!$B$2,Mapping!$A$2,Mapping!$A$3))</f>
        <v>Minor</v>
      </c>
      <c r="L1936" s="8" t="str">
        <f>IF(J1936&lt;Mapping!$B$1,Mapping!$A$1,IF(J1936&lt;Mapping!$B$2,Mapping!$A$2,Mapping!$A$3))</f>
        <v>Minor</v>
      </c>
    </row>
    <row r="1937" spans="1:12" ht="13.5" customHeight="1" x14ac:dyDescent="0.2">
      <c r="A1937" s="4">
        <v>3</v>
      </c>
      <c r="B1937" s="5" t="s">
        <v>14</v>
      </c>
      <c r="C1937" s="4">
        <v>4</v>
      </c>
      <c r="D1937" s="4">
        <v>1994</v>
      </c>
      <c r="E1937" s="4">
        <v>1</v>
      </c>
      <c r="F1937" s="4">
        <v>0</v>
      </c>
      <c r="G1937" s="4">
        <v>0</v>
      </c>
      <c r="H1937" s="6">
        <v>16630</v>
      </c>
      <c r="I1937" s="7">
        <f t="array" ref="I1937">INDEX(Inflation!$F$2:$F$63,MATCH($D1937,Inflation!$A$2:$A$63,0))</f>
        <v>1.7372900493614547</v>
      </c>
      <c r="J1937" s="6">
        <f t="shared" si="7"/>
        <v>28891.133520880991</v>
      </c>
      <c r="K1937" s="8" t="str">
        <f>IF(H1937&lt;Mapping!$B$1,Mapping!$A$1,IF(H1937&lt;Mapping!$B$2,Mapping!$A$2,Mapping!$A$3))</f>
        <v>Minor</v>
      </c>
      <c r="L1937" s="8" t="str">
        <f>IF(J1937&lt;Mapping!$B$1,Mapping!$A$1,IF(J1937&lt;Mapping!$B$2,Mapping!$A$2,Mapping!$A$3))</f>
        <v>Minor</v>
      </c>
    </row>
    <row r="1938" spans="1:12" ht="13.5" customHeight="1" x14ac:dyDescent="0.2">
      <c r="A1938" s="4">
        <v>2</v>
      </c>
      <c r="B1938" s="5" t="s">
        <v>23</v>
      </c>
      <c r="C1938" s="4">
        <v>4</v>
      </c>
      <c r="D1938" s="4">
        <v>2013</v>
      </c>
      <c r="E1938" s="4">
        <v>1</v>
      </c>
      <c r="F1938" s="4">
        <v>0</v>
      </c>
      <c r="G1938" s="4">
        <v>0</v>
      </c>
      <c r="H1938" s="6">
        <v>16578</v>
      </c>
      <c r="I1938" s="7">
        <f t="array" ref="I1938">INDEX(Inflation!$F$2:$F$63,MATCH($D1938,Inflation!$A$2:$A$63,0))</f>
        <v>1.1046586272602894</v>
      </c>
      <c r="J1938" s="6">
        <f t="shared" si="7"/>
        <v>18313.030722721076</v>
      </c>
      <c r="K1938" s="8" t="str">
        <f>IF(H1938&lt;Mapping!$B$1,Mapping!$A$1,IF(H1938&lt;Mapping!$B$2,Mapping!$A$2,Mapping!$A$3))</f>
        <v>Minor</v>
      </c>
      <c r="L1938" s="8" t="str">
        <f>IF(J1938&lt;Mapping!$B$1,Mapping!$A$1,IF(J1938&lt;Mapping!$B$2,Mapping!$A$2,Mapping!$A$3))</f>
        <v>Minor</v>
      </c>
    </row>
    <row r="1939" spans="1:12" ht="13.5" customHeight="1" x14ac:dyDescent="0.2">
      <c r="A1939" s="4">
        <v>2</v>
      </c>
      <c r="B1939" s="5" t="s">
        <v>34</v>
      </c>
      <c r="C1939" s="4">
        <v>1</v>
      </c>
      <c r="D1939" s="4">
        <v>2012</v>
      </c>
      <c r="E1939" s="4">
        <v>1</v>
      </c>
      <c r="F1939" s="4">
        <v>0</v>
      </c>
      <c r="G1939" s="4">
        <v>0</v>
      </c>
      <c r="H1939" s="6">
        <v>16560</v>
      </c>
      <c r="I1939" s="7">
        <f t="array" ref="I1939">INDEX(Inflation!$F$2:$F$63,MATCH($D1939,Inflation!$A$2:$A$63,0))</f>
        <v>1.1291820487854678</v>
      </c>
      <c r="J1939" s="6">
        <f t="shared" si="7"/>
        <v>18699.254727887346</v>
      </c>
      <c r="K1939" s="8" t="str">
        <f>IF(H1939&lt;Mapping!$B$1,Mapping!$A$1,IF(H1939&lt;Mapping!$B$2,Mapping!$A$2,Mapping!$A$3))</f>
        <v>Minor</v>
      </c>
      <c r="L1939" s="8" t="str">
        <f>IF(J1939&lt;Mapping!$B$1,Mapping!$A$1,IF(J1939&lt;Mapping!$B$2,Mapping!$A$2,Mapping!$A$3))</f>
        <v>Minor</v>
      </c>
    </row>
    <row r="1940" spans="1:12" ht="13.5" customHeight="1" x14ac:dyDescent="0.2">
      <c r="A1940" s="4">
        <v>2</v>
      </c>
      <c r="B1940" s="5" t="s">
        <v>19</v>
      </c>
      <c r="C1940" s="4">
        <v>3</v>
      </c>
      <c r="D1940" s="4">
        <v>2010</v>
      </c>
      <c r="E1940" s="4">
        <v>1</v>
      </c>
      <c r="F1940" s="4">
        <v>0</v>
      </c>
      <c r="G1940" s="4">
        <v>0</v>
      </c>
      <c r="H1940" s="6">
        <v>16558</v>
      </c>
      <c r="I1940" s="7">
        <f t="array" ref="I1940">INDEX(Inflation!$F$2:$F$63,MATCH($D1940,Inflation!$A$2:$A$63,0))</f>
        <v>1.1806196786537921</v>
      </c>
      <c r="J1940" s="6">
        <f t="shared" si="7"/>
        <v>19548.700639149491</v>
      </c>
      <c r="K1940" s="8" t="str">
        <f>IF(H1940&lt;Mapping!$B$1,Mapping!$A$1,IF(H1940&lt;Mapping!$B$2,Mapping!$A$2,Mapping!$A$3))</f>
        <v>Minor</v>
      </c>
      <c r="L1940" s="8" t="str">
        <f>IF(J1940&lt;Mapping!$B$1,Mapping!$A$1,IF(J1940&lt;Mapping!$B$2,Mapping!$A$2,Mapping!$A$3))</f>
        <v>Minor</v>
      </c>
    </row>
    <row r="1941" spans="1:12" ht="13.5" customHeight="1" x14ac:dyDescent="0.2">
      <c r="A1941" s="4">
        <v>2</v>
      </c>
      <c r="B1941" s="5" t="s">
        <v>19</v>
      </c>
      <c r="C1941" s="4">
        <v>2</v>
      </c>
      <c r="D1941" s="4">
        <v>2017</v>
      </c>
      <c r="E1941" s="4">
        <v>1</v>
      </c>
      <c r="F1941" s="4">
        <v>0</v>
      </c>
      <c r="G1941" s="4">
        <v>0</v>
      </c>
      <c r="H1941" s="6">
        <v>16520</v>
      </c>
      <c r="I1941" s="7">
        <f t="array" ref="I1941">INDEX(Inflation!$F$2:$F$63,MATCH($D1941,Inflation!$A$2:$A$63,0))</f>
        <v>1.06708414981788</v>
      </c>
      <c r="J1941" s="6">
        <f t="shared" si="7"/>
        <v>17628.230154991379</v>
      </c>
      <c r="K1941" s="8" t="str">
        <f>IF(H1941&lt;Mapping!$B$1,Mapping!$A$1,IF(H1941&lt;Mapping!$B$2,Mapping!$A$2,Mapping!$A$3))</f>
        <v>Minor</v>
      </c>
      <c r="L1941" s="8" t="str">
        <f>IF(J1941&lt;Mapping!$B$1,Mapping!$A$1,IF(J1941&lt;Mapping!$B$2,Mapping!$A$2,Mapping!$A$3))</f>
        <v>Minor</v>
      </c>
    </row>
    <row r="1942" spans="1:12" ht="13.5" customHeight="1" x14ac:dyDescent="0.2">
      <c r="A1942" s="4">
        <v>3</v>
      </c>
      <c r="B1942" s="5" t="s">
        <v>14</v>
      </c>
      <c r="C1942" s="4">
        <v>4</v>
      </c>
      <c r="D1942" s="4">
        <v>2020</v>
      </c>
      <c r="E1942" s="4">
        <v>1</v>
      </c>
      <c r="F1942" s="4">
        <v>0</v>
      </c>
      <c r="G1942" s="4">
        <v>0</v>
      </c>
      <c r="H1942" s="6">
        <v>16509</v>
      </c>
      <c r="I1942" s="7">
        <f t="array" ref="I1942">INDEX(Inflation!$F$2:$F$63,MATCH($D1942,Inflation!$A$2:$A$63,0))</f>
        <v>1.0089999999999999</v>
      </c>
      <c r="J1942" s="6">
        <f t="shared" si="7"/>
        <v>16657.580999999998</v>
      </c>
      <c r="K1942" s="8" t="str">
        <f>IF(H1942&lt;Mapping!$B$1,Mapping!$A$1,IF(H1942&lt;Mapping!$B$2,Mapping!$A$2,Mapping!$A$3))</f>
        <v>Minor</v>
      </c>
      <c r="L1942" s="8" t="str">
        <f>IF(J1942&lt;Mapping!$B$1,Mapping!$A$1,IF(J1942&lt;Mapping!$B$2,Mapping!$A$2,Mapping!$A$3))</f>
        <v>Minor</v>
      </c>
    </row>
    <row r="1943" spans="1:12" ht="13.5" customHeight="1" x14ac:dyDescent="0.2">
      <c r="A1943" s="4">
        <v>3</v>
      </c>
      <c r="B1943" s="5" t="s">
        <v>19</v>
      </c>
      <c r="C1943" s="4">
        <v>4</v>
      </c>
      <c r="D1943" s="4">
        <v>2011</v>
      </c>
      <c r="E1943" s="4">
        <v>1</v>
      </c>
      <c r="F1943" s="4">
        <v>0</v>
      </c>
      <c r="G1943" s="4">
        <v>0</v>
      </c>
      <c r="H1943" s="6">
        <v>16481</v>
      </c>
      <c r="I1943" s="7">
        <f t="array" ref="I1943">INDEX(Inflation!$F$2:$F$63,MATCH($D1943,Inflation!$A$2:$A$63,0))</f>
        <v>1.1630575102490319</v>
      </c>
      <c r="J1943" s="6">
        <f t="shared" si="7"/>
        <v>19168.350826414295</v>
      </c>
      <c r="K1943" s="8" t="str">
        <f>IF(H1943&lt;Mapping!$B$1,Mapping!$A$1,IF(H1943&lt;Mapping!$B$2,Mapping!$A$2,Mapping!$A$3))</f>
        <v>Minor</v>
      </c>
      <c r="L1943" s="8" t="str">
        <f>IF(J1943&lt;Mapping!$B$1,Mapping!$A$1,IF(J1943&lt;Mapping!$B$2,Mapping!$A$2,Mapping!$A$3))</f>
        <v>Minor</v>
      </c>
    </row>
    <row r="1944" spans="1:12" ht="13.5" customHeight="1" x14ac:dyDescent="0.2">
      <c r="A1944" s="4">
        <v>6</v>
      </c>
      <c r="B1944" s="5" t="s">
        <v>31</v>
      </c>
      <c r="C1944" s="4">
        <v>2</v>
      </c>
      <c r="D1944" s="4">
        <v>1984</v>
      </c>
      <c r="E1944" s="4">
        <v>1</v>
      </c>
      <c r="F1944" s="4">
        <v>0</v>
      </c>
      <c r="G1944" s="4">
        <v>0</v>
      </c>
      <c r="H1944" s="6">
        <v>16446</v>
      </c>
      <c r="I1944" s="7">
        <f t="array" ref="I1944">INDEX(Inflation!$F$2:$F$63,MATCH($D1944,Inflation!$A$2:$A$63,0))</f>
        <v>2.5679465396338688</v>
      </c>
      <c r="J1944" s="6">
        <f t="shared" si="7"/>
        <v>42232.448790818606</v>
      </c>
      <c r="K1944" s="8" t="str">
        <f>IF(H1944&lt;Mapping!$B$1,Mapping!$A$1,IF(H1944&lt;Mapping!$B$2,Mapping!$A$2,Mapping!$A$3))</f>
        <v>Minor</v>
      </c>
      <c r="L1944" s="8" t="str">
        <f>IF(J1944&lt;Mapping!$B$1,Mapping!$A$1,IF(J1944&lt;Mapping!$B$2,Mapping!$A$2,Mapping!$A$3))</f>
        <v>Minor</v>
      </c>
    </row>
    <row r="1945" spans="1:12" ht="13.5" customHeight="1" x14ac:dyDescent="0.2">
      <c r="A1945" s="4">
        <v>2</v>
      </c>
      <c r="B1945" s="5" t="s">
        <v>34</v>
      </c>
      <c r="C1945" s="4">
        <v>2</v>
      </c>
      <c r="D1945" s="4">
        <v>2011</v>
      </c>
      <c r="E1945" s="4">
        <v>1</v>
      </c>
      <c r="F1945" s="4">
        <v>0</v>
      </c>
      <c r="G1945" s="4">
        <v>0</v>
      </c>
      <c r="H1945" s="6">
        <v>16440</v>
      </c>
      <c r="I1945" s="7">
        <f t="array" ref="I1945">INDEX(Inflation!$F$2:$F$63,MATCH($D1945,Inflation!$A$2:$A$63,0))</f>
        <v>1.1630575102490319</v>
      </c>
      <c r="J1945" s="6">
        <f t="shared" si="7"/>
        <v>19120.665468494084</v>
      </c>
      <c r="K1945" s="8" t="str">
        <f>IF(H1945&lt;Mapping!$B$1,Mapping!$A$1,IF(H1945&lt;Mapping!$B$2,Mapping!$A$2,Mapping!$A$3))</f>
        <v>Minor</v>
      </c>
      <c r="L1945" s="8" t="str">
        <f>IF(J1945&lt;Mapping!$B$1,Mapping!$A$1,IF(J1945&lt;Mapping!$B$2,Mapping!$A$2,Mapping!$A$3))</f>
        <v>Minor</v>
      </c>
    </row>
    <row r="1946" spans="1:12" ht="13.5" customHeight="1" x14ac:dyDescent="0.2">
      <c r="A1946" s="4">
        <v>6</v>
      </c>
      <c r="B1946" s="5" t="s">
        <v>15</v>
      </c>
      <c r="C1946" s="4">
        <v>1</v>
      </c>
      <c r="D1946" s="4">
        <v>1983</v>
      </c>
      <c r="E1946" s="4">
        <v>1</v>
      </c>
      <c r="F1946" s="4">
        <v>0</v>
      </c>
      <c r="G1946" s="4">
        <v>0</v>
      </c>
      <c r="H1946" s="6">
        <v>16427</v>
      </c>
      <c r="I1946" s="7">
        <f t="array" ref="I1946">INDEX(Inflation!$F$2:$F$63,MATCH($D1946,Inflation!$A$2:$A$63,0))</f>
        <v>2.688383232342697</v>
      </c>
      <c r="J1946" s="6">
        <f t="shared" si="7"/>
        <v>44162.071357693487</v>
      </c>
      <c r="K1946" s="8" t="str">
        <f>IF(H1946&lt;Mapping!$B$1,Mapping!$A$1,IF(H1946&lt;Mapping!$B$2,Mapping!$A$2,Mapping!$A$3))</f>
        <v>Minor</v>
      </c>
      <c r="L1946" s="8" t="str">
        <f>IF(J1946&lt;Mapping!$B$1,Mapping!$A$1,IF(J1946&lt;Mapping!$B$2,Mapping!$A$2,Mapping!$A$3))</f>
        <v>Minor</v>
      </c>
    </row>
    <row r="1947" spans="1:12" ht="13.5" customHeight="1" x14ac:dyDescent="0.2">
      <c r="A1947" s="4">
        <v>4</v>
      </c>
      <c r="B1947" s="5" t="s">
        <v>19</v>
      </c>
      <c r="C1947" s="4">
        <v>3</v>
      </c>
      <c r="D1947" s="4">
        <v>2010</v>
      </c>
      <c r="E1947" s="4">
        <v>1</v>
      </c>
      <c r="F1947" s="4">
        <v>0</v>
      </c>
      <c r="G1947" s="4">
        <v>0</v>
      </c>
      <c r="H1947" s="6">
        <v>16425</v>
      </c>
      <c r="I1947" s="7">
        <f t="array" ref="I1947">INDEX(Inflation!$F$2:$F$63,MATCH($D1947,Inflation!$A$2:$A$63,0))</f>
        <v>1.1806196786537921</v>
      </c>
      <c r="J1947" s="6">
        <f t="shared" si="7"/>
        <v>19391.678221888535</v>
      </c>
      <c r="K1947" s="8" t="str">
        <f>IF(H1947&lt;Mapping!$B$1,Mapping!$A$1,IF(H1947&lt;Mapping!$B$2,Mapping!$A$2,Mapping!$A$3))</f>
        <v>Minor</v>
      </c>
      <c r="L1947" s="8" t="str">
        <f>IF(J1947&lt;Mapping!$B$1,Mapping!$A$1,IF(J1947&lt;Mapping!$B$2,Mapping!$A$2,Mapping!$A$3))</f>
        <v>Minor</v>
      </c>
    </row>
    <row r="1948" spans="1:12" ht="13.5" customHeight="1" x14ac:dyDescent="0.2">
      <c r="A1948" s="4">
        <v>2</v>
      </c>
      <c r="B1948" s="5" t="s">
        <v>19</v>
      </c>
      <c r="C1948" s="4">
        <v>2</v>
      </c>
      <c r="D1948" s="4">
        <v>2013</v>
      </c>
      <c r="E1948" s="4">
        <v>1</v>
      </c>
      <c r="F1948" s="4">
        <v>0</v>
      </c>
      <c r="G1948" s="4">
        <v>0</v>
      </c>
      <c r="H1948" s="6">
        <v>16422</v>
      </c>
      <c r="I1948" s="7">
        <f t="array" ref="I1948">INDEX(Inflation!$F$2:$F$63,MATCH($D1948,Inflation!$A$2:$A$63,0))</f>
        <v>1.1046586272602894</v>
      </c>
      <c r="J1948" s="6">
        <f t="shared" si="7"/>
        <v>18140.703976868474</v>
      </c>
      <c r="K1948" s="8" t="str">
        <f>IF(H1948&lt;Mapping!$B$1,Mapping!$A$1,IF(H1948&lt;Mapping!$B$2,Mapping!$A$2,Mapping!$A$3))</f>
        <v>Minor</v>
      </c>
      <c r="L1948" s="8" t="str">
        <f>IF(J1948&lt;Mapping!$B$1,Mapping!$A$1,IF(J1948&lt;Mapping!$B$2,Mapping!$A$2,Mapping!$A$3))</f>
        <v>Minor</v>
      </c>
    </row>
    <row r="1949" spans="1:12" ht="13.5" customHeight="1" x14ac:dyDescent="0.2">
      <c r="A1949" s="4">
        <v>4</v>
      </c>
      <c r="B1949" s="5" t="s">
        <v>14</v>
      </c>
      <c r="C1949" s="4">
        <v>4</v>
      </c>
      <c r="D1949" s="4">
        <v>2020</v>
      </c>
      <c r="E1949" s="4">
        <v>1</v>
      </c>
      <c r="F1949" s="4">
        <v>0</v>
      </c>
      <c r="G1949" s="4">
        <v>0</v>
      </c>
      <c r="H1949" s="6">
        <v>16397</v>
      </c>
      <c r="I1949" s="7">
        <f t="array" ref="I1949">INDEX(Inflation!$F$2:$F$63,MATCH($D1949,Inflation!$A$2:$A$63,0))</f>
        <v>1.0089999999999999</v>
      </c>
      <c r="J1949" s="6">
        <f t="shared" si="7"/>
        <v>16544.572999999997</v>
      </c>
      <c r="K1949" s="8" t="str">
        <f>IF(H1949&lt;Mapping!$B$1,Mapping!$A$1,IF(H1949&lt;Mapping!$B$2,Mapping!$A$2,Mapping!$A$3))</f>
        <v>Minor</v>
      </c>
      <c r="L1949" s="8" t="str">
        <f>IF(J1949&lt;Mapping!$B$1,Mapping!$A$1,IF(J1949&lt;Mapping!$B$2,Mapping!$A$2,Mapping!$A$3))</f>
        <v>Minor</v>
      </c>
    </row>
    <row r="1950" spans="1:12" ht="13.5" customHeight="1" x14ac:dyDescent="0.2">
      <c r="A1950" s="4">
        <v>2</v>
      </c>
      <c r="B1950" s="5" t="s">
        <v>15</v>
      </c>
      <c r="C1950" s="4">
        <v>1</v>
      </c>
      <c r="D1950" s="4">
        <v>1980</v>
      </c>
      <c r="E1950" s="4">
        <v>2</v>
      </c>
      <c r="F1950" s="4">
        <v>0</v>
      </c>
      <c r="G1950" s="4">
        <v>0</v>
      </c>
      <c r="H1950" s="6">
        <v>16389</v>
      </c>
      <c r="I1950" s="7">
        <f t="array" ref="I1950">INDEX(Inflation!$F$2:$F$63,MATCH($D1950,Inflation!$A$2:$A$63,0))</f>
        <v>3.5358548466936406</v>
      </c>
      <c r="J1950" s="6">
        <f t="shared" si="7"/>
        <v>57949.125082462073</v>
      </c>
      <c r="K1950" s="8" t="str">
        <f>IF(H1950&lt;Mapping!$B$1,Mapping!$A$1,IF(H1950&lt;Mapping!$B$2,Mapping!$A$2,Mapping!$A$3))</f>
        <v>Minor</v>
      </c>
      <c r="L1950" s="8" t="str">
        <f>IF(J1950&lt;Mapping!$B$1,Mapping!$A$1,IF(J1950&lt;Mapping!$B$2,Mapping!$A$2,Mapping!$A$3))</f>
        <v>Minor</v>
      </c>
    </row>
    <row r="1951" spans="1:12" ht="13.5" customHeight="1" x14ac:dyDescent="0.2">
      <c r="A1951" s="4">
        <v>4</v>
      </c>
      <c r="B1951" s="5" t="s">
        <v>41</v>
      </c>
      <c r="C1951" s="4">
        <v>2</v>
      </c>
      <c r="D1951" s="4">
        <v>1985</v>
      </c>
      <c r="E1951" s="4">
        <v>1</v>
      </c>
      <c r="F1951" s="4">
        <v>0</v>
      </c>
      <c r="G1951" s="4">
        <v>0</v>
      </c>
      <c r="H1951" s="6">
        <v>16389</v>
      </c>
      <c r="I1951" s="7">
        <f t="array" ref="I1951">INDEX(Inflation!$F$2:$F$63,MATCH($D1951,Inflation!$A$2:$A$63,0))</f>
        <v>2.4491621741858549</v>
      </c>
      <c r="J1951" s="6">
        <f t="shared" si="7"/>
        <v>40139.318872731979</v>
      </c>
      <c r="K1951" s="8" t="str">
        <f>IF(H1951&lt;Mapping!$B$1,Mapping!$A$1,IF(H1951&lt;Mapping!$B$2,Mapping!$A$2,Mapping!$A$3))</f>
        <v>Minor</v>
      </c>
      <c r="L1951" s="8" t="str">
        <f>IF(J1951&lt;Mapping!$B$1,Mapping!$A$1,IF(J1951&lt;Mapping!$B$2,Mapping!$A$2,Mapping!$A$3))</f>
        <v>Minor</v>
      </c>
    </row>
    <row r="1952" spans="1:12" ht="13.5" customHeight="1" x14ac:dyDescent="0.2">
      <c r="A1952" s="4">
        <v>1</v>
      </c>
      <c r="B1952" s="5" t="s">
        <v>12</v>
      </c>
      <c r="C1952" s="4">
        <v>3</v>
      </c>
      <c r="D1952" s="4">
        <v>1964</v>
      </c>
      <c r="E1952" s="4">
        <v>3</v>
      </c>
      <c r="F1952" s="4">
        <v>0</v>
      </c>
      <c r="G1952" s="4">
        <v>0</v>
      </c>
      <c r="H1952" s="6">
        <v>16362</v>
      </c>
      <c r="I1952" s="7">
        <f t="array" ref="I1952">INDEX(Inflation!$F$2:$F$63,MATCH($D1952,Inflation!$A$2:$A$63,0))</f>
        <v>8.2922233108268504</v>
      </c>
      <c r="J1952" s="6">
        <f t="shared" si="7"/>
        <v>135677.35781174892</v>
      </c>
      <c r="K1952" s="8" t="str">
        <f>IF(H1952&lt;Mapping!$B$1,Mapping!$A$1,IF(H1952&lt;Mapping!$B$2,Mapping!$A$2,Mapping!$A$3))</f>
        <v>Minor</v>
      </c>
      <c r="L1952" s="8" t="str">
        <f>IF(J1952&lt;Mapping!$B$1,Mapping!$A$1,IF(J1952&lt;Mapping!$B$2,Mapping!$A$2,Mapping!$A$3))</f>
        <v>Minor</v>
      </c>
    </row>
    <row r="1953" spans="1:12" ht="13.5" customHeight="1" x14ac:dyDescent="0.2">
      <c r="A1953" s="4">
        <v>2</v>
      </c>
      <c r="B1953" s="5" t="s">
        <v>21</v>
      </c>
      <c r="C1953" s="4">
        <v>4</v>
      </c>
      <c r="D1953" s="4">
        <v>2018</v>
      </c>
      <c r="E1953" s="4">
        <v>1</v>
      </c>
      <c r="F1953" s="4">
        <v>0</v>
      </c>
      <c r="G1953" s="4">
        <v>0</v>
      </c>
      <c r="H1953" s="6">
        <v>16360</v>
      </c>
      <c r="I1953" s="7">
        <f t="array" ref="I1953">INDEX(Inflation!$F$2:$F$63,MATCH($D1953,Inflation!$A$2:$A$63,0))</f>
        <v>1.0479074436</v>
      </c>
      <c r="J1953" s="6">
        <f t="shared" si="7"/>
        <v>17143.765777296001</v>
      </c>
      <c r="K1953" s="8" t="str">
        <f>IF(H1953&lt;Mapping!$B$1,Mapping!$A$1,IF(H1953&lt;Mapping!$B$2,Mapping!$A$2,Mapping!$A$3))</f>
        <v>Minor</v>
      </c>
      <c r="L1953" s="8" t="str">
        <f>IF(J1953&lt;Mapping!$B$1,Mapping!$A$1,IF(J1953&lt;Mapping!$B$2,Mapping!$A$2,Mapping!$A$3))</f>
        <v>Minor</v>
      </c>
    </row>
    <row r="1954" spans="1:12" ht="13.5" customHeight="1" x14ac:dyDescent="0.2">
      <c r="A1954" s="4">
        <v>2</v>
      </c>
      <c r="B1954" s="5" t="s">
        <v>19</v>
      </c>
      <c r="C1954" s="4">
        <v>2</v>
      </c>
      <c r="D1954" s="4">
        <v>2016</v>
      </c>
      <c r="E1954" s="4">
        <v>1</v>
      </c>
      <c r="F1954" s="4">
        <v>0</v>
      </c>
      <c r="G1954" s="4">
        <v>0</v>
      </c>
      <c r="H1954" s="6">
        <v>16354</v>
      </c>
      <c r="I1954" s="7">
        <f t="array" ref="I1954">INDEX(Inflation!$F$2:$F$63,MATCH($D1954,Inflation!$A$2:$A$63,0))</f>
        <v>1.0759409482613684</v>
      </c>
      <c r="J1954" s="6">
        <f t="shared" si="7"/>
        <v>17595.938267866419</v>
      </c>
      <c r="K1954" s="8" t="str">
        <f>IF(H1954&lt;Mapping!$B$1,Mapping!$A$1,IF(H1954&lt;Mapping!$B$2,Mapping!$A$2,Mapping!$A$3))</f>
        <v>Minor</v>
      </c>
      <c r="L1954" s="8" t="str">
        <f>IF(J1954&lt;Mapping!$B$1,Mapping!$A$1,IF(J1954&lt;Mapping!$B$2,Mapping!$A$2,Mapping!$A$3))</f>
        <v>Minor</v>
      </c>
    </row>
    <row r="1955" spans="1:12" ht="13.5" customHeight="1" x14ac:dyDescent="0.2">
      <c r="A1955" s="4">
        <v>2</v>
      </c>
      <c r="B1955" s="5" t="s">
        <v>18</v>
      </c>
      <c r="C1955" s="4">
        <v>3</v>
      </c>
      <c r="D1955" s="4">
        <v>1977</v>
      </c>
      <c r="E1955" s="4">
        <v>31</v>
      </c>
      <c r="F1955" s="4">
        <v>0</v>
      </c>
      <c r="G1955" s="4">
        <v>0</v>
      </c>
      <c r="H1955" s="6">
        <v>16348</v>
      </c>
      <c r="I1955" s="7">
        <f t="array" ref="I1955">INDEX(Inflation!$F$2:$F$63,MATCH($D1955,Inflation!$A$2:$A$63,0))</f>
        <v>4.4013177052627537</v>
      </c>
      <c r="J1955" s="6">
        <f t="shared" si="7"/>
        <v>71952.741845635494</v>
      </c>
      <c r="K1955" s="8" t="str">
        <f>IF(H1955&lt;Mapping!$B$1,Mapping!$A$1,IF(H1955&lt;Mapping!$B$2,Mapping!$A$2,Mapping!$A$3))</f>
        <v>Minor</v>
      </c>
      <c r="L1955" s="8" t="str">
        <f>IF(J1955&lt;Mapping!$B$1,Mapping!$A$1,IF(J1955&lt;Mapping!$B$2,Mapping!$A$2,Mapping!$A$3))</f>
        <v>Minor</v>
      </c>
    </row>
    <row r="1956" spans="1:12" ht="13.5" customHeight="1" x14ac:dyDescent="0.2">
      <c r="A1956" s="4">
        <v>1</v>
      </c>
      <c r="B1956" s="5" t="s">
        <v>15</v>
      </c>
      <c r="C1956" s="4">
        <v>1</v>
      </c>
      <c r="D1956" s="4">
        <v>1982</v>
      </c>
      <c r="E1956" s="4">
        <v>2</v>
      </c>
      <c r="F1956" s="4">
        <v>0</v>
      </c>
      <c r="G1956" s="4">
        <v>0</v>
      </c>
      <c r="H1956" s="6">
        <v>16328</v>
      </c>
      <c r="I1956" s="7">
        <f t="array" ref="I1956">INDEX(Inflation!$F$2:$F$63,MATCH($D1956,Inflation!$A$2:$A$63,0))</f>
        <v>2.8736128370511089</v>
      </c>
      <c r="J1956" s="6">
        <f t="shared" si="7"/>
        <v>46920.350403370503</v>
      </c>
      <c r="K1956" s="8" t="str">
        <f>IF(H1956&lt;Mapping!$B$1,Mapping!$A$1,IF(H1956&lt;Mapping!$B$2,Mapping!$A$2,Mapping!$A$3))</f>
        <v>Minor</v>
      </c>
      <c r="L1956" s="8" t="str">
        <f>IF(J1956&lt;Mapping!$B$1,Mapping!$A$1,IF(J1956&lt;Mapping!$B$2,Mapping!$A$2,Mapping!$A$3))</f>
        <v>Minor</v>
      </c>
    </row>
    <row r="1957" spans="1:12" ht="13.5" customHeight="1" x14ac:dyDescent="0.2">
      <c r="A1957" s="4">
        <v>1</v>
      </c>
      <c r="B1957" s="5" t="s">
        <v>54</v>
      </c>
      <c r="C1957" s="4">
        <v>1</v>
      </c>
      <c r="D1957" s="4">
        <v>1975</v>
      </c>
      <c r="E1957" s="4">
        <v>1</v>
      </c>
      <c r="F1957" s="4">
        <v>0</v>
      </c>
      <c r="G1957" s="4">
        <v>3</v>
      </c>
      <c r="H1957" s="6">
        <v>16315</v>
      </c>
      <c r="I1957" s="7">
        <f t="array" ref="I1957">INDEX(Inflation!$F$2:$F$63,MATCH($D1957,Inflation!$A$2:$A$63,0))</f>
        <v>5.1012271303114405</v>
      </c>
      <c r="J1957" s="6">
        <f t="shared" si="7"/>
        <v>83226.520631031148</v>
      </c>
      <c r="K1957" s="8" t="str">
        <f>IF(H1957&lt;Mapping!$B$1,Mapping!$A$1,IF(H1957&lt;Mapping!$B$2,Mapping!$A$2,Mapping!$A$3))</f>
        <v>Minor</v>
      </c>
      <c r="L1957" s="8" t="str">
        <f>IF(J1957&lt;Mapping!$B$1,Mapping!$A$1,IF(J1957&lt;Mapping!$B$2,Mapping!$A$2,Mapping!$A$3))</f>
        <v>Minor</v>
      </c>
    </row>
    <row r="1958" spans="1:12" ht="13.5" customHeight="1" x14ac:dyDescent="0.2">
      <c r="A1958" s="4">
        <v>6</v>
      </c>
      <c r="B1958" s="5" t="s">
        <v>14</v>
      </c>
      <c r="C1958" s="4">
        <v>1</v>
      </c>
      <c r="D1958" s="4">
        <v>1966</v>
      </c>
      <c r="E1958" s="4">
        <v>5</v>
      </c>
      <c r="F1958" s="4">
        <v>0</v>
      </c>
      <c r="G1958" s="4">
        <v>0</v>
      </c>
      <c r="H1958" s="6">
        <v>16314</v>
      </c>
      <c r="I1958" s="7">
        <f t="array" ref="I1958">INDEX(Inflation!$F$2:$F$63,MATCH($D1958,Inflation!$A$2:$A$63,0))</f>
        <v>7.92436857453876</v>
      </c>
      <c r="J1958" s="6">
        <f t="shared" si="7"/>
        <v>129278.14892502534</v>
      </c>
      <c r="K1958" s="8" t="str">
        <f>IF(H1958&lt;Mapping!$B$1,Mapping!$A$1,IF(H1958&lt;Mapping!$B$2,Mapping!$A$2,Mapping!$A$3))</f>
        <v>Minor</v>
      </c>
      <c r="L1958" s="8" t="str">
        <f>IF(J1958&lt;Mapping!$B$1,Mapping!$A$1,IF(J1958&lt;Mapping!$B$2,Mapping!$A$2,Mapping!$A$3))</f>
        <v>Minor</v>
      </c>
    </row>
    <row r="1959" spans="1:12" ht="13.5" customHeight="1" x14ac:dyDescent="0.2">
      <c r="A1959" s="4">
        <v>2</v>
      </c>
      <c r="B1959" s="5" t="s">
        <v>34</v>
      </c>
      <c r="C1959" s="4">
        <v>2</v>
      </c>
      <c r="D1959" s="4">
        <v>2011</v>
      </c>
      <c r="E1959" s="4">
        <v>1</v>
      </c>
      <c r="F1959" s="4">
        <v>0</v>
      </c>
      <c r="G1959" s="4">
        <v>0</v>
      </c>
      <c r="H1959" s="6">
        <v>16297</v>
      </c>
      <c r="I1959" s="7">
        <f t="array" ref="I1959">INDEX(Inflation!$F$2:$F$63,MATCH($D1959,Inflation!$A$2:$A$63,0))</f>
        <v>1.1630575102490319</v>
      </c>
      <c r="J1959" s="6">
        <f t="shared" si="7"/>
        <v>18954.348244528472</v>
      </c>
      <c r="K1959" s="8" t="str">
        <f>IF(H1959&lt;Mapping!$B$1,Mapping!$A$1,IF(H1959&lt;Mapping!$B$2,Mapping!$A$2,Mapping!$A$3))</f>
        <v>Minor</v>
      </c>
      <c r="L1959" s="8" t="str">
        <f>IF(J1959&lt;Mapping!$B$1,Mapping!$A$1,IF(J1959&lt;Mapping!$B$2,Mapping!$A$2,Mapping!$A$3))</f>
        <v>Minor</v>
      </c>
    </row>
    <row r="1960" spans="1:12" ht="13.5" customHeight="1" x14ac:dyDescent="0.2">
      <c r="A1960" s="4">
        <v>6</v>
      </c>
      <c r="B1960" s="5" t="s">
        <v>15</v>
      </c>
      <c r="C1960" s="4">
        <v>1</v>
      </c>
      <c r="D1960" s="4">
        <v>1986</v>
      </c>
      <c r="E1960" s="4">
        <v>2</v>
      </c>
      <c r="F1960" s="4">
        <v>0</v>
      </c>
      <c r="G1960" s="4">
        <v>0</v>
      </c>
      <c r="H1960" s="6">
        <v>16293</v>
      </c>
      <c r="I1960" s="7">
        <f t="array" ref="I1960">INDEX(Inflation!$F$2:$F$63,MATCH($D1960,Inflation!$A$2:$A$63,0))</f>
        <v>2.3601832650918904</v>
      </c>
      <c r="J1960" s="6">
        <f t="shared" si="7"/>
        <v>38454.465938142166</v>
      </c>
      <c r="K1960" s="8" t="str">
        <f>IF(H1960&lt;Mapping!$B$1,Mapping!$A$1,IF(H1960&lt;Mapping!$B$2,Mapping!$A$2,Mapping!$A$3))</f>
        <v>Minor</v>
      </c>
      <c r="L1960" s="8" t="str">
        <f>IF(J1960&lt;Mapping!$B$1,Mapping!$A$1,IF(J1960&lt;Mapping!$B$2,Mapping!$A$2,Mapping!$A$3))</f>
        <v>Minor</v>
      </c>
    </row>
    <row r="1961" spans="1:12" ht="13.5" customHeight="1" x14ac:dyDescent="0.2">
      <c r="A1961" s="4">
        <v>3</v>
      </c>
      <c r="B1961" s="5" t="s">
        <v>14</v>
      </c>
      <c r="C1961" s="4">
        <v>2</v>
      </c>
      <c r="D1961" s="4">
        <v>2015</v>
      </c>
      <c r="E1961" s="4">
        <v>1</v>
      </c>
      <c r="F1961" s="4">
        <v>0</v>
      </c>
      <c r="G1961" s="4">
        <v>0</v>
      </c>
      <c r="H1961" s="6">
        <v>16283</v>
      </c>
      <c r="I1961" s="7">
        <f t="array" ref="I1961">INDEX(Inflation!$F$2:$F$63,MATCH($D1961,Inflation!$A$2:$A$63,0))</f>
        <v>1.0774472655889344</v>
      </c>
      <c r="J1961" s="6">
        <f t="shared" si="7"/>
        <v>17544.073825584619</v>
      </c>
      <c r="K1961" s="8" t="str">
        <f>IF(H1961&lt;Mapping!$B$1,Mapping!$A$1,IF(H1961&lt;Mapping!$B$2,Mapping!$A$2,Mapping!$A$3))</f>
        <v>Minor</v>
      </c>
      <c r="L1961" s="8" t="str">
        <f>IF(J1961&lt;Mapping!$B$1,Mapping!$A$1,IF(J1961&lt;Mapping!$B$2,Mapping!$A$2,Mapping!$A$3))</f>
        <v>Minor</v>
      </c>
    </row>
    <row r="1962" spans="1:12" ht="13.5" customHeight="1" x14ac:dyDescent="0.2">
      <c r="A1962" s="4">
        <v>2</v>
      </c>
      <c r="B1962" s="5" t="s">
        <v>46</v>
      </c>
      <c r="C1962" s="4">
        <v>3</v>
      </c>
      <c r="D1962" s="4">
        <v>1980</v>
      </c>
      <c r="E1962" s="4">
        <v>1</v>
      </c>
      <c r="F1962" s="4">
        <v>0</v>
      </c>
      <c r="G1962" s="4">
        <v>0</v>
      </c>
      <c r="H1962" s="6">
        <v>16279</v>
      </c>
      <c r="I1962" s="7">
        <f t="array" ref="I1962">INDEX(Inflation!$F$2:$F$63,MATCH($D1962,Inflation!$A$2:$A$63,0))</f>
        <v>3.5358548466936406</v>
      </c>
      <c r="J1962" s="6">
        <f t="shared" si="7"/>
        <v>57560.181049325773</v>
      </c>
      <c r="K1962" s="8" t="str">
        <f>IF(H1962&lt;Mapping!$B$1,Mapping!$A$1,IF(H1962&lt;Mapping!$B$2,Mapping!$A$2,Mapping!$A$3))</f>
        <v>Minor</v>
      </c>
      <c r="L1962" s="8" t="str">
        <f>IF(J1962&lt;Mapping!$B$1,Mapping!$A$1,IF(J1962&lt;Mapping!$B$2,Mapping!$A$2,Mapping!$A$3))</f>
        <v>Minor</v>
      </c>
    </row>
    <row r="1963" spans="1:12" ht="13.5" customHeight="1" x14ac:dyDescent="0.2">
      <c r="A1963" s="4">
        <v>3</v>
      </c>
      <c r="B1963" s="5" t="s">
        <v>15</v>
      </c>
      <c r="C1963" s="4">
        <v>1</v>
      </c>
      <c r="D1963" s="4">
        <v>1961</v>
      </c>
      <c r="E1963" s="4">
        <v>2</v>
      </c>
      <c r="F1963" s="4">
        <v>0</v>
      </c>
      <c r="G1963" s="4">
        <v>0</v>
      </c>
      <c r="H1963" s="6">
        <v>16278</v>
      </c>
      <c r="I1963" s="7">
        <f t="array" ref="I1963">INDEX(Inflation!$F$2:$F$63,MATCH($D1963,Inflation!$A$2:$A$63,0))</f>
        <v>8.8230837285274717</v>
      </c>
      <c r="J1963" s="6">
        <f t="shared" si="7"/>
        <v>143622.15693297019</v>
      </c>
      <c r="K1963" s="8" t="str">
        <f>IF(H1963&lt;Mapping!$B$1,Mapping!$A$1,IF(H1963&lt;Mapping!$B$2,Mapping!$A$2,Mapping!$A$3))</f>
        <v>Minor</v>
      </c>
      <c r="L1963" s="8" t="str">
        <f>IF(J1963&lt;Mapping!$B$1,Mapping!$A$1,IF(J1963&lt;Mapping!$B$2,Mapping!$A$2,Mapping!$A$3))</f>
        <v>Minor</v>
      </c>
    </row>
    <row r="1964" spans="1:12" ht="13.5" customHeight="1" x14ac:dyDescent="0.2">
      <c r="A1964" s="4">
        <v>3</v>
      </c>
      <c r="B1964" s="5" t="s">
        <v>14</v>
      </c>
      <c r="C1964" s="4">
        <v>4</v>
      </c>
      <c r="D1964" s="4">
        <v>2015</v>
      </c>
      <c r="E1964" s="4">
        <v>1</v>
      </c>
      <c r="F1964" s="4">
        <v>0</v>
      </c>
      <c r="G1964" s="4">
        <v>0</v>
      </c>
      <c r="H1964" s="6">
        <v>16276</v>
      </c>
      <c r="I1964" s="7">
        <f t="array" ref="I1964">INDEX(Inflation!$F$2:$F$63,MATCH($D1964,Inflation!$A$2:$A$63,0))</f>
        <v>1.0774472655889344</v>
      </c>
      <c r="J1964" s="6">
        <f t="shared" si="7"/>
        <v>17536.531694725498</v>
      </c>
      <c r="K1964" s="8" t="str">
        <f>IF(H1964&lt;Mapping!$B$1,Mapping!$A$1,IF(H1964&lt;Mapping!$B$2,Mapping!$A$2,Mapping!$A$3))</f>
        <v>Minor</v>
      </c>
      <c r="L1964" s="8" t="str">
        <f>IF(J1964&lt;Mapping!$B$1,Mapping!$A$1,IF(J1964&lt;Mapping!$B$2,Mapping!$A$2,Mapping!$A$3))</f>
        <v>Minor</v>
      </c>
    </row>
    <row r="1965" spans="1:12" ht="13.5" customHeight="1" x14ac:dyDescent="0.2">
      <c r="A1965" s="4">
        <v>2</v>
      </c>
      <c r="B1965" s="5" t="s">
        <v>34</v>
      </c>
      <c r="C1965" s="4">
        <v>2</v>
      </c>
      <c r="D1965" s="4">
        <v>2014</v>
      </c>
      <c r="E1965" s="4">
        <v>1</v>
      </c>
      <c r="F1965" s="4">
        <v>0</v>
      </c>
      <c r="G1965" s="4">
        <v>0</v>
      </c>
      <c r="H1965" s="6">
        <v>16275</v>
      </c>
      <c r="I1965" s="7">
        <f t="array" ref="I1965">INDEX(Inflation!$F$2:$F$63,MATCH($D1965,Inflation!$A$2:$A$63,0))</f>
        <v>1.0894069302369718</v>
      </c>
      <c r="J1965" s="6">
        <f t="shared" si="7"/>
        <v>17730.097789606716</v>
      </c>
      <c r="K1965" s="8" t="str">
        <f>IF(H1965&lt;Mapping!$B$1,Mapping!$A$1,IF(H1965&lt;Mapping!$B$2,Mapping!$A$2,Mapping!$A$3))</f>
        <v>Minor</v>
      </c>
      <c r="L1965" s="8" t="str">
        <f>IF(J1965&lt;Mapping!$B$1,Mapping!$A$1,IF(J1965&lt;Mapping!$B$2,Mapping!$A$2,Mapping!$A$3))</f>
        <v>Minor</v>
      </c>
    </row>
    <row r="1966" spans="1:12" ht="13.5" customHeight="1" x14ac:dyDescent="0.2">
      <c r="A1966" s="4">
        <v>2</v>
      </c>
      <c r="B1966" s="5" t="s">
        <v>15</v>
      </c>
      <c r="C1966" s="4">
        <v>1</v>
      </c>
      <c r="D1966" s="4">
        <v>1961</v>
      </c>
      <c r="E1966" s="4">
        <v>2</v>
      </c>
      <c r="F1966" s="4">
        <v>0</v>
      </c>
      <c r="G1966" s="4">
        <v>0</v>
      </c>
      <c r="H1966" s="6">
        <v>16267</v>
      </c>
      <c r="I1966" s="7">
        <f t="array" ref="I1966">INDEX(Inflation!$F$2:$F$63,MATCH($D1966,Inflation!$A$2:$A$63,0))</f>
        <v>8.8230837285274717</v>
      </c>
      <c r="J1966" s="6">
        <f t="shared" si="7"/>
        <v>143525.10301195638</v>
      </c>
      <c r="K1966" s="8" t="str">
        <f>IF(H1966&lt;Mapping!$B$1,Mapping!$A$1,IF(H1966&lt;Mapping!$B$2,Mapping!$A$2,Mapping!$A$3))</f>
        <v>Minor</v>
      </c>
      <c r="L1966" s="8" t="str">
        <f>IF(J1966&lt;Mapping!$B$1,Mapping!$A$1,IF(J1966&lt;Mapping!$B$2,Mapping!$A$2,Mapping!$A$3))</f>
        <v>Minor</v>
      </c>
    </row>
    <row r="1967" spans="1:12" ht="13.5" customHeight="1" x14ac:dyDescent="0.2">
      <c r="A1967" s="4">
        <v>5</v>
      </c>
      <c r="B1967" s="5" t="s">
        <v>45</v>
      </c>
      <c r="C1967" s="4">
        <v>3</v>
      </c>
      <c r="D1967" s="4">
        <v>1977</v>
      </c>
      <c r="E1967" s="4">
        <v>1</v>
      </c>
      <c r="F1967" s="4">
        <v>0</v>
      </c>
      <c r="G1967" s="4">
        <v>0</v>
      </c>
      <c r="H1967" s="6">
        <v>16257</v>
      </c>
      <c r="I1967" s="7">
        <f t="array" ref="I1967">INDEX(Inflation!$F$2:$F$63,MATCH($D1967,Inflation!$A$2:$A$63,0))</f>
        <v>4.4013177052627537</v>
      </c>
      <c r="J1967" s="6">
        <f t="shared" si="7"/>
        <v>71552.221934456582</v>
      </c>
      <c r="K1967" s="8" t="str">
        <f>IF(H1967&lt;Mapping!$B$1,Mapping!$A$1,IF(H1967&lt;Mapping!$B$2,Mapping!$A$2,Mapping!$A$3))</f>
        <v>Minor</v>
      </c>
      <c r="L1967" s="8" t="str">
        <f>IF(J1967&lt;Mapping!$B$1,Mapping!$A$1,IF(J1967&lt;Mapping!$B$2,Mapping!$A$2,Mapping!$A$3))</f>
        <v>Minor</v>
      </c>
    </row>
    <row r="1968" spans="1:12" ht="13.5" customHeight="1" x14ac:dyDescent="0.2">
      <c r="A1968" s="4">
        <v>3</v>
      </c>
      <c r="B1968" s="5" t="s">
        <v>21</v>
      </c>
      <c r="C1968" s="4">
        <v>1</v>
      </c>
      <c r="D1968" s="4">
        <v>1989</v>
      </c>
      <c r="E1968" s="4">
        <v>1</v>
      </c>
      <c r="F1968" s="4">
        <v>0</v>
      </c>
      <c r="G1968" s="4">
        <v>0</v>
      </c>
      <c r="H1968" s="6">
        <v>16255</v>
      </c>
      <c r="I1968" s="7">
        <f t="array" ref="I1968">INDEX(Inflation!$F$2:$F$63,MATCH($D1968,Inflation!$A$2:$A$63,0))</f>
        <v>2.1640413186988714</v>
      </c>
      <c r="J1968" s="6">
        <f t="shared" si="7"/>
        <v>35176.491635450155</v>
      </c>
      <c r="K1968" s="8" t="str">
        <f>IF(H1968&lt;Mapping!$B$1,Mapping!$A$1,IF(H1968&lt;Mapping!$B$2,Mapping!$A$2,Mapping!$A$3))</f>
        <v>Minor</v>
      </c>
      <c r="L1968" s="8" t="str">
        <f>IF(J1968&lt;Mapping!$B$1,Mapping!$A$1,IF(J1968&lt;Mapping!$B$2,Mapping!$A$2,Mapping!$A$3))</f>
        <v>Minor</v>
      </c>
    </row>
    <row r="1969" spans="1:12" ht="13.5" customHeight="1" x14ac:dyDescent="0.2">
      <c r="A1969" s="4">
        <v>6</v>
      </c>
      <c r="B1969" s="5" t="s">
        <v>14</v>
      </c>
      <c r="C1969" s="4">
        <v>1</v>
      </c>
      <c r="D1969" s="4">
        <v>1980</v>
      </c>
      <c r="E1969" s="4">
        <v>17</v>
      </c>
      <c r="F1969" s="4">
        <v>0</v>
      </c>
      <c r="G1969" s="4">
        <v>0</v>
      </c>
      <c r="H1969" s="6">
        <v>16252</v>
      </c>
      <c r="I1969" s="7">
        <f t="array" ref="I1969">INDEX(Inflation!$F$2:$F$63,MATCH($D1969,Inflation!$A$2:$A$63,0))</f>
        <v>3.5358548466936406</v>
      </c>
      <c r="J1969" s="6">
        <f t="shared" si="7"/>
        <v>57464.71296846505</v>
      </c>
      <c r="K1969" s="8" t="str">
        <f>IF(H1969&lt;Mapping!$B$1,Mapping!$A$1,IF(H1969&lt;Mapping!$B$2,Mapping!$A$2,Mapping!$A$3))</f>
        <v>Minor</v>
      </c>
      <c r="L1969" s="8" t="str">
        <f>IF(J1969&lt;Mapping!$B$1,Mapping!$A$1,IF(J1969&lt;Mapping!$B$2,Mapping!$A$2,Mapping!$A$3))</f>
        <v>Minor</v>
      </c>
    </row>
    <row r="1970" spans="1:12" ht="13.5" customHeight="1" x14ac:dyDescent="0.2">
      <c r="A1970" s="4">
        <v>2</v>
      </c>
      <c r="B1970" s="5" t="s">
        <v>34</v>
      </c>
      <c r="C1970" s="4">
        <v>2</v>
      </c>
      <c r="D1970" s="4">
        <v>2011</v>
      </c>
      <c r="E1970" s="4">
        <v>1</v>
      </c>
      <c r="F1970" s="4">
        <v>0</v>
      </c>
      <c r="G1970" s="4">
        <v>0</v>
      </c>
      <c r="H1970" s="6">
        <v>16249</v>
      </c>
      <c r="I1970" s="7">
        <f t="array" ref="I1970">INDEX(Inflation!$F$2:$F$63,MATCH($D1970,Inflation!$A$2:$A$63,0))</f>
        <v>1.1630575102490319</v>
      </c>
      <c r="J1970" s="6">
        <f t="shared" si="7"/>
        <v>18898.521484036519</v>
      </c>
      <c r="K1970" s="8" t="str">
        <f>IF(H1970&lt;Mapping!$B$1,Mapping!$A$1,IF(H1970&lt;Mapping!$B$2,Mapping!$A$2,Mapping!$A$3))</f>
        <v>Minor</v>
      </c>
      <c r="L1970" s="8" t="str">
        <f>IF(J1970&lt;Mapping!$B$1,Mapping!$A$1,IF(J1970&lt;Mapping!$B$2,Mapping!$A$2,Mapping!$A$3))</f>
        <v>Minor</v>
      </c>
    </row>
    <row r="1971" spans="1:12" ht="13.5" customHeight="1" x14ac:dyDescent="0.2">
      <c r="A1971" s="4">
        <v>2</v>
      </c>
      <c r="B1971" s="5" t="s">
        <v>34</v>
      </c>
      <c r="C1971" s="4">
        <v>2</v>
      </c>
      <c r="D1971" s="4">
        <v>2011</v>
      </c>
      <c r="E1971" s="4">
        <v>1</v>
      </c>
      <c r="F1971" s="4">
        <v>0</v>
      </c>
      <c r="G1971" s="4">
        <v>0</v>
      </c>
      <c r="H1971" s="6">
        <v>16245</v>
      </c>
      <c r="I1971" s="7">
        <f t="array" ref="I1971">INDEX(Inflation!$F$2:$F$63,MATCH($D1971,Inflation!$A$2:$A$63,0))</f>
        <v>1.1630575102490319</v>
      </c>
      <c r="J1971" s="6">
        <f t="shared" si="7"/>
        <v>18893.869253995523</v>
      </c>
      <c r="K1971" s="8" t="str">
        <f>IF(H1971&lt;Mapping!$B$1,Mapping!$A$1,IF(H1971&lt;Mapping!$B$2,Mapping!$A$2,Mapping!$A$3))</f>
        <v>Minor</v>
      </c>
      <c r="L1971" s="8" t="str">
        <f>IF(J1971&lt;Mapping!$B$1,Mapping!$A$1,IF(J1971&lt;Mapping!$B$2,Mapping!$A$2,Mapping!$A$3))</f>
        <v>Minor</v>
      </c>
    </row>
    <row r="1972" spans="1:12" ht="13.5" customHeight="1" x14ac:dyDescent="0.2">
      <c r="A1972" s="4">
        <v>2</v>
      </c>
      <c r="B1972" s="5" t="s">
        <v>34</v>
      </c>
      <c r="C1972" s="4">
        <v>2</v>
      </c>
      <c r="D1972" s="4">
        <v>2012</v>
      </c>
      <c r="E1972" s="4">
        <v>1</v>
      </c>
      <c r="F1972" s="4">
        <v>0</v>
      </c>
      <c r="G1972" s="4">
        <v>0</v>
      </c>
      <c r="H1972" s="6">
        <v>16245</v>
      </c>
      <c r="I1972" s="7">
        <f t="array" ref="I1972">INDEX(Inflation!$F$2:$F$63,MATCH($D1972,Inflation!$A$2:$A$63,0))</f>
        <v>1.1291820487854678</v>
      </c>
      <c r="J1972" s="6">
        <f t="shared" si="7"/>
        <v>18343.562382519925</v>
      </c>
      <c r="K1972" s="8" t="str">
        <f>IF(H1972&lt;Mapping!$B$1,Mapping!$A$1,IF(H1972&lt;Mapping!$B$2,Mapping!$A$2,Mapping!$A$3))</f>
        <v>Minor</v>
      </c>
      <c r="L1972" s="8" t="str">
        <f>IF(J1972&lt;Mapping!$B$1,Mapping!$A$1,IF(J1972&lt;Mapping!$B$2,Mapping!$A$2,Mapping!$A$3))</f>
        <v>Minor</v>
      </c>
    </row>
    <row r="1973" spans="1:12" ht="13.5" customHeight="1" x14ac:dyDescent="0.2">
      <c r="A1973" s="4">
        <v>5</v>
      </c>
      <c r="B1973" s="5" t="s">
        <v>21</v>
      </c>
      <c r="C1973" s="4">
        <v>1</v>
      </c>
      <c r="D1973" s="4">
        <v>1981</v>
      </c>
      <c r="E1973" s="4">
        <v>1</v>
      </c>
      <c r="F1973" s="4">
        <v>0</v>
      </c>
      <c r="G1973" s="4">
        <v>0</v>
      </c>
      <c r="H1973" s="6">
        <v>16240</v>
      </c>
      <c r="I1973" s="7">
        <f t="array" ref="I1973">INDEX(Inflation!$F$2:$F$63,MATCH($D1973,Inflation!$A$2:$A$63,0))</f>
        <v>3.1603993981888099</v>
      </c>
      <c r="J1973" s="6">
        <f t="shared" si="7"/>
        <v>51324.88622658627</v>
      </c>
      <c r="K1973" s="8" t="str">
        <f>IF(H1973&lt;Mapping!$B$1,Mapping!$A$1,IF(H1973&lt;Mapping!$B$2,Mapping!$A$2,Mapping!$A$3))</f>
        <v>Minor</v>
      </c>
      <c r="L1973" s="8" t="str">
        <f>IF(J1973&lt;Mapping!$B$1,Mapping!$A$1,IF(J1973&lt;Mapping!$B$2,Mapping!$A$2,Mapping!$A$3))</f>
        <v>Minor</v>
      </c>
    </row>
    <row r="1974" spans="1:12" ht="13.5" customHeight="1" x14ac:dyDescent="0.2">
      <c r="A1974" s="4">
        <v>3</v>
      </c>
      <c r="B1974" s="5" t="s">
        <v>21</v>
      </c>
      <c r="C1974" s="4">
        <v>1</v>
      </c>
      <c r="D1974" s="4">
        <v>1980</v>
      </c>
      <c r="E1974" s="4">
        <v>1</v>
      </c>
      <c r="F1974" s="4">
        <v>2</v>
      </c>
      <c r="G1974" s="4">
        <v>0</v>
      </c>
      <c r="H1974" s="6">
        <v>16209</v>
      </c>
      <c r="I1974" s="7">
        <f t="array" ref="I1974">INDEX(Inflation!$F$2:$F$63,MATCH($D1974,Inflation!$A$2:$A$63,0))</f>
        <v>3.5358548466936406</v>
      </c>
      <c r="J1974" s="6">
        <f t="shared" si="7"/>
        <v>57312.671210057219</v>
      </c>
      <c r="K1974" s="8" t="str">
        <f>IF(H1974&lt;Mapping!$B$1,Mapping!$A$1,IF(H1974&lt;Mapping!$B$2,Mapping!$A$2,Mapping!$A$3))</f>
        <v>Minor</v>
      </c>
      <c r="L1974" s="8" t="str">
        <f>IF(J1974&lt;Mapping!$B$1,Mapping!$A$1,IF(J1974&lt;Mapping!$B$2,Mapping!$A$2,Mapping!$A$3))</f>
        <v>Minor</v>
      </c>
    </row>
    <row r="1975" spans="1:12" ht="13.5" customHeight="1" x14ac:dyDescent="0.2">
      <c r="A1975" s="4">
        <v>2</v>
      </c>
      <c r="B1975" s="5" t="s">
        <v>34</v>
      </c>
      <c r="C1975" s="4">
        <v>2</v>
      </c>
      <c r="D1975" s="4">
        <v>2011</v>
      </c>
      <c r="E1975" s="4">
        <v>1</v>
      </c>
      <c r="F1975" s="4">
        <v>0</v>
      </c>
      <c r="G1975" s="4">
        <v>0</v>
      </c>
      <c r="H1975" s="6">
        <v>16200</v>
      </c>
      <c r="I1975" s="7">
        <f t="array" ref="I1975">INDEX(Inflation!$F$2:$F$63,MATCH($D1975,Inflation!$A$2:$A$63,0))</f>
        <v>1.1630575102490319</v>
      </c>
      <c r="J1975" s="6">
        <f t="shared" si="7"/>
        <v>18841.531666034316</v>
      </c>
      <c r="K1975" s="8" t="str">
        <f>IF(H1975&lt;Mapping!$B$1,Mapping!$A$1,IF(H1975&lt;Mapping!$B$2,Mapping!$A$2,Mapping!$A$3))</f>
        <v>Minor</v>
      </c>
      <c r="L1975" s="8" t="str">
        <f>IF(J1975&lt;Mapping!$B$1,Mapping!$A$1,IF(J1975&lt;Mapping!$B$2,Mapping!$A$2,Mapping!$A$3))</f>
        <v>Minor</v>
      </c>
    </row>
    <row r="1976" spans="1:12" ht="13.5" customHeight="1" x14ac:dyDescent="0.2">
      <c r="A1976" s="4">
        <v>2</v>
      </c>
      <c r="B1976" s="5" t="s">
        <v>19</v>
      </c>
      <c r="C1976" s="4">
        <v>3</v>
      </c>
      <c r="D1976" s="4">
        <v>2017</v>
      </c>
      <c r="E1976" s="4">
        <v>1</v>
      </c>
      <c r="F1976" s="4">
        <v>0</v>
      </c>
      <c r="G1976" s="4">
        <v>0</v>
      </c>
      <c r="H1976" s="6">
        <v>16199</v>
      </c>
      <c r="I1976" s="7">
        <f t="array" ref="I1976">INDEX(Inflation!$F$2:$F$63,MATCH($D1976,Inflation!$A$2:$A$63,0))</f>
        <v>1.06708414981788</v>
      </c>
      <c r="J1976" s="6">
        <f t="shared" si="7"/>
        <v>17285.69614289984</v>
      </c>
      <c r="K1976" s="8" t="str">
        <f>IF(H1976&lt;Mapping!$B$1,Mapping!$A$1,IF(H1976&lt;Mapping!$B$2,Mapping!$A$2,Mapping!$A$3))</f>
        <v>Minor</v>
      </c>
      <c r="L1976" s="8" t="str">
        <f>IF(J1976&lt;Mapping!$B$1,Mapping!$A$1,IF(J1976&lt;Mapping!$B$2,Mapping!$A$2,Mapping!$A$3))</f>
        <v>Minor</v>
      </c>
    </row>
    <row r="1977" spans="1:12" ht="13.5" customHeight="1" x14ac:dyDescent="0.2">
      <c r="A1977" s="4">
        <v>2</v>
      </c>
      <c r="B1977" s="5" t="s">
        <v>56</v>
      </c>
      <c r="C1977" s="4">
        <v>1</v>
      </c>
      <c r="D1977" s="4">
        <v>1985</v>
      </c>
      <c r="E1977" s="4">
        <v>2</v>
      </c>
      <c r="F1977" s="4">
        <v>0</v>
      </c>
      <c r="G1977" s="4">
        <v>0</v>
      </c>
      <c r="H1977" s="6">
        <v>16188</v>
      </c>
      <c r="I1977" s="7">
        <f t="array" ref="I1977">INDEX(Inflation!$F$2:$F$63,MATCH($D1977,Inflation!$A$2:$A$63,0))</f>
        <v>2.4491621741858549</v>
      </c>
      <c r="J1977" s="6">
        <f t="shared" si="7"/>
        <v>39647.037275720621</v>
      </c>
      <c r="K1977" s="8" t="str">
        <f>IF(H1977&lt;Mapping!$B$1,Mapping!$A$1,IF(H1977&lt;Mapping!$B$2,Mapping!$A$2,Mapping!$A$3))</f>
        <v>Minor</v>
      </c>
      <c r="L1977" s="8" t="str">
        <f>IF(J1977&lt;Mapping!$B$1,Mapping!$A$1,IF(J1977&lt;Mapping!$B$2,Mapping!$A$2,Mapping!$A$3))</f>
        <v>Minor</v>
      </c>
    </row>
    <row r="1978" spans="1:12" ht="13.5" customHeight="1" x14ac:dyDescent="0.2">
      <c r="A1978" s="4">
        <v>3</v>
      </c>
      <c r="B1978" s="5" t="s">
        <v>50</v>
      </c>
      <c r="C1978" s="4">
        <v>3</v>
      </c>
      <c r="D1978" s="4">
        <v>1984</v>
      </c>
      <c r="E1978" s="4">
        <v>1</v>
      </c>
      <c r="F1978" s="4">
        <v>0</v>
      </c>
      <c r="G1978" s="4">
        <v>2</v>
      </c>
      <c r="H1978" s="6">
        <v>16178</v>
      </c>
      <c r="I1978" s="7">
        <f t="array" ref="I1978">INDEX(Inflation!$F$2:$F$63,MATCH($D1978,Inflation!$A$2:$A$63,0))</f>
        <v>2.5679465396338688</v>
      </c>
      <c r="J1978" s="6">
        <f t="shared" si="7"/>
        <v>41544.239118196732</v>
      </c>
      <c r="K1978" s="8" t="str">
        <f>IF(H1978&lt;Mapping!$B$1,Mapping!$A$1,IF(H1978&lt;Mapping!$B$2,Mapping!$A$2,Mapping!$A$3))</f>
        <v>Minor</v>
      </c>
      <c r="L1978" s="8" t="str">
        <f>IF(J1978&lt;Mapping!$B$1,Mapping!$A$1,IF(J1978&lt;Mapping!$B$2,Mapping!$A$2,Mapping!$A$3))</f>
        <v>Minor</v>
      </c>
    </row>
    <row r="1979" spans="1:12" ht="13.5" customHeight="1" x14ac:dyDescent="0.2">
      <c r="A1979" s="4">
        <v>2</v>
      </c>
      <c r="B1979" s="5" t="s">
        <v>14</v>
      </c>
      <c r="C1979" s="4">
        <v>1</v>
      </c>
      <c r="D1979" s="4">
        <v>1973</v>
      </c>
      <c r="E1979" s="4">
        <v>1</v>
      </c>
      <c r="F1979" s="4">
        <v>0</v>
      </c>
      <c r="G1979" s="4">
        <v>0</v>
      </c>
      <c r="H1979" s="6">
        <v>16173</v>
      </c>
      <c r="I1979" s="7">
        <f t="array" ref="I1979">INDEX(Inflation!$F$2:$F$63,MATCH($D1979,Inflation!$A$2:$A$63,0))</f>
        <v>6.0375132954776998</v>
      </c>
      <c r="J1979" s="6">
        <f t="shared" si="7"/>
        <v>97644.702527760834</v>
      </c>
      <c r="K1979" s="8" t="str">
        <f>IF(H1979&lt;Mapping!$B$1,Mapping!$A$1,IF(H1979&lt;Mapping!$B$2,Mapping!$A$2,Mapping!$A$3))</f>
        <v>Minor</v>
      </c>
      <c r="L1979" s="8" t="str">
        <f>IF(J1979&lt;Mapping!$B$1,Mapping!$A$1,IF(J1979&lt;Mapping!$B$2,Mapping!$A$2,Mapping!$A$3))</f>
        <v>Minor</v>
      </c>
    </row>
    <row r="1980" spans="1:12" ht="13.5" customHeight="1" x14ac:dyDescent="0.2">
      <c r="A1980" s="4">
        <v>2</v>
      </c>
      <c r="B1980" s="5" t="s">
        <v>34</v>
      </c>
      <c r="C1980" s="4">
        <v>2</v>
      </c>
      <c r="D1980" s="4">
        <v>2012</v>
      </c>
      <c r="E1980" s="4">
        <v>1</v>
      </c>
      <c r="F1980" s="4">
        <v>0</v>
      </c>
      <c r="G1980" s="4">
        <v>0</v>
      </c>
      <c r="H1980" s="6">
        <v>16173</v>
      </c>
      <c r="I1980" s="7">
        <f t="array" ref="I1980">INDEX(Inflation!$F$2:$F$63,MATCH($D1980,Inflation!$A$2:$A$63,0))</f>
        <v>1.1291820487854678</v>
      </c>
      <c r="J1980" s="6">
        <f t="shared" si="7"/>
        <v>18262.261275007371</v>
      </c>
      <c r="K1980" s="8" t="str">
        <f>IF(H1980&lt;Mapping!$B$1,Mapping!$A$1,IF(H1980&lt;Mapping!$B$2,Mapping!$A$2,Mapping!$A$3))</f>
        <v>Minor</v>
      </c>
      <c r="L1980" s="8" t="str">
        <f>IF(J1980&lt;Mapping!$B$1,Mapping!$A$1,IF(J1980&lt;Mapping!$B$2,Mapping!$A$2,Mapping!$A$3))</f>
        <v>Minor</v>
      </c>
    </row>
    <row r="1981" spans="1:12" ht="13.5" customHeight="1" x14ac:dyDescent="0.2">
      <c r="A1981" s="4">
        <v>5</v>
      </c>
      <c r="B1981" s="5" t="s">
        <v>50</v>
      </c>
      <c r="C1981" s="4">
        <v>1</v>
      </c>
      <c r="D1981" s="4">
        <v>1984</v>
      </c>
      <c r="E1981" s="4">
        <v>1</v>
      </c>
      <c r="F1981" s="4">
        <v>0</v>
      </c>
      <c r="G1981" s="4">
        <v>0</v>
      </c>
      <c r="H1981" s="6">
        <v>16167</v>
      </c>
      <c r="I1981" s="7">
        <f t="array" ref="I1981">INDEX(Inflation!$F$2:$F$63,MATCH($D1981,Inflation!$A$2:$A$63,0))</f>
        <v>2.5679465396338688</v>
      </c>
      <c r="J1981" s="6">
        <f t="shared" si="7"/>
        <v>41515.991706260756</v>
      </c>
      <c r="K1981" s="8" t="str">
        <f>IF(H1981&lt;Mapping!$B$1,Mapping!$A$1,IF(H1981&lt;Mapping!$B$2,Mapping!$A$2,Mapping!$A$3))</f>
        <v>Minor</v>
      </c>
      <c r="L1981" s="8" t="str">
        <f>IF(J1981&lt;Mapping!$B$1,Mapping!$A$1,IF(J1981&lt;Mapping!$B$2,Mapping!$A$2,Mapping!$A$3))</f>
        <v>Minor</v>
      </c>
    </row>
    <row r="1982" spans="1:12" ht="13.5" customHeight="1" x14ac:dyDescent="0.2">
      <c r="A1982" s="4">
        <v>3</v>
      </c>
      <c r="B1982" s="5" t="s">
        <v>41</v>
      </c>
      <c r="C1982" s="4">
        <v>2</v>
      </c>
      <c r="D1982" s="4">
        <v>1985</v>
      </c>
      <c r="E1982" s="4">
        <v>1</v>
      </c>
      <c r="F1982" s="4">
        <v>0</v>
      </c>
      <c r="G1982" s="4">
        <v>0</v>
      </c>
      <c r="H1982" s="6">
        <v>16152</v>
      </c>
      <c r="I1982" s="7">
        <f t="array" ref="I1982">INDEX(Inflation!$F$2:$F$63,MATCH($D1982,Inflation!$A$2:$A$63,0))</f>
        <v>2.4491621741858549</v>
      </c>
      <c r="J1982" s="6">
        <f t="shared" si="7"/>
        <v>39558.867437449931</v>
      </c>
      <c r="K1982" s="8" t="str">
        <f>IF(H1982&lt;Mapping!$B$1,Mapping!$A$1,IF(H1982&lt;Mapping!$B$2,Mapping!$A$2,Mapping!$A$3))</f>
        <v>Minor</v>
      </c>
      <c r="L1982" s="8" t="str">
        <f>IF(J1982&lt;Mapping!$B$1,Mapping!$A$1,IF(J1982&lt;Mapping!$B$2,Mapping!$A$2,Mapping!$A$3))</f>
        <v>Minor</v>
      </c>
    </row>
    <row r="1983" spans="1:12" ht="13.5" customHeight="1" x14ac:dyDescent="0.2">
      <c r="A1983" s="4">
        <v>2</v>
      </c>
      <c r="B1983" s="5" t="s">
        <v>31</v>
      </c>
      <c r="C1983" s="4">
        <v>2</v>
      </c>
      <c r="D1983" s="4">
        <v>1984</v>
      </c>
      <c r="E1983" s="4">
        <v>1</v>
      </c>
      <c r="F1983" s="4">
        <v>0</v>
      </c>
      <c r="G1983" s="4">
        <v>0</v>
      </c>
      <c r="H1983" s="6">
        <v>16150</v>
      </c>
      <c r="I1983" s="7">
        <f t="array" ref="I1983">INDEX(Inflation!$F$2:$F$63,MATCH($D1983,Inflation!$A$2:$A$63,0))</f>
        <v>2.5679465396338688</v>
      </c>
      <c r="J1983" s="6">
        <f t="shared" si="7"/>
        <v>41472.336615086977</v>
      </c>
      <c r="K1983" s="8" t="str">
        <f>IF(H1983&lt;Mapping!$B$1,Mapping!$A$1,IF(H1983&lt;Mapping!$B$2,Mapping!$A$2,Mapping!$A$3))</f>
        <v>Minor</v>
      </c>
      <c r="L1983" s="8" t="str">
        <f>IF(J1983&lt;Mapping!$B$1,Mapping!$A$1,IF(J1983&lt;Mapping!$B$2,Mapping!$A$2,Mapping!$A$3))</f>
        <v>Minor</v>
      </c>
    </row>
    <row r="1984" spans="1:12" ht="13.5" customHeight="1" x14ac:dyDescent="0.2">
      <c r="A1984" s="4">
        <v>2</v>
      </c>
      <c r="B1984" s="5" t="s">
        <v>19</v>
      </c>
      <c r="C1984" s="4">
        <v>2</v>
      </c>
      <c r="D1984" s="4">
        <v>2017</v>
      </c>
      <c r="E1984" s="4">
        <v>1</v>
      </c>
      <c r="F1984" s="4">
        <v>0</v>
      </c>
      <c r="G1984" s="4">
        <v>0</v>
      </c>
      <c r="H1984" s="6">
        <v>16130</v>
      </c>
      <c r="I1984" s="7">
        <f t="array" ref="I1984">INDEX(Inflation!$F$2:$F$63,MATCH($D1984,Inflation!$A$2:$A$63,0))</f>
        <v>1.06708414981788</v>
      </c>
      <c r="J1984" s="6">
        <f t="shared" si="7"/>
        <v>17212.067336562406</v>
      </c>
      <c r="K1984" s="8" t="str">
        <f>IF(H1984&lt;Mapping!$B$1,Mapping!$A$1,IF(H1984&lt;Mapping!$B$2,Mapping!$A$2,Mapping!$A$3))</f>
        <v>Minor</v>
      </c>
      <c r="L1984" s="8" t="str">
        <f>IF(J1984&lt;Mapping!$B$1,Mapping!$A$1,IF(J1984&lt;Mapping!$B$2,Mapping!$A$2,Mapping!$A$3))</f>
        <v>Minor</v>
      </c>
    </row>
    <row r="1985" spans="1:12" ht="13.5" customHeight="1" x14ac:dyDescent="0.2">
      <c r="A1985" s="4">
        <v>2</v>
      </c>
      <c r="B1985" s="5" t="s">
        <v>34</v>
      </c>
      <c r="C1985" s="4">
        <v>2</v>
      </c>
      <c r="D1985" s="4">
        <v>2010</v>
      </c>
      <c r="E1985" s="4">
        <v>1</v>
      </c>
      <c r="F1985" s="4">
        <v>0</v>
      </c>
      <c r="G1985" s="4">
        <v>0</v>
      </c>
      <c r="H1985" s="6">
        <v>16126</v>
      </c>
      <c r="I1985" s="7">
        <f t="array" ref="I1985">INDEX(Inflation!$F$2:$F$63,MATCH($D1985,Inflation!$A$2:$A$63,0))</f>
        <v>1.1806196786537921</v>
      </c>
      <c r="J1985" s="6">
        <f t="shared" si="7"/>
        <v>19038.672937971052</v>
      </c>
      <c r="K1985" s="8" t="str">
        <f>IF(H1985&lt;Mapping!$B$1,Mapping!$A$1,IF(H1985&lt;Mapping!$B$2,Mapping!$A$2,Mapping!$A$3))</f>
        <v>Minor</v>
      </c>
      <c r="L1985" s="8" t="str">
        <f>IF(J1985&lt;Mapping!$B$1,Mapping!$A$1,IF(J1985&lt;Mapping!$B$2,Mapping!$A$2,Mapping!$A$3))</f>
        <v>Minor</v>
      </c>
    </row>
    <row r="1986" spans="1:12" ht="13.5" customHeight="1" x14ac:dyDescent="0.2">
      <c r="A1986" s="4">
        <v>3</v>
      </c>
      <c r="B1986" s="5" t="s">
        <v>45</v>
      </c>
      <c r="C1986" s="4">
        <v>3</v>
      </c>
      <c r="D1986" s="4">
        <v>1983</v>
      </c>
      <c r="E1986" s="4">
        <v>1</v>
      </c>
      <c r="F1986" s="4">
        <v>0</v>
      </c>
      <c r="G1986" s="4">
        <v>0</v>
      </c>
      <c r="H1986" s="6">
        <v>16123</v>
      </c>
      <c r="I1986" s="7">
        <f t="array" ref="I1986">INDEX(Inflation!$F$2:$F$63,MATCH($D1986,Inflation!$A$2:$A$63,0))</f>
        <v>2.688383232342697</v>
      </c>
      <c r="J1986" s="6">
        <f t="shared" si="7"/>
        <v>43344.802855061302</v>
      </c>
      <c r="K1986" s="8" t="str">
        <f>IF(H1986&lt;Mapping!$B$1,Mapping!$A$1,IF(H1986&lt;Mapping!$B$2,Mapping!$A$2,Mapping!$A$3))</f>
        <v>Minor</v>
      </c>
      <c r="L1986" s="8" t="str">
        <f>IF(J1986&lt;Mapping!$B$1,Mapping!$A$1,IF(J1986&lt;Mapping!$B$2,Mapping!$A$2,Mapping!$A$3))</f>
        <v>Minor</v>
      </c>
    </row>
    <row r="1987" spans="1:12" ht="13.5" customHeight="1" x14ac:dyDescent="0.2">
      <c r="A1987" s="4">
        <v>1</v>
      </c>
      <c r="B1987" s="5" t="s">
        <v>14</v>
      </c>
      <c r="C1987" s="4">
        <v>1</v>
      </c>
      <c r="D1987" s="4">
        <v>1966</v>
      </c>
      <c r="E1987" s="4">
        <v>5</v>
      </c>
      <c r="F1987" s="4">
        <v>0</v>
      </c>
      <c r="G1987" s="4">
        <v>0</v>
      </c>
      <c r="H1987" s="6">
        <v>16107</v>
      </c>
      <c r="I1987" s="7">
        <f t="array" ref="I1987">INDEX(Inflation!$F$2:$F$63,MATCH($D1987,Inflation!$A$2:$A$63,0))</f>
        <v>7.92436857453876</v>
      </c>
      <c r="J1987" s="6">
        <f t="shared" si="7"/>
        <v>127637.80463009581</v>
      </c>
      <c r="K1987" s="8" t="str">
        <f>IF(H1987&lt;Mapping!$B$1,Mapping!$A$1,IF(H1987&lt;Mapping!$B$2,Mapping!$A$2,Mapping!$A$3))</f>
        <v>Minor</v>
      </c>
      <c r="L1987" s="8" t="str">
        <f>IF(J1987&lt;Mapping!$B$1,Mapping!$A$1,IF(J1987&lt;Mapping!$B$2,Mapping!$A$2,Mapping!$A$3))</f>
        <v>Minor</v>
      </c>
    </row>
    <row r="1988" spans="1:12" ht="13.5" customHeight="1" x14ac:dyDescent="0.2">
      <c r="A1988" s="4">
        <v>5</v>
      </c>
      <c r="B1988" s="5" t="s">
        <v>15</v>
      </c>
      <c r="C1988" s="4">
        <v>1</v>
      </c>
      <c r="D1988" s="4">
        <v>1989</v>
      </c>
      <c r="E1988" s="4">
        <v>1</v>
      </c>
      <c r="F1988" s="4">
        <v>0</v>
      </c>
      <c r="G1988" s="4">
        <v>0</v>
      </c>
      <c r="H1988" s="6">
        <v>16104</v>
      </c>
      <c r="I1988" s="7">
        <f t="array" ref="I1988">INDEX(Inflation!$F$2:$F$63,MATCH($D1988,Inflation!$A$2:$A$63,0))</f>
        <v>2.1640413186988714</v>
      </c>
      <c r="J1988" s="6">
        <f t="shared" si="7"/>
        <v>34849.721396326626</v>
      </c>
      <c r="K1988" s="8" t="str">
        <f>IF(H1988&lt;Mapping!$B$1,Mapping!$A$1,IF(H1988&lt;Mapping!$B$2,Mapping!$A$2,Mapping!$A$3))</f>
        <v>Minor</v>
      </c>
      <c r="L1988" s="8" t="str">
        <f>IF(J1988&lt;Mapping!$B$1,Mapping!$A$1,IF(J1988&lt;Mapping!$B$2,Mapping!$A$2,Mapping!$A$3))</f>
        <v>Minor</v>
      </c>
    </row>
    <row r="1989" spans="1:12" ht="13.5" customHeight="1" x14ac:dyDescent="0.2">
      <c r="A1989" s="4">
        <v>3</v>
      </c>
      <c r="B1989" s="5" t="s">
        <v>14</v>
      </c>
      <c r="C1989" s="4">
        <v>3</v>
      </c>
      <c r="D1989" s="4">
        <v>2016</v>
      </c>
      <c r="E1989" s="4">
        <v>1</v>
      </c>
      <c r="F1989" s="4">
        <v>0</v>
      </c>
      <c r="G1989" s="4">
        <v>0</v>
      </c>
      <c r="H1989" s="6">
        <v>16102</v>
      </c>
      <c r="I1989" s="7">
        <f t="array" ref="I1989">INDEX(Inflation!$F$2:$F$63,MATCH($D1989,Inflation!$A$2:$A$63,0))</f>
        <v>1.0759409482613684</v>
      </c>
      <c r="J1989" s="6">
        <f t="shared" si="7"/>
        <v>17324.801148904553</v>
      </c>
      <c r="K1989" s="8" t="str">
        <f>IF(H1989&lt;Mapping!$B$1,Mapping!$A$1,IF(H1989&lt;Mapping!$B$2,Mapping!$A$2,Mapping!$A$3))</f>
        <v>Minor</v>
      </c>
      <c r="L1989" s="8" t="str">
        <f>IF(J1989&lt;Mapping!$B$1,Mapping!$A$1,IF(J1989&lt;Mapping!$B$2,Mapping!$A$2,Mapping!$A$3))</f>
        <v>Minor</v>
      </c>
    </row>
    <row r="1990" spans="1:12" ht="13.5" customHeight="1" x14ac:dyDescent="0.2">
      <c r="A1990" s="4">
        <v>3</v>
      </c>
      <c r="B1990" s="5" t="s">
        <v>14</v>
      </c>
      <c r="C1990" s="4">
        <v>2</v>
      </c>
      <c r="D1990" s="4">
        <v>2013</v>
      </c>
      <c r="E1990" s="4">
        <v>1</v>
      </c>
      <c r="F1990" s="4">
        <v>0</v>
      </c>
      <c r="G1990" s="4">
        <v>0</v>
      </c>
      <c r="H1990" s="6">
        <v>16097</v>
      </c>
      <c r="I1990" s="7">
        <f t="array" ref="I1990">INDEX(Inflation!$F$2:$F$63,MATCH($D1990,Inflation!$A$2:$A$63,0))</f>
        <v>1.1046586272602894</v>
      </c>
      <c r="J1990" s="6">
        <f t="shared" si="7"/>
        <v>17781.689923008878</v>
      </c>
      <c r="K1990" s="8" t="str">
        <f>IF(H1990&lt;Mapping!$B$1,Mapping!$A$1,IF(H1990&lt;Mapping!$B$2,Mapping!$A$2,Mapping!$A$3))</f>
        <v>Minor</v>
      </c>
      <c r="L1990" s="8" t="str">
        <f>IF(J1990&lt;Mapping!$B$1,Mapping!$A$1,IF(J1990&lt;Mapping!$B$2,Mapping!$A$2,Mapping!$A$3))</f>
        <v>Minor</v>
      </c>
    </row>
    <row r="1991" spans="1:12" ht="13.5" customHeight="1" x14ac:dyDescent="0.2">
      <c r="A1991" s="4">
        <v>2</v>
      </c>
      <c r="B1991" s="5" t="s">
        <v>12</v>
      </c>
      <c r="C1991" s="4">
        <v>3</v>
      </c>
      <c r="D1991" s="4">
        <v>1964</v>
      </c>
      <c r="E1991" s="4">
        <v>3</v>
      </c>
      <c r="F1991" s="4">
        <v>0</v>
      </c>
      <c r="G1991" s="4">
        <v>0</v>
      </c>
      <c r="H1991" s="6">
        <v>16081</v>
      </c>
      <c r="I1991" s="7">
        <f t="array" ref="I1991">INDEX(Inflation!$F$2:$F$63,MATCH($D1991,Inflation!$A$2:$A$63,0))</f>
        <v>8.2922233108268504</v>
      </c>
      <c r="J1991" s="6">
        <f t="shared" si="7"/>
        <v>133347.24306140657</v>
      </c>
      <c r="K1991" s="8" t="str">
        <f>IF(H1991&lt;Mapping!$B$1,Mapping!$A$1,IF(H1991&lt;Mapping!$B$2,Mapping!$A$2,Mapping!$A$3))</f>
        <v>Minor</v>
      </c>
      <c r="L1991" s="8" t="str">
        <f>IF(J1991&lt;Mapping!$B$1,Mapping!$A$1,IF(J1991&lt;Mapping!$B$2,Mapping!$A$2,Mapping!$A$3))</f>
        <v>Minor</v>
      </c>
    </row>
    <row r="1992" spans="1:12" ht="13.5" customHeight="1" x14ac:dyDescent="0.2">
      <c r="A1992" s="4">
        <v>5</v>
      </c>
      <c r="B1992" s="5" t="s">
        <v>45</v>
      </c>
      <c r="C1992" s="4">
        <v>3</v>
      </c>
      <c r="D1992" s="4">
        <v>1983</v>
      </c>
      <c r="E1992" s="4">
        <v>1</v>
      </c>
      <c r="F1992" s="4">
        <v>0</v>
      </c>
      <c r="G1992" s="4">
        <v>0</v>
      </c>
      <c r="H1992" s="6">
        <v>16069</v>
      </c>
      <c r="I1992" s="7">
        <f t="array" ref="I1992">INDEX(Inflation!$F$2:$F$63,MATCH($D1992,Inflation!$A$2:$A$63,0))</f>
        <v>2.688383232342697</v>
      </c>
      <c r="J1992" s="6">
        <f t="shared" si="7"/>
        <v>43199.630160514796</v>
      </c>
      <c r="K1992" s="8" t="str">
        <f>IF(H1992&lt;Mapping!$B$1,Mapping!$A$1,IF(H1992&lt;Mapping!$B$2,Mapping!$A$2,Mapping!$A$3))</f>
        <v>Minor</v>
      </c>
      <c r="L1992" s="8" t="str">
        <f>IF(J1992&lt;Mapping!$B$1,Mapping!$A$1,IF(J1992&lt;Mapping!$B$2,Mapping!$A$2,Mapping!$A$3))</f>
        <v>Minor</v>
      </c>
    </row>
    <row r="1993" spans="1:12" ht="13.5" customHeight="1" x14ac:dyDescent="0.2">
      <c r="A1993" s="4">
        <v>6</v>
      </c>
      <c r="B1993" s="5" t="s">
        <v>18</v>
      </c>
      <c r="C1993" s="4">
        <v>3</v>
      </c>
      <c r="D1993" s="4">
        <v>1977</v>
      </c>
      <c r="E1993" s="4">
        <v>31</v>
      </c>
      <c r="F1993" s="4">
        <v>0</v>
      </c>
      <c r="G1993" s="4">
        <v>0</v>
      </c>
      <c r="H1993" s="6">
        <v>16050</v>
      </c>
      <c r="I1993" s="7">
        <f t="array" ref="I1993">INDEX(Inflation!$F$2:$F$63,MATCH($D1993,Inflation!$A$2:$A$63,0))</f>
        <v>4.4013177052627537</v>
      </c>
      <c r="J1993" s="6">
        <f t="shared" si="7"/>
        <v>70641.1491694672</v>
      </c>
      <c r="K1993" s="8" t="str">
        <f>IF(H1993&lt;Mapping!$B$1,Mapping!$A$1,IF(H1993&lt;Mapping!$B$2,Mapping!$A$2,Mapping!$A$3))</f>
        <v>Minor</v>
      </c>
      <c r="L1993" s="8" t="str">
        <f>IF(J1993&lt;Mapping!$B$1,Mapping!$A$1,IF(J1993&lt;Mapping!$B$2,Mapping!$A$2,Mapping!$A$3))</f>
        <v>Minor</v>
      </c>
    </row>
    <row r="1994" spans="1:12" ht="13.5" customHeight="1" x14ac:dyDescent="0.2">
      <c r="A1994" s="4">
        <v>2</v>
      </c>
      <c r="B1994" s="5" t="s">
        <v>19</v>
      </c>
      <c r="C1994" s="4">
        <v>2</v>
      </c>
      <c r="D1994" s="4">
        <v>2014</v>
      </c>
      <c r="E1994" s="4">
        <v>1</v>
      </c>
      <c r="F1994" s="4">
        <v>0</v>
      </c>
      <c r="G1994" s="4">
        <v>0</v>
      </c>
      <c r="H1994" s="6">
        <v>16048</v>
      </c>
      <c r="I1994" s="7">
        <f t="array" ref="I1994">INDEX(Inflation!$F$2:$F$63,MATCH($D1994,Inflation!$A$2:$A$63,0))</f>
        <v>1.0894069302369718</v>
      </c>
      <c r="J1994" s="6">
        <f t="shared" si="7"/>
        <v>17482.802416442923</v>
      </c>
      <c r="K1994" s="8" t="str">
        <f>IF(H1994&lt;Mapping!$B$1,Mapping!$A$1,IF(H1994&lt;Mapping!$B$2,Mapping!$A$2,Mapping!$A$3))</f>
        <v>Minor</v>
      </c>
      <c r="L1994" s="8" t="str">
        <f>IF(J1994&lt;Mapping!$B$1,Mapping!$A$1,IF(J1994&lt;Mapping!$B$2,Mapping!$A$2,Mapping!$A$3))</f>
        <v>Minor</v>
      </c>
    </row>
    <row r="1995" spans="1:12" ht="13.5" customHeight="1" x14ac:dyDescent="0.2">
      <c r="A1995" s="4">
        <v>2</v>
      </c>
      <c r="B1995" s="5" t="s">
        <v>19</v>
      </c>
      <c r="C1995" s="4">
        <v>3</v>
      </c>
      <c r="D1995" s="4">
        <v>2016</v>
      </c>
      <c r="E1995" s="4">
        <v>1</v>
      </c>
      <c r="F1995" s="4">
        <v>0</v>
      </c>
      <c r="G1995" s="4">
        <v>0</v>
      </c>
      <c r="H1995" s="6">
        <v>16034</v>
      </c>
      <c r="I1995" s="7">
        <f t="array" ref="I1995">INDEX(Inflation!$F$2:$F$63,MATCH($D1995,Inflation!$A$2:$A$63,0))</f>
        <v>1.0759409482613684</v>
      </c>
      <c r="J1995" s="6">
        <f t="shared" si="7"/>
        <v>17251.63716442278</v>
      </c>
      <c r="K1995" s="8" t="str">
        <f>IF(H1995&lt;Mapping!$B$1,Mapping!$A$1,IF(H1995&lt;Mapping!$B$2,Mapping!$A$2,Mapping!$A$3))</f>
        <v>Minor</v>
      </c>
      <c r="L1995" s="8" t="str">
        <f>IF(J1995&lt;Mapping!$B$1,Mapping!$A$1,IF(J1995&lt;Mapping!$B$2,Mapping!$A$2,Mapping!$A$3))</f>
        <v>Minor</v>
      </c>
    </row>
    <row r="1996" spans="1:12" ht="13.5" customHeight="1" x14ac:dyDescent="0.2">
      <c r="A1996" s="4">
        <v>1</v>
      </c>
      <c r="B1996" s="5" t="s">
        <v>56</v>
      </c>
      <c r="C1996" s="4">
        <v>1</v>
      </c>
      <c r="D1996" s="4">
        <v>1985</v>
      </c>
      <c r="E1996" s="4">
        <v>2</v>
      </c>
      <c r="F1996" s="4">
        <v>0</v>
      </c>
      <c r="G1996" s="4">
        <v>0</v>
      </c>
      <c r="H1996" s="6">
        <v>16033</v>
      </c>
      <c r="I1996" s="7">
        <f t="array" ref="I1996">INDEX(Inflation!$F$2:$F$63,MATCH($D1996,Inflation!$A$2:$A$63,0))</f>
        <v>2.4491621741858549</v>
      </c>
      <c r="J1996" s="6">
        <f t="shared" si="7"/>
        <v>39267.417138721808</v>
      </c>
      <c r="K1996" s="8" t="str">
        <f>IF(H1996&lt;Mapping!$B$1,Mapping!$A$1,IF(H1996&lt;Mapping!$B$2,Mapping!$A$2,Mapping!$A$3))</f>
        <v>Minor</v>
      </c>
      <c r="L1996" s="8" t="str">
        <f>IF(J1996&lt;Mapping!$B$1,Mapping!$A$1,IF(J1996&lt;Mapping!$B$2,Mapping!$A$2,Mapping!$A$3))</f>
        <v>Minor</v>
      </c>
    </row>
    <row r="1997" spans="1:12" ht="13.5" customHeight="1" x14ac:dyDescent="0.2">
      <c r="A1997" s="4">
        <v>1</v>
      </c>
      <c r="B1997" s="5" t="s">
        <v>19</v>
      </c>
      <c r="C1997" s="4">
        <v>3</v>
      </c>
      <c r="D1997" s="4">
        <v>2003</v>
      </c>
      <c r="E1997" s="4">
        <v>1</v>
      </c>
      <c r="F1997" s="4">
        <v>0</v>
      </c>
      <c r="G1997" s="4">
        <v>0</v>
      </c>
      <c r="H1997" s="6">
        <v>16032</v>
      </c>
      <c r="I1997" s="7">
        <f t="array" ref="I1997">INDEX(Inflation!$F$2:$F$63,MATCH($D1997,Inflation!$A$2:$A$63,0))</f>
        <v>1.3893832220608158</v>
      </c>
      <c r="J1997" s="6">
        <f t="shared" si="7"/>
        <v>22274.591816078999</v>
      </c>
      <c r="K1997" s="8" t="str">
        <f>IF(H1997&lt;Mapping!$B$1,Mapping!$A$1,IF(H1997&lt;Mapping!$B$2,Mapping!$A$2,Mapping!$A$3))</f>
        <v>Minor</v>
      </c>
      <c r="L1997" s="8" t="str">
        <f>IF(J1997&lt;Mapping!$B$1,Mapping!$A$1,IF(J1997&lt;Mapping!$B$2,Mapping!$A$2,Mapping!$A$3))</f>
        <v>Minor</v>
      </c>
    </row>
    <row r="1998" spans="1:12" ht="13.5" customHeight="1" x14ac:dyDescent="0.2">
      <c r="A1998" s="4">
        <v>1</v>
      </c>
      <c r="B1998" s="5" t="s">
        <v>14</v>
      </c>
      <c r="C1998" s="4">
        <v>1</v>
      </c>
      <c r="D1998" s="4">
        <v>1973</v>
      </c>
      <c r="E1998" s="4">
        <v>1</v>
      </c>
      <c r="F1998" s="4">
        <v>0</v>
      </c>
      <c r="G1998" s="4">
        <v>0</v>
      </c>
      <c r="H1998" s="6">
        <v>16026</v>
      </c>
      <c r="I1998" s="7">
        <f t="array" ref="I1998">INDEX(Inflation!$F$2:$F$63,MATCH($D1998,Inflation!$A$2:$A$63,0))</f>
        <v>6.0375132954776998</v>
      </c>
      <c r="J1998" s="6">
        <f t="shared" si="7"/>
        <v>96757.188073325611</v>
      </c>
      <c r="K1998" s="8" t="str">
        <f>IF(H1998&lt;Mapping!$B$1,Mapping!$A$1,IF(H1998&lt;Mapping!$B$2,Mapping!$A$2,Mapping!$A$3))</f>
        <v>Minor</v>
      </c>
      <c r="L1998" s="8" t="str">
        <f>IF(J1998&lt;Mapping!$B$1,Mapping!$A$1,IF(J1998&lt;Mapping!$B$2,Mapping!$A$2,Mapping!$A$3))</f>
        <v>Minor</v>
      </c>
    </row>
    <row r="1999" spans="1:12" ht="13.5" customHeight="1" x14ac:dyDescent="0.2">
      <c r="A1999" s="4">
        <v>1</v>
      </c>
      <c r="B1999" s="5" t="s">
        <v>22</v>
      </c>
      <c r="C1999" s="4">
        <v>1</v>
      </c>
      <c r="D1999" s="4">
        <v>1995</v>
      </c>
      <c r="E1999" s="4">
        <v>1</v>
      </c>
      <c r="F1999" s="4">
        <v>0</v>
      </c>
      <c r="G1999" s="4">
        <v>0</v>
      </c>
      <c r="H1999" s="6">
        <v>16015</v>
      </c>
      <c r="I1999" s="7">
        <f t="array" ref="I1999">INDEX(Inflation!$F$2:$F$63,MATCH($D1999,Inflation!$A$2:$A$63,0))</f>
        <v>1.6835837284247066</v>
      </c>
      <c r="J1999" s="6">
        <f t="shared" si="7"/>
        <v>26962.593410721678</v>
      </c>
      <c r="K1999" s="8" t="str">
        <f>IF(H1999&lt;Mapping!$B$1,Mapping!$A$1,IF(H1999&lt;Mapping!$B$2,Mapping!$A$2,Mapping!$A$3))</f>
        <v>Minor</v>
      </c>
      <c r="L1999" s="8" t="str">
        <f>IF(J1999&lt;Mapping!$B$1,Mapping!$A$1,IF(J1999&lt;Mapping!$B$2,Mapping!$A$2,Mapping!$A$3))</f>
        <v>Minor</v>
      </c>
    </row>
    <row r="2000" spans="1:12" ht="13.5" customHeight="1" x14ac:dyDescent="0.2">
      <c r="A2000" s="4">
        <v>2</v>
      </c>
      <c r="B2000" s="5" t="s">
        <v>19</v>
      </c>
      <c r="C2000" s="4">
        <v>3</v>
      </c>
      <c r="D2000" s="4">
        <v>2012</v>
      </c>
      <c r="E2000" s="4">
        <v>1</v>
      </c>
      <c r="F2000" s="4">
        <v>0</v>
      </c>
      <c r="G2000" s="4">
        <v>0</v>
      </c>
      <c r="H2000" s="6">
        <v>16008</v>
      </c>
      <c r="I2000" s="7">
        <f t="array" ref="I2000">INDEX(Inflation!$F$2:$F$63,MATCH($D2000,Inflation!$A$2:$A$63,0))</f>
        <v>1.1291820487854678</v>
      </c>
      <c r="J2000" s="6">
        <f t="shared" si="7"/>
        <v>18075.946236957767</v>
      </c>
      <c r="K2000" s="8" t="str">
        <f>IF(H2000&lt;Mapping!$B$1,Mapping!$A$1,IF(H2000&lt;Mapping!$B$2,Mapping!$A$2,Mapping!$A$3))</f>
        <v>Minor</v>
      </c>
      <c r="L2000" s="8" t="str">
        <f>IF(J2000&lt;Mapping!$B$1,Mapping!$A$1,IF(J2000&lt;Mapping!$B$2,Mapping!$A$2,Mapping!$A$3))</f>
        <v>Minor</v>
      </c>
    </row>
    <row r="2001" spans="1:12" ht="13.5" customHeight="1" x14ac:dyDescent="0.2">
      <c r="A2001" s="4">
        <v>4</v>
      </c>
      <c r="B2001" s="5" t="s">
        <v>19</v>
      </c>
      <c r="C2001" s="4">
        <v>2</v>
      </c>
      <c r="D2001" s="4">
        <v>2011</v>
      </c>
      <c r="E2001" s="4">
        <v>1</v>
      </c>
      <c r="F2001" s="4">
        <v>0</v>
      </c>
      <c r="G2001" s="4">
        <v>0</v>
      </c>
      <c r="H2001" s="6">
        <v>16004</v>
      </c>
      <c r="I2001" s="7">
        <f t="array" ref="I2001">INDEX(Inflation!$F$2:$F$63,MATCH($D2001,Inflation!$A$2:$A$63,0))</f>
        <v>1.1630575102490319</v>
      </c>
      <c r="J2001" s="6">
        <f t="shared" si="7"/>
        <v>18613.572394025508</v>
      </c>
      <c r="K2001" s="8" t="str">
        <f>IF(H2001&lt;Mapping!$B$1,Mapping!$A$1,IF(H2001&lt;Mapping!$B$2,Mapping!$A$2,Mapping!$A$3))</f>
        <v>Minor</v>
      </c>
      <c r="L2001" s="8" t="str">
        <f>IF(J2001&lt;Mapping!$B$1,Mapping!$A$1,IF(J2001&lt;Mapping!$B$2,Mapping!$A$2,Mapping!$A$3))</f>
        <v>Minor</v>
      </c>
    </row>
    <row r="2002" spans="1:12" ht="13.5" customHeight="1" x14ac:dyDescent="0.2">
      <c r="A2002" s="4">
        <v>2</v>
      </c>
      <c r="B2002" s="5" t="s">
        <v>19</v>
      </c>
      <c r="C2002" s="4">
        <v>2</v>
      </c>
      <c r="D2002" s="4">
        <v>2014</v>
      </c>
      <c r="E2002" s="4">
        <v>1</v>
      </c>
      <c r="F2002" s="4">
        <v>0</v>
      </c>
      <c r="G2002" s="4">
        <v>0</v>
      </c>
      <c r="H2002" s="6">
        <v>15985</v>
      </c>
      <c r="I2002" s="7">
        <f t="array" ref="I2002">INDEX(Inflation!$F$2:$F$63,MATCH($D2002,Inflation!$A$2:$A$63,0))</f>
        <v>1.0894069302369718</v>
      </c>
      <c r="J2002" s="6">
        <f t="shared" si="7"/>
        <v>17414.169779837994</v>
      </c>
      <c r="K2002" s="8" t="str">
        <f>IF(H2002&lt;Mapping!$B$1,Mapping!$A$1,IF(H2002&lt;Mapping!$B$2,Mapping!$A$2,Mapping!$A$3))</f>
        <v>Minor</v>
      </c>
      <c r="L2002" s="8" t="str">
        <f>IF(J2002&lt;Mapping!$B$1,Mapping!$A$1,IF(J2002&lt;Mapping!$B$2,Mapping!$A$2,Mapping!$A$3))</f>
        <v>Minor</v>
      </c>
    </row>
    <row r="2003" spans="1:12" ht="13.5" customHeight="1" x14ac:dyDescent="0.2">
      <c r="A2003" s="4">
        <v>4</v>
      </c>
      <c r="B2003" s="5" t="s">
        <v>15</v>
      </c>
      <c r="C2003" s="4">
        <v>4</v>
      </c>
      <c r="D2003" s="4">
        <v>1983</v>
      </c>
      <c r="E2003" s="4">
        <v>2</v>
      </c>
      <c r="F2003" s="4">
        <v>0</v>
      </c>
      <c r="G2003" s="4">
        <v>0</v>
      </c>
      <c r="H2003" s="6">
        <v>15980</v>
      </c>
      <c r="I2003" s="7">
        <f t="array" ref="I2003">INDEX(Inflation!$F$2:$F$63,MATCH($D2003,Inflation!$A$2:$A$63,0))</f>
        <v>2.688383232342697</v>
      </c>
      <c r="J2003" s="6">
        <f t="shared" si="7"/>
        <v>42960.364052836296</v>
      </c>
      <c r="K2003" s="8" t="str">
        <f>IF(H2003&lt;Mapping!$B$1,Mapping!$A$1,IF(H2003&lt;Mapping!$B$2,Mapping!$A$2,Mapping!$A$3))</f>
        <v>Minor</v>
      </c>
      <c r="L2003" s="8" t="str">
        <f>IF(J2003&lt;Mapping!$B$1,Mapping!$A$1,IF(J2003&lt;Mapping!$B$2,Mapping!$A$2,Mapping!$A$3))</f>
        <v>Minor</v>
      </c>
    </row>
    <row r="2004" spans="1:12" ht="13.5" customHeight="1" x14ac:dyDescent="0.2">
      <c r="A2004" s="4">
        <v>2</v>
      </c>
      <c r="B2004" s="5" t="s">
        <v>19</v>
      </c>
      <c r="C2004" s="4">
        <v>2</v>
      </c>
      <c r="D2004" s="4">
        <v>2014</v>
      </c>
      <c r="E2004" s="4">
        <v>1</v>
      </c>
      <c r="F2004" s="4">
        <v>0</v>
      </c>
      <c r="G2004" s="4">
        <v>0</v>
      </c>
      <c r="H2004" s="6">
        <v>15967</v>
      </c>
      <c r="I2004" s="7">
        <f t="array" ref="I2004">INDEX(Inflation!$F$2:$F$63,MATCH($D2004,Inflation!$A$2:$A$63,0))</f>
        <v>1.0894069302369718</v>
      </c>
      <c r="J2004" s="6">
        <f t="shared" si="7"/>
        <v>17394.560455093728</v>
      </c>
      <c r="K2004" s="8" t="str">
        <f>IF(H2004&lt;Mapping!$B$1,Mapping!$A$1,IF(H2004&lt;Mapping!$B$2,Mapping!$A$2,Mapping!$A$3))</f>
        <v>Minor</v>
      </c>
      <c r="L2004" s="8" t="str">
        <f>IF(J2004&lt;Mapping!$B$1,Mapping!$A$1,IF(J2004&lt;Mapping!$B$2,Mapping!$A$2,Mapping!$A$3))</f>
        <v>Minor</v>
      </c>
    </row>
    <row r="2005" spans="1:12" ht="13.5" customHeight="1" x14ac:dyDescent="0.2">
      <c r="A2005" s="4">
        <v>6</v>
      </c>
      <c r="B2005" s="5" t="s">
        <v>56</v>
      </c>
      <c r="C2005" s="4">
        <v>1</v>
      </c>
      <c r="D2005" s="4">
        <v>1985</v>
      </c>
      <c r="E2005" s="4">
        <v>2</v>
      </c>
      <c r="F2005" s="4">
        <v>0</v>
      </c>
      <c r="G2005" s="4">
        <v>0</v>
      </c>
      <c r="H2005" s="6">
        <v>15957</v>
      </c>
      <c r="I2005" s="7">
        <f t="array" ref="I2005">INDEX(Inflation!$F$2:$F$63,MATCH($D2005,Inflation!$A$2:$A$63,0))</f>
        <v>2.4491621741858549</v>
      </c>
      <c r="J2005" s="6">
        <f t="shared" si="7"/>
        <v>39081.280813483689</v>
      </c>
      <c r="K2005" s="8" t="str">
        <f>IF(H2005&lt;Mapping!$B$1,Mapping!$A$1,IF(H2005&lt;Mapping!$B$2,Mapping!$A$2,Mapping!$A$3))</f>
        <v>Minor</v>
      </c>
      <c r="L2005" s="8" t="str">
        <f>IF(J2005&lt;Mapping!$B$1,Mapping!$A$1,IF(J2005&lt;Mapping!$B$2,Mapping!$A$2,Mapping!$A$3))</f>
        <v>Minor</v>
      </c>
    </row>
    <row r="2006" spans="1:12" ht="13.5" customHeight="1" x14ac:dyDescent="0.2">
      <c r="A2006" s="4">
        <v>2</v>
      </c>
      <c r="B2006" s="5" t="s">
        <v>34</v>
      </c>
      <c r="C2006" s="4">
        <v>2</v>
      </c>
      <c r="D2006" s="4">
        <v>2011</v>
      </c>
      <c r="E2006" s="4">
        <v>1</v>
      </c>
      <c r="F2006" s="4">
        <v>0</v>
      </c>
      <c r="G2006" s="4">
        <v>0</v>
      </c>
      <c r="H2006" s="6">
        <v>15955</v>
      </c>
      <c r="I2006" s="7">
        <f t="array" ref="I2006">INDEX(Inflation!$F$2:$F$63,MATCH($D2006,Inflation!$A$2:$A$63,0))</f>
        <v>1.1630575102490319</v>
      </c>
      <c r="J2006" s="6">
        <f t="shared" si="7"/>
        <v>18556.582576023306</v>
      </c>
      <c r="K2006" s="8" t="str">
        <f>IF(H2006&lt;Mapping!$B$1,Mapping!$A$1,IF(H2006&lt;Mapping!$B$2,Mapping!$A$2,Mapping!$A$3))</f>
        <v>Minor</v>
      </c>
      <c r="L2006" s="8" t="str">
        <f>IF(J2006&lt;Mapping!$B$1,Mapping!$A$1,IF(J2006&lt;Mapping!$B$2,Mapping!$A$2,Mapping!$A$3))</f>
        <v>Minor</v>
      </c>
    </row>
    <row r="2007" spans="1:12" ht="13.5" customHeight="1" x14ac:dyDescent="0.2">
      <c r="A2007" s="4">
        <v>3</v>
      </c>
      <c r="B2007" s="5" t="s">
        <v>45</v>
      </c>
      <c r="C2007" s="4">
        <v>1</v>
      </c>
      <c r="D2007" s="4">
        <v>1974</v>
      </c>
      <c r="E2007" s="4">
        <v>1</v>
      </c>
      <c r="F2007" s="4">
        <v>0</v>
      </c>
      <c r="G2007" s="4">
        <v>1</v>
      </c>
      <c r="H2007" s="6">
        <v>15952</v>
      </c>
      <c r="I2007" s="7">
        <f t="array" ref="I2007">INDEX(Inflation!$F$2:$F$63,MATCH($D2007,Inflation!$A$2:$A$63,0))</f>
        <v>5.655220396663263</v>
      </c>
      <c r="J2007" s="6">
        <f t="shared" si="7"/>
        <v>90212.075767572373</v>
      </c>
      <c r="K2007" s="8" t="str">
        <f>IF(H2007&lt;Mapping!$B$1,Mapping!$A$1,IF(H2007&lt;Mapping!$B$2,Mapping!$A$2,Mapping!$A$3))</f>
        <v>Minor</v>
      </c>
      <c r="L2007" s="8" t="str">
        <f>IF(J2007&lt;Mapping!$B$1,Mapping!$A$1,IF(J2007&lt;Mapping!$B$2,Mapping!$A$2,Mapping!$A$3))</f>
        <v>Minor</v>
      </c>
    </row>
    <row r="2008" spans="1:12" ht="13.5" customHeight="1" x14ac:dyDescent="0.2">
      <c r="A2008" s="4">
        <v>2</v>
      </c>
      <c r="B2008" s="5" t="s">
        <v>19</v>
      </c>
      <c r="C2008" s="4">
        <v>2</v>
      </c>
      <c r="D2008" s="4">
        <v>2017</v>
      </c>
      <c r="E2008" s="4">
        <v>1</v>
      </c>
      <c r="F2008" s="4">
        <v>0</v>
      </c>
      <c r="G2008" s="4">
        <v>0</v>
      </c>
      <c r="H2008" s="6">
        <v>15951</v>
      </c>
      <c r="I2008" s="7">
        <f t="array" ref="I2008">INDEX(Inflation!$F$2:$F$63,MATCH($D2008,Inflation!$A$2:$A$63,0))</f>
        <v>1.06708414981788</v>
      </c>
      <c r="J2008" s="6">
        <f t="shared" si="7"/>
        <v>17021.059273745006</v>
      </c>
      <c r="K2008" s="8" t="str">
        <f>IF(H2008&lt;Mapping!$B$1,Mapping!$A$1,IF(H2008&lt;Mapping!$B$2,Mapping!$A$2,Mapping!$A$3))</f>
        <v>Minor</v>
      </c>
      <c r="L2008" s="8" t="str">
        <f>IF(J2008&lt;Mapping!$B$1,Mapping!$A$1,IF(J2008&lt;Mapping!$B$2,Mapping!$A$2,Mapping!$A$3))</f>
        <v>Minor</v>
      </c>
    </row>
    <row r="2009" spans="1:12" ht="13.5" customHeight="1" x14ac:dyDescent="0.2">
      <c r="A2009" s="4">
        <v>1</v>
      </c>
      <c r="B2009" s="5" t="s">
        <v>14</v>
      </c>
      <c r="C2009" s="4">
        <v>1</v>
      </c>
      <c r="D2009" s="4">
        <v>1980</v>
      </c>
      <c r="E2009" s="4">
        <v>17</v>
      </c>
      <c r="F2009" s="4">
        <v>0</v>
      </c>
      <c r="G2009" s="4">
        <v>0</v>
      </c>
      <c r="H2009" s="6">
        <v>15949</v>
      </c>
      <c r="I2009" s="7">
        <f t="array" ref="I2009">INDEX(Inflation!$F$2:$F$63,MATCH($D2009,Inflation!$A$2:$A$63,0))</f>
        <v>3.5358548466936406</v>
      </c>
      <c r="J2009" s="6">
        <f t="shared" si="7"/>
        <v>56393.348949916872</v>
      </c>
      <c r="K2009" s="8" t="str">
        <f>IF(H2009&lt;Mapping!$B$1,Mapping!$A$1,IF(H2009&lt;Mapping!$B$2,Mapping!$A$2,Mapping!$A$3))</f>
        <v>Minor</v>
      </c>
      <c r="L2009" s="8" t="str">
        <f>IF(J2009&lt;Mapping!$B$1,Mapping!$A$1,IF(J2009&lt;Mapping!$B$2,Mapping!$A$2,Mapping!$A$3))</f>
        <v>Minor</v>
      </c>
    </row>
    <row r="2010" spans="1:12" ht="13.5" customHeight="1" x14ac:dyDescent="0.2">
      <c r="A2010" s="4">
        <v>2</v>
      </c>
      <c r="B2010" s="5" t="s">
        <v>19</v>
      </c>
      <c r="C2010" s="4">
        <v>3</v>
      </c>
      <c r="D2010" s="4">
        <v>2017</v>
      </c>
      <c r="E2010" s="4">
        <v>1</v>
      </c>
      <c r="F2010" s="4">
        <v>0</v>
      </c>
      <c r="G2010" s="4">
        <v>0</v>
      </c>
      <c r="H2010" s="6">
        <v>15948</v>
      </c>
      <c r="I2010" s="7">
        <f t="array" ref="I2010">INDEX(Inflation!$F$2:$F$63,MATCH($D2010,Inflation!$A$2:$A$63,0))</f>
        <v>1.06708414981788</v>
      </c>
      <c r="J2010" s="6">
        <f t="shared" si="7"/>
        <v>17017.858021295549</v>
      </c>
      <c r="K2010" s="8" t="str">
        <f>IF(H2010&lt;Mapping!$B$1,Mapping!$A$1,IF(H2010&lt;Mapping!$B$2,Mapping!$A$2,Mapping!$A$3))</f>
        <v>Minor</v>
      </c>
      <c r="L2010" s="8" t="str">
        <f>IF(J2010&lt;Mapping!$B$1,Mapping!$A$1,IF(J2010&lt;Mapping!$B$2,Mapping!$A$2,Mapping!$A$3))</f>
        <v>Minor</v>
      </c>
    </row>
    <row r="2011" spans="1:12" ht="13.5" customHeight="1" x14ac:dyDescent="0.2">
      <c r="A2011" s="4">
        <v>2</v>
      </c>
      <c r="B2011" s="5" t="s">
        <v>19</v>
      </c>
      <c r="C2011" s="4">
        <v>3</v>
      </c>
      <c r="D2011" s="4">
        <v>2010</v>
      </c>
      <c r="E2011" s="4">
        <v>1</v>
      </c>
      <c r="F2011" s="4">
        <v>0</v>
      </c>
      <c r="G2011" s="4">
        <v>0</v>
      </c>
      <c r="H2011" s="6">
        <v>15939</v>
      </c>
      <c r="I2011" s="7">
        <f t="array" ref="I2011">INDEX(Inflation!$F$2:$F$63,MATCH($D2011,Inflation!$A$2:$A$63,0))</f>
        <v>1.1806196786537921</v>
      </c>
      <c r="J2011" s="6">
        <f t="shared" si="7"/>
        <v>18817.897058062794</v>
      </c>
      <c r="K2011" s="8" t="str">
        <f>IF(H2011&lt;Mapping!$B$1,Mapping!$A$1,IF(H2011&lt;Mapping!$B$2,Mapping!$A$2,Mapping!$A$3))</f>
        <v>Minor</v>
      </c>
      <c r="L2011" s="8" t="str">
        <f>IF(J2011&lt;Mapping!$B$1,Mapping!$A$1,IF(J2011&lt;Mapping!$B$2,Mapping!$A$2,Mapping!$A$3))</f>
        <v>Minor</v>
      </c>
    </row>
    <row r="2012" spans="1:12" ht="13.5" customHeight="1" x14ac:dyDescent="0.2">
      <c r="A2012" s="4">
        <v>2</v>
      </c>
      <c r="B2012" s="5" t="s">
        <v>34</v>
      </c>
      <c r="C2012" s="4">
        <v>2</v>
      </c>
      <c r="D2012" s="4">
        <v>2011</v>
      </c>
      <c r="E2012" s="4">
        <v>1</v>
      </c>
      <c r="F2012" s="4">
        <v>0</v>
      </c>
      <c r="G2012" s="4">
        <v>0</v>
      </c>
      <c r="H2012" s="6">
        <v>15936</v>
      </c>
      <c r="I2012" s="7">
        <f t="array" ref="I2012">INDEX(Inflation!$F$2:$F$63,MATCH($D2012,Inflation!$A$2:$A$63,0))</f>
        <v>1.1630575102490319</v>
      </c>
      <c r="J2012" s="6">
        <f t="shared" si="7"/>
        <v>18534.484483328572</v>
      </c>
      <c r="K2012" s="8" t="str">
        <f>IF(H2012&lt;Mapping!$B$1,Mapping!$A$1,IF(H2012&lt;Mapping!$B$2,Mapping!$A$2,Mapping!$A$3))</f>
        <v>Minor</v>
      </c>
      <c r="L2012" s="8" t="str">
        <f>IF(J2012&lt;Mapping!$B$1,Mapping!$A$1,IF(J2012&lt;Mapping!$B$2,Mapping!$A$2,Mapping!$A$3))</f>
        <v>Minor</v>
      </c>
    </row>
    <row r="2013" spans="1:12" ht="13.5" customHeight="1" x14ac:dyDescent="0.2">
      <c r="A2013" s="4">
        <v>1</v>
      </c>
      <c r="B2013" s="5" t="s">
        <v>14</v>
      </c>
      <c r="C2013" s="4">
        <v>4</v>
      </c>
      <c r="D2013" s="4">
        <v>2015</v>
      </c>
      <c r="E2013" s="4">
        <v>1</v>
      </c>
      <c r="F2013" s="4">
        <v>0</v>
      </c>
      <c r="G2013" s="4">
        <v>0</v>
      </c>
      <c r="H2013" s="6">
        <v>15931</v>
      </c>
      <c r="I2013" s="7">
        <f t="array" ref="I2013">INDEX(Inflation!$F$2:$F$63,MATCH($D2013,Inflation!$A$2:$A$63,0))</f>
        <v>1.0774472655889344</v>
      </c>
      <c r="J2013" s="6">
        <f t="shared" si="7"/>
        <v>17164.812388097314</v>
      </c>
      <c r="K2013" s="8" t="str">
        <f>IF(H2013&lt;Mapping!$B$1,Mapping!$A$1,IF(H2013&lt;Mapping!$B$2,Mapping!$A$2,Mapping!$A$3))</f>
        <v>Minor</v>
      </c>
      <c r="L2013" s="8" t="str">
        <f>IF(J2013&lt;Mapping!$B$1,Mapping!$A$1,IF(J2013&lt;Mapping!$B$2,Mapping!$A$2,Mapping!$A$3))</f>
        <v>Minor</v>
      </c>
    </row>
    <row r="2014" spans="1:12" ht="13.5" customHeight="1" x14ac:dyDescent="0.2">
      <c r="A2014" s="4">
        <v>2</v>
      </c>
      <c r="B2014" s="5" t="s">
        <v>19</v>
      </c>
      <c r="C2014" s="4">
        <v>2</v>
      </c>
      <c r="D2014" s="4">
        <v>2015</v>
      </c>
      <c r="E2014" s="4">
        <v>1</v>
      </c>
      <c r="F2014" s="4">
        <v>0</v>
      </c>
      <c r="G2014" s="4">
        <v>0</v>
      </c>
      <c r="H2014" s="6">
        <v>15918</v>
      </c>
      <c r="I2014" s="7">
        <f t="array" ref="I2014">INDEX(Inflation!$F$2:$F$63,MATCH($D2014,Inflation!$A$2:$A$63,0))</f>
        <v>1.0774472655889344</v>
      </c>
      <c r="J2014" s="6">
        <f t="shared" si="7"/>
        <v>17150.805573644659</v>
      </c>
      <c r="K2014" s="8" t="str">
        <f>IF(H2014&lt;Mapping!$B$1,Mapping!$A$1,IF(H2014&lt;Mapping!$B$2,Mapping!$A$2,Mapping!$A$3))</f>
        <v>Minor</v>
      </c>
      <c r="L2014" s="8" t="str">
        <f>IF(J2014&lt;Mapping!$B$1,Mapping!$A$1,IF(J2014&lt;Mapping!$B$2,Mapping!$A$2,Mapping!$A$3))</f>
        <v>Minor</v>
      </c>
    </row>
    <row r="2015" spans="1:12" ht="13.5" customHeight="1" x14ac:dyDescent="0.2">
      <c r="A2015" s="4">
        <v>3</v>
      </c>
      <c r="B2015" s="5" t="s">
        <v>14</v>
      </c>
      <c r="C2015" s="4">
        <v>3</v>
      </c>
      <c r="D2015" s="4">
        <v>2015</v>
      </c>
      <c r="E2015" s="4">
        <v>1</v>
      </c>
      <c r="F2015" s="4">
        <v>0</v>
      </c>
      <c r="G2015" s="4">
        <v>0</v>
      </c>
      <c r="H2015" s="6">
        <v>15915</v>
      </c>
      <c r="I2015" s="7">
        <f t="array" ref="I2015">INDEX(Inflation!$F$2:$F$63,MATCH($D2015,Inflation!$A$2:$A$63,0))</f>
        <v>1.0774472655889344</v>
      </c>
      <c r="J2015" s="6">
        <f t="shared" si="7"/>
        <v>17147.573231847891</v>
      </c>
      <c r="K2015" s="8" t="str">
        <f>IF(H2015&lt;Mapping!$B$1,Mapping!$A$1,IF(H2015&lt;Mapping!$B$2,Mapping!$A$2,Mapping!$A$3))</f>
        <v>Minor</v>
      </c>
      <c r="L2015" s="8" t="str">
        <f>IF(J2015&lt;Mapping!$B$1,Mapping!$A$1,IF(J2015&lt;Mapping!$B$2,Mapping!$A$2,Mapping!$A$3))</f>
        <v>Minor</v>
      </c>
    </row>
    <row r="2016" spans="1:12" ht="13.5" customHeight="1" x14ac:dyDescent="0.2">
      <c r="A2016" s="4">
        <v>2</v>
      </c>
      <c r="B2016" s="5" t="s">
        <v>34</v>
      </c>
      <c r="C2016" s="4">
        <v>2</v>
      </c>
      <c r="D2016" s="4">
        <v>2012</v>
      </c>
      <c r="E2016" s="4">
        <v>1</v>
      </c>
      <c r="F2016" s="4">
        <v>0</v>
      </c>
      <c r="G2016" s="4">
        <v>0</v>
      </c>
      <c r="H2016" s="6">
        <v>15905</v>
      </c>
      <c r="I2016" s="7">
        <f t="array" ref="I2016">INDEX(Inflation!$F$2:$F$63,MATCH($D2016,Inflation!$A$2:$A$63,0))</f>
        <v>1.1291820487854678</v>
      </c>
      <c r="J2016" s="6">
        <f t="shared" si="7"/>
        <v>17959.640485932865</v>
      </c>
      <c r="K2016" s="8" t="str">
        <f>IF(H2016&lt;Mapping!$B$1,Mapping!$A$1,IF(H2016&lt;Mapping!$B$2,Mapping!$A$2,Mapping!$A$3))</f>
        <v>Minor</v>
      </c>
      <c r="L2016" s="8" t="str">
        <f>IF(J2016&lt;Mapping!$B$1,Mapping!$A$1,IF(J2016&lt;Mapping!$B$2,Mapping!$A$2,Mapping!$A$3))</f>
        <v>Minor</v>
      </c>
    </row>
    <row r="2017" spans="1:12" ht="13.5" customHeight="1" x14ac:dyDescent="0.2">
      <c r="A2017" s="4">
        <v>1</v>
      </c>
      <c r="B2017" s="5" t="s">
        <v>19</v>
      </c>
      <c r="C2017" s="4">
        <v>3</v>
      </c>
      <c r="D2017" s="4">
        <v>2015</v>
      </c>
      <c r="E2017" s="4">
        <v>1</v>
      </c>
      <c r="F2017" s="4">
        <v>0</v>
      </c>
      <c r="G2017" s="4">
        <v>0</v>
      </c>
      <c r="H2017" s="6">
        <v>15897</v>
      </c>
      <c r="I2017" s="7">
        <f t="array" ref="I2017">INDEX(Inflation!$F$2:$F$63,MATCH($D2017,Inflation!$A$2:$A$63,0))</f>
        <v>1.0774472655889344</v>
      </c>
      <c r="J2017" s="6">
        <f t="shared" si="7"/>
        <v>17128.179181067291</v>
      </c>
      <c r="K2017" s="8" t="str">
        <f>IF(H2017&lt;Mapping!$B$1,Mapping!$A$1,IF(H2017&lt;Mapping!$B$2,Mapping!$A$2,Mapping!$A$3))</f>
        <v>Minor</v>
      </c>
      <c r="L2017" s="8" t="str">
        <f>IF(J2017&lt;Mapping!$B$1,Mapping!$A$1,IF(J2017&lt;Mapping!$B$2,Mapping!$A$2,Mapping!$A$3))</f>
        <v>Minor</v>
      </c>
    </row>
    <row r="2018" spans="1:12" ht="13.5" customHeight="1" x14ac:dyDescent="0.2">
      <c r="A2018" s="4">
        <v>6</v>
      </c>
      <c r="B2018" s="5" t="s">
        <v>14</v>
      </c>
      <c r="C2018" s="4">
        <v>1</v>
      </c>
      <c r="D2018" s="4">
        <v>1973</v>
      </c>
      <c r="E2018" s="4">
        <v>1</v>
      </c>
      <c r="F2018" s="4">
        <v>0</v>
      </c>
      <c r="G2018" s="4">
        <v>0</v>
      </c>
      <c r="H2018" s="6">
        <v>15894</v>
      </c>
      <c r="I2018" s="7">
        <f t="array" ref="I2018">INDEX(Inflation!$F$2:$F$63,MATCH($D2018,Inflation!$A$2:$A$63,0))</f>
        <v>6.0375132954776998</v>
      </c>
      <c r="J2018" s="6">
        <f t="shared" si="7"/>
        <v>95960.236318322553</v>
      </c>
      <c r="K2018" s="8" t="str">
        <f>IF(H2018&lt;Mapping!$B$1,Mapping!$A$1,IF(H2018&lt;Mapping!$B$2,Mapping!$A$2,Mapping!$A$3))</f>
        <v>Minor</v>
      </c>
      <c r="L2018" s="8" t="str">
        <f>IF(J2018&lt;Mapping!$B$1,Mapping!$A$1,IF(J2018&lt;Mapping!$B$2,Mapping!$A$2,Mapping!$A$3))</f>
        <v>Minor</v>
      </c>
    </row>
    <row r="2019" spans="1:12" ht="13.5" customHeight="1" x14ac:dyDescent="0.2">
      <c r="A2019" s="4">
        <v>2</v>
      </c>
      <c r="B2019" s="5" t="s">
        <v>34</v>
      </c>
      <c r="C2019" s="4">
        <v>3</v>
      </c>
      <c r="D2019" s="4">
        <v>2011</v>
      </c>
      <c r="E2019" s="4">
        <v>1</v>
      </c>
      <c r="F2019" s="4">
        <v>0</v>
      </c>
      <c r="G2019" s="4">
        <v>0</v>
      </c>
      <c r="H2019" s="6">
        <v>15893</v>
      </c>
      <c r="I2019" s="7">
        <f t="array" ref="I2019">INDEX(Inflation!$F$2:$F$63,MATCH($D2019,Inflation!$A$2:$A$63,0))</f>
        <v>1.1630575102490319</v>
      </c>
      <c r="J2019" s="6">
        <f t="shared" si="7"/>
        <v>18484.473010387865</v>
      </c>
      <c r="K2019" s="8" t="str">
        <f>IF(H2019&lt;Mapping!$B$1,Mapping!$A$1,IF(H2019&lt;Mapping!$B$2,Mapping!$A$2,Mapping!$A$3))</f>
        <v>Minor</v>
      </c>
      <c r="L2019" s="8" t="str">
        <f>IF(J2019&lt;Mapping!$B$1,Mapping!$A$1,IF(J2019&lt;Mapping!$B$2,Mapping!$A$2,Mapping!$A$3))</f>
        <v>Minor</v>
      </c>
    </row>
    <row r="2020" spans="1:12" ht="13.5" customHeight="1" x14ac:dyDescent="0.2">
      <c r="A2020" s="4">
        <v>6</v>
      </c>
      <c r="B2020" s="5" t="s">
        <v>21</v>
      </c>
      <c r="C2020" s="4">
        <v>1</v>
      </c>
      <c r="D2020" s="4">
        <v>1989</v>
      </c>
      <c r="E2020" s="4">
        <v>1</v>
      </c>
      <c r="F2020" s="4">
        <v>0</v>
      </c>
      <c r="G2020" s="4">
        <v>0</v>
      </c>
      <c r="H2020" s="6">
        <v>15890</v>
      </c>
      <c r="I2020" s="7">
        <f t="array" ref="I2020">INDEX(Inflation!$F$2:$F$63,MATCH($D2020,Inflation!$A$2:$A$63,0))</f>
        <v>2.1640413186988714</v>
      </c>
      <c r="J2020" s="6">
        <f t="shared" si="7"/>
        <v>34386.616554125067</v>
      </c>
      <c r="K2020" s="8" t="str">
        <f>IF(H2020&lt;Mapping!$B$1,Mapping!$A$1,IF(H2020&lt;Mapping!$B$2,Mapping!$A$2,Mapping!$A$3))</f>
        <v>Minor</v>
      </c>
      <c r="L2020" s="8" t="str">
        <f>IF(J2020&lt;Mapping!$B$1,Mapping!$A$1,IF(J2020&lt;Mapping!$B$2,Mapping!$A$2,Mapping!$A$3))</f>
        <v>Minor</v>
      </c>
    </row>
    <row r="2021" spans="1:12" ht="13.5" customHeight="1" x14ac:dyDescent="0.2">
      <c r="A2021" s="4">
        <v>2</v>
      </c>
      <c r="B2021" s="5" t="s">
        <v>19</v>
      </c>
      <c r="C2021" s="4">
        <v>2</v>
      </c>
      <c r="D2021" s="4">
        <v>2014</v>
      </c>
      <c r="E2021" s="4">
        <v>1</v>
      </c>
      <c r="F2021" s="4">
        <v>0</v>
      </c>
      <c r="G2021" s="4">
        <v>0</v>
      </c>
      <c r="H2021" s="6">
        <v>15885</v>
      </c>
      <c r="I2021" s="7">
        <f t="array" ref="I2021">INDEX(Inflation!$F$2:$F$63,MATCH($D2021,Inflation!$A$2:$A$63,0))</f>
        <v>1.0894069302369718</v>
      </c>
      <c r="J2021" s="6">
        <f t="shared" si="7"/>
        <v>17305.229086814295</v>
      </c>
      <c r="K2021" s="8" t="str">
        <f>IF(H2021&lt;Mapping!$B$1,Mapping!$A$1,IF(H2021&lt;Mapping!$B$2,Mapping!$A$2,Mapping!$A$3))</f>
        <v>Minor</v>
      </c>
      <c r="L2021" s="8" t="str">
        <f>IF(J2021&lt;Mapping!$B$1,Mapping!$A$1,IF(J2021&lt;Mapping!$B$2,Mapping!$A$2,Mapping!$A$3))</f>
        <v>Minor</v>
      </c>
    </row>
    <row r="2022" spans="1:12" ht="13.5" customHeight="1" x14ac:dyDescent="0.2">
      <c r="A2022" s="4">
        <v>2</v>
      </c>
      <c r="B2022" s="5" t="s">
        <v>45</v>
      </c>
      <c r="C2022" s="4">
        <v>1</v>
      </c>
      <c r="D2022" s="4">
        <v>1974</v>
      </c>
      <c r="E2022" s="4">
        <v>1</v>
      </c>
      <c r="F2022" s="4">
        <v>0</v>
      </c>
      <c r="G2022" s="4">
        <v>1</v>
      </c>
      <c r="H2022" s="6">
        <v>15869</v>
      </c>
      <c r="I2022" s="7">
        <f t="array" ref="I2022">INDEX(Inflation!$F$2:$F$63,MATCH($D2022,Inflation!$A$2:$A$63,0))</f>
        <v>5.655220396663263</v>
      </c>
      <c r="J2022" s="6">
        <f t="shared" si="7"/>
        <v>89742.692474649317</v>
      </c>
      <c r="K2022" s="8" t="str">
        <f>IF(H2022&lt;Mapping!$B$1,Mapping!$A$1,IF(H2022&lt;Mapping!$B$2,Mapping!$A$2,Mapping!$A$3))</f>
        <v>Minor</v>
      </c>
      <c r="L2022" s="8" t="str">
        <f>IF(J2022&lt;Mapping!$B$1,Mapping!$A$1,IF(J2022&lt;Mapping!$B$2,Mapping!$A$2,Mapping!$A$3))</f>
        <v>Minor</v>
      </c>
    </row>
    <row r="2023" spans="1:12" ht="13.5" customHeight="1" x14ac:dyDescent="0.2">
      <c r="A2023" s="4">
        <v>3</v>
      </c>
      <c r="B2023" s="5" t="s">
        <v>14</v>
      </c>
      <c r="C2023" s="4">
        <v>1</v>
      </c>
      <c r="D2023" s="4">
        <v>1966</v>
      </c>
      <c r="E2023" s="4">
        <v>5</v>
      </c>
      <c r="F2023" s="4">
        <v>0</v>
      </c>
      <c r="G2023" s="4">
        <v>0</v>
      </c>
      <c r="H2023" s="6">
        <v>15859</v>
      </c>
      <c r="I2023" s="7">
        <f t="array" ref="I2023">INDEX(Inflation!$F$2:$F$63,MATCH($D2023,Inflation!$A$2:$A$63,0))</f>
        <v>7.92436857453876</v>
      </c>
      <c r="J2023" s="6">
        <f t="shared" si="7"/>
        <v>125672.56122361019</v>
      </c>
      <c r="K2023" s="8" t="str">
        <f>IF(H2023&lt;Mapping!$B$1,Mapping!$A$1,IF(H2023&lt;Mapping!$B$2,Mapping!$A$2,Mapping!$A$3))</f>
        <v>Minor</v>
      </c>
      <c r="L2023" s="8" t="str">
        <f>IF(J2023&lt;Mapping!$B$1,Mapping!$A$1,IF(J2023&lt;Mapping!$B$2,Mapping!$A$2,Mapping!$A$3))</f>
        <v>Minor</v>
      </c>
    </row>
    <row r="2024" spans="1:12" ht="13.5" customHeight="1" x14ac:dyDescent="0.2">
      <c r="A2024" s="4">
        <v>2</v>
      </c>
      <c r="B2024" s="5" t="s">
        <v>34</v>
      </c>
      <c r="C2024" s="4">
        <v>2</v>
      </c>
      <c r="D2024" s="4">
        <v>2011</v>
      </c>
      <c r="E2024" s="4">
        <v>1</v>
      </c>
      <c r="F2024" s="4">
        <v>0</v>
      </c>
      <c r="G2024" s="4">
        <v>0</v>
      </c>
      <c r="H2024" s="6">
        <v>15855</v>
      </c>
      <c r="I2024" s="7">
        <f t="array" ref="I2024">INDEX(Inflation!$F$2:$F$63,MATCH($D2024,Inflation!$A$2:$A$63,0))</f>
        <v>1.1630575102490319</v>
      </c>
      <c r="J2024" s="6">
        <f t="shared" si="7"/>
        <v>18440.2768249984</v>
      </c>
      <c r="K2024" s="8" t="str">
        <f>IF(H2024&lt;Mapping!$B$1,Mapping!$A$1,IF(H2024&lt;Mapping!$B$2,Mapping!$A$2,Mapping!$A$3))</f>
        <v>Minor</v>
      </c>
      <c r="L2024" s="8" t="str">
        <f>IF(J2024&lt;Mapping!$B$1,Mapping!$A$1,IF(J2024&lt;Mapping!$B$2,Mapping!$A$2,Mapping!$A$3))</f>
        <v>Minor</v>
      </c>
    </row>
    <row r="2025" spans="1:12" ht="13.5" customHeight="1" x14ac:dyDescent="0.2">
      <c r="A2025" s="4">
        <v>2</v>
      </c>
      <c r="B2025" s="5" t="s">
        <v>19</v>
      </c>
      <c r="C2025" s="4">
        <v>3</v>
      </c>
      <c r="D2025" s="4">
        <v>2012</v>
      </c>
      <c r="E2025" s="4">
        <v>1</v>
      </c>
      <c r="F2025" s="4">
        <v>0</v>
      </c>
      <c r="G2025" s="4">
        <v>0</v>
      </c>
      <c r="H2025" s="6">
        <v>15839</v>
      </c>
      <c r="I2025" s="7">
        <f t="array" ref="I2025">INDEX(Inflation!$F$2:$F$63,MATCH($D2025,Inflation!$A$2:$A$63,0))</f>
        <v>1.1291820487854678</v>
      </c>
      <c r="J2025" s="6">
        <f t="shared" si="7"/>
        <v>17885.114470713026</v>
      </c>
      <c r="K2025" s="8" t="str">
        <f>IF(H2025&lt;Mapping!$B$1,Mapping!$A$1,IF(H2025&lt;Mapping!$B$2,Mapping!$A$2,Mapping!$A$3))</f>
        <v>Minor</v>
      </c>
      <c r="L2025" s="8" t="str">
        <f>IF(J2025&lt;Mapping!$B$1,Mapping!$A$1,IF(J2025&lt;Mapping!$B$2,Mapping!$A$2,Mapping!$A$3))</f>
        <v>Minor</v>
      </c>
    </row>
    <row r="2026" spans="1:12" ht="13.5" customHeight="1" x14ac:dyDescent="0.2">
      <c r="A2026" s="4">
        <v>2</v>
      </c>
      <c r="B2026" s="5" t="s">
        <v>14</v>
      </c>
      <c r="C2026" s="4">
        <v>1</v>
      </c>
      <c r="D2026" s="4">
        <v>1980</v>
      </c>
      <c r="E2026" s="4">
        <v>17</v>
      </c>
      <c r="F2026" s="4">
        <v>0</v>
      </c>
      <c r="G2026" s="4">
        <v>0</v>
      </c>
      <c r="H2026" s="6">
        <v>15830</v>
      </c>
      <c r="I2026" s="7">
        <f t="array" ref="I2026">INDEX(Inflation!$F$2:$F$63,MATCH($D2026,Inflation!$A$2:$A$63,0))</f>
        <v>3.5358548466936406</v>
      </c>
      <c r="J2026" s="6">
        <f t="shared" si="7"/>
        <v>55972.582223160331</v>
      </c>
      <c r="K2026" s="8" t="str">
        <f>IF(H2026&lt;Mapping!$B$1,Mapping!$A$1,IF(H2026&lt;Mapping!$B$2,Mapping!$A$2,Mapping!$A$3))</f>
        <v>Minor</v>
      </c>
      <c r="L2026" s="8" t="str">
        <f>IF(J2026&lt;Mapping!$B$1,Mapping!$A$1,IF(J2026&lt;Mapping!$B$2,Mapping!$A$2,Mapping!$A$3))</f>
        <v>Minor</v>
      </c>
    </row>
    <row r="2027" spans="1:12" ht="13.5" customHeight="1" x14ac:dyDescent="0.2">
      <c r="A2027" s="4">
        <v>3</v>
      </c>
      <c r="B2027" s="5" t="s">
        <v>54</v>
      </c>
      <c r="C2027" s="4">
        <v>1</v>
      </c>
      <c r="D2027" s="4">
        <v>1975</v>
      </c>
      <c r="E2027" s="4">
        <v>1</v>
      </c>
      <c r="F2027" s="4">
        <v>0</v>
      </c>
      <c r="G2027" s="4">
        <v>3</v>
      </c>
      <c r="H2027" s="6">
        <v>15825</v>
      </c>
      <c r="I2027" s="7">
        <f t="array" ref="I2027">INDEX(Inflation!$F$2:$F$63,MATCH($D2027,Inflation!$A$2:$A$63,0))</f>
        <v>5.1012271303114405</v>
      </c>
      <c r="J2027" s="6">
        <f t="shared" si="7"/>
        <v>80726.919337178551</v>
      </c>
      <c r="K2027" s="8" t="str">
        <f>IF(H2027&lt;Mapping!$B$1,Mapping!$A$1,IF(H2027&lt;Mapping!$B$2,Mapping!$A$2,Mapping!$A$3))</f>
        <v>Minor</v>
      </c>
      <c r="L2027" s="8" t="str">
        <f>IF(J2027&lt;Mapping!$B$1,Mapping!$A$1,IF(J2027&lt;Mapping!$B$2,Mapping!$A$2,Mapping!$A$3))</f>
        <v>Minor</v>
      </c>
    </row>
    <row r="2028" spans="1:12" ht="13.5" customHeight="1" x14ac:dyDescent="0.2">
      <c r="A2028" s="4">
        <v>4</v>
      </c>
      <c r="B2028" s="5" t="s">
        <v>19</v>
      </c>
      <c r="C2028" s="4">
        <v>4</v>
      </c>
      <c r="D2028" s="4">
        <v>2008</v>
      </c>
      <c r="E2028" s="4">
        <v>1</v>
      </c>
      <c r="F2028" s="4">
        <v>0</v>
      </c>
      <c r="G2028" s="4">
        <v>0</v>
      </c>
      <c r="H2028" s="6">
        <v>15775</v>
      </c>
      <c r="I2028" s="7">
        <f t="array" ref="I2028">INDEX(Inflation!$F$2:$F$63,MATCH($D2028,Inflation!$A$2:$A$63,0))</f>
        <v>1.2252820488493934</v>
      </c>
      <c r="J2028" s="6">
        <f t="shared" si="7"/>
        <v>19328.824320599182</v>
      </c>
      <c r="K2028" s="8" t="str">
        <f>IF(H2028&lt;Mapping!$B$1,Mapping!$A$1,IF(H2028&lt;Mapping!$B$2,Mapping!$A$2,Mapping!$A$3))</f>
        <v>Minor</v>
      </c>
      <c r="L2028" s="8" t="str">
        <f>IF(J2028&lt;Mapping!$B$1,Mapping!$A$1,IF(J2028&lt;Mapping!$B$2,Mapping!$A$2,Mapping!$A$3))</f>
        <v>Minor</v>
      </c>
    </row>
    <row r="2029" spans="1:12" ht="13.5" customHeight="1" x14ac:dyDescent="0.2">
      <c r="A2029" s="4">
        <v>1</v>
      </c>
      <c r="B2029" s="5" t="s">
        <v>19</v>
      </c>
      <c r="C2029" s="4">
        <v>2</v>
      </c>
      <c r="D2029" s="4">
        <v>2000</v>
      </c>
      <c r="E2029" s="4">
        <v>1</v>
      </c>
      <c r="F2029" s="4">
        <v>0</v>
      </c>
      <c r="G2029" s="4">
        <v>0</v>
      </c>
      <c r="H2029" s="6">
        <v>15772</v>
      </c>
      <c r="I2029" s="7">
        <f t="array" ref="I2029">INDEX(Inflation!$F$2:$F$63,MATCH($D2029,Inflation!$A$2:$A$63,0))</f>
        <v>1.4970304361240607</v>
      </c>
      <c r="J2029" s="6">
        <f t="shared" si="7"/>
        <v>23611.164038548686</v>
      </c>
      <c r="K2029" s="8" t="str">
        <f>IF(H2029&lt;Mapping!$B$1,Mapping!$A$1,IF(H2029&lt;Mapping!$B$2,Mapping!$A$2,Mapping!$A$3))</f>
        <v>Minor</v>
      </c>
      <c r="L2029" s="8" t="str">
        <f>IF(J2029&lt;Mapping!$B$1,Mapping!$A$1,IF(J2029&lt;Mapping!$B$2,Mapping!$A$2,Mapping!$A$3))</f>
        <v>Minor</v>
      </c>
    </row>
    <row r="2030" spans="1:12" ht="13.5" customHeight="1" x14ac:dyDescent="0.2">
      <c r="A2030" s="4">
        <v>2</v>
      </c>
      <c r="B2030" s="5" t="s">
        <v>19</v>
      </c>
      <c r="C2030" s="4">
        <v>2</v>
      </c>
      <c r="D2030" s="4">
        <v>2016</v>
      </c>
      <c r="E2030" s="4">
        <v>1</v>
      </c>
      <c r="F2030" s="4">
        <v>0</v>
      </c>
      <c r="G2030" s="4">
        <v>0</v>
      </c>
      <c r="H2030" s="6">
        <v>15772</v>
      </c>
      <c r="I2030" s="7">
        <f t="array" ref="I2030">INDEX(Inflation!$F$2:$F$63,MATCH($D2030,Inflation!$A$2:$A$63,0))</f>
        <v>1.0759409482613684</v>
      </c>
      <c r="J2030" s="6">
        <f t="shared" si="7"/>
        <v>16969.740635978302</v>
      </c>
      <c r="K2030" s="8" t="str">
        <f>IF(H2030&lt;Mapping!$B$1,Mapping!$A$1,IF(H2030&lt;Mapping!$B$2,Mapping!$A$2,Mapping!$A$3))</f>
        <v>Minor</v>
      </c>
      <c r="L2030" s="8" t="str">
        <f>IF(J2030&lt;Mapping!$B$1,Mapping!$A$1,IF(J2030&lt;Mapping!$B$2,Mapping!$A$2,Mapping!$A$3))</f>
        <v>Minor</v>
      </c>
    </row>
    <row r="2031" spans="1:12" ht="13.5" customHeight="1" x14ac:dyDescent="0.2">
      <c r="A2031" s="4">
        <v>2</v>
      </c>
      <c r="B2031" s="5" t="s">
        <v>34</v>
      </c>
      <c r="C2031" s="4">
        <v>2</v>
      </c>
      <c r="D2031" s="4">
        <v>2011</v>
      </c>
      <c r="E2031" s="4">
        <v>1</v>
      </c>
      <c r="F2031" s="4">
        <v>0</v>
      </c>
      <c r="G2031" s="4">
        <v>0</v>
      </c>
      <c r="H2031" s="6">
        <v>15771</v>
      </c>
      <c r="I2031" s="7">
        <f t="array" ref="I2031">INDEX(Inflation!$F$2:$F$63,MATCH($D2031,Inflation!$A$2:$A$63,0))</f>
        <v>1.1630575102490319</v>
      </c>
      <c r="J2031" s="6">
        <f t="shared" si="7"/>
        <v>18342.579994137483</v>
      </c>
      <c r="K2031" s="8" t="str">
        <f>IF(H2031&lt;Mapping!$B$1,Mapping!$A$1,IF(H2031&lt;Mapping!$B$2,Mapping!$A$2,Mapping!$A$3))</f>
        <v>Minor</v>
      </c>
      <c r="L2031" s="8" t="str">
        <f>IF(J2031&lt;Mapping!$B$1,Mapping!$A$1,IF(J2031&lt;Mapping!$B$2,Mapping!$A$2,Mapping!$A$3))</f>
        <v>Minor</v>
      </c>
    </row>
    <row r="2032" spans="1:12" ht="13.5" customHeight="1" x14ac:dyDescent="0.2">
      <c r="A2032" s="4">
        <v>2</v>
      </c>
      <c r="B2032" s="5" t="s">
        <v>34</v>
      </c>
      <c r="C2032" s="4">
        <v>3</v>
      </c>
      <c r="D2032" s="4">
        <v>2011</v>
      </c>
      <c r="E2032" s="4">
        <v>1</v>
      </c>
      <c r="F2032" s="4">
        <v>0</v>
      </c>
      <c r="G2032" s="4">
        <v>0</v>
      </c>
      <c r="H2032" s="6">
        <v>15771</v>
      </c>
      <c r="I2032" s="7">
        <f t="array" ref="I2032">INDEX(Inflation!$F$2:$F$63,MATCH($D2032,Inflation!$A$2:$A$63,0))</f>
        <v>1.1630575102490319</v>
      </c>
      <c r="J2032" s="6">
        <f t="shared" si="7"/>
        <v>18342.579994137483</v>
      </c>
      <c r="K2032" s="8" t="str">
        <f>IF(H2032&lt;Mapping!$B$1,Mapping!$A$1,IF(H2032&lt;Mapping!$B$2,Mapping!$A$2,Mapping!$A$3))</f>
        <v>Minor</v>
      </c>
      <c r="L2032" s="8" t="str">
        <f>IF(J2032&lt;Mapping!$B$1,Mapping!$A$1,IF(J2032&lt;Mapping!$B$2,Mapping!$A$2,Mapping!$A$3))</f>
        <v>Minor</v>
      </c>
    </row>
    <row r="2033" spans="1:12" ht="13.5" customHeight="1" x14ac:dyDescent="0.2">
      <c r="A2033" s="4">
        <v>4</v>
      </c>
      <c r="B2033" s="5" t="s">
        <v>18</v>
      </c>
      <c r="C2033" s="4">
        <v>3</v>
      </c>
      <c r="D2033" s="4">
        <v>1977</v>
      </c>
      <c r="E2033" s="4">
        <v>31</v>
      </c>
      <c r="F2033" s="4">
        <v>0</v>
      </c>
      <c r="G2033" s="4">
        <v>0</v>
      </c>
      <c r="H2033" s="6">
        <v>15759</v>
      </c>
      <c r="I2033" s="7">
        <f t="array" ref="I2033">INDEX(Inflation!$F$2:$F$63,MATCH($D2033,Inflation!$A$2:$A$63,0))</f>
        <v>4.4013177052627537</v>
      </c>
      <c r="J2033" s="6">
        <f t="shared" si="7"/>
        <v>69360.365717235734</v>
      </c>
      <c r="K2033" s="8" t="str">
        <f>IF(H2033&lt;Mapping!$B$1,Mapping!$A$1,IF(H2033&lt;Mapping!$B$2,Mapping!$A$2,Mapping!$A$3))</f>
        <v>Minor</v>
      </c>
      <c r="L2033" s="8" t="str">
        <f>IF(J2033&lt;Mapping!$B$1,Mapping!$A$1,IF(J2033&lt;Mapping!$B$2,Mapping!$A$2,Mapping!$A$3))</f>
        <v>Minor</v>
      </c>
    </row>
    <row r="2034" spans="1:12" ht="13.5" customHeight="1" x14ac:dyDescent="0.2">
      <c r="A2034" s="4">
        <v>1</v>
      </c>
      <c r="B2034" s="5" t="s">
        <v>15</v>
      </c>
      <c r="C2034" s="4">
        <v>1</v>
      </c>
      <c r="D2034" s="4">
        <v>1989</v>
      </c>
      <c r="E2034" s="4">
        <v>1</v>
      </c>
      <c r="F2034" s="4">
        <v>0</v>
      </c>
      <c r="G2034" s="4">
        <v>0</v>
      </c>
      <c r="H2034" s="6">
        <v>15756</v>
      </c>
      <c r="I2034" s="7">
        <f t="array" ref="I2034">INDEX(Inflation!$F$2:$F$63,MATCH($D2034,Inflation!$A$2:$A$63,0))</f>
        <v>2.1640413186988714</v>
      </c>
      <c r="J2034" s="6">
        <f t="shared" si="7"/>
        <v>34096.635017419416</v>
      </c>
      <c r="K2034" s="8" t="str">
        <f>IF(H2034&lt;Mapping!$B$1,Mapping!$A$1,IF(H2034&lt;Mapping!$B$2,Mapping!$A$2,Mapping!$A$3))</f>
        <v>Minor</v>
      </c>
      <c r="L2034" s="8" t="str">
        <f>IF(J2034&lt;Mapping!$B$1,Mapping!$A$1,IF(J2034&lt;Mapping!$B$2,Mapping!$A$2,Mapping!$A$3))</f>
        <v>Minor</v>
      </c>
    </row>
    <row r="2035" spans="1:12" ht="13.5" customHeight="1" x14ac:dyDescent="0.2">
      <c r="A2035" s="4">
        <v>2</v>
      </c>
      <c r="B2035" s="5" t="s">
        <v>20</v>
      </c>
      <c r="C2035" s="4">
        <v>1</v>
      </c>
      <c r="D2035" s="4">
        <v>2008</v>
      </c>
      <c r="E2035" s="4">
        <v>1</v>
      </c>
      <c r="F2035" s="4">
        <v>0</v>
      </c>
      <c r="G2035" s="4">
        <v>0</v>
      </c>
      <c r="H2035" s="6">
        <v>15748</v>
      </c>
      <c r="I2035" s="7">
        <f t="array" ref="I2035">INDEX(Inflation!$F$2:$F$63,MATCH($D2035,Inflation!$A$2:$A$63,0))</f>
        <v>1.2252820488493934</v>
      </c>
      <c r="J2035" s="6">
        <f t="shared" si="7"/>
        <v>19295.741705280248</v>
      </c>
      <c r="K2035" s="8" t="str">
        <f>IF(H2035&lt;Mapping!$B$1,Mapping!$A$1,IF(H2035&lt;Mapping!$B$2,Mapping!$A$2,Mapping!$A$3))</f>
        <v>Minor</v>
      </c>
      <c r="L2035" s="8" t="str">
        <f>IF(J2035&lt;Mapping!$B$1,Mapping!$A$1,IF(J2035&lt;Mapping!$B$2,Mapping!$A$2,Mapping!$A$3))</f>
        <v>Minor</v>
      </c>
    </row>
    <row r="2036" spans="1:12" ht="13.5" customHeight="1" x14ac:dyDescent="0.2">
      <c r="A2036" s="4">
        <v>6</v>
      </c>
      <c r="B2036" s="5" t="s">
        <v>45</v>
      </c>
      <c r="C2036" s="4">
        <v>2</v>
      </c>
      <c r="D2036" s="4">
        <v>1975</v>
      </c>
      <c r="E2036" s="4">
        <v>1</v>
      </c>
      <c r="F2036" s="4">
        <v>0</v>
      </c>
      <c r="G2036" s="4">
        <v>0</v>
      </c>
      <c r="H2036" s="6">
        <v>15745</v>
      </c>
      <c r="I2036" s="7">
        <f t="array" ref="I2036">INDEX(Inflation!$F$2:$F$63,MATCH($D2036,Inflation!$A$2:$A$63,0))</f>
        <v>5.1012271303114405</v>
      </c>
      <c r="J2036" s="6">
        <f t="shared" si="7"/>
        <v>80318.821166753623</v>
      </c>
      <c r="K2036" s="8" t="str">
        <f>IF(H2036&lt;Mapping!$B$1,Mapping!$A$1,IF(H2036&lt;Mapping!$B$2,Mapping!$A$2,Mapping!$A$3))</f>
        <v>Minor</v>
      </c>
      <c r="L2036" s="8" t="str">
        <f>IF(J2036&lt;Mapping!$B$1,Mapping!$A$1,IF(J2036&lt;Mapping!$B$2,Mapping!$A$2,Mapping!$A$3))</f>
        <v>Minor</v>
      </c>
    </row>
    <row r="2037" spans="1:12" ht="13.5" customHeight="1" x14ac:dyDescent="0.2">
      <c r="A2037" s="4">
        <v>1</v>
      </c>
      <c r="B2037" s="5" t="s">
        <v>45</v>
      </c>
      <c r="C2037" s="4">
        <v>3</v>
      </c>
      <c r="D2037" s="4">
        <v>1977</v>
      </c>
      <c r="E2037" s="4">
        <v>1</v>
      </c>
      <c r="F2037" s="4">
        <v>0</v>
      </c>
      <c r="G2037" s="4">
        <v>0</v>
      </c>
      <c r="H2037" s="6">
        <v>15730</v>
      </c>
      <c r="I2037" s="7">
        <f t="array" ref="I2037">INDEX(Inflation!$F$2:$F$63,MATCH($D2037,Inflation!$A$2:$A$63,0))</f>
        <v>4.4013177052627537</v>
      </c>
      <c r="J2037" s="6">
        <f t="shared" si="7"/>
        <v>69232.727503783113</v>
      </c>
      <c r="K2037" s="8" t="str">
        <f>IF(H2037&lt;Mapping!$B$1,Mapping!$A$1,IF(H2037&lt;Mapping!$B$2,Mapping!$A$2,Mapping!$A$3))</f>
        <v>Minor</v>
      </c>
      <c r="L2037" s="8" t="str">
        <f>IF(J2037&lt;Mapping!$B$1,Mapping!$A$1,IF(J2037&lt;Mapping!$B$2,Mapping!$A$2,Mapping!$A$3))</f>
        <v>Minor</v>
      </c>
    </row>
    <row r="2038" spans="1:12" ht="13.5" customHeight="1" x14ac:dyDescent="0.2">
      <c r="A2038" s="4">
        <v>1</v>
      </c>
      <c r="B2038" s="5" t="s">
        <v>19</v>
      </c>
      <c r="C2038" s="4">
        <v>1</v>
      </c>
      <c r="D2038" s="4">
        <v>2003</v>
      </c>
      <c r="E2038" s="4">
        <v>1</v>
      </c>
      <c r="F2038" s="4">
        <v>0</v>
      </c>
      <c r="G2038" s="4">
        <v>0</v>
      </c>
      <c r="H2038" s="6">
        <v>15720</v>
      </c>
      <c r="I2038" s="7">
        <f t="array" ref="I2038">INDEX(Inflation!$F$2:$F$63,MATCH($D2038,Inflation!$A$2:$A$63,0))</f>
        <v>1.3893832220608158</v>
      </c>
      <c r="J2038" s="6">
        <f t="shared" si="7"/>
        <v>21841.104250796023</v>
      </c>
      <c r="K2038" s="8" t="str">
        <f>IF(H2038&lt;Mapping!$B$1,Mapping!$A$1,IF(H2038&lt;Mapping!$B$2,Mapping!$A$2,Mapping!$A$3))</f>
        <v>Minor</v>
      </c>
      <c r="L2038" s="8" t="str">
        <f>IF(J2038&lt;Mapping!$B$1,Mapping!$A$1,IF(J2038&lt;Mapping!$B$2,Mapping!$A$2,Mapping!$A$3))</f>
        <v>Minor</v>
      </c>
    </row>
    <row r="2039" spans="1:12" ht="13.5" customHeight="1" x14ac:dyDescent="0.2">
      <c r="A2039" s="4">
        <v>4</v>
      </c>
      <c r="B2039" s="5" t="s">
        <v>14</v>
      </c>
      <c r="C2039" s="4">
        <v>3</v>
      </c>
      <c r="D2039" s="4">
        <v>2020</v>
      </c>
      <c r="E2039" s="4">
        <v>1</v>
      </c>
      <c r="F2039" s="4">
        <v>0</v>
      </c>
      <c r="G2039" s="4">
        <v>0</v>
      </c>
      <c r="H2039" s="6">
        <v>15715</v>
      </c>
      <c r="I2039" s="7">
        <f t="array" ref="I2039">INDEX(Inflation!$F$2:$F$63,MATCH($D2039,Inflation!$A$2:$A$63,0))</f>
        <v>1.0089999999999999</v>
      </c>
      <c r="J2039" s="6">
        <f t="shared" si="7"/>
        <v>15856.434999999998</v>
      </c>
      <c r="K2039" s="8" t="str">
        <f>IF(H2039&lt;Mapping!$B$1,Mapping!$A$1,IF(H2039&lt;Mapping!$B$2,Mapping!$A$2,Mapping!$A$3))</f>
        <v>Minor</v>
      </c>
      <c r="L2039" s="8" t="str">
        <f>IF(J2039&lt;Mapping!$B$1,Mapping!$A$1,IF(J2039&lt;Mapping!$B$2,Mapping!$A$2,Mapping!$A$3))</f>
        <v>Minor</v>
      </c>
    </row>
    <row r="2040" spans="1:12" ht="13.5" customHeight="1" x14ac:dyDescent="0.2">
      <c r="A2040" s="4">
        <v>2</v>
      </c>
      <c r="B2040" s="5" t="s">
        <v>19</v>
      </c>
      <c r="C2040" s="4">
        <v>3</v>
      </c>
      <c r="D2040" s="4">
        <v>2011</v>
      </c>
      <c r="E2040" s="4">
        <v>1</v>
      </c>
      <c r="F2040" s="4">
        <v>0</v>
      </c>
      <c r="G2040" s="4">
        <v>0</v>
      </c>
      <c r="H2040" s="6">
        <v>15685</v>
      </c>
      <c r="I2040" s="7">
        <f t="array" ref="I2040">INDEX(Inflation!$F$2:$F$63,MATCH($D2040,Inflation!$A$2:$A$63,0))</f>
        <v>1.1630575102490319</v>
      </c>
      <c r="J2040" s="6">
        <f t="shared" si="7"/>
        <v>18242.557048256065</v>
      </c>
      <c r="K2040" s="8" t="str">
        <f>IF(H2040&lt;Mapping!$B$1,Mapping!$A$1,IF(H2040&lt;Mapping!$B$2,Mapping!$A$2,Mapping!$A$3))</f>
        <v>Minor</v>
      </c>
      <c r="L2040" s="8" t="str">
        <f>IF(J2040&lt;Mapping!$B$1,Mapping!$A$1,IF(J2040&lt;Mapping!$B$2,Mapping!$A$2,Mapping!$A$3))</f>
        <v>Minor</v>
      </c>
    </row>
    <row r="2041" spans="1:12" ht="13.5" customHeight="1" x14ac:dyDescent="0.2">
      <c r="A2041" s="4">
        <v>5</v>
      </c>
      <c r="B2041" s="5" t="s">
        <v>15</v>
      </c>
      <c r="C2041" s="4">
        <v>4</v>
      </c>
      <c r="D2041" s="4">
        <v>1983</v>
      </c>
      <c r="E2041" s="4">
        <v>2</v>
      </c>
      <c r="F2041" s="4">
        <v>3</v>
      </c>
      <c r="G2041" s="4">
        <v>0</v>
      </c>
      <c r="H2041" s="6">
        <v>15678</v>
      </c>
      <c r="I2041" s="7">
        <f t="array" ref="I2041">INDEX(Inflation!$F$2:$F$63,MATCH($D2041,Inflation!$A$2:$A$63,0))</f>
        <v>2.688383232342697</v>
      </c>
      <c r="J2041" s="6">
        <f t="shared" si="7"/>
        <v>42148.472316668805</v>
      </c>
      <c r="K2041" s="8" t="str">
        <f>IF(H2041&lt;Mapping!$B$1,Mapping!$A$1,IF(H2041&lt;Mapping!$B$2,Mapping!$A$2,Mapping!$A$3))</f>
        <v>Minor</v>
      </c>
      <c r="L2041" s="8" t="str">
        <f>IF(J2041&lt;Mapping!$B$1,Mapping!$A$1,IF(J2041&lt;Mapping!$B$2,Mapping!$A$2,Mapping!$A$3))</f>
        <v>Minor</v>
      </c>
    </row>
    <row r="2042" spans="1:12" ht="13.5" customHeight="1" x14ac:dyDescent="0.2">
      <c r="A2042" s="4">
        <v>3</v>
      </c>
      <c r="B2042" s="5" t="s">
        <v>14</v>
      </c>
      <c r="C2042" s="4">
        <v>3</v>
      </c>
      <c r="D2042" s="4">
        <v>2012</v>
      </c>
      <c r="E2042" s="4">
        <v>1</v>
      </c>
      <c r="F2042" s="4">
        <v>0</v>
      </c>
      <c r="G2042" s="4">
        <v>0</v>
      </c>
      <c r="H2042" s="6">
        <v>15672</v>
      </c>
      <c r="I2042" s="7">
        <f t="array" ref="I2042">INDEX(Inflation!$F$2:$F$63,MATCH($D2042,Inflation!$A$2:$A$63,0))</f>
        <v>1.1291820487854678</v>
      </c>
      <c r="J2042" s="6">
        <f t="shared" ref="J2042:J2296" si="8">H2042*I2042</f>
        <v>17696.54106856585</v>
      </c>
      <c r="K2042" s="8" t="str">
        <f>IF(H2042&lt;Mapping!$B$1,Mapping!$A$1,IF(H2042&lt;Mapping!$B$2,Mapping!$A$2,Mapping!$A$3))</f>
        <v>Minor</v>
      </c>
      <c r="L2042" s="8" t="str">
        <f>IF(J2042&lt;Mapping!$B$1,Mapping!$A$1,IF(J2042&lt;Mapping!$B$2,Mapping!$A$2,Mapping!$A$3))</f>
        <v>Minor</v>
      </c>
    </row>
    <row r="2043" spans="1:12" ht="13.5" customHeight="1" x14ac:dyDescent="0.2">
      <c r="A2043" s="4">
        <v>1</v>
      </c>
      <c r="B2043" s="5" t="s">
        <v>33</v>
      </c>
      <c r="C2043" s="4">
        <v>2</v>
      </c>
      <c r="D2043" s="4">
        <v>1988</v>
      </c>
      <c r="E2043" s="4">
        <v>30</v>
      </c>
      <c r="F2043" s="4">
        <v>0</v>
      </c>
      <c r="G2043" s="4">
        <v>0</v>
      </c>
      <c r="H2043" s="6">
        <v>15670</v>
      </c>
      <c r="I2043" s="7">
        <f t="array" ref="I2043">INDEX(Inflation!$F$2:$F$63,MATCH($D2043,Inflation!$A$2:$A$63,0))</f>
        <v>2.2436780392269897</v>
      </c>
      <c r="J2043" s="6">
        <f t="shared" si="8"/>
        <v>35158.434874686929</v>
      </c>
      <c r="K2043" s="8" t="str">
        <f>IF(H2043&lt;Mapping!$B$1,Mapping!$A$1,IF(H2043&lt;Mapping!$B$2,Mapping!$A$2,Mapping!$A$3))</f>
        <v>Minor</v>
      </c>
      <c r="L2043" s="8" t="str">
        <f>IF(J2043&lt;Mapping!$B$1,Mapping!$A$1,IF(J2043&lt;Mapping!$B$2,Mapping!$A$2,Mapping!$A$3))</f>
        <v>Minor</v>
      </c>
    </row>
    <row r="2044" spans="1:12" ht="13.5" customHeight="1" x14ac:dyDescent="0.2">
      <c r="A2044" s="4">
        <v>6</v>
      </c>
      <c r="B2044" s="5" t="s">
        <v>15</v>
      </c>
      <c r="C2044" s="4">
        <v>1</v>
      </c>
      <c r="D2044" s="4">
        <v>1989</v>
      </c>
      <c r="E2044" s="4">
        <v>1</v>
      </c>
      <c r="F2044" s="4">
        <v>0</v>
      </c>
      <c r="G2044" s="4">
        <v>0</v>
      </c>
      <c r="H2044" s="6">
        <v>15665</v>
      </c>
      <c r="I2044" s="7">
        <f t="array" ref="I2044">INDEX(Inflation!$F$2:$F$63,MATCH($D2044,Inflation!$A$2:$A$63,0))</f>
        <v>2.1640413186988714</v>
      </c>
      <c r="J2044" s="6">
        <f t="shared" si="8"/>
        <v>33899.707257417824</v>
      </c>
      <c r="K2044" s="8" t="str">
        <f>IF(H2044&lt;Mapping!$B$1,Mapping!$A$1,IF(H2044&lt;Mapping!$B$2,Mapping!$A$2,Mapping!$A$3))</f>
        <v>Minor</v>
      </c>
      <c r="L2044" s="8" t="str">
        <f>IF(J2044&lt;Mapping!$B$1,Mapping!$A$1,IF(J2044&lt;Mapping!$B$2,Mapping!$A$2,Mapping!$A$3))</f>
        <v>Minor</v>
      </c>
    </row>
    <row r="2045" spans="1:12" ht="13.5" customHeight="1" x14ac:dyDescent="0.2">
      <c r="A2045" s="4">
        <v>4</v>
      </c>
      <c r="B2045" s="5" t="s">
        <v>15</v>
      </c>
      <c r="C2045" s="4">
        <v>1</v>
      </c>
      <c r="D2045" s="4">
        <v>1980</v>
      </c>
      <c r="E2045" s="4">
        <v>2</v>
      </c>
      <c r="F2045" s="4">
        <v>0</v>
      </c>
      <c r="G2045" s="4">
        <v>0</v>
      </c>
      <c r="H2045" s="6">
        <v>15646</v>
      </c>
      <c r="I2045" s="7">
        <f t="array" ref="I2045">INDEX(Inflation!$F$2:$F$63,MATCH($D2045,Inflation!$A$2:$A$63,0))</f>
        <v>3.5358548466936406</v>
      </c>
      <c r="J2045" s="6">
        <f t="shared" si="8"/>
        <v>55321.984931368701</v>
      </c>
      <c r="K2045" s="8" t="str">
        <f>IF(H2045&lt;Mapping!$B$1,Mapping!$A$1,IF(H2045&lt;Mapping!$B$2,Mapping!$A$2,Mapping!$A$3))</f>
        <v>Minor</v>
      </c>
      <c r="L2045" s="8" t="str">
        <f>IF(J2045&lt;Mapping!$B$1,Mapping!$A$1,IF(J2045&lt;Mapping!$B$2,Mapping!$A$2,Mapping!$A$3))</f>
        <v>Minor</v>
      </c>
    </row>
    <row r="2046" spans="1:12" ht="13.5" customHeight="1" x14ac:dyDescent="0.2">
      <c r="A2046" s="4">
        <v>2</v>
      </c>
      <c r="B2046" s="5" t="s">
        <v>21</v>
      </c>
      <c r="C2046" s="4">
        <v>4</v>
      </c>
      <c r="D2046" s="4">
        <v>2011</v>
      </c>
      <c r="E2046" s="4">
        <v>1</v>
      </c>
      <c r="F2046" s="4">
        <v>0</v>
      </c>
      <c r="G2046" s="4">
        <v>0</v>
      </c>
      <c r="H2046" s="6">
        <v>15637</v>
      </c>
      <c r="I2046" s="7">
        <f t="array" ref="I2046">INDEX(Inflation!$F$2:$F$63,MATCH($D2046,Inflation!$A$2:$A$63,0))</f>
        <v>1.1630575102490319</v>
      </c>
      <c r="J2046" s="6">
        <f t="shared" si="8"/>
        <v>18186.730287764112</v>
      </c>
      <c r="K2046" s="8" t="str">
        <f>IF(H2046&lt;Mapping!$B$1,Mapping!$A$1,IF(H2046&lt;Mapping!$B$2,Mapping!$A$2,Mapping!$A$3))</f>
        <v>Minor</v>
      </c>
      <c r="L2046" s="8" t="str">
        <f>IF(J2046&lt;Mapping!$B$1,Mapping!$A$1,IF(J2046&lt;Mapping!$B$2,Mapping!$A$2,Mapping!$A$3))</f>
        <v>Minor</v>
      </c>
    </row>
    <row r="2047" spans="1:12" ht="13.5" customHeight="1" x14ac:dyDescent="0.2">
      <c r="A2047" s="4">
        <v>6</v>
      </c>
      <c r="B2047" s="5" t="s">
        <v>54</v>
      </c>
      <c r="C2047" s="4">
        <v>1</v>
      </c>
      <c r="D2047" s="4">
        <v>1975</v>
      </c>
      <c r="E2047" s="4">
        <v>1</v>
      </c>
      <c r="F2047" s="4">
        <v>0</v>
      </c>
      <c r="G2047" s="4">
        <v>3</v>
      </c>
      <c r="H2047" s="6">
        <v>15596</v>
      </c>
      <c r="I2047" s="7">
        <f t="array" ref="I2047">INDEX(Inflation!$F$2:$F$63,MATCH($D2047,Inflation!$A$2:$A$63,0))</f>
        <v>5.1012271303114405</v>
      </c>
      <c r="J2047" s="6">
        <f t="shared" si="8"/>
        <v>79558.738324337231</v>
      </c>
      <c r="K2047" s="8" t="str">
        <f>IF(H2047&lt;Mapping!$B$1,Mapping!$A$1,IF(H2047&lt;Mapping!$B$2,Mapping!$A$2,Mapping!$A$3))</f>
        <v>Minor</v>
      </c>
      <c r="L2047" s="8" t="str">
        <f>IF(J2047&lt;Mapping!$B$1,Mapping!$A$1,IF(J2047&lt;Mapping!$B$2,Mapping!$A$2,Mapping!$A$3))</f>
        <v>Minor</v>
      </c>
    </row>
    <row r="2048" spans="1:12" ht="13.5" customHeight="1" x14ac:dyDescent="0.2">
      <c r="A2048" s="4">
        <v>4</v>
      </c>
      <c r="B2048" s="5" t="s">
        <v>14</v>
      </c>
      <c r="C2048" s="4">
        <v>1</v>
      </c>
      <c r="D2048" s="4">
        <v>1978</v>
      </c>
      <c r="E2048" s="4">
        <v>6</v>
      </c>
      <c r="F2048" s="4">
        <v>0</v>
      </c>
      <c r="G2048" s="4">
        <v>0</v>
      </c>
      <c r="H2048" s="6">
        <v>15590</v>
      </c>
      <c r="I2048" s="7">
        <f t="array" ref="I2048">INDEX(Inflation!$F$2:$F$63,MATCH($D2048,Inflation!$A$2:$A$63,0))</f>
        <v>4.1187700779176062</v>
      </c>
      <c r="J2048" s="6">
        <f t="shared" si="8"/>
        <v>64211.625514735482</v>
      </c>
      <c r="K2048" s="8" t="str">
        <f>IF(H2048&lt;Mapping!$B$1,Mapping!$A$1,IF(H2048&lt;Mapping!$B$2,Mapping!$A$2,Mapping!$A$3))</f>
        <v>Minor</v>
      </c>
      <c r="L2048" s="8" t="str">
        <f>IF(J2048&lt;Mapping!$B$1,Mapping!$A$1,IF(J2048&lt;Mapping!$B$2,Mapping!$A$2,Mapping!$A$3))</f>
        <v>Minor</v>
      </c>
    </row>
    <row r="2049" spans="1:12" ht="13.5" customHeight="1" x14ac:dyDescent="0.2">
      <c r="A2049" s="4">
        <v>2</v>
      </c>
      <c r="B2049" s="5" t="s">
        <v>19</v>
      </c>
      <c r="C2049" s="4">
        <v>3</v>
      </c>
      <c r="D2049" s="4">
        <v>2009</v>
      </c>
      <c r="E2049" s="4">
        <v>1</v>
      </c>
      <c r="F2049" s="4">
        <v>0</v>
      </c>
      <c r="G2049" s="4">
        <v>0</v>
      </c>
      <c r="H2049" s="6">
        <v>15558</v>
      </c>
      <c r="I2049" s="7">
        <f t="array" ref="I2049">INDEX(Inflation!$F$2:$F$63,MATCH($D2049,Inflation!$A$2:$A$63,0))</f>
        <v>1.1815641743967151</v>
      </c>
      <c r="J2049" s="6">
        <f t="shared" si="8"/>
        <v>18382.775425264095</v>
      </c>
      <c r="K2049" s="8" t="str">
        <f>IF(H2049&lt;Mapping!$B$1,Mapping!$A$1,IF(H2049&lt;Mapping!$B$2,Mapping!$A$2,Mapping!$A$3))</f>
        <v>Minor</v>
      </c>
      <c r="L2049" s="8" t="str">
        <f>IF(J2049&lt;Mapping!$B$1,Mapping!$A$1,IF(J2049&lt;Mapping!$B$2,Mapping!$A$2,Mapping!$A$3))</f>
        <v>Minor</v>
      </c>
    </row>
    <row r="2050" spans="1:12" ht="13.5" customHeight="1" x14ac:dyDescent="0.2">
      <c r="A2050" s="4">
        <v>3</v>
      </c>
      <c r="B2050" s="5" t="s">
        <v>14</v>
      </c>
      <c r="C2050" s="4">
        <v>1</v>
      </c>
      <c r="D2050" s="4">
        <v>1973</v>
      </c>
      <c r="E2050" s="4">
        <v>1</v>
      </c>
      <c r="F2050" s="4">
        <v>0</v>
      </c>
      <c r="G2050" s="4">
        <v>0</v>
      </c>
      <c r="H2050" s="6">
        <v>15541</v>
      </c>
      <c r="I2050" s="7">
        <f t="array" ref="I2050">INDEX(Inflation!$F$2:$F$63,MATCH($D2050,Inflation!$A$2:$A$63,0))</f>
        <v>6.0375132954776998</v>
      </c>
      <c r="J2050" s="6">
        <f t="shared" si="8"/>
        <v>93828.994125018929</v>
      </c>
      <c r="K2050" s="8" t="str">
        <f>IF(H2050&lt;Mapping!$B$1,Mapping!$A$1,IF(H2050&lt;Mapping!$B$2,Mapping!$A$2,Mapping!$A$3))</f>
        <v>Minor</v>
      </c>
      <c r="L2050" s="8" t="str">
        <f>IF(J2050&lt;Mapping!$B$1,Mapping!$A$1,IF(J2050&lt;Mapping!$B$2,Mapping!$A$2,Mapping!$A$3))</f>
        <v>Minor</v>
      </c>
    </row>
    <row r="2051" spans="1:12" ht="13.5" customHeight="1" x14ac:dyDescent="0.2">
      <c r="A2051" s="4">
        <v>5</v>
      </c>
      <c r="B2051" s="5" t="s">
        <v>32</v>
      </c>
      <c r="C2051" s="4">
        <v>1</v>
      </c>
      <c r="D2051" s="4">
        <v>1975</v>
      </c>
      <c r="E2051" s="4">
        <v>7</v>
      </c>
      <c r="F2051" s="4">
        <v>0</v>
      </c>
      <c r="G2051" s="4">
        <v>0</v>
      </c>
      <c r="H2051" s="6">
        <v>15523</v>
      </c>
      <c r="I2051" s="7">
        <f t="array" ref="I2051">INDEX(Inflation!$F$2:$F$63,MATCH($D2051,Inflation!$A$2:$A$63,0))</f>
        <v>5.1012271303114405</v>
      </c>
      <c r="J2051" s="6">
        <f t="shared" si="8"/>
        <v>79186.348743824492</v>
      </c>
      <c r="K2051" s="8" t="str">
        <f>IF(H2051&lt;Mapping!$B$1,Mapping!$A$1,IF(H2051&lt;Mapping!$B$2,Mapping!$A$2,Mapping!$A$3))</f>
        <v>Minor</v>
      </c>
      <c r="L2051" s="8" t="str">
        <f>IF(J2051&lt;Mapping!$B$1,Mapping!$A$1,IF(J2051&lt;Mapping!$B$2,Mapping!$A$2,Mapping!$A$3))</f>
        <v>Minor</v>
      </c>
    </row>
    <row r="2052" spans="1:12" ht="13.5" customHeight="1" x14ac:dyDescent="0.2">
      <c r="A2052" s="4">
        <v>6</v>
      </c>
      <c r="B2052" s="5" t="s">
        <v>21</v>
      </c>
      <c r="C2052" s="4">
        <v>1</v>
      </c>
      <c r="D2052" s="4">
        <v>1980</v>
      </c>
      <c r="E2052" s="4">
        <v>1</v>
      </c>
      <c r="F2052" s="4">
        <v>0</v>
      </c>
      <c r="G2052" s="4">
        <v>0</v>
      </c>
      <c r="H2052" s="6">
        <v>15520</v>
      </c>
      <c r="I2052" s="7">
        <f t="array" ref="I2052">INDEX(Inflation!$F$2:$F$63,MATCH($D2052,Inflation!$A$2:$A$63,0))</f>
        <v>3.5358548466936406</v>
      </c>
      <c r="J2052" s="6">
        <f t="shared" si="8"/>
        <v>54876.467220685299</v>
      </c>
      <c r="K2052" s="8" t="str">
        <f>IF(H2052&lt;Mapping!$B$1,Mapping!$A$1,IF(H2052&lt;Mapping!$B$2,Mapping!$A$2,Mapping!$A$3))</f>
        <v>Minor</v>
      </c>
      <c r="L2052" s="8" t="str">
        <f>IF(J2052&lt;Mapping!$B$1,Mapping!$A$1,IF(J2052&lt;Mapping!$B$2,Mapping!$A$2,Mapping!$A$3))</f>
        <v>Minor</v>
      </c>
    </row>
    <row r="2053" spans="1:12" ht="13.5" customHeight="1" x14ac:dyDescent="0.2">
      <c r="A2053" s="4">
        <v>3</v>
      </c>
      <c r="B2053" s="5" t="s">
        <v>14</v>
      </c>
      <c r="C2053" s="4">
        <v>3</v>
      </c>
      <c r="D2053" s="4">
        <v>2016</v>
      </c>
      <c r="E2053" s="4">
        <v>1</v>
      </c>
      <c r="F2053" s="4">
        <v>0</v>
      </c>
      <c r="G2053" s="4">
        <v>0</v>
      </c>
      <c r="H2053" s="6">
        <v>15482</v>
      </c>
      <c r="I2053" s="7">
        <f t="array" ref="I2053">INDEX(Inflation!$F$2:$F$63,MATCH($D2053,Inflation!$A$2:$A$63,0))</f>
        <v>1.0759409482613684</v>
      </c>
      <c r="J2053" s="6">
        <f t="shared" si="8"/>
        <v>16657.717760982505</v>
      </c>
      <c r="K2053" s="8" t="str">
        <f>IF(H2053&lt;Mapping!$B$1,Mapping!$A$1,IF(H2053&lt;Mapping!$B$2,Mapping!$A$2,Mapping!$A$3))</f>
        <v>Minor</v>
      </c>
      <c r="L2053" s="8" t="str">
        <f>IF(J2053&lt;Mapping!$B$1,Mapping!$A$1,IF(J2053&lt;Mapping!$B$2,Mapping!$A$2,Mapping!$A$3))</f>
        <v>Minor</v>
      </c>
    </row>
    <row r="2054" spans="1:12" ht="13.5" customHeight="1" x14ac:dyDescent="0.2">
      <c r="A2054" s="4">
        <v>3</v>
      </c>
      <c r="B2054" s="5" t="s">
        <v>22</v>
      </c>
      <c r="C2054" s="4">
        <v>3</v>
      </c>
      <c r="D2054" s="4">
        <v>2014</v>
      </c>
      <c r="E2054" s="4">
        <v>1</v>
      </c>
      <c r="F2054" s="4">
        <v>0</v>
      </c>
      <c r="G2054" s="4">
        <v>0</v>
      </c>
      <c r="H2054" s="6">
        <v>15469</v>
      </c>
      <c r="I2054" s="7">
        <f t="array" ref="I2054">INDEX(Inflation!$F$2:$F$63,MATCH($D2054,Inflation!$A$2:$A$63,0))</f>
        <v>1.0894069302369718</v>
      </c>
      <c r="J2054" s="6">
        <f t="shared" si="8"/>
        <v>16852.035803835715</v>
      </c>
      <c r="K2054" s="8" t="str">
        <f>IF(H2054&lt;Mapping!$B$1,Mapping!$A$1,IF(H2054&lt;Mapping!$B$2,Mapping!$A$2,Mapping!$A$3))</f>
        <v>Minor</v>
      </c>
      <c r="L2054" s="8" t="str">
        <f>IF(J2054&lt;Mapping!$B$1,Mapping!$A$1,IF(J2054&lt;Mapping!$B$2,Mapping!$A$2,Mapping!$A$3))</f>
        <v>Minor</v>
      </c>
    </row>
    <row r="2055" spans="1:12" ht="13.5" customHeight="1" x14ac:dyDescent="0.2">
      <c r="A2055" s="4">
        <v>2</v>
      </c>
      <c r="B2055" s="5" t="s">
        <v>19</v>
      </c>
      <c r="C2055" s="4">
        <v>2</v>
      </c>
      <c r="D2055" s="4">
        <v>2009</v>
      </c>
      <c r="E2055" s="4">
        <v>1</v>
      </c>
      <c r="F2055" s="4">
        <v>0</v>
      </c>
      <c r="G2055" s="4">
        <v>0</v>
      </c>
      <c r="H2055" s="6">
        <v>15468</v>
      </c>
      <c r="I2055" s="7">
        <f t="array" ref="I2055">INDEX(Inflation!$F$2:$F$63,MATCH($D2055,Inflation!$A$2:$A$63,0))</f>
        <v>1.1815641743967151</v>
      </c>
      <c r="J2055" s="6">
        <f t="shared" si="8"/>
        <v>18276.434649568389</v>
      </c>
      <c r="K2055" s="8" t="str">
        <f>IF(H2055&lt;Mapping!$B$1,Mapping!$A$1,IF(H2055&lt;Mapping!$B$2,Mapping!$A$2,Mapping!$A$3))</f>
        <v>Minor</v>
      </c>
      <c r="L2055" s="8" t="str">
        <f>IF(J2055&lt;Mapping!$B$1,Mapping!$A$1,IF(J2055&lt;Mapping!$B$2,Mapping!$A$2,Mapping!$A$3))</f>
        <v>Minor</v>
      </c>
    </row>
    <row r="2056" spans="1:12" ht="13.5" customHeight="1" x14ac:dyDescent="0.2">
      <c r="A2056" s="4">
        <v>3</v>
      </c>
      <c r="B2056" s="5" t="s">
        <v>14</v>
      </c>
      <c r="C2056" s="4">
        <v>2</v>
      </c>
      <c r="D2056" s="4">
        <v>2012</v>
      </c>
      <c r="E2056" s="4">
        <v>1</v>
      </c>
      <c r="F2056" s="4">
        <v>0</v>
      </c>
      <c r="G2056" s="4">
        <v>0</v>
      </c>
      <c r="H2056" s="6">
        <v>15371</v>
      </c>
      <c r="I2056" s="7">
        <f t="array" ref="I2056">INDEX(Inflation!$F$2:$F$63,MATCH($D2056,Inflation!$A$2:$A$63,0))</f>
        <v>1.1291820487854678</v>
      </c>
      <c r="J2056" s="6">
        <f t="shared" si="8"/>
        <v>17356.657271881424</v>
      </c>
      <c r="K2056" s="8" t="str">
        <f>IF(H2056&lt;Mapping!$B$1,Mapping!$A$1,IF(H2056&lt;Mapping!$B$2,Mapping!$A$2,Mapping!$A$3))</f>
        <v>Minor</v>
      </c>
      <c r="L2056" s="8" t="str">
        <f>IF(J2056&lt;Mapping!$B$1,Mapping!$A$1,IF(J2056&lt;Mapping!$B$2,Mapping!$A$2,Mapping!$A$3))</f>
        <v>Minor</v>
      </c>
    </row>
    <row r="2057" spans="1:12" ht="13.5" customHeight="1" x14ac:dyDescent="0.2">
      <c r="A2057" s="4">
        <v>2</v>
      </c>
      <c r="B2057" s="5" t="s">
        <v>19</v>
      </c>
      <c r="C2057" s="4">
        <v>3</v>
      </c>
      <c r="D2057" s="4">
        <v>2016</v>
      </c>
      <c r="E2057" s="4">
        <v>1</v>
      </c>
      <c r="F2057" s="4">
        <v>0</v>
      </c>
      <c r="G2057" s="4">
        <v>0</v>
      </c>
      <c r="H2057" s="6">
        <v>15370</v>
      </c>
      <c r="I2057" s="7">
        <f t="array" ref="I2057">INDEX(Inflation!$F$2:$F$63,MATCH($D2057,Inflation!$A$2:$A$63,0))</f>
        <v>1.0759409482613684</v>
      </c>
      <c r="J2057" s="6">
        <f t="shared" si="8"/>
        <v>16537.212374777231</v>
      </c>
      <c r="K2057" s="8" t="str">
        <f>IF(H2057&lt;Mapping!$B$1,Mapping!$A$1,IF(H2057&lt;Mapping!$B$2,Mapping!$A$2,Mapping!$A$3))</f>
        <v>Minor</v>
      </c>
      <c r="L2057" s="8" t="str">
        <f>IF(J2057&lt;Mapping!$B$1,Mapping!$A$1,IF(J2057&lt;Mapping!$B$2,Mapping!$A$2,Mapping!$A$3))</f>
        <v>Minor</v>
      </c>
    </row>
    <row r="2058" spans="1:12" ht="13.5" customHeight="1" x14ac:dyDescent="0.2">
      <c r="A2058" s="4">
        <v>2</v>
      </c>
      <c r="B2058" s="5" t="s">
        <v>20</v>
      </c>
      <c r="C2058" s="4">
        <v>3</v>
      </c>
      <c r="D2058" s="4">
        <v>2012</v>
      </c>
      <c r="E2058" s="4">
        <v>1</v>
      </c>
      <c r="F2058" s="4">
        <v>0</v>
      </c>
      <c r="G2058" s="4">
        <v>0</v>
      </c>
      <c r="H2058" s="6">
        <v>15333</v>
      </c>
      <c r="I2058" s="7">
        <f t="array" ref="I2058">INDEX(Inflation!$F$2:$F$63,MATCH($D2058,Inflation!$A$2:$A$63,0))</f>
        <v>1.1291820487854678</v>
      </c>
      <c r="J2058" s="6">
        <f t="shared" si="8"/>
        <v>17313.748354027579</v>
      </c>
      <c r="K2058" s="8" t="str">
        <f>IF(H2058&lt;Mapping!$B$1,Mapping!$A$1,IF(H2058&lt;Mapping!$B$2,Mapping!$A$2,Mapping!$A$3))</f>
        <v>Minor</v>
      </c>
      <c r="L2058" s="8" t="str">
        <f>IF(J2058&lt;Mapping!$B$1,Mapping!$A$1,IF(J2058&lt;Mapping!$B$2,Mapping!$A$2,Mapping!$A$3))</f>
        <v>Minor</v>
      </c>
    </row>
    <row r="2059" spans="1:12" ht="13.5" customHeight="1" x14ac:dyDescent="0.2">
      <c r="A2059" s="4">
        <v>2</v>
      </c>
      <c r="B2059" s="5" t="s">
        <v>21</v>
      </c>
      <c r="C2059" s="4">
        <v>3</v>
      </c>
      <c r="D2059" s="4">
        <v>2010</v>
      </c>
      <c r="E2059" s="4">
        <v>1</v>
      </c>
      <c r="F2059" s="4">
        <v>0</v>
      </c>
      <c r="G2059" s="4">
        <v>0</v>
      </c>
      <c r="H2059" s="6">
        <v>15208</v>
      </c>
      <c r="I2059" s="7">
        <f t="array" ref="I2059">INDEX(Inflation!$F$2:$F$63,MATCH($D2059,Inflation!$A$2:$A$63,0))</f>
        <v>1.1806196786537921</v>
      </c>
      <c r="J2059" s="6">
        <f t="shared" si="8"/>
        <v>17954.86407296687</v>
      </c>
      <c r="K2059" s="8" t="str">
        <f>IF(H2059&lt;Mapping!$B$1,Mapping!$A$1,IF(H2059&lt;Mapping!$B$2,Mapping!$A$2,Mapping!$A$3))</f>
        <v>Minor</v>
      </c>
      <c r="L2059" s="8" t="str">
        <f>IF(J2059&lt;Mapping!$B$1,Mapping!$A$1,IF(J2059&lt;Mapping!$B$2,Mapping!$A$2,Mapping!$A$3))</f>
        <v>Minor</v>
      </c>
    </row>
    <row r="2060" spans="1:12" ht="13.5" customHeight="1" x14ac:dyDescent="0.2">
      <c r="A2060" s="4">
        <v>2</v>
      </c>
      <c r="B2060" s="5" t="s">
        <v>19</v>
      </c>
      <c r="C2060" s="4">
        <v>2</v>
      </c>
      <c r="D2060" s="4">
        <v>2006</v>
      </c>
      <c r="E2060" s="4">
        <v>1</v>
      </c>
      <c r="F2060" s="4">
        <v>0</v>
      </c>
      <c r="G2060" s="4">
        <v>0</v>
      </c>
      <c r="H2060" s="6">
        <v>15205</v>
      </c>
      <c r="I2060" s="7">
        <f t="array" ref="I2060">INDEX(Inflation!$F$2:$F$63,MATCH($D2060,Inflation!$A$2:$A$63,0))</f>
        <v>1.2928434638762836</v>
      </c>
      <c r="J2060" s="6">
        <f t="shared" si="8"/>
        <v>19657.684868238892</v>
      </c>
      <c r="K2060" s="8" t="str">
        <f>IF(H2060&lt;Mapping!$B$1,Mapping!$A$1,IF(H2060&lt;Mapping!$B$2,Mapping!$A$2,Mapping!$A$3))</f>
        <v>Minor</v>
      </c>
      <c r="L2060" s="8" t="str">
        <f>IF(J2060&lt;Mapping!$B$1,Mapping!$A$1,IF(J2060&lt;Mapping!$B$2,Mapping!$A$2,Mapping!$A$3))</f>
        <v>Minor</v>
      </c>
    </row>
    <row r="2061" spans="1:12" ht="13.5" customHeight="1" x14ac:dyDescent="0.2">
      <c r="A2061" s="4">
        <v>2</v>
      </c>
      <c r="B2061" s="5" t="s">
        <v>19</v>
      </c>
      <c r="C2061" s="4">
        <v>2</v>
      </c>
      <c r="D2061" s="4">
        <v>2011</v>
      </c>
      <c r="E2061" s="4">
        <v>1</v>
      </c>
      <c r="F2061" s="4">
        <v>0</v>
      </c>
      <c r="G2061" s="4">
        <v>0</v>
      </c>
      <c r="H2061" s="6">
        <v>15173</v>
      </c>
      <c r="I2061" s="7">
        <f t="array" ref="I2061">INDEX(Inflation!$F$2:$F$63,MATCH($D2061,Inflation!$A$2:$A$63,0))</f>
        <v>1.1630575102490319</v>
      </c>
      <c r="J2061" s="6">
        <f t="shared" si="8"/>
        <v>17647.07160300856</v>
      </c>
      <c r="K2061" s="8" t="str">
        <f>IF(H2061&lt;Mapping!$B$1,Mapping!$A$1,IF(H2061&lt;Mapping!$B$2,Mapping!$A$2,Mapping!$A$3))</f>
        <v>Minor</v>
      </c>
      <c r="L2061" s="8" t="str">
        <f>IF(J2061&lt;Mapping!$B$1,Mapping!$A$1,IF(J2061&lt;Mapping!$B$2,Mapping!$A$2,Mapping!$A$3))</f>
        <v>Minor</v>
      </c>
    </row>
    <row r="2062" spans="1:12" ht="13.5" customHeight="1" x14ac:dyDescent="0.2">
      <c r="A2062" s="4">
        <v>2</v>
      </c>
      <c r="B2062" s="5" t="s">
        <v>34</v>
      </c>
      <c r="C2062" s="4">
        <v>2</v>
      </c>
      <c r="D2062" s="4">
        <v>2011</v>
      </c>
      <c r="E2062" s="4">
        <v>1</v>
      </c>
      <c r="F2062" s="4">
        <v>0</v>
      </c>
      <c r="G2062" s="4">
        <v>0</v>
      </c>
      <c r="H2062" s="6">
        <v>15170</v>
      </c>
      <c r="I2062" s="7">
        <f t="array" ref="I2062">INDEX(Inflation!$F$2:$F$63,MATCH($D2062,Inflation!$A$2:$A$63,0))</f>
        <v>1.1630575102490319</v>
      </c>
      <c r="J2062" s="6">
        <f t="shared" si="8"/>
        <v>17643.582430477814</v>
      </c>
      <c r="K2062" s="8" t="str">
        <f>IF(H2062&lt;Mapping!$B$1,Mapping!$A$1,IF(H2062&lt;Mapping!$B$2,Mapping!$A$2,Mapping!$A$3))</f>
        <v>Minor</v>
      </c>
      <c r="L2062" s="8" t="str">
        <f>IF(J2062&lt;Mapping!$B$1,Mapping!$A$1,IF(J2062&lt;Mapping!$B$2,Mapping!$A$2,Mapping!$A$3))</f>
        <v>Minor</v>
      </c>
    </row>
    <row r="2063" spans="1:12" ht="13.5" customHeight="1" x14ac:dyDescent="0.2">
      <c r="A2063" s="4">
        <v>2</v>
      </c>
      <c r="B2063" s="5" t="s">
        <v>34</v>
      </c>
      <c r="C2063" s="4">
        <v>2</v>
      </c>
      <c r="D2063" s="4">
        <v>2011</v>
      </c>
      <c r="E2063" s="4">
        <v>1</v>
      </c>
      <c r="F2063" s="4">
        <v>0</v>
      </c>
      <c r="G2063" s="4">
        <v>0</v>
      </c>
      <c r="H2063" s="6">
        <v>15162</v>
      </c>
      <c r="I2063" s="7">
        <f t="array" ref="I2063">INDEX(Inflation!$F$2:$F$63,MATCH($D2063,Inflation!$A$2:$A$63,0))</f>
        <v>1.1630575102490319</v>
      </c>
      <c r="J2063" s="6">
        <f t="shared" si="8"/>
        <v>17634.277970395822</v>
      </c>
      <c r="K2063" s="8" t="str">
        <f>IF(H2063&lt;Mapping!$B$1,Mapping!$A$1,IF(H2063&lt;Mapping!$B$2,Mapping!$A$2,Mapping!$A$3))</f>
        <v>Minor</v>
      </c>
      <c r="L2063" s="8" t="str">
        <f>IF(J2063&lt;Mapping!$B$1,Mapping!$A$1,IF(J2063&lt;Mapping!$B$2,Mapping!$A$2,Mapping!$A$3))</f>
        <v>Minor</v>
      </c>
    </row>
    <row r="2064" spans="1:12" ht="13.5" customHeight="1" x14ac:dyDescent="0.2">
      <c r="A2064" s="4">
        <v>2</v>
      </c>
      <c r="B2064" s="5" t="s">
        <v>34</v>
      </c>
      <c r="C2064" s="4">
        <v>3</v>
      </c>
      <c r="D2064" s="4">
        <v>2014</v>
      </c>
      <c r="E2064" s="4">
        <v>1</v>
      </c>
      <c r="F2064" s="4">
        <v>0</v>
      </c>
      <c r="G2064" s="4">
        <v>0</v>
      </c>
      <c r="H2064" s="6">
        <v>15152</v>
      </c>
      <c r="I2064" s="7">
        <f t="array" ref="I2064">INDEX(Inflation!$F$2:$F$63,MATCH($D2064,Inflation!$A$2:$A$63,0))</f>
        <v>1.0894069302369718</v>
      </c>
      <c r="J2064" s="6">
        <f t="shared" si="8"/>
        <v>16506.693806950596</v>
      </c>
      <c r="K2064" s="8" t="str">
        <f>IF(H2064&lt;Mapping!$B$1,Mapping!$A$1,IF(H2064&lt;Mapping!$B$2,Mapping!$A$2,Mapping!$A$3))</f>
        <v>Minor</v>
      </c>
      <c r="L2064" s="8" t="str">
        <f>IF(J2064&lt;Mapping!$B$1,Mapping!$A$1,IF(J2064&lt;Mapping!$B$2,Mapping!$A$2,Mapping!$A$3))</f>
        <v>Minor</v>
      </c>
    </row>
    <row r="2065" spans="1:12" ht="13.5" customHeight="1" x14ac:dyDescent="0.2">
      <c r="A2065" s="4">
        <v>2</v>
      </c>
      <c r="B2065" s="5" t="s">
        <v>19</v>
      </c>
      <c r="C2065" s="4">
        <v>2</v>
      </c>
      <c r="D2065" s="4">
        <v>2019</v>
      </c>
      <c r="E2065" s="4">
        <v>1</v>
      </c>
      <c r="F2065" s="4">
        <v>0</v>
      </c>
      <c r="G2065" s="4">
        <v>0</v>
      </c>
      <c r="H2065" s="6">
        <v>15135</v>
      </c>
      <c r="I2065" s="7">
        <f t="array" ref="I2065">INDEX(Inflation!$F$2:$F$63,MATCH($D2065,Inflation!$A$2:$A$63,0))</f>
        <v>1.0261529999999999</v>
      </c>
      <c r="J2065" s="6">
        <f t="shared" si="8"/>
        <v>15530.825654999999</v>
      </c>
      <c r="K2065" s="8" t="str">
        <f>IF(H2065&lt;Mapping!$B$1,Mapping!$A$1,IF(H2065&lt;Mapping!$B$2,Mapping!$A$2,Mapping!$A$3))</f>
        <v>Minor</v>
      </c>
      <c r="L2065" s="8" t="str">
        <f>IF(J2065&lt;Mapping!$B$1,Mapping!$A$1,IF(J2065&lt;Mapping!$B$2,Mapping!$A$2,Mapping!$A$3))</f>
        <v>Minor</v>
      </c>
    </row>
    <row r="2066" spans="1:12" ht="13.5" customHeight="1" x14ac:dyDescent="0.2">
      <c r="A2066" s="4">
        <v>2</v>
      </c>
      <c r="B2066" s="5" t="s">
        <v>34</v>
      </c>
      <c r="C2066" s="4">
        <v>2</v>
      </c>
      <c r="D2066" s="4">
        <v>2011</v>
      </c>
      <c r="E2066" s="4">
        <v>1</v>
      </c>
      <c r="F2066" s="4">
        <v>0</v>
      </c>
      <c r="G2066" s="4">
        <v>0</v>
      </c>
      <c r="H2066" s="6">
        <v>15100</v>
      </c>
      <c r="I2066" s="7">
        <f t="array" ref="I2066">INDEX(Inflation!$F$2:$F$63,MATCH($D2066,Inflation!$A$2:$A$63,0))</f>
        <v>1.1630575102490319</v>
      </c>
      <c r="J2066" s="6">
        <f t="shared" si="8"/>
        <v>17562.168404760381</v>
      </c>
      <c r="K2066" s="8" t="str">
        <f>IF(H2066&lt;Mapping!$B$1,Mapping!$A$1,IF(H2066&lt;Mapping!$B$2,Mapping!$A$2,Mapping!$A$3))</f>
        <v>Minor</v>
      </c>
      <c r="L2066" s="8" t="str">
        <f>IF(J2066&lt;Mapping!$B$1,Mapping!$A$1,IF(J2066&lt;Mapping!$B$2,Mapping!$A$2,Mapping!$A$3))</f>
        <v>Minor</v>
      </c>
    </row>
    <row r="2067" spans="1:12" ht="13.5" customHeight="1" x14ac:dyDescent="0.2">
      <c r="A2067" s="4">
        <v>2</v>
      </c>
      <c r="B2067" s="5" t="s">
        <v>34</v>
      </c>
      <c r="C2067" s="4">
        <v>2</v>
      </c>
      <c r="D2067" s="4">
        <v>2012</v>
      </c>
      <c r="E2067" s="4">
        <v>1</v>
      </c>
      <c r="F2067" s="4">
        <v>0</v>
      </c>
      <c r="G2067" s="4">
        <v>0</v>
      </c>
      <c r="H2067" s="6">
        <v>15059</v>
      </c>
      <c r="I2067" s="7">
        <f t="array" ref="I2067">INDEX(Inflation!$F$2:$F$63,MATCH($D2067,Inflation!$A$2:$A$63,0))</f>
        <v>1.1291820487854678</v>
      </c>
      <c r="J2067" s="6">
        <f t="shared" si="8"/>
        <v>17004.352472660361</v>
      </c>
      <c r="K2067" s="8" t="str">
        <f>IF(H2067&lt;Mapping!$B$1,Mapping!$A$1,IF(H2067&lt;Mapping!$B$2,Mapping!$A$2,Mapping!$A$3))</f>
        <v>Minor</v>
      </c>
      <c r="L2067" s="8" t="str">
        <f>IF(J2067&lt;Mapping!$B$1,Mapping!$A$1,IF(J2067&lt;Mapping!$B$2,Mapping!$A$2,Mapping!$A$3))</f>
        <v>Minor</v>
      </c>
    </row>
    <row r="2068" spans="1:12" ht="13.5" customHeight="1" x14ac:dyDescent="0.2">
      <c r="A2068" s="4">
        <v>3</v>
      </c>
      <c r="B2068" s="5" t="s">
        <v>14</v>
      </c>
      <c r="C2068" s="4">
        <v>2</v>
      </c>
      <c r="D2068" s="4">
        <v>2017</v>
      </c>
      <c r="E2068" s="4">
        <v>1</v>
      </c>
      <c r="F2068" s="4">
        <v>0</v>
      </c>
      <c r="G2068" s="4">
        <v>0</v>
      </c>
      <c r="H2068" s="6">
        <v>15048</v>
      </c>
      <c r="I2068" s="7">
        <f t="array" ref="I2068">INDEX(Inflation!$F$2:$F$63,MATCH($D2068,Inflation!$A$2:$A$63,0))</f>
        <v>1.06708414981788</v>
      </c>
      <c r="J2068" s="6">
        <f t="shared" si="8"/>
        <v>16057.482286459459</v>
      </c>
      <c r="K2068" s="8" t="str">
        <f>IF(H2068&lt;Mapping!$B$1,Mapping!$A$1,IF(H2068&lt;Mapping!$B$2,Mapping!$A$2,Mapping!$A$3))</f>
        <v>Minor</v>
      </c>
      <c r="L2068" s="8" t="str">
        <f>IF(J2068&lt;Mapping!$B$1,Mapping!$A$1,IF(J2068&lt;Mapping!$B$2,Mapping!$A$2,Mapping!$A$3))</f>
        <v>Minor</v>
      </c>
    </row>
    <row r="2069" spans="1:12" ht="13.5" customHeight="1" x14ac:dyDescent="0.2">
      <c r="A2069" s="4">
        <v>4</v>
      </c>
      <c r="B2069" s="5" t="s">
        <v>19</v>
      </c>
      <c r="C2069" s="4">
        <v>2</v>
      </c>
      <c r="D2069" s="4">
        <v>1995</v>
      </c>
      <c r="E2069" s="4">
        <v>1</v>
      </c>
      <c r="F2069" s="4">
        <v>0</v>
      </c>
      <c r="G2069" s="4">
        <v>0</v>
      </c>
      <c r="H2069" s="6">
        <v>15038</v>
      </c>
      <c r="I2069" s="7">
        <f t="array" ref="I2069">INDEX(Inflation!$F$2:$F$63,MATCH($D2069,Inflation!$A$2:$A$63,0))</f>
        <v>1.6835837284247066</v>
      </c>
      <c r="J2069" s="6">
        <f t="shared" si="8"/>
        <v>25317.732108050739</v>
      </c>
      <c r="K2069" s="8" t="str">
        <f>IF(H2069&lt;Mapping!$B$1,Mapping!$A$1,IF(H2069&lt;Mapping!$B$2,Mapping!$A$2,Mapping!$A$3))</f>
        <v>Minor</v>
      </c>
      <c r="L2069" s="8" t="str">
        <f>IF(J2069&lt;Mapping!$B$1,Mapping!$A$1,IF(J2069&lt;Mapping!$B$2,Mapping!$A$2,Mapping!$A$3))</f>
        <v>Minor</v>
      </c>
    </row>
    <row r="2070" spans="1:12" ht="13.5" customHeight="1" x14ac:dyDescent="0.2">
      <c r="A2070" s="4">
        <v>2</v>
      </c>
      <c r="B2070" s="5" t="s">
        <v>19</v>
      </c>
      <c r="C2070" s="4">
        <v>3</v>
      </c>
      <c r="D2070" s="4">
        <v>2015</v>
      </c>
      <c r="E2070" s="4">
        <v>1</v>
      </c>
      <c r="F2070" s="4">
        <v>0</v>
      </c>
      <c r="G2070" s="4">
        <v>0</v>
      </c>
      <c r="H2070" s="6">
        <v>15022</v>
      </c>
      <c r="I2070" s="7">
        <f t="array" ref="I2070">INDEX(Inflation!$F$2:$F$63,MATCH($D2070,Inflation!$A$2:$A$63,0))</f>
        <v>1.0774472655889344</v>
      </c>
      <c r="J2070" s="6">
        <f t="shared" si="8"/>
        <v>16185.412823676974</v>
      </c>
      <c r="K2070" s="8" t="str">
        <f>IF(H2070&lt;Mapping!$B$1,Mapping!$A$1,IF(H2070&lt;Mapping!$B$2,Mapping!$A$2,Mapping!$A$3))</f>
        <v>Minor</v>
      </c>
      <c r="L2070" s="8" t="str">
        <f>IF(J2070&lt;Mapping!$B$1,Mapping!$A$1,IF(J2070&lt;Mapping!$B$2,Mapping!$A$2,Mapping!$A$3))</f>
        <v>Minor</v>
      </c>
    </row>
    <row r="2071" spans="1:12" ht="13.5" customHeight="1" x14ac:dyDescent="0.2">
      <c r="A2071" s="4">
        <v>2</v>
      </c>
      <c r="B2071" s="5" t="s">
        <v>19</v>
      </c>
      <c r="C2071" s="4">
        <v>2</v>
      </c>
      <c r="D2071" s="4">
        <v>2014</v>
      </c>
      <c r="E2071" s="4">
        <v>1</v>
      </c>
      <c r="F2071" s="4">
        <v>0</v>
      </c>
      <c r="G2071" s="4">
        <v>0</v>
      </c>
      <c r="H2071" s="6">
        <v>15011</v>
      </c>
      <c r="I2071" s="7">
        <f t="array" ref="I2071">INDEX(Inflation!$F$2:$F$63,MATCH($D2071,Inflation!$A$2:$A$63,0))</f>
        <v>1.0894069302369718</v>
      </c>
      <c r="J2071" s="6">
        <f t="shared" si="8"/>
        <v>16353.087429787183</v>
      </c>
      <c r="K2071" s="8" t="str">
        <f>IF(H2071&lt;Mapping!$B$1,Mapping!$A$1,IF(H2071&lt;Mapping!$B$2,Mapping!$A$2,Mapping!$A$3))</f>
        <v>Minor</v>
      </c>
      <c r="L2071" s="8" t="str">
        <f>IF(J2071&lt;Mapping!$B$1,Mapping!$A$1,IF(J2071&lt;Mapping!$B$2,Mapping!$A$2,Mapping!$A$3))</f>
        <v>Minor</v>
      </c>
    </row>
    <row r="2072" spans="1:12" ht="13.5" customHeight="1" x14ac:dyDescent="0.2">
      <c r="A2072" s="4">
        <v>3</v>
      </c>
      <c r="B2072" s="5" t="s">
        <v>14</v>
      </c>
      <c r="C2072" s="4">
        <v>3</v>
      </c>
      <c r="D2072" s="4">
        <v>2016</v>
      </c>
      <c r="E2072" s="4">
        <v>1</v>
      </c>
      <c r="F2072" s="4">
        <v>0</v>
      </c>
      <c r="G2072" s="4">
        <v>0</v>
      </c>
      <c r="H2072" s="6">
        <v>15008</v>
      </c>
      <c r="I2072" s="7">
        <f t="array" ref="I2072">INDEX(Inflation!$F$2:$F$63,MATCH($D2072,Inflation!$A$2:$A$63,0))</f>
        <v>1.0759409482613684</v>
      </c>
      <c r="J2072" s="6">
        <f t="shared" si="8"/>
        <v>16147.721751506617</v>
      </c>
      <c r="K2072" s="8" t="str">
        <f>IF(H2072&lt;Mapping!$B$1,Mapping!$A$1,IF(H2072&lt;Mapping!$B$2,Mapping!$A$2,Mapping!$A$3))</f>
        <v>Minor</v>
      </c>
      <c r="L2072" s="8" t="str">
        <f>IF(J2072&lt;Mapping!$B$1,Mapping!$A$1,IF(J2072&lt;Mapping!$B$2,Mapping!$A$2,Mapping!$A$3))</f>
        <v>Minor</v>
      </c>
    </row>
    <row r="2073" spans="1:12" ht="13.5" customHeight="1" x14ac:dyDescent="0.2">
      <c r="A2073" s="4">
        <v>2</v>
      </c>
      <c r="B2073" s="5" t="s">
        <v>19</v>
      </c>
      <c r="C2073" s="4">
        <v>3</v>
      </c>
      <c r="D2073" s="4">
        <v>2016</v>
      </c>
      <c r="E2073" s="4">
        <v>1</v>
      </c>
      <c r="F2073" s="4">
        <v>0</v>
      </c>
      <c r="G2073" s="4">
        <v>0</v>
      </c>
      <c r="H2073" s="6">
        <v>15000</v>
      </c>
      <c r="I2073" s="7">
        <f t="array" ref="I2073">INDEX(Inflation!$F$2:$F$63,MATCH($D2073,Inflation!$A$2:$A$63,0))</f>
        <v>1.0759409482613684</v>
      </c>
      <c r="J2073" s="6">
        <f t="shared" si="8"/>
        <v>16139.114223920527</v>
      </c>
      <c r="K2073" s="8" t="str">
        <f>IF(H2073&lt;Mapping!$B$1,Mapping!$A$1,IF(H2073&lt;Mapping!$B$2,Mapping!$A$2,Mapping!$A$3))</f>
        <v>Minor</v>
      </c>
      <c r="L2073" s="8" t="str">
        <f>IF(J2073&lt;Mapping!$B$1,Mapping!$A$1,IF(J2073&lt;Mapping!$B$2,Mapping!$A$2,Mapping!$A$3))</f>
        <v>Minor</v>
      </c>
    </row>
    <row r="2074" spans="1:12" ht="13.5" customHeight="1" x14ac:dyDescent="0.2">
      <c r="A2074" s="4">
        <v>3</v>
      </c>
      <c r="B2074" s="5" t="s">
        <v>19</v>
      </c>
      <c r="C2074" s="4">
        <v>1</v>
      </c>
      <c r="D2074" s="4">
        <v>2010</v>
      </c>
      <c r="E2074" s="4">
        <v>1</v>
      </c>
      <c r="F2074" s="4">
        <v>0</v>
      </c>
      <c r="G2074" s="4">
        <v>0</v>
      </c>
      <c r="H2074" s="6">
        <v>14995</v>
      </c>
      <c r="I2074" s="7">
        <f t="array" ref="I2074">INDEX(Inflation!$F$2:$F$63,MATCH($D2074,Inflation!$A$2:$A$63,0))</f>
        <v>1.1806196786537921</v>
      </c>
      <c r="J2074" s="6">
        <f t="shared" si="8"/>
        <v>17703.392081413615</v>
      </c>
      <c r="K2074" s="8" t="str">
        <f>IF(H2074&lt;Mapping!$B$1,Mapping!$A$1,IF(H2074&lt;Mapping!$B$2,Mapping!$A$2,Mapping!$A$3))</f>
        <v>Minor</v>
      </c>
      <c r="L2074" s="8" t="str">
        <f>IF(J2074&lt;Mapping!$B$1,Mapping!$A$1,IF(J2074&lt;Mapping!$B$2,Mapping!$A$2,Mapping!$A$3))</f>
        <v>Minor</v>
      </c>
    </row>
    <row r="2075" spans="1:12" ht="13.5" customHeight="1" x14ac:dyDescent="0.2">
      <c r="A2075" s="4">
        <v>2</v>
      </c>
      <c r="B2075" s="5" t="s">
        <v>19</v>
      </c>
      <c r="C2075" s="4">
        <v>2</v>
      </c>
      <c r="D2075" s="4">
        <v>2019</v>
      </c>
      <c r="E2075" s="4">
        <v>1</v>
      </c>
      <c r="F2075" s="4">
        <v>0</v>
      </c>
      <c r="G2075" s="4">
        <v>0</v>
      </c>
      <c r="H2075" s="6">
        <v>14988</v>
      </c>
      <c r="I2075" s="7">
        <f t="array" ref="I2075">INDEX(Inflation!$F$2:$F$63,MATCH($D2075,Inflation!$A$2:$A$63,0))</f>
        <v>1.0261529999999999</v>
      </c>
      <c r="J2075" s="6">
        <f t="shared" si="8"/>
        <v>15379.981163999999</v>
      </c>
      <c r="K2075" s="8" t="str">
        <f>IF(H2075&lt;Mapping!$B$1,Mapping!$A$1,IF(H2075&lt;Mapping!$B$2,Mapping!$A$2,Mapping!$A$3))</f>
        <v>Minor</v>
      </c>
      <c r="L2075" s="8" t="str">
        <f>IF(J2075&lt;Mapping!$B$1,Mapping!$A$1,IF(J2075&lt;Mapping!$B$2,Mapping!$A$2,Mapping!$A$3))</f>
        <v>Minor</v>
      </c>
    </row>
    <row r="2076" spans="1:12" ht="13.5" customHeight="1" x14ac:dyDescent="0.2">
      <c r="A2076" s="4">
        <v>2</v>
      </c>
      <c r="B2076" s="5" t="s">
        <v>19</v>
      </c>
      <c r="C2076" s="4">
        <v>3</v>
      </c>
      <c r="D2076" s="4">
        <v>2011</v>
      </c>
      <c r="E2076" s="4">
        <v>1</v>
      </c>
      <c r="F2076" s="4">
        <v>0</v>
      </c>
      <c r="G2076" s="4">
        <v>0</v>
      </c>
      <c r="H2076" s="6">
        <v>14984</v>
      </c>
      <c r="I2076" s="7">
        <f t="array" ref="I2076">INDEX(Inflation!$F$2:$F$63,MATCH($D2076,Inflation!$A$2:$A$63,0))</f>
        <v>1.1630575102490319</v>
      </c>
      <c r="J2076" s="6">
        <f t="shared" si="8"/>
        <v>17427.253733571495</v>
      </c>
      <c r="K2076" s="8" t="str">
        <f>IF(H2076&lt;Mapping!$B$1,Mapping!$A$1,IF(H2076&lt;Mapping!$B$2,Mapping!$A$2,Mapping!$A$3))</f>
        <v>Minor</v>
      </c>
      <c r="L2076" s="8" t="str">
        <f>IF(J2076&lt;Mapping!$B$1,Mapping!$A$1,IF(J2076&lt;Mapping!$B$2,Mapping!$A$2,Mapping!$A$3))</f>
        <v>Minor</v>
      </c>
    </row>
    <row r="2077" spans="1:12" ht="13.5" customHeight="1" x14ac:dyDescent="0.2">
      <c r="A2077" s="4">
        <v>2</v>
      </c>
      <c r="B2077" s="5" t="s">
        <v>34</v>
      </c>
      <c r="C2077" s="4">
        <v>1</v>
      </c>
      <c r="D2077" s="4">
        <v>2018</v>
      </c>
      <c r="E2077" s="4">
        <v>1</v>
      </c>
      <c r="F2077" s="4">
        <v>0</v>
      </c>
      <c r="G2077" s="4">
        <v>0</v>
      </c>
      <c r="H2077" s="6">
        <v>14946</v>
      </c>
      <c r="I2077" s="7">
        <f t="array" ref="I2077">INDEX(Inflation!$F$2:$F$63,MATCH($D2077,Inflation!$A$2:$A$63,0))</f>
        <v>1.0479074436</v>
      </c>
      <c r="J2077" s="6">
        <f t="shared" si="8"/>
        <v>15662.0246520456</v>
      </c>
      <c r="K2077" s="8" t="str">
        <f>IF(H2077&lt;Mapping!$B$1,Mapping!$A$1,IF(H2077&lt;Mapping!$B$2,Mapping!$A$2,Mapping!$A$3))</f>
        <v>Minor</v>
      </c>
      <c r="L2077" s="8" t="str">
        <f>IF(J2077&lt;Mapping!$B$1,Mapping!$A$1,IF(J2077&lt;Mapping!$B$2,Mapping!$A$2,Mapping!$A$3))</f>
        <v>Minor</v>
      </c>
    </row>
    <row r="2078" spans="1:12" ht="13.5" customHeight="1" x14ac:dyDescent="0.2">
      <c r="A2078" s="4">
        <v>2</v>
      </c>
      <c r="B2078" s="5" t="s">
        <v>19</v>
      </c>
      <c r="C2078" s="4">
        <v>2</v>
      </c>
      <c r="D2078" s="4">
        <v>2016</v>
      </c>
      <c r="E2078" s="4">
        <v>1</v>
      </c>
      <c r="F2078" s="4">
        <v>0</v>
      </c>
      <c r="G2078" s="4">
        <v>0</v>
      </c>
      <c r="H2078" s="6">
        <v>14918</v>
      </c>
      <c r="I2078" s="7">
        <f t="array" ref="I2078">INDEX(Inflation!$F$2:$F$63,MATCH($D2078,Inflation!$A$2:$A$63,0))</f>
        <v>1.0759409482613684</v>
      </c>
      <c r="J2078" s="6">
        <f t="shared" si="8"/>
        <v>16050.887066163094</v>
      </c>
      <c r="K2078" s="8" t="str">
        <f>IF(H2078&lt;Mapping!$B$1,Mapping!$A$1,IF(H2078&lt;Mapping!$B$2,Mapping!$A$2,Mapping!$A$3))</f>
        <v>Minor</v>
      </c>
      <c r="L2078" s="8" t="str">
        <f>IF(J2078&lt;Mapping!$B$1,Mapping!$A$1,IF(J2078&lt;Mapping!$B$2,Mapping!$A$2,Mapping!$A$3))</f>
        <v>Minor</v>
      </c>
    </row>
    <row r="2079" spans="1:12" ht="13.5" customHeight="1" x14ac:dyDescent="0.2">
      <c r="A2079" s="4">
        <v>2</v>
      </c>
      <c r="B2079" s="5" t="s">
        <v>34</v>
      </c>
      <c r="C2079" s="4">
        <v>2</v>
      </c>
      <c r="D2079" s="4">
        <v>2014</v>
      </c>
      <c r="E2079" s="4">
        <v>1</v>
      </c>
      <c r="F2079" s="4">
        <v>0</v>
      </c>
      <c r="G2079" s="4">
        <v>0</v>
      </c>
      <c r="H2079" s="6">
        <v>14907</v>
      </c>
      <c r="I2079" s="7">
        <f t="array" ref="I2079">INDEX(Inflation!$F$2:$F$63,MATCH($D2079,Inflation!$A$2:$A$63,0))</f>
        <v>1.0894069302369718</v>
      </c>
      <c r="J2079" s="6">
        <f t="shared" si="8"/>
        <v>16239.789109042538</v>
      </c>
      <c r="K2079" s="8" t="str">
        <f>IF(H2079&lt;Mapping!$B$1,Mapping!$A$1,IF(H2079&lt;Mapping!$B$2,Mapping!$A$2,Mapping!$A$3))</f>
        <v>Minor</v>
      </c>
      <c r="L2079" s="8" t="str">
        <f>IF(J2079&lt;Mapping!$B$1,Mapping!$A$1,IF(J2079&lt;Mapping!$B$2,Mapping!$A$2,Mapping!$A$3))</f>
        <v>Minor</v>
      </c>
    </row>
    <row r="2080" spans="1:12" ht="13.5" customHeight="1" x14ac:dyDescent="0.2">
      <c r="A2080" s="4">
        <v>1</v>
      </c>
      <c r="B2080" s="5" t="s">
        <v>14</v>
      </c>
      <c r="C2080" s="4">
        <v>4</v>
      </c>
      <c r="D2080" s="4">
        <v>2015</v>
      </c>
      <c r="E2080" s="4">
        <v>1</v>
      </c>
      <c r="F2080" s="4">
        <v>0</v>
      </c>
      <c r="G2080" s="4">
        <v>0</v>
      </c>
      <c r="H2080" s="6">
        <v>14883</v>
      </c>
      <c r="I2080" s="7">
        <f t="array" ref="I2080">INDEX(Inflation!$F$2:$F$63,MATCH($D2080,Inflation!$A$2:$A$63,0))</f>
        <v>1.0774472655889344</v>
      </c>
      <c r="J2080" s="6">
        <f t="shared" si="8"/>
        <v>16035.647653760112</v>
      </c>
      <c r="K2080" s="8" t="str">
        <f>IF(H2080&lt;Mapping!$B$1,Mapping!$A$1,IF(H2080&lt;Mapping!$B$2,Mapping!$A$2,Mapping!$A$3))</f>
        <v>Minor</v>
      </c>
      <c r="L2080" s="8" t="str">
        <f>IF(J2080&lt;Mapping!$B$1,Mapping!$A$1,IF(J2080&lt;Mapping!$B$2,Mapping!$A$2,Mapping!$A$3))</f>
        <v>Minor</v>
      </c>
    </row>
    <row r="2081" spans="1:12" ht="13.5" customHeight="1" x14ac:dyDescent="0.2">
      <c r="A2081" s="4">
        <v>2</v>
      </c>
      <c r="B2081" s="5" t="s">
        <v>34</v>
      </c>
      <c r="C2081" s="4">
        <v>2</v>
      </c>
      <c r="D2081" s="4">
        <v>2014</v>
      </c>
      <c r="E2081" s="4">
        <v>1</v>
      </c>
      <c r="F2081" s="4">
        <v>0</v>
      </c>
      <c r="G2081" s="4">
        <v>0</v>
      </c>
      <c r="H2081" s="6">
        <v>14869</v>
      </c>
      <c r="I2081" s="7">
        <f t="array" ref="I2081">INDEX(Inflation!$F$2:$F$63,MATCH($D2081,Inflation!$A$2:$A$63,0))</f>
        <v>1.0894069302369718</v>
      </c>
      <c r="J2081" s="6">
        <f t="shared" si="8"/>
        <v>16198.391645693533</v>
      </c>
      <c r="K2081" s="8" t="str">
        <f>IF(H2081&lt;Mapping!$B$1,Mapping!$A$1,IF(H2081&lt;Mapping!$B$2,Mapping!$A$2,Mapping!$A$3))</f>
        <v>Minor</v>
      </c>
      <c r="L2081" s="8" t="str">
        <f>IF(J2081&lt;Mapping!$B$1,Mapping!$A$1,IF(J2081&lt;Mapping!$B$2,Mapping!$A$2,Mapping!$A$3))</f>
        <v>Minor</v>
      </c>
    </row>
    <row r="2082" spans="1:12" ht="13.5" customHeight="1" x14ac:dyDescent="0.2">
      <c r="A2082" s="4">
        <v>4</v>
      </c>
      <c r="B2082" s="5" t="s">
        <v>14</v>
      </c>
      <c r="C2082" s="4">
        <v>2</v>
      </c>
      <c r="D2082" s="4">
        <v>2013</v>
      </c>
      <c r="E2082" s="4">
        <v>1</v>
      </c>
      <c r="F2082" s="4">
        <v>0</v>
      </c>
      <c r="G2082" s="4">
        <v>0</v>
      </c>
      <c r="H2082" s="6">
        <v>14791</v>
      </c>
      <c r="I2082" s="7">
        <f t="array" ref="I2082">INDEX(Inflation!$F$2:$F$63,MATCH($D2082,Inflation!$A$2:$A$63,0))</f>
        <v>1.1046586272602894</v>
      </c>
      <c r="J2082" s="6">
        <f t="shared" si="8"/>
        <v>16339.00575580694</v>
      </c>
      <c r="K2082" s="8" t="str">
        <f>IF(H2082&lt;Mapping!$B$1,Mapping!$A$1,IF(H2082&lt;Mapping!$B$2,Mapping!$A$2,Mapping!$A$3))</f>
        <v>Minor</v>
      </c>
      <c r="L2082" s="8" t="str">
        <f>IF(J2082&lt;Mapping!$B$1,Mapping!$A$1,IF(J2082&lt;Mapping!$B$2,Mapping!$A$2,Mapping!$A$3))</f>
        <v>Minor</v>
      </c>
    </row>
    <row r="2083" spans="1:12" ht="13.5" customHeight="1" x14ac:dyDescent="0.2">
      <c r="A2083" s="4">
        <v>2</v>
      </c>
      <c r="B2083" s="5" t="s">
        <v>34</v>
      </c>
      <c r="C2083" s="4">
        <v>1</v>
      </c>
      <c r="D2083" s="4">
        <v>2012</v>
      </c>
      <c r="E2083" s="4">
        <v>1</v>
      </c>
      <c r="F2083" s="4">
        <v>0</v>
      </c>
      <c r="G2083" s="4">
        <v>0</v>
      </c>
      <c r="H2083" s="6">
        <v>14786</v>
      </c>
      <c r="I2083" s="7">
        <f t="array" ref="I2083">INDEX(Inflation!$F$2:$F$63,MATCH($D2083,Inflation!$A$2:$A$63,0))</f>
        <v>1.1291820487854678</v>
      </c>
      <c r="J2083" s="6">
        <f t="shared" si="8"/>
        <v>16696.085773341925</v>
      </c>
      <c r="K2083" s="8" t="str">
        <f>IF(H2083&lt;Mapping!$B$1,Mapping!$A$1,IF(H2083&lt;Mapping!$B$2,Mapping!$A$2,Mapping!$A$3))</f>
        <v>Minor</v>
      </c>
      <c r="L2083" s="8" t="str">
        <f>IF(J2083&lt;Mapping!$B$1,Mapping!$A$1,IF(J2083&lt;Mapping!$B$2,Mapping!$A$2,Mapping!$A$3))</f>
        <v>Minor</v>
      </c>
    </row>
    <row r="2084" spans="1:12" ht="13.5" customHeight="1" x14ac:dyDescent="0.2">
      <c r="A2084" s="4">
        <v>2</v>
      </c>
      <c r="B2084" s="5" t="s">
        <v>19</v>
      </c>
      <c r="C2084" s="4">
        <v>2</v>
      </c>
      <c r="D2084" s="4">
        <v>2019</v>
      </c>
      <c r="E2084" s="4">
        <v>1</v>
      </c>
      <c r="F2084" s="4">
        <v>0</v>
      </c>
      <c r="G2084" s="4">
        <v>0</v>
      </c>
      <c r="H2084" s="6">
        <v>14783</v>
      </c>
      <c r="I2084" s="7">
        <f t="array" ref="I2084">INDEX(Inflation!$F$2:$F$63,MATCH($D2084,Inflation!$A$2:$A$63,0))</f>
        <v>1.0261529999999999</v>
      </c>
      <c r="J2084" s="6">
        <f t="shared" si="8"/>
        <v>15169.619798999998</v>
      </c>
      <c r="K2084" s="8" t="str">
        <f>IF(H2084&lt;Mapping!$B$1,Mapping!$A$1,IF(H2084&lt;Mapping!$B$2,Mapping!$A$2,Mapping!$A$3))</f>
        <v>Minor</v>
      </c>
      <c r="L2084" s="8" t="str">
        <f>IF(J2084&lt;Mapping!$B$1,Mapping!$A$1,IF(J2084&lt;Mapping!$B$2,Mapping!$A$2,Mapping!$A$3))</f>
        <v>Minor</v>
      </c>
    </row>
    <row r="2085" spans="1:12" ht="13.5" customHeight="1" x14ac:dyDescent="0.2">
      <c r="A2085" s="4">
        <v>2</v>
      </c>
      <c r="B2085" s="5" t="s">
        <v>34</v>
      </c>
      <c r="C2085" s="4">
        <v>2</v>
      </c>
      <c r="D2085" s="4">
        <v>2011</v>
      </c>
      <c r="E2085" s="4">
        <v>1</v>
      </c>
      <c r="F2085" s="4">
        <v>0</v>
      </c>
      <c r="G2085" s="4">
        <v>0</v>
      </c>
      <c r="H2085" s="6">
        <v>14766</v>
      </c>
      <c r="I2085" s="7">
        <f t="array" ref="I2085">INDEX(Inflation!$F$2:$F$63,MATCH($D2085,Inflation!$A$2:$A$63,0))</f>
        <v>1.1630575102490319</v>
      </c>
      <c r="J2085" s="6">
        <f t="shared" si="8"/>
        <v>17173.707196337204</v>
      </c>
      <c r="K2085" s="8" t="str">
        <f>IF(H2085&lt;Mapping!$B$1,Mapping!$A$1,IF(H2085&lt;Mapping!$B$2,Mapping!$A$2,Mapping!$A$3))</f>
        <v>Minor</v>
      </c>
      <c r="L2085" s="8" t="str">
        <f>IF(J2085&lt;Mapping!$B$1,Mapping!$A$1,IF(J2085&lt;Mapping!$B$2,Mapping!$A$2,Mapping!$A$3))</f>
        <v>Minor</v>
      </c>
    </row>
    <row r="2086" spans="1:12" ht="13.5" customHeight="1" x14ac:dyDescent="0.2">
      <c r="A2086" s="4">
        <v>1</v>
      </c>
      <c r="B2086" s="5" t="s">
        <v>14</v>
      </c>
      <c r="C2086" s="4">
        <v>4</v>
      </c>
      <c r="D2086" s="4">
        <v>2015</v>
      </c>
      <c r="E2086" s="4">
        <v>1</v>
      </c>
      <c r="F2086" s="4">
        <v>0</v>
      </c>
      <c r="G2086" s="4">
        <v>0</v>
      </c>
      <c r="H2086" s="6">
        <v>14743</v>
      </c>
      <c r="I2086" s="7">
        <f t="array" ref="I2086">INDEX(Inflation!$F$2:$F$63,MATCH($D2086,Inflation!$A$2:$A$63,0))</f>
        <v>1.0774472655889344</v>
      </c>
      <c r="J2086" s="6">
        <f t="shared" si="8"/>
        <v>15884.80503657766</v>
      </c>
      <c r="K2086" s="8" t="str">
        <f>IF(H2086&lt;Mapping!$B$1,Mapping!$A$1,IF(H2086&lt;Mapping!$B$2,Mapping!$A$2,Mapping!$A$3))</f>
        <v>Minor</v>
      </c>
      <c r="L2086" s="8" t="str">
        <f>IF(J2086&lt;Mapping!$B$1,Mapping!$A$1,IF(J2086&lt;Mapping!$B$2,Mapping!$A$2,Mapping!$A$3))</f>
        <v>Minor</v>
      </c>
    </row>
    <row r="2087" spans="1:12" ht="13.5" customHeight="1" x14ac:dyDescent="0.2">
      <c r="A2087" s="4">
        <v>2</v>
      </c>
      <c r="B2087" s="5" t="s">
        <v>34</v>
      </c>
      <c r="C2087" s="4">
        <v>2</v>
      </c>
      <c r="D2087" s="4">
        <v>2012</v>
      </c>
      <c r="E2087" s="4">
        <v>1</v>
      </c>
      <c r="F2087" s="4">
        <v>0</v>
      </c>
      <c r="G2087" s="4">
        <v>0</v>
      </c>
      <c r="H2087" s="6">
        <v>14721</v>
      </c>
      <c r="I2087" s="7">
        <f t="array" ref="I2087">INDEX(Inflation!$F$2:$F$63,MATCH($D2087,Inflation!$A$2:$A$63,0))</f>
        <v>1.1291820487854678</v>
      </c>
      <c r="J2087" s="6">
        <f t="shared" si="8"/>
        <v>16622.688940170872</v>
      </c>
      <c r="K2087" s="8" t="str">
        <f>IF(H2087&lt;Mapping!$B$1,Mapping!$A$1,IF(H2087&lt;Mapping!$B$2,Mapping!$A$2,Mapping!$A$3))</f>
        <v>Minor</v>
      </c>
      <c r="L2087" s="8" t="str">
        <f>IF(J2087&lt;Mapping!$B$1,Mapping!$A$1,IF(J2087&lt;Mapping!$B$2,Mapping!$A$2,Mapping!$A$3))</f>
        <v>Minor</v>
      </c>
    </row>
    <row r="2088" spans="1:12" ht="13.5" customHeight="1" x14ac:dyDescent="0.2">
      <c r="A2088" s="4">
        <v>3</v>
      </c>
      <c r="B2088" s="5" t="s">
        <v>22</v>
      </c>
      <c r="C2088" s="4">
        <v>3</v>
      </c>
      <c r="D2088" s="4">
        <v>2014</v>
      </c>
      <c r="E2088" s="4">
        <v>1</v>
      </c>
      <c r="F2088" s="4">
        <v>0</v>
      </c>
      <c r="G2088" s="4">
        <v>0</v>
      </c>
      <c r="H2088" s="6">
        <v>14693</v>
      </c>
      <c r="I2088" s="7">
        <f t="array" ref="I2088">INDEX(Inflation!$F$2:$F$63,MATCH($D2088,Inflation!$A$2:$A$63,0))</f>
        <v>1.0894069302369718</v>
      </c>
      <c r="J2088" s="6">
        <f t="shared" si="8"/>
        <v>16006.656025971826</v>
      </c>
      <c r="K2088" s="8" t="str">
        <f>IF(H2088&lt;Mapping!$B$1,Mapping!$A$1,IF(H2088&lt;Mapping!$B$2,Mapping!$A$2,Mapping!$A$3))</f>
        <v>Minor</v>
      </c>
      <c r="L2088" s="8" t="str">
        <f>IF(J2088&lt;Mapping!$B$1,Mapping!$A$1,IF(J2088&lt;Mapping!$B$2,Mapping!$A$2,Mapping!$A$3))</f>
        <v>Minor</v>
      </c>
    </row>
    <row r="2089" spans="1:12" ht="13.5" customHeight="1" x14ac:dyDescent="0.2">
      <c r="A2089" s="4">
        <v>4</v>
      </c>
      <c r="B2089" s="5" t="s">
        <v>16</v>
      </c>
      <c r="C2089" s="4">
        <v>1</v>
      </c>
      <c r="D2089" s="4">
        <v>1995</v>
      </c>
      <c r="E2089" s="4">
        <v>1</v>
      </c>
      <c r="F2089" s="4">
        <v>0</v>
      </c>
      <c r="G2089" s="4">
        <v>0</v>
      </c>
      <c r="H2089" s="6">
        <v>14677</v>
      </c>
      <c r="I2089" s="7">
        <f t="array" ref="I2089">INDEX(Inflation!$F$2:$F$63,MATCH($D2089,Inflation!$A$2:$A$63,0))</f>
        <v>1.6835837284247066</v>
      </c>
      <c r="J2089" s="6">
        <f t="shared" si="8"/>
        <v>24709.958382089419</v>
      </c>
      <c r="K2089" s="8" t="str">
        <f>IF(H2089&lt;Mapping!$B$1,Mapping!$A$1,IF(H2089&lt;Mapping!$B$2,Mapping!$A$2,Mapping!$A$3))</f>
        <v>Minor</v>
      </c>
      <c r="L2089" s="8" t="str">
        <f>IF(J2089&lt;Mapping!$B$1,Mapping!$A$1,IF(J2089&lt;Mapping!$B$2,Mapping!$A$2,Mapping!$A$3))</f>
        <v>Minor</v>
      </c>
    </row>
    <row r="2090" spans="1:12" ht="13.5" customHeight="1" x14ac:dyDescent="0.2">
      <c r="A2090" s="4">
        <v>4</v>
      </c>
      <c r="B2090" s="5" t="s">
        <v>19</v>
      </c>
      <c r="C2090" s="4">
        <v>3</v>
      </c>
      <c r="D2090" s="4">
        <v>2013</v>
      </c>
      <c r="E2090" s="4">
        <v>1</v>
      </c>
      <c r="F2090" s="4">
        <v>0</v>
      </c>
      <c r="G2090" s="4">
        <v>0</v>
      </c>
      <c r="H2090" s="6">
        <v>14661</v>
      </c>
      <c r="I2090" s="7">
        <f t="array" ref="I2090">INDEX(Inflation!$F$2:$F$63,MATCH($D2090,Inflation!$A$2:$A$63,0))</f>
        <v>1.1046586272602894</v>
      </c>
      <c r="J2090" s="6">
        <f t="shared" si="8"/>
        <v>16195.400134263104</v>
      </c>
      <c r="K2090" s="8" t="str">
        <f>IF(H2090&lt;Mapping!$B$1,Mapping!$A$1,IF(H2090&lt;Mapping!$B$2,Mapping!$A$2,Mapping!$A$3))</f>
        <v>Minor</v>
      </c>
      <c r="L2090" s="8" t="str">
        <f>IF(J2090&lt;Mapping!$B$1,Mapping!$A$1,IF(J2090&lt;Mapping!$B$2,Mapping!$A$2,Mapping!$A$3))</f>
        <v>Minor</v>
      </c>
    </row>
    <row r="2091" spans="1:12" ht="13.5" customHeight="1" x14ac:dyDescent="0.2">
      <c r="A2091" s="4">
        <v>4</v>
      </c>
      <c r="B2091" s="5" t="s">
        <v>16</v>
      </c>
      <c r="C2091" s="4">
        <v>2</v>
      </c>
      <c r="D2091" s="4">
        <v>2007</v>
      </c>
      <c r="E2091" s="4">
        <v>1</v>
      </c>
      <c r="F2091" s="4">
        <v>0</v>
      </c>
      <c r="G2091" s="4">
        <v>0</v>
      </c>
      <c r="H2091" s="6">
        <v>14645</v>
      </c>
      <c r="I2091" s="7">
        <f t="array" ref="I2091">INDEX(Inflation!$F$2:$F$63,MATCH($D2091,Inflation!$A$2:$A$63,0))</f>
        <v>1.2578745513487872</v>
      </c>
      <c r="J2091" s="6">
        <f t="shared" si="8"/>
        <v>18421.57280450299</v>
      </c>
      <c r="K2091" s="8" t="str">
        <f>IF(H2091&lt;Mapping!$B$1,Mapping!$A$1,IF(H2091&lt;Mapping!$B$2,Mapping!$A$2,Mapping!$A$3))</f>
        <v>Minor</v>
      </c>
      <c r="L2091" s="8" t="str">
        <f>IF(J2091&lt;Mapping!$B$1,Mapping!$A$1,IF(J2091&lt;Mapping!$B$2,Mapping!$A$2,Mapping!$A$3))</f>
        <v>Minor</v>
      </c>
    </row>
    <row r="2092" spans="1:12" ht="13.5" customHeight="1" x14ac:dyDescent="0.2">
      <c r="A2092" s="4">
        <v>2</v>
      </c>
      <c r="B2092" s="5" t="s">
        <v>19</v>
      </c>
      <c r="C2092" s="4">
        <v>2</v>
      </c>
      <c r="D2092" s="4">
        <v>2011</v>
      </c>
      <c r="E2092" s="4">
        <v>1</v>
      </c>
      <c r="F2092" s="4">
        <v>0</v>
      </c>
      <c r="G2092" s="4">
        <v>0</v>
      </c>
      <c r="H2092" s="6">
        <v>14642</v>
      </c>
      <c r="I2092" s="7">
        <f t="array" ref="I2092">INDEX(Inflation!$F$2:$F$63,MATCH($D2092,Inflation!$A$2:$A$63,0))</f>
        <v>1.1630575102490319</v>
      </c>
      <c r="J2092" s="6">
        <f t="shared" si="8"/>
        <v>17029.488065066325</v>
      </c>
      <c r="K2092" s="8" t="str">
        <f>IF(H2092&lt;Mapping!$B$1,Mapping!$A$1,IF(H2092&lt;Mapping!$B$2,Mapping!$A$2,Mapping!$A$3))</f>
        <v>Minor</v>
      </c>
      <c r="L2092" s="8" t="str">
        <f>IF(J2092&lt;Mapping!$B$1,Mapping!$A$1,IF(J2092&lt;Mapping!$B$2,Mapping!$A$2,Mapping!$A$3))</f>
        <v>Minor</v>
      </c>
    </row>
    <row r="2093" spans="1:12" ht="13.5" customHeight="1" x14ac:dyDescent="0.2">
      <c r="A2093" s="4">
        <v>4</v>
      </c>
      <c r="B2093" s="5" t="s">
        <v>19</v>
      </c>
      <c r="C2093" s="4">
        <v>3</v>
      </c>
      <c r="D2093" s="4">
        <v>2013</v>
      </c>
      <c r="E2093" s="4">
        <v>1</v>
      </c>
      <c r="F2093" s="4">
        <v>0</v>
      </c>
      <c r="G2093" s="4">
        <v>0</v>
      </c>
      <c r="H2093" s="6">
        <v>14621</v>
      </c>
      <c r="I2093" s="7">
        <f t="array" ref="I2093">INDEX(Inflation!$F$2:$F$63,MATCH($D2093,Inflation!$A$2:$A$63,0))</f>
        <v>1.1046586272602894</v>
      </c>
      <c r="J2093" s="6">
        <f t="shared" si="8"/>
        <v>16151.213789172691</v>
      </c>
      <c r="K2093" s="8" t="str">
        <f>IF(H2093&lt;Mapping!$B$1,Mapping!$A$1,IF(H2093&lt;Mapping!$B$2,Mapping!$A$2,Mapping!$A$3))</f>
        <v>Minor</v>
      </c>
      <c r="L2093" s="8" t="str">
        <f>IF(J2093&lt;Mapping!$B$1,Mapping!$A$1,IF(J2093&lt;Mapping!$B$2,Mapping!$A$2,Mapping!$A$3))</f>
        <v>Minor</v>
      </c>
    </row>
    <row r="2094" spans="1:12" ht="13.5" customHeight="1" x14ac:dyDescent="0.2">
      <c r="A2094" s="4">
        <v>4</v>
      </c>
      <c r="B2094" s="5" t="s">
        <v>19</v>
      </c>
      <c r="C2094" s="4">
        <v>1</v>
      </c>
      <c r="D2094" s="4">
        <v>1995</v>
      </c>
      <c r="E2094" s="4">
        <v>1</v>
      </c>
      <c r="F2094" s="4">
        <v>0</v>
      </c>
      <c r="G2094" s="4">
        <v>0</v>
      </c>
      <c r="H2094" s="6">
        <v>14620</v>
      </c>
      <c r="I2094" s="7">
        <f t="array" ref="I2094">INDEX(Inflation!$F$2:$F$63,MATCH($D2094,Inflation!$A$2:$A$63,0))</f>
        <v>1.6835837284247066</v>
      </c>
      <c r="J2094" s="6">
        <f t="shared" si="8"/>
        <v>24613.994109569212</v>
      </c>
      <c r="K2094" s="8" t="str">
        <f>IF(H2094&lt;Mapping!$B$1,Mapping!$A$1,IF(H2094&lt;Mapping!$B$2,Mapping!$A$2,Mapping!$A$3))</f>
        <v>Minor</v>
      </c>
      <c r="L2094" s="8" t="str">
        <f>IF(J2094&lt;Mapping!$B$1,Mapping!$A$1,IF(J2094&lt;Mapping!$B$2,Mapping!$A$2,Mapping!$A$3))</f>
        <v>Minor</v>
      </c>
    </row>
    <row r="2095" spans="1:12" ht="13.5" customHeight="1" x14ac:dyDescent="0.2">
      <c r="A2095" s="4">
        <v>2</v>
      </c>
      <c r="B2095" s="5" t="s">
        <v>34</v>
      </c>
      <c r="C2095" s="4">
        <v>3</v>
      </c>
      <c r="D2095" s="4">
        <v>2014</v>
      </c>
      <c r="E2095" s="4">
        <v>1</v>
      </c>
      <c r="F2095" s="4">
        <v>0</v>
      </c>
      <c r="G2095" s="4">
        <v>0</v>
      </c>
      <c r="H2095" s="6">
        <v>14604</v>
      </c>
      <c r="I2095" s="7">
        <f t="array" ref="I2095">INDEX(Inflation!$F$2:$F$63,MATCH($D2095,Inflation!$A$2:$A$63,0))</f>
        <v>1.0894069302369718</v>
      </c>
      <c r="J2095" s="6">
        <f t="shared" si="8"/>
        <v>15909.698809180736</v>
      </c>
      <c r="K2095" s="8" t="str">
        <f>IF(H2095&lt;Mapping!$B$1,Mapping!$A$1,IF(H2095&lt;Mapping!$B$2,Mapping!$A$2,Mapping!$A$3))</f>
        <v>Minor</v>
      </c>
      <c r="L2095" s="8" t="str">
        <f>IF(J2095&lt;Mapping!$B$1,Mapping!$A$1,IF(J2095&lt;Mapping!$B$2,Mapping!$A$2,Mapping!$A$3))</f>
        <v>Minor</v>
      </c>
    </row>
    <row r="2096" spans="1:12" ht="13.5" customHeight="1" x14ac:dyDescent="0.2">
      <c r="A2096" s="4">
        <v>3</v>
      </c>
      <c r="B2096" s="5" t="s">
        <v>21</v>
      </c>
      <c r="C2096" s="4">
        <v>3</v>
      </c>
      <c r="D2096" s="4">
        <v>2016</v>
      </c>
      <c r="E2096" s="4">
        <v>1</v>
      </c>
      <c r="F2096" s="4">
        <v>0</v>
      </c>
      <c r="G2096" s="4">
        <v>0</v>
      </c>
      <c r="H2096" s="6">
        <v>14601</v>
      </c>
      <c r="I2096" s="7">
        <f t="array" ref="I2096">INDEX(Inflation!$F$2:$F$63,MATCH($D2096,Inflation!$A$2:$A$63,0))</f>
        <v>1.0759409482613684</v>
      </c>
      <c r="J2096" s="6">
        <f t="shared" si="8"/>
        <v>15709.81378556424</v>
      </c>
      <c r="K2096" s="8" t="str">
        <f>IF(H2096&lt;Mapping!$B$1,Mapping!$A$1,IF(H2096&lt;Mapping!$B$2,Mapping!$A$2,Mapping!$A$3))</f>
        <v>Minor</v>
      </c>
      <c r="L2096" s="8" t="str">
        <f>IF(J2096&lt;Mapping!$B$1,Mapping!$A$1,IF(J2096&lt;Mapping!$B$2,Mapping!$A$2,Mapping!$A$3))</f>
        <v>Minor</v>
      </c>
    </row>
    <row r="2097" spans="1:12" ht="13.5" customHeight="1" x14ac:dyDescent="0.2">
      <c r="A2097" s="4">
        <v>2</v>
      </c>
      <c r="B2097" s="5" t="s">
        <v>54</v>
      </c>
      <c r="C2097" s="4">
        <v>2</v>
      </c>
      <c r="D2097" s="4">
        <v>1974</v>
      </c>
      <c r="E2097" s="4">
        <v>1</v>
      </c>
      <c r="F2097" s="4">
        <v>0</v>
      </c>
      <c r="G2097" s="4">
        <v>0</v>
      </c>
      <c r="H2097" s="6">
        <v>14582</v>
      </c>
      <c r="I2097" s="7">
        <f t="array" ref="I2097">INDEX(Inflation!$F$2:$F$63,MATCH($D2097,Inflation!$A$2:$A$63,0))</f>
        <v>5.655220396663263</v>
      </c>
      <c r="J2097" s="6">
        <f t="shared" si="8"/>
        <v>82464.423824143698</v>
      </c>
      <c r="K2097" s="8" t="str">
        <f>IF(H2097&lt;Mapping!$B$1,Mapping!$A$1,IF(H2097&lt;Mapping!$B$2,Mapping!$A$2,Mapping!$A$3))</f>
        <v>Minor</v>
      </c>
      <c r="L2097" s="8" t="str">
        <f>IF(J2097&lt;Mapping!$B$1,Mapping!$A$1,IF(J2097&lt;Mapping!$B$2,Mapping!$A$2,Mapping!$A$3))</f>
        <v>Minor</v>
      </c>
    </row>
    <row r="2098" spans="1:12" ht="13.5" customHeight="1" x14ac:dyDescent="0.2">
      <c r="A2098" s="4">
        <v>4</v>
      </c>
      <c r="B2098" s="5" t="s">
        <v>14</v>
      </c>
      <c r="C2098" s="4">
        <v>1</v>
      </c>
      <c r="D2098" s="4">
        <v>1995</v>
      </c>
      <c r="E2098" s="4">
        <v>3</v>
      </c>
      <c r="F2098" s="4">
        <v>0</v>
      </c>
      <c r="G2098" s="4">
        <v>0</v>
      </c>
      <c r="H2098" s="6">
        <v>14569</v>
      </c>
      <c r="I2098" s="7">
        <f t="array" ref="I2098">INDEX(Inflation!$F$2:$F$63,MATCH($D2098,Inflation!$A$2:$A$63,0))</f>
        <v>1.6835837284247066</v>
      </c>
      <c r="J2098" s="6">
        <f t="shared" si="8"/>
        <v>24528.131339419549</v>
      </c>
      <c r="K2098" s="8" t="str">
        <f>IF(H2098&lt;Mapping!$B$1,Mapping!$A$1,IF(H2098&lt;Mapping!$B$2,Mapping!$A$2,Mapping!$A$3))</f>
        <v>Minor</v>
      </c>
      <c r="L2098" s="8" t="str">
        <f>IF(J2098&lt;Mapping!$B$1,Mapping!$A$1,IF(J2098&lt;Mapping!$B$2,Mapping!$A$2,Mapping!$A$3))</f>
        <v>Minor</v>
      </c>
    </row>
    <row r="2099" spans="1:12" ht="13.5" customHeight="1" x14ac:dyDescent="0.2">
      <c r="A2099" s="4">
        <v>4</v>
      </c>
      <c r="B2099" s="5" t="s">
        <v>19</v>
      </c>
      <c r="C2099" s="4">
        <v>2</v>
      </c>
      <c r="D2099" s="4">
        <v>1995</v>
      </c>
      <c r="E2099" s="4">
        <v>1</v>
      </c>
      <c r="F2099" s="4">
        <v>0</v>
      </c>
      <c r="G2099" s="4">
        <v>0</v>
      </c>
      <c r="H2099" s="6">
        <v>14534</v>
      </c>
      <c r="I2099" s="7">
        <f t="array" ref="I2099">INDEX(Inflation!$F$2:$F$63,MATCH($D2099,Inflation!$A$2:$A$63,0))</f>
        <v>1.6835837284247066</v>
      </c>
      <c r="J2099" s="6">
        <f t="shared" si="8"/>
        <v>24469.205908924687</v>
      </c>
      <c r="K2099" s="8" t="str">
        <f>IF(H2099&lt;Mapping!$B$1,Mapping!$A$1,IF(H2099&lt;Mapping!$B$2,Mapping!$A$2,Mapping!$A$3))</f>
        <v>Minor</v>
      </c>
      <c r="L2099" s="8" t="str">
        <f>IF(J2099&lt;Mapping!$B$1,Mapping!$A$1,IF(J2099&lt;Mapping!$B$2,Mapping!$A$2,Mapping!$A$3))</f>
        <v>Minor</v>
      </c>
    </row>
    <row r="2100" spans="1:12" ht="13.5" customHeight="1" x14ac:dyDescent="0.2">
      <c r="A2100" s="4">
        <v>4</v>
      </c>
      <c r="B2100" s="5" t="s">
        <v>19</v>
      </c>
      <c r="C2100" s="4">
        <v>3</v>
      </c>
      <c r="D2100" s="4">
        <v>2010</v>
      </c>
      <c r="E2100" s="4">
        <v>1</v>
      </c>
      <c r="F2100" s="4">
        <v>0</v>
      </c>
      <c r="G2100" s="4">
        <v>0</v>
      </c>
      <c r="H2100" s="6">
        <v>14510</v>
      </c>
      <c r="I2100" s="7">
        <f t="array" ref="I2100">INDEX(Inflation!$F$2:$F$63,MATCH($D2100,Inflation!$A$2:$A$63,0))</f>
        <v>1.1806196786537921</v>
      </c>
      <c r="J2100" s="6">
        <f t="shared" si="8"/>
        <v>17130.791537266523</v>
      </c>
      <c r="K2100" s="8" t="str">
        <f>IF(H2100&lt;Mapping!$B$1,Mapping!$A$1,IF(H2100&lt;Mapping!$B$2,Mapping!$A$2,Mapping!$A$3))</f>
        <v>Minor</v>
      </c>
      <c r="L2100" s="8" t="str">
        <f>IF(J2100&lt;Mapping!$B$1,Mapping!$A$1,IF(J2100&lt;Mapping!$B$2,Mapping!$A$2,Mapping!$A$3))</f>
        <v>Minor</v>
      </c>
    </row>
    <row r="2101" spans="1:12" ht="13.5" customHeight="1" x14ac:dyDescent="0.2">
      <c r="A2101" s="4">
        <v>2</v>
      </c>
      <c r="B2101" s="5" t="s">
        <v>19</v>
      </c>
      <c r="C2101" s="4">
        <v>3</v>
      </c>
      <c r="D2101" s="4">
        <v>2016</v>
      </c>
      <c r="E2101" s="4">
        <v>1</v>
      </c>
      <c r="F2101" s="4">
        <v>0</v>
      </c>
      <c r="G2101" s="4">
        <v>0</v>
      </c>
      <c r="H2101" s="6">
        <v>14510</v>
      </c>
      <c r="I2101" s="7">
        <f t="array" ref="I2101">INDEX(Inflation!$F$2:$F$63,MATCH($D2101,Inflation!$A$2:$A$63,0))</f>
        <v>1.0759409482613684</v>
      </c>
      <c r="J2101" s="6">
        <f t="shared" si="8"/>
        <v>15611.903159272457</v>
      </c>
      <c r="K2101" s="8" t="str">
        <f>IF(H2101&lt;Mapping!$B$1,Mapping!$A$1,IF(H2101&lt;Mapping!$B$2,Mapping!$A$2,Mapping!$A$3))</f>
        <v>Minor</v>
      </c>
      <c r="L2101" s="8" t="str">
        <f>IF(J2101&lt;Mapping!$B$1,Mapping!$A$1,IF(J2101&lt;Mapping!$B$2,Mapping!$A$2,Mapping!$A$3))</f>
        <v>Minor</v>
      </c>
    </row>
    <row r="2102" spans="1:12" ht="13.5" customHeight="1" x14ac:dyDescent="0.2">
      <c r="A2102" s="4">
        <v>4</v>
      </c>
      <c r="B2102" s="5" t="s">
        <v>19</v>
      </c>
      <c r="C2102" s="4">
        <v>3</v>
      </c>
      <c r="D2102" s="4">
        <v>2010</v>
      </c>
      <c r="E2102" s="4">
        <v>1</v>
      </c>
      <c r="F2102" s="4">
        <v>0</v>
      </c>
      <c r="G2102" s="4">
        <v>0</v>
      </c>
      <c r="H2102" s="6">
        <v>14498</v>
      </c>
      <c r="I2102" s="7">
        <f t="array" ref="I2102">INDEX(Inflation!$F$2:$F$63,MATCH($D2102,Inflation!$A$2:$A$63,0))</f>
        <v>1.1806196786537921</v>
      </c>
      <c r="J2102" s="6">
        <f t="shared" si="8"/>
        <v>17116.624101122678</v>
      </c>
      <c r="K2102" s="8" t="str">
        <f>IF(H2102&lt;Mapping!$B$1,Mapping!$A$1,IF(H2102&lt;Mapping!$B$2,Mapping!$A$2,Mapping!$A$3))</f>
        <v>Minor</v>
      </c>
      <c r="L2102" s="8" t="str">
        <f>IF(J2102&lt;Mapping!$B$1,Mapping!$A$1,IF(J2102&lt;Mapping!$B$2,Mapping!$A$2,Mapping!$A$3))</f>
        <v>Minor</v>
      </c>
    </row>
    <row r="2103" spans="1:12" ht="13.5" customHeight="1" x14ac:dyDescent="0.2">
      <c r="A2103" s="4">
        <v>2</v>
      </c>
      <c r="B2103" s="5" t="s">
        <v>19</v>
      </c>
      <c r="C2103" s="4">
        <v>2</v>
      </c>
      <c r="D2103" s="4">
        <v>2013</v>
      </c>
      <c r="E2103" s="4">
        <v>1</v>
      </c>
      <c r="F2103" s="4">
        <v>0</v>
      </c>
      <c r="G2103" s="4">
        <v>0</v>
      </c>
      <c r="H2103" s="6">
        <v>14493</v>
      </c>
      <c r="I2103" s="7">
        <f t="array" ref="I2103">INDEX(Inflation!$F$2:$F$63,MATCH($D2103,Inflation!$A$2:$A$63,0))</f>
        <v>1.1046586272602894</v>
      </c>
      <c r="J2103" s="6">
        <f t="shared" si="8"/>
        <v>16009.817484883375</v>
      </c>
      <c r="K2103" s="8" t="str">
        <f>IF(H2103&lt;Mapping!$B$1,Mapping!$A$1,IF(H2103&lt;Mapping!$B$2,Mapping!$A$2,Mapping!$A$3))</f>
        <v>Minor</v>
      </c>
      <c r="L2103" s="8" t="str">
        <f>IF(J2103&lt;Mapping!$B$1,Mapping!$A$1,IF(J2103&lt;Mapping!$B$2,Mapping!$A$2,Mapping!$A$3))</f>
        <v>Minor</v>
      </c>
    </row>
    <row r="2104" spans="1:12" ht="13.5" customHeight="1" x14ac:dyDescent="0.2">
      <c r="A2104" s="4">
        <v>2</v>
      </c>
      <c r="B2104" s="5" t="s">
        <v>19</v>
      </c>
      <c r="C2104" s="4">
        <v>1</v>
      </c>
      <c r="D2104" s="4">
        <v>2012</v>
      </c>
      <c r="E2104" s="4">
        <v>1</v>
      </c>
      <c r="F2104" s="4">
        <v>0</v>
      </c>
      <c r="G2104" s="4">
        <v>0</v>
      </c>
      <c r="H2104" s="6">
        <v>14487</v>
      </c>
      <c r="I2104" s="7">
        <f t="array" ref="I2104">INDEX(Inflation!$F$2:$F$63,MATCH($D2104,Inflation!$A$2:$A$63,0))</f>
        <v>1.1291820487854678</v>
      </c>
      <c r="J2104" s="6">
        <f t="shared" si="8"/>
        <v>16358.460340755071</v>
      </c>
      <c r="K2104" s="8" t="str">
        <f>IF(H2104&lt;Mapping!$B$1,Mapping!$A$1,IF(H2104&lt;Mapping!$B$2,Mapping!$A$2,Mapping!$A$3))</f>
        <v>Minor</v>
      </c>
      <c r="L2104" s="8" t="str">
        <f>IF(J2104&lt;Mapping!$B$1,Mapping!$A$1,IF(J2104&lt;Mapping!$B$2,Mapping!$A$2,Mapping!$A$3))</f>
        <v>Minor</v>
      </c>
    </row>
    <row r="2105" spans="1:12" ht="13.5" customHeight="1" x14ac:dyDescent="0.2">
      <c r="A2105" s="4">
        <v>2</v>
      </c>
      <c r="B2105" s="5" t="s">
        <v>19</v>
      </c>
      <c r="C2105" s="4">
        <v>2</v>
      </c>
      <c r="D2105" s="4">
        <v>2019</v>
      </c>
      <c r="E2105" s="4">
        <v>1</v>
      </c>
      <c r="F2105" s="4">
        <v>0</v>
      </c>
      <c r="G2105" s="4">
        <v>0</v>
      </c>
      <c r="H2105" s="6">
        <v>14487</v>
      </c>
      <c r="I2105" s="7">
        <f t="array" ref="I2105">INDEX(Inflation!$F$2:$F$63,MATCH($D2105,Inflation!$A$2:$A$63,0))</f>
        <v>1.0261529999999999</v>
      </c>
      <c r="J2105" s="6">
        <f t="shared" si="8"/>
        <v>14865.878510999999</v>
      </c>
      <c r="K2105" s="8" t="str">
        <f>IF(H2105&lt;Mapping!$B$1,Mapping!$A$1,IF(H2105&lt;Mapping!$B$2,Mapping!$A$2,Mapping!$A$3))</f>
        <v>Minor</v>
      </c>
      <c r="L2105" s="8" t="str">
        <f>IF(J2105&lt;Mapping!$B$1,Mapping!$A$1,IF(J2105&lt;Mapping!$B$2,Mapping!$A$2,Mapping!$A$3))</f>
        <v>Minor</v>
      </c>
    </row>
    <row r="2106" spans="1:12" ht="13.5" customHeight="1" x14ac:dyDescent="0.2">
      <c r="A2106" s="4">
        <v>2</v>
      </c>
      <c r="B2106" s="5" t="s">
        <v>23</v>
      </c>
      <c r="C2106" s="4">
        <v>3</v>
      </c>
      <c r="D2106" s="4">
        <v>2013</v>
      </c>
      <c r="E2106" s="4">
        <v>1</v>
      </c>
      <c r="F2106" s="4">
        <v>0</v>
      </c>
      <c r="G2106" s="4">
        <v>0</v>
      </c>
      <c r="H2106" s="6">
        <v>14472</v>
      </c>
      <c r="I2106" s="7">
        <f t="array" ref="I2106">INDEX(Inflation!$F$2:$F$63,MATCH($D2106,Inflation!$A$2:$A$63,0))</f>
        <v>1.1046586272602894</v>
      </c>
      <c r="J2106" s="6">
        <f t="shared" si="8"/>
        <v>15986.619653710908</v>
      </c>
      <c r="K2106" s="8" t="str">
        <f>IF(H2106&lt;Mapping!$B$1,Mapping!$A$1,IF(H2106&lt;Mapping!$B$2,Mapping!$A$2,Mapping!$A$3))</f>
        <v>Minor</v>
      </c>
      <c r="L2106" s="8" t="str">
        <f>IF(J2106&lt;Mapping!$B$1,Mapping!$A$1,IF(J2106&lt;Mapping!$B$2,Mapping!$A$2,Mapping!$A$3))</f>
        <v>Minor</v>
      </c>
    </row>
    <row r="2107" spans="1:12" ht="13.5" customHeight="1" x14ac:dyDescent="0.2">
      <c r="A2107" s="4">
        <v>3</v>
      </c>
      <c r="B2107" s="5" t="s">
        <v>14</v>
      </c>
      <c r="C2107" s="4">
        <v>1</v>
      </c>
      <c r="D2107" s="4">
        <v>2014</v>
      </c>
      <c r="E2107" s="4">
        <v>1</v>
      </c>
      <c r="F2107" s="4">
        <v>0</v>
      </c>
      <c r="G2107" s="4">
        <v>0</v>
      </c>
      <c r="H2107" s="6">
        <v>14460</v>
      </c>
      <c r="I2107" s="7">
        <f t="array" ref="I2107">INDEX(Inflation!$F$2:$F$63,MATCH($D2107,Inflation!$A$2:$A$63,0))</f>
        <v>1.0894069302369718</v>
      </c>
      <c r="J2107" s="6">
        <f t="shared" si="8"/>
        <v>15752.824211226613</v>
      </c>
      <c r="K2107" s="8" t="str">
        <f>IF(H2107&lt;Mapping!$B$1,Mapping!$A$1,IF(H2107&lt;Mapping!$B$2,Mapping!$A$2,Mapping!$A$3))</f>
        <v>Minor</v>
      </c>
      <c r="L2107" s="8" t="str">
        <f>IF(J2107&lt;Mapping!$B$1,Mapping!$A$1,IF(J2107&lt;Mapping!$B$2,Mapping!$A$2,Mapping!$A$3))</f>
        <v>Minor</v>
      </c>
    </row>
    <row r="2108" spans="1:12" ht="13.5" customHeight="1" x14ac:dyDescent="0.2">
      <c r="A2108" s="4">
        <v>3</v>
      </c>
      <c r="B2108" s="5" t="s">
        <v>14</v>
      </c>
      <c r="C2108" s="4">
        <v>3</v>
      </c>
      <c r="D2108" s="4">
        <v>2015</v>
      </c>
      <c r="E2108" s="4">
        <v>1</v>
      </c>
      <c r="F2108" s="4">
        <v>0</v>
      </c>
      <c r="G2108" s="4">
        <v>0</v>
      </c>
      <c r="H2108" s="6">
        <v>14439</v>
      </c>
      <c r="I2108" s="7">
        <f t="array" ref="I2108">INDEX(Inflation!$F$2:$F$63,MATCH($D2108,Inflation!$A$2:$A$63,0))</f>
        <v>1.0774472655889344</v>
      </c>
      <c r="J2108" s="6">
        <f t="shared" si="8"/>
        <v>15557.261067838625</v>
      </c>
      <c r="K2108" s="8" t="str">
        <f>IF(H2108&lt;Mapping!$B$1,Mapping!$A$1,IF(H2108&lt;Mapping!$B$2,Mapping!$A$2,Mapping!$A$3))</f>
        <v>Minor</v>
      </c>
      <c r="L2108" s="8" t="str">
        <f>IF(J2108&lt;Mapping!$B$1,Mapping!$A$1,IF(J2108&lt;Mapping!$B$2,Mapping!$A$2,Mapping!$A$3))</f>
        <v>Minor</v>
      </c>
    </row>
    <row r="2109" spans="1:12" ht="13.5" customHeight="1" x14ac:dyDescent="0.2">
      <c r="A2109" s="4">
        <v>2</v>
      </c>
      <c r="B2109" s="5" t="s">
        <v>19</v>
      </c>
      <c r="C2109" s="4">
        <v>3</v>
      </c>
      <c r="D2109" s="4">
        <v>2016</v>
      </c>
      <c r="E2109" s="4">
        <v>1</v>
      </c>
      <c r="F2109" s="4">
        <v>0</v>
      </c>
      <c r="G2109" s="4">
        <v>0</v>
      </c>
      <c r="H2109" s="6">
        <v>14436</v>
      </c>
      <c r="I2109" s="7">
        <f t="array" ref="I2109">INDEX(Inflation!$F$2:$F$63,MATCH($D2109,Inflation!$A$2:$A$63,0))</f>
        <v>1.0759409482613684</v>
      </c>
      <c r="J2109" s="6">
        <f t="shared" si="8"/>
        <v>15532.283529101114</v>
      </c>
      <c r="K2109" s="8" t="str">
        <f>IF(H2109&lt;Mapping!$B$1,Mapping!$A$1,IF(H2109&lt;Mapping!$B$2,Mapping!$A$2,Mapping!$A$3))</f>
        <v>Minor</v>
      </c>
      <c r="L2109" s="8" t="str">
        <f>IF(J2109&lt;Mapping!$B$1,Mapping!$A$1,IF(J2109&lt;Mapping!$B$2,Mapping!$A$2,Mapping!$A$3))</f>
        <v>Minor</v>
      </c>
    </row>
    <row r="2110" spans="1:12" ht="13.5" customHeight="1" x14ac:dyDescent="0.2">
      <c r="A2110" s="4">
        <v>5</v>
      </c>
      <c r="B2110" s="5" t="s">
        <v>14</v>
      </c>
      <c r="C2110" s="4">
        <v>3</v>
      </c>
      <c r="D2110" s="4">
        <v>2016</v>
      </c>
      <c r="E2110" s="4">
        <v>1</v>
      </c>
      <c r="F2110" s="4">
        <v>0</v>
      </c>
      <c r="G2110" s="4">
        <v>0</v>
      </c>
      <c r="H2110" s="6">
        <v>14434</v>
      </c>
      <c r="I2110" s="7">
        <f t="array" ref="I2110">INDEX(Inflation!$F$2:$F$63,MATCH($D2110,Inflation!$A$2:$A$63,0))</f>
        <v>1.0759409482613684</v>
      </c>
      <c r="J2110" s="6">
        <f t="shared" si="8"/>
        <v>15530.131647204593</v>
      </c>
      <c r="K2110" s="8" t="str">
        <f>IF(H2110&lt;Mapping!$B$1,Mapping!$A$1,IF(H2110&lt;Mapping!$B$2,Mapping!$A$2,Mapping!$A$3))</f>
        <v>Minor</v>
      </c>
      <c r="L2110" s="8" t="str">
        <f>IF(J2110&lt;Mapping!$B$1,Mapping!$A$1,IF(J2110&lt;Mapping!$B$2,Mapping!$A$2,Mapping!$A$3))</f>
        <v>Minor</v>
      </c>
    </row>
    <row r="2111" spans="1:12" ht="13.5" customHeight="1" x14ac:dyDescent="0.2">
      <c r="A2111" s="4">
        <v>1</v>
      </c>
      <c r="B2111" s="5" t="s">
        <v>15</v>
      </c>
      <c r="C2111" s="4">
        <v>1</v>
      </c>
      <c r="D2111" s="4">
        <v>1985</v>
      </c>
      <c r="E2111" s="4">
        <v>1</v>
      </c>
      <c r="F2111" s="4">
        <v>0</v>
      </c>
      <c r="G2111" s="4">
        <v>0</v>
      </c>
      <c r="H2111" s="6">
        <v>14424</v>
      </c>
      <c r="I2111" s="7">
        <f t="array" ref="I2111">INDEX(Inflation!$F$2:$F$63,MATCH($D2111,Inflation!$A$2:$A$63,0))</f>
        <v>2.4491621741858549</v>
      </c>
      <c r="J2111" s="6">
        <f t="shared" si="8"/>
        <v>35326.715200456769</v>
      </c>
      <c r="K2111" s="8" t="str">
        <f>IF(H2111&lt;Mapping!$B$1,Mapping!$A$1,IF(H2111&lt;Mapping!$B$2,Mapping!$A$2,Mapping!$A$3))</f>
        <v>Minor</v>
      </c>
      <c r="L2111" s="8" t="str">
        <f>IF(J2111&lt;Mapping!$B$1,Mapping!$A$1,IF(J2111&lt;Mapping!$B$2,Mapping!$A$2,Mapping!$A$3))</f>
        <v>Minor</v>
      </c>
    </row>
    <row r="2112" spans="1:12" ht="13.5" customHeight="1" x14ac:dyDescent="0.2">
      <c r="A2112" s="4">
        <v>3</v>
      </c>
      <c r="B2112" s="5" t="s">
        <v>19</v>
      </c>
      <c r="C2112" s="4">
        <v>2</v>
      </c>
      <c r="D2112" s="4">
        <v>2012</v>
      </c>
      <c r="E2112" s="4">
        <v>1</v>
      </c>
      <c r="F2112" s="4">
        <v>0</v>
      </c>
      <c r="G2112" s="4">
        <v>0</v>
      </c>
      <c r="H2112" s="6">
        <v>14423</v>
      </c>
      <c r="I2112" s="7">
        <f t="array" ref="I2112">INDEX(Inflation!$F$2:$F$63,MATCH($D2112,Inflation!$A$2:$A$63,0))</f>
        <v>1.1291820487854678</v>
      </c>
      <c r="J2112" s="6">
        <f t="shared" si="8"/>
        <v>16286.192689632802</v>
      </c>
      <c r="K2112" s="8" t="str">
        <f>IF(H2112&lt;Mapping!$B$1,Mapping!$A$1,IF(H2112&lt;Mapping!$B$2,Mapping!$A$2,Mapping!$A$3))</f>
        <v>Minor</v>
      </c>
      <c r="L2112" s="8" t="str">
        <f>IF(J2112&lt;Mapping!$B$1,Mapping!$A$1,IF(J2112&lt;Mapping!$B$2,Mapping!$A$2,Mapping!$A$3))</f>
        <v>Minor</v>
      </c>
    </row>
    <row r="2113" spans="1:12" ht="13.5" customHeight="1" x14ac:dyDescent="0.2">
      <c r="A2113" s="4">
        <v>3</v>
      </c>
      <c r="B2113" s="5" t="s">
        <v>14</v>
      </c>
      <c r="C2113" s="4">
        <v>2</v>
      </c>
      <c r="D2113" s="4">
        <v>2017</v>
      </c>
      <c r="E2113" s="4">
        <v>1</v>
      </c>
      <c r="F2113" s="4">
        <v>0</v>
      </c>
      <c r="G2113" s="4">
        <v>0</v>
      </c>
      <c r="H2113" s="6">
        <v>14417</v>
      </c>
      <c r="I2113" s="7">
        <f t="array" ref="I2113">INDEX(Inflation!$F$2:$F$63,MATCH($D2113,Inflation!$A$2:$A$63,0))</f>
        <v>1.06708414981788</v>
      </c>
      <c r="J2113" s="6">
        <f t="shared" si="8"/>
        <v>15384.152187924376</v>
      </c>
      <c r="K2113" s="8" t="str">
        <f>IF(H2113&lt;Mapping!$B$1,Mapping!$A$1,IF(H2113&lt;Mapping!$B$2,Mapping!$A$2,Mapping!$A$3))</f>
        <v>Minor</v>
      </c>
      <c r="L2113" s="8" t="str">
        <f>IF(J2113&lt;Mapping!$B$1,Mapping!$A$1,IF(J2113&lt;Mapping!$B$2,Mapping!$A$2,Mapping!$A$3))</f>
        <v>Minor</v>
      </c>
    </row>
    <row r="2114" spans="1:12" ht="13.5" customHeight="1" x14ac:dyDescent="0.2">
      <c r="A2114" s="4">
        <v>1</v>
      </c>
      <c r="B2114" s="5" t="s">
        <v>21</v>
      </c>
      <c r="C2114" s="4">
        <v>1</v>
      </c>
      <c r="D2114" s="4">
        <v>2002</v>
      </c>
      <c r="E2114" s="4">
        <v>1</v>
      </c>
      <c r="F2114" s="4">
        <v>0</v>
      </c>
      <c r="G2114" s="4">
        <v>0</v>
      </c>
      <c r="H2114" s="6">
        <v>14403</v>
      </c>
      <c r="I2114" s="7">
        <f t="array" ref="I2114">INDEX(Inflation!$F$2:$F$63,MATCH($D2114,Inflation!$A$2:$A$63,0))</f>
        <v>1.4141142434134983</v>
      </c>
      <c r="J2114" s="6">
        <f t="shared" si="8"/>
        <v>20367.487447884618</v>
      </c>
      <c r="K2114" s="8" t="str">
        <f>IF(H2114&lt;Mapping!$B$1,Mapping!$A$1,IF(H2114&lt;Mapping!$B$2,Mapping!$A$2,Mapping!$A$3))</f>
        <v>Minor</v>
      </c>
      <c r="L2114" s="8" t="str">
        <f>IF(J2114&lt;Mapping!$B$1,Mapping!$A$1,IF(J2114&lt;Mapping!$B$2,Mapping!$A$2,Mapping!$A$3))</f>
        <v>Minor</v>
      </c>
    </row>
    <row r="2115" spans="1:12" ht="13.5" customHeight="1" x14ac:dyDescent="0.2">
      <c r="A2115" s="4">
        <v>2</v>
      </c>
      <c r="B2115" s="5" t="s">
        <v>36</v>
      </c>
      <c r="C2115" s="4">
        <v>2</v>
      </c>
      <c r="D2115" s="4">
        <v>1979</v>
      </c>
      <c r="E2115" s="4">
        <v>1</v>
      </c>
      <c r="F2115" s="4">
        <v>2</v>
      </c>
      <c r="G2115" s="4">
        <v>0</v>
      </c>
      <c r="H2115" s="6">
        <v>14394</v>
      </c>
      <c r="I2115" s="7">
        <f t="array" ref="I2115">INDEX(Inflation!$F$2:$F$63,MATCH($D2115,Inflation!$A$2:$A$63,0))</f>
        <v>3.8579712232274312</v>
      </c>
      <c r="J2115" s="6">
        <f t="shared" si="8"/>
        <v>55531.637787135645</v>
      </c>
      <c r="K2115" s="8" t="str">
        <f>IF(H2115&lt;Mapping!$B$1,Mapping!$A$1,IF(H2115&lt;Mapping!$B$2,Mapping!$A$2,Mapping!$A$3))</f>
        <v>Minor</v>
      </c>
      <c r="L2115" s="8" t="str">
        <f>IF(J2115&lt;Mapping!$B$1,Mapping!$A$1,IF(J2115&lt;Mapping!$B$2,Mapping!$A$2,Mapping!$A$3))</f>
        <v>Minor</v>
      </c>
    </row>
    <row r="2116" spans="1:12" ht="13.5" customHeight="1" x14ac:dyDescent="0.2">
      <c r="A2116" s="4">
        <v>2</v>
      </c>
      <c r="B2116" s="5" t="s">
        <v>19</v>
      </c>
      <c r="C2116" s="4">
        <v>2</v>
      </c>
      <c r="D2116" s="4">
        <v>2016</v>
      </c>
      <c r="E2116" s="4">
        <v>1</v>
      </c>
      <c r="F2116" s="4">
        <v>0</v>
      </c>
      <c r="G2116" s="4">
        <v>0</v>
      </c>
      <c r="H2116" s="6">
        <v>14387</v>
      </c>
      <c r="I2116" s="7">
        <f t="array" ref="I2116">INDEX(Inflation!$F$2:$F$63,MATCH($D2116,Inflation!$A$2:$A$63,0))</f>
        <v>1.0759409482613684</v>
      </c>
      <c r="J2116" s="6">
        <f t="shared" si="8"/>
        <v>15479.562422636307</v>
      </c>
      <c r="K2116" s="8" t="str">
        <f>IF(H2116&lt;Mapping!$B$1,Mapping!$A$1,IF(H2116&lt;Mapping!$B$2,Mapping!$A$2,Mapping!$A$3))</f>
        <v>Minor</v>
      </c>
      <c r="L2116" s="8" t="str">
        <f>IF(J2116&lt;Mapping!$B$1,Mapping!$A$1,IF(J2116&lt;Mapping!$B$2,Mapping!$A$2,Mapping!$A$3))</f>
        <v>Minor</v>
      </c>
    </row>
    <row r="2117" spans="1:12" ht="13.5" customHeight="1" x14ac:dyDescent="0.2">
      <c r="A2117" s="4">
        <v>2</v>
      </c>
      <c r="B2117" s="5" t="s">
        <v>19</v>
      </c>
      <c r="C2117" s="4">
        <v>2</v>
      </c>
      <c r="D2117" s="4">
        <v>2019</v>
      </c>
      <c r="E2117" s="4">
        <v>1</v>
      </c>
      <c r="F2117" s="4">
        <v>0</v>
      </c>
      <c r="G2117" s="4">
        <v>0</v>
      </c>
      <c r="H2117" s="6">
        <v>14387</v>
      </c>
      <c r="I2117" s="7">
        <f t="array" ref="I2117">INDEX(Inflation!$F$2:$F$63,MATCH($D2117,Inflation!$A$2:$A$63,0))</f>
        <v>1.0261529999999999</v>
      </c>
      <c r="J2117" s="6">
        <f t="shared" si="8"/>
        <v>14763.263210999998</v>
      </c>
      <c r="K2117" s="8" t="str">
        <f>IF(H2117&lt;Mapping!$B$1,Mapping!$A$1,IF(H2117&lt;Mapping!$B$2,Mapping!$A$2,Mapping!$A$3))</f>
        <v>Minor</v>
      </c>
      <c r="L2117" s="8" t="str">
        <f>IF(J2117&lt;Mapping!$B$1,Mapping!$A$1,IF(J2117&lt;Mapping!$B$2,Mapping!$A$2,Mapping!$A$3))</f>
        <v>Minor</v>
      </c>
    </row>
    <row r="2118" spans="1:12" ht="13.5" customHeight="1" x14ac:dyDescent="0.2">
      <c r="A2118" s="4">
        <v>5</v>
      </c>
      <c r="B2118" s="5" t="s">
        <v>19</v>
      </c>
      <c r="C2118" s="4">
        <v>3</v>
      </c>
      <c r="D2118" s="4">
        <v>2009</v>
      </c>
      <c r="E2118" s="4">
        <v>1</v>
      </c>
      <c r="F2118" s="4">
        <v>0</v>
      </c>
      <c r="G2118" s="4">
        <v>0</v>
      </c>
      <c r="H2118" s="6">
        <v>14376</v>
      </c>
      <c r="I2118" s="7">
        <f t="array" ref="I2118">INDEX(Inflation!$F$2:$F$63,MATCH($D2118,Inflation!$A$2:$A$63,0))</f>
        <v>1.1815641743967151</v>
      </c>
      <c r="J2118" s="6">
        <f t="shared" si="8"/>
        <v>16986.166571127178</v>
      </c>
      <c r="K2118" s="8" t="str">
        <f>IF(H2118&lt;Mapping!$B$1,Mapping!$A$1,IF(H2118&lt;Mapping!$B$2,Mapping!$A$2,Mapping!$A$3))</f>
        <v>Minor</v>
      </c>
      <c r="L2118" s="8" t="str">
        <f>IF(J2118&lt;Mapping!$B$1,Mapping!$A$1,IF(J2118&lt;Mapping!$B$2,Mapping!$A$2,Mapping!$A$3))</f>
        <v>Minor</v>
      </c>
    </row>
    <row r="2119" spans="1:12" ht="13.5" customHeight="1" x14ac:dyDescent="0.2">
      <c r="A2119" s="4">
        <v>1</v>
      </c>
      <c r="B2119" s="5" t="s">
        <v>19</v>
      </c>
      <c r="C2119" s="4">
        <v>3</v>
      </c>
      <c r="D2119" s="4">
        <v>2003</v>
      </c>
      <c r="E2119" s="4">
        <v>1</v>
      </c>
      <c r="F2119" s="4">
        <v>0</v>
      </c>
      <c r="G2119" s="4">
        <v>0</v>
      </c>
      <c r="H2119" s="6">
        <v>14336</v>
      </c>
      <c r="I2119" s="7">
        <f t="array" ref="I2119">INDEX(Inflation!$F$2:$F$63,MATCH($D2119,Inflation!$A$2:$A$63,0))</f>
        <v>1.3893832220608158</v>
      </c>
      <c r="J2119" s="6">
        <f t="shared" si="8"/>
        <v>19918.197871463854</v>
      </c>
      <c r="K2119" s="8" t="str">
        <f>IF(H2119&lt;Mapping!$B$1,Mapping!$A$1,IF(H2119&lt;Mapping!$B$2,Mapping!$A$2,Mapping!$A$3))</f>
        <v>Minor</v>
      </c>
      <c r="L2119" s="8" t="str">
        <f>IF(J2119&lt;Mapping!$B$1,Mapping!$A$1,IF(J2119&lt;Mapping!$B$2,Mapping!$A$2,Mapping!$A$3))</f>
        <v>Minor</v>
      </c>
    </row>
    <row r="2120" spans="1:12" ht="13.5" customHeight="1" x14ac:dyDescent="0.2">
      <c r="A2120" s="4">
        <v>2</v>
      </c>
      <c r="B2120" s="5" t="s">
        <v>34</v>
      </c>
      <c r="C2120" s="4">
        <v>2</v>
      </c>
      <c r="D2120" s="4">
        <v>2011</v>
      </c>
      <c r="E2120" s="4">
        <v>1</v>
      </c>
      <c r="F2120" s="4">
        <v>0</v>
      </c>
      <c r="G2120" s="4">
        <v>0</v>
      </c>
      <c r="H2120" s="6">
        <v>14309</v>
      </c>
      <c r="I2120" s="7">
        <f t="array" ref="I2120">INDEX(Inflation!$F$2:$F$63,MATCH($D2120,Inflation!$A$2:$A$63,0))</f>
        <v>1.1630575102490319</v>
      </c>
      <c r="J2120" s="6">
        <f t="shared" si="8"/>
        <v>16642.189914153398</v>
      </c>
      <c r="K2120" s="8" t="str">
        <f>IF(H2120&lt;Mapping!$B$1,Mapping!$A$1,IF(H2120&lt;Mapping!$B$2,Mapping!$A$2,Mapping!$A$3))</f>
        <v>Minor</v>
      </c>
      <c r="L2120" s="8" t="str">
        <f>IF(J2120&lt;Mapping!$B$1,Mapping!$A$1,IF(J2120&lt;Mapping!$B$2,Mapping!$A$2,Mapping!$A$3))</f>
        <v>Minor</v>
      </c>
    </row>
    <row r="2121" spans="1:12" ht="13.5" customHeight="1" x14ac:dyDescent="0.2">
      <c r="A2121" s="4">
        <v>2</v>
      </c>
      <c r="B2121" s="5" t="s">
        <v>41</v>
      </c>
      <c r="C2121" s="4">
        <v>2</v>
      </c>
      <c r="D2121" s="4">
        <v>1985</v>
      </c>
      <c r="E2121" s="4">
        <v>1</v>
      </c>
      <c r="F2121" s="4">
        <v>0</v>
      </c>
      <c r="G2121" s="4">
        <v>0</v>
      </c>
      <c r="H2121" s="6">
        <v>14298</v>
      </c>
      <c r="I2121" s="7">
        <f t="array" ref="I2121">INDEX(Inflation!$F$2:$F$63,MATCH($D2121,Inflation!$A$2:$A$63,0))</f>
        <v>2.4491621741858549</v>
      </c>
      <c r="J2121" s="6">
        <f t="shared" si="8"/>
        <v>35018.120766509353</v>
      </c>
      <c r="K2121" s="8" t="str">
        <f>IF(H2121&lt;Mapping!$B$1,Mapping!$A$1,IF(H2121&lt;Mapping!$B$2,Mapping!$A$2,Mapping!$A$3))</f>
        <v>Minor</v>
      </c>
      <c r="L2121" s="8" t="str">
        <f>IF(J2121&lt;Mapping!$B$1,Mapping!$A$1,IF(J2121&lt;Mapping!$B$2,Mapping!$A$2,Mapping!$A$3))</f>
        <v>Minor</v>
      </c>
    </row>
    <row r="2122" spans="1:12" ht="13.5" customHeight="1" x14ac:dyDescent="0.2">
      <c r="A2122" s="4">
        <v>1</v>
      </c>
      <c r="B2122" s="5" t="s">
        <v>19</v>
      </c>
      <c r="C2122" s="4">
        <v>2</v>
      </c>
      <c r="D2122" s="4">
        <v>2005</v>
      </c>
      <c r="E2122" s="4">
        <v>1</v>
      </c>
      <c r="F2122" s="4">
        <v>0</v>
      </c>
      <c r="G2122" s="4">
        <v>0</v>
      </c>
      <c r="H2122" s="6">
        <v>14288</v>
      </c>
      <c r="I2122" s="7">
        <f t="array" ref="I2122">INDEX(Inflation!$F$2:$F$63,MATCH($D2122,Inflation!$A$2:$A$63,0))</f>
        <v>1.3291723652112071</v>
      </c>
      <c r="J2122" s="6">
        <f t="shared" si="8"/>
        <v>18991.214754137727</v>
      </c>
      <c r="K2122" s="8" t="str">
        <f>IF(H2122&lt;Mapping!$B$1,Mapping!$A$1,IF(H2122&lt;Mapping!$B$2,Mapping!$A$2,Mapping!$A$3))</f>
        <v>Minor</v>
      </c>
      <c r="L2122" s="8" t="str">
        <f>IF(J2122&lt;Mapping!$B$1,Mapping!$A$1,IF(J2122&lt;Mapping!$B$2,Mapping!$A$2,Mapping!$A$3))</f>
        <v>Minor</v>
      </c>
    </row>
    <row r="2123" spans="1:12" ht="13.5" customHeight="1" x14ac:dyDescent="0.2">
      <c r="A2123" s="4">
        <v>1</v>
      </c>
      <c r="B2123" s="5" t="s">
        <v>15</v>
      </c>
      <c r="C2123" s="4">
        <v>1</v>
      </c>
      <c r="D2123" s="4">
        <v>1980</v>
      </c>
      <c r="E2123" s="4">
        <v>1</v>
      </c>
      <c r="F2123" s="4">
        <v>0</v>
      </c>
      <c r="G2123" s="4">
        <v>0</v>
      </c>
      <c r="H2123" s="6">
        <v>14281</v>
      </c>
      <c r="I2123" s="7">
        <f t="array" ref="I2123">INDEX(Inflation!$F$2:$F$63,MATCH($D2123,Inflation!$A$2:$A$63,0))</f>
        <v>3.5358548466936406</v>
      </c>
      <c r="J2123" s="6">
        <f t="shared" si="8"/>
        <v>50495.543065631879</v>
      </c>
      <c r="K2123" s="8" t="str">
        <f>IF(H2123&lt;Mapping!$B$1,Mapping!$A$1,IF(H2123&lt;Mapping!$B$2,Mapping!$A$2,Mapping!$A$3))</f>
        <v>Minor</v>
      </c>
      <c r="L2123" s="8" t="str">
        <f>IF(J2123&lt;Mapping!$B$1,Mapping!$A$1,IF(J2123&lt;Mapping!$B$2,Mapping!$A$2,Mapping!$A$3))</f>
        <v>Minor</v>
      </c>
    </row>
    <row r="2124" spans="1:12" ht="13.5" customHeight="1" x14ac:dyDescent="0.2">
      <c r="A2124" s="4">
        <v>2</v>
      </c>
      <c r="B2124" s="5" t="s">
        <v>19</v>
      </c>
      <c r="C2124" s="4">
        <v>2</v>
      </c>
      <c r="D2124" s="4">
        <v>2014</v>
      </c>
      <c r="E2124" s="4">
        <v>1</v>
      </c>
      <c r="F2124" s="4">
        <v>0</v>
      </c>
      <c r="G2124" s="4">
        <v>0</v>
      </c>
      <c r="H2124" s="6">
        <v>14273</v>
      </c>
      <c r="I2124" s="7">
        <f t="array" ref="I2124">INDEX(Inflation!$F$2:$F$63,MATCH($D2124,Inflation!$A$2:$A$63,0))</f>
        <v>1.0894069302369718</v>
      </c>
      <c r="J2124" s="6">
        <f t="shared" si="8"/>
        <v>15549.105115272298</v>
      </c>
      <c r="K2124" s="8" t="str">
        <f>IF(H2124&lt;Mapping!$B$1,Mapping!$A$1,IF(H2124&lt;Mapping!$B$2,Mapping!$A$2,Mapping!$A$3))</f>
        <v>Minor</v>
      </c>
      <c r="L2124" s="8" t="str">
        <f>IF(J2124&lt;Mapping!$B$1,Mapping!$A$1,IF(J2124&lt;Mapping!$B$2,Mapping!$A$2,Mapping!$A$3))</f>
        <v>Minor</v>
      </c>
    </row>
    <row r="2125" spans="1:12" ht="13.5" customHeight="1" x14ac:dyDescent="0.2">
      <c r="A2125" s="4">
        <v>2</v>
      </c>
      <c r="B2125" s="5" t="s">
        <v>26</v>
      </c>
      <c r="C2125" s="4">
        <v>4</v>
      </c>
      <c r="D2125" s="4">
        <v>1973</v>
      </c>
      <c r="E2125" s="4">
        <v>1</v>
      </c>
      <c r="F2125" s="4">
        <v>0</v>
      </c>
      <c r="G2125" s="4">
        <v>0</v>
      </c>
      <c r="H2125" s="6">
        <v>14212</v>
      </c>
      <c r="I2125" s="7">
        <f t="array" ref="I2125">INDEX(Inflation!$F$2:$F$63,MATCH($D2125,Inflation!$A$2:$A$63,0))</f>
        <v>6.0375132954776998</v>
      </c>
      <c r="J2125" s="6">
        <f t="shared" si="8"/>
        <v>85805.138955329065</v>
      </c>
      <c r="K2125" s="8" t="str">
        <f>IF(H2125&lt;Mapping!$B$1,Mapping!$A$1,IF(H2125&lt;Mapping!$B$2,Mapping!$A$2,Mapping!$A$3))</f>
        <v>Minor</v>
      </c>
      <c r="L2125" s="8" t="str">
        <f>IF(J2125&lt;Mapping!$B$1,Mapping!$A$1,IF(J2125&lt;Mapping!$B$2,Mapping!$A$2,Mapping!$A$3))</f>
        <v>Minor</v>
      </c>
    </row>
    <row r="2126" spans="1:12" ht="13.5" customHeight="1" x14ac:dyDescent="0.2">
      <c r="A2126" s="4">
        <v>1</v>
      </c>
      <c r="B2126" s="5" t="s">
        <v>22</v>
      </c>
      <c r="C2126" s="4">
        <v>4</v>
      </c>
      <c r="D2126" s="4">
        <v>1961</v>
      </c>
      <c r="E2126" s="4">
        <v>4</v>
      </c>
      <c r="F2126" s="4">
        <v>0</v>
      </c>
      <c r="G2126" s="4">
        <v>0</v>
      </c>
      <c r="H2126" s="6">
        <v>13764</v>
      </c>
      <c r="I2126" s="7">
        <f t="array" ref="I2126">INDEX(Inflation!$F$2:$F$63,MATCH($D2126,Inflation!$A$2:$A$63,0))</f>
        <v>8.8230837285274717</v>
      </c>
      <c r="J2126" s="6">
        <f t="shared" si="8"/>
        <v>121440.92443945212</v>
      </c>
      <c r="K2126" s="8" t="str">
        <f>IF(H2126&lt;Mapping!$B$1,Mapping!$A$1,IF(H2126&lt;Mapping!$B$2,Mapping!$A$2,Mapping!$A$3))</f>
        <v>Minor</v>
      </c>
      <c r="L2126" s="8" t="str">
        <f>IF(J2126&lt;Mapping!$B$1,Mapping!$A$1,IF(J2126&lt;Mapping!$B$2,Mapping!$A$2,Mapping!$A$3))</f>
        <v>Minor</v>
      </c>
    </row>
    <row r="2127" spans="1:12" ht="13.5" customHeight="1" x14ac:dyDescent="0.2">
      <c r="A2127" s="4">
        <v>1</v>
      </c>
      <c r="B2127" s="5" t="s">
        <v>45</v>
      </c>
      <c r="C2127" s="4">
        <v>2</v>
      </c>
      <c r="D2127" s="4">
        <v>1974</v>
      </c>
      <c r="E2127" s="4">
        <v>1</v>
      </c>
      <c r="F2127" s="4">
        <v>0</v>
      </c>
      <c r="G2127" s="4">
        <v>9</v>
      </c>
      <c r="H2127" s="6">
        <v>13104</v>
      </c>
      <c r="I2127" s="7">
        <f t="array" ref="I2127">INDEX(Inflation!$F$2:$F$63,MATCH($D2127,Inflation!$A$2:$A$63,0))</f>
        <v>5.655220396663263</v>
      </c>
      <c r="J2127" s="6">
        <f t="shared" si="8"/>
        <v>74106.008077875405</v>
      </c>
      <c r="K2127" s="8" t="str">
        <f>IF(H2127&lt;Mapping!$B$1,Mapping!$A$1,IF(H2127&lt;Mapping!$B$2,Mapping!$A$2,Mapping!$A$3))</f>
        <v>Minor</v>
      </c>
      <c r="L2127" s="8" t="str">
        <f>IF(J2127&lt;Mapping!$B$1,Mapping!$A$1,IF(J2127&lt;Mapping!$B$2,Mapping!$A$2,Mapping!$A$3))</f>
        <v>Minor</v>
      </c>
    </row>
    <row r="2128" spans="1:12" ht="13.5" customHeight="1" x14ac:dyDescent="0.2">
      <c r="A2128" s="4">
        <v>1</v>
      </c>
      <c r="B2128" s="5" t="s">
        <v>22</v>
      </c>
      <c r="C2128" s="4">
        <v>3</v>
      </c>
      <c r="D2128" s="4">
        <v>1963</v>
      </c>
      <c r="E2128" s="4">
        <v>1</v>
      </c>
      <c r="F2128" s="4">
        <v>0</v>
      </c>
      <c r="G2128" s="4">
        <v>0</v>
      </c>
      <c r="H2128" s="6">
        <v>12962</v>
      </c>
      <c r="I2128" s="7">
        <f t="array" ref="I2128">INDEX(Inflation!$F$2:$F$63,MATCH($D2128,Inflation!$A$2:$A$63,0))</f>
        <v>8.4588969993744705</v>
      </c>
      <c r="J2128" s="6">
        <f t="shared" si="8"/>
        <v>109644.22290589189</v>
      </c>
      <c r="K2128" s="8" t="str">
        <f>IF(H2128&lt;Mapping!$B$1,Mapping!$A$1,IF(H2128&lt;Mapping!$B$2,Mapping!$A$2,Mapping!$A$3))</f>
        <v>Minor</v>
      </c>
      <c r="L2128" s="8" t="str">
        <f>IF(J2128&lt;Mapping!$B$1,Mapping!$A$1,IF(J2128&lt;Mapping!$B$2,Mapping!$A$2,Mapping!$A$3))</f>
        <v>Minor</v>
      </c>
    </row>
    <row r="2129" spans="1:12" ht="13.5" customHeight="1" x14ac:dyDescent="0.2">
      <c r="A2129" s="4">
        <v>1</v>
      </c>
      <c r="B2129" s="5" t="s">
        <v>15</v>
      </c>
      <c r="C2129" s="4">
        <v>4</v>
      </c>
      <c r="D2129" s="4">
        <v>1981</v>
      </c>
      <c r="E2129" s="4">
        <v>1</v>
      </c>
      <c r="F2129" s="4">
        <v>0</v>
      </c>
      <c r="G2129" s="4">
        <v>0</v>
      </c>
      <c r="H2129" s="6">
        <v>12703</v>
      </c>
      <c r="I2129" s="7">
        <f t="array" ref="I2129">INDEX(Inflation!$F$2:$F$63,MATCH($D2129,Inflation!$A$2:$A$63,0))</f>
        <v>3.1603993981888099</v>
      </c>
      <c r="J2129" s="6">
        <f t="shared" si="8"/>
        <v>40146.553555192455</v>
      </c>
      <c r="K2129" s="8" t="str">
        <f>IF(H2129&lt;Mapping!$B$1,Mapping!$A$1,IF(H2129&lt;Mapping!$B$2,Mapping!$A$2,Mapping!$A$3))</f>
        <v>Minor</v>
      </c>
      <c r="L2129" s="8" t="str">
        <f>IF(J2129&lt;Mapping!$B$1,Mapping!$A$1,IF(J2129&lt;Mapping!$B$2,Mapping!$A$2,Mapping!$A$3))</f>
        <v>Minor</v>
      </c>
    </row>
    <row r="2130" spans="1:12" ht="13.5" customHeight="1" x14ac:dyDescent="0.2">
      <c r="A2130" s="4">
        <v>1</v>
      </c>
      <c r="B2130" s="5" t="s">
        <v>32</v>
      </c>
      <c r="C2130" s="4">
        <v>1</v>
      </c>
      <c r="D2130" s="4">
        <v>1984</v>
      </c>
      <c r="E2130" s="4">
        <v>2</v>
      </c>
      <c r="F2130" s="4">
        <v>0</v>
      </c>
      <c r="G2130" s="4">
        <v>0</v>
      </c>
      <c r="H2130" s="6">
        <v>12429</v>
      </c>
      <c r="I2130" s="7">
        <f t="array" ref="I2130">INDEX(Inflation!$F$2:$F$63,MATCH($D2130,Inflation!$A$2:$A$63,0))</f>
        <v>2.5679465396338688</v>
      </c>
      <c r="J2130" s="6">
        <f t="shared" si="8"/>
        <v>31917.007541109353</v>
      </c>
      <c r="K2130" s="8" t="str">
        <f>IF(H2130&lt;Mapping!$B$1,Mapping!$A$1,IF(H2130&lt;Mapping!$B$2,Mapping!$A$2,Mapping!$A$3))</f>
        <v>Minor</v>
      </c>
      <c r="L2130" s="8" t="str">
        <f>IF(J2130&lt;Mapping!$B$1,Mapping!$A$1,IF(J2130&lt;Mapping!$B$2,Mapping!$A$2,Mapping!$A$3))</f>
        <v>Minor</v>
      </c>
    </row>
    <row r="2131" spans="1:12" ht="13.5" customHeight="1" x14ac:dyDescent="0.2">
      <c r="A2131" s="4">
        <v>2</v>
      </c>
      <c r="B2131" s="5" t="s">
        <v>26</v>
      </c>
      <c r="C2131" s="4">
        <v>4</v>
      </c>
      <c r="D2131" s="4">
        <v>1974</v>
      </c>
      <c r="E2131" s="4">
        <v>1</v>
      </c>
      <c r="F2131" s="4">
        <v>0</v>
      </c>
      <c r="G2131" s="4">
        <v>0</v>
      </c>
      <c r="H2131" s="6">
        <v>12360</v>
      </c>
      <c r="I2131" s="7">
        <f t="array" ref="I2131">INDEX(Inflation!$F$2:$F$63,MATCH($D2131,Inflation!$A$2:$A$63,0))</f>
        <v>5.655220396663263</v>
      </c>
      <c r="J2131" s="6">
        <f t="shared" si="8"/>
        <v>69898.524102757932</v>
      </c>
      <c r="K2131" s="8" t="str">
        <f>IF(H2131&lt;Mapping!$B$1,Mapping!$A$1,IF(H2131&lt;Mapping!$B$2,Mapping!$A$2,Mapping!$A$3))</f>
        <v>Minor</v>
      </c>
      <c r="L2131" s="8" t="str">
        <f>IF(J2131&lt;Mapping!$B$1,Mapping!$A$1,IF(J2131&lt;Mapping!$B$2,Mapping!$A$2,Mapping!$A$3))</f>
        <v>Minor</v>
      </c>
    </row>
    <row r="2132" spans="1:12" ht="13.5" customHeight="1" x14ac:dyDescent="0.2">
      <c r="A2132" s="4">
        <v>1</v>
      </c>
      <c r="B2132" s="5" t="s">
        <v>32</v>
      </c>
      <c r="C2132" s="4">
        <v>1</v>
      </c>
      <c r="D2132" s="4">
        <v>1984</v>
      </c>
      <c r="E2132" s="4">
        <v>1</v>
      </c>
      <c r="F2132" s="4">
        <v>0</v>
      </c>
      <c r="G2132" s="4">
        <v>0</v>
      </c>
      <c r="H2132" s="6">
        <v>11847</v>
      </c>
      <c r="I2132" s="7">
        <f t="array" ref="I2132">INDEX(Inflation!$F$2:$F$63,MATCH($D2132,Inflation!$A$2:$A$63,0))</f>
        <v>2.5679465396338688</v>
      </c>
      <c r="J2132" s="6">
        <f t="shared" si="8"/>
        <v>30422.462655042444</v>
      </c>
      <c r="K2132" s="8" t="str">
        <f>IF(H2132&lt;Mapping!$B$1,Mapping!$A$1,IF(H2132&lt;Mapping!$B$2,Mapping!$A$2,Mapping!$A$3))</f>
        <v>Minor</v>
      </c>
      <c r="L2132" s="8" t="str">
        <f>IF(J2132&lt;Mapping!$B$1,Mapping!$A$1,IF(J2132&lt;Mapping!$B$2,Mapping!$A$2,Mapping!$A$3))</f>
        <v>Minor</v>
      </c>
    </row>
    <row r="2133" spans="1:12" ht="13.5" customHeight="1" x14ac:dyDescent="0.2">
      <c r="A2133" s="4">
        <v>2</v>
      </c>
      <c r="B2133" s="5" t="s">
        <v>34</v>
      </c>
      <c r="C2133" s="4">
        <v>3</v>
      </c>
      <c r="D2133" s="4">
        <v>2014</v>
      </c>
      <c r="E2133" s="4">
        <v>1</v>
      </c>
      <c r="F2133" s="4">
        <v>0</v>
      </c>
      <c r="G2133" s="4">
        <v>0</v>
      </c>
      <c r="H2133" s="6">
        <v>11749</v>
      </c>
      <c r="I2133" s="7">
        <f t="array" ref="I2133">INDEX(Inflation!$F$2:$F$63,MATCH($D2133,Inflation!$A$2:$A$63,0))</f>
        <v>1.0894069302369718</v>
      </c>
      <c r="J2133" s="6">
        <f t="shared" si="8"/>
        <v>12799.44202335418</v>
      </c>
      <c r="K2133" s="8" t="str">
        <f>IF(H2133&lt;Mapping!$B$1,Mapping!$A$1,IF(H2133&lt;Mapping!$B$2,Mapping!$A$2,Mapping!$A$3))</f>
        <v>Minor</v>
      </c>
      <c r="L2133" s="8" t="str">
        <f>IF(J2133&lt;Mapping!$B$1,Mapping!$A$1,IF(J2133&lt;Mapping!$B$2,Mapping!$A$2,Mapping!$A$3))</f>
        <v>Minor</v>
      </c>
    </row>
    <row r="2134" spans="1:12" ht="13.5" customHeight="1" x14ac:dyDescent="0.2">
      <c r="A2134" s="4">
        <v>2</v>
      </c>
      <c r="B2134" s="5" t="s">
        <v>42</v>
      </c>
      <c r="C2134" s="4">
        <v>1</v>
      </c>
      <c r="D2134" s="4">
        <v>1962</v>
      </c>
      <c r="E2134" s="4">
        <v>3</v>
      </c>
      <c r="F2134" s="4">
        <v>3</v>
      </c>
      <c r="G2134" s="4">
        <v>0</v>
      </c>
      <c r="H2134" s="6">
        <v>11561</v>
      </c>
      <c r="I2134" s="7">
        <f t="array" ref="I2134">INDEX(Inflation!$F$2:$F$63,MATCH($D2134,Inflation!$A$2:$A$63,0))</f>
        <v>8.639071505461148</v>
      </c>
      <c r="J2134" s="6">
        <f t="shared" si="8"/>
        <v>99876.305674636329</v>
      </c>
      <c r="K2134" s="8" t="str">
        <f>IF(H2134&lt;Mapping!$B$1,Mapping!$A$1,IF(H2134&lt;Mapping!$B$2,Mapping!$A$2,Mapping!$A$3))</f>
        <v>Minor</v>
      </c>
      <c r="L2134" s="8" t="str">
        <f>IF(J2134&lt;Mapping!$B$1,Mapping!$A$1,IF(J2134&lt;Mapping!$B$2,Mapping!$A$2,Mapping!$A$3))</f>
        <v>Minor</v>
      </c>
    </row>
    <row r="2135" spans="1:12" ht="13.5" customHeight="1" x14ac:dyDescent="0.2">
      <c r="A2135" s="4">
        <v>1</v>
      </c>
      <c r="B2135" s="5" t="s">
        <v>21</v>
      </c>
      <c r="C2135" s="4">
        <v>1</v>
      </c>
      <c r="D2135" s="4">
        <v>1987</v>
      </c>
      <c r="E2135" s="4">
        <v>1</v>
      </c>
      <c r="F2135" s="4">
        <v>0</v>
      </c>
      <c r="G2135" s="4">
        <v>0</v>
      </c>
      <c r="H2135" s="6">
        <v>11229</v>
      </c>
      <c r="I2135" s="7">
        <f t="array" ref="I2135">INDEX(Inflation!$F$2:$F$63,MATCH($D2135,Inflation!$A$2:$A$63,0))</f>
        <v>2.3139051618547946</v>
      </c>
      <c r="J2135" s="6">
        <f t="shared" si="8"/>
        <v>25982.841062467487</v>
      </c>
      <c r="K2135" s="8" t="str">
        <f>IF(H2135&lt;Mapping!$B$1,Mapping!$A$1,IF(H2135&lt;Mapping!$B$2,Mapping!$A$2,Mapping!$A$3))</f>
        <v>Minor</v>
      </c>
      <c r="L2135" s="8" t="str">
        <f>IF(J2135&lt;Mapping!$B$1,Mapping!$A$1,IF(J2135&lt;Mapping!$B$2,Mapping!$A$2,Mapping!$A$3))</f>
        <v>Minor</v>
      </c>
    </row>
    <row r="2136" spans="1:12" ht="13.5" customHeight="1" x14ac:dyDescent="0.2">
      <c r="A2136" s="4">
        <v>5</v>
      </c>
      <c r="B2136" s="5" t="s">
        <v>41</v>
      </c>
      <c r="C2136" s="4">
        <v>2</v>
      </c>
      <c r="D2136" s="4">
        <v>1985</v>
      </c>
      <c r="E2136" s="4">
        <v>1</v>
      </c>
      <c r="F2136" s="4">
        <v>0</v>
      </c>
      <c r="G2136" s="4">
        <v>0</v>
      </c>
      <c r="H2136" s="6">
        <v>10832</v>
      </c>
      <c r="I2136" s="7">
        <f t="array" ref="I2136">INDEX(Inflation!$F$2:$F$63,MATCH($D2136,Inflation!$A$2:$A$63,0))</f>
        <v>2.4491621741858549</v>
      </c>
      <c r="J2136" s="6">
        <f t="shared" si="8"/>
        <v>26529.324670781181</v>
      </c>
      <c r="K2136" s="8" t="str">
        <f>IF(H2136&lt;Mapping!$B$1,Mapping!$A$1,IF(H2136&lt;Mapping!$B$2,Mapping!$A$2,Mapping!$A$3))</f>
        <v>Minor</v>
      </c>
      <c r="L2136" s="8" t="str">
        <f>IF(J2136&lt;Mapping!$B$1,Mapping!$A$1,IF(J2136&lt;Mapping!$B$2,Mapping!$A$2,Mapping!$A$3))</f>
        <v>Minor</v>
      </c>
    </row>
    <row r="2137" spans="1:12" ht="13.5" customHeight="1" x14ac:dyDescent="0.2">
      <c r="A2137" s="4">
        <v>5</v>
      </c>
      <c r="B2137" s="5" t="s">
        <v>15</v>
      </c>
      <c r="C2137" s="4">
        <v>4</v>
      </c>
      <c r="D2137" s="4">
        <v>1973</v>
      </c>
      <c r="E2137" s="4">
        <v>1</v>
      </c>
      <c r="F2137" s="4">
        <v>0</v>
      </c>
      <c r="G2137" s="4">
        <v>0</v>
      </c>
      <c r="H2137" s="6">
        <v>10243</v>
      </c>
      <c r="I2137" s="7">
        <f t="array" ref="I2137">INDEX(Inflation!$F$2:$F$63,MATCH($D2137,Inflation!$A$2:$A$63,0))</f>
        <v>6.0375132954776998</v>
      </c>
      <c r="J2137" s="6">
        <f t="shared" si="8"/>
        <v>61842.248685578081</v>
      </c>
      <c r="K2137" s="8" t="str">
        <f>IF(H2137&lt;Mapping!$B$1,Mapping!$A$1,IF(H2137&lt;Mapping!$B$2,Mapping!$A$2,Mapping!$A$3))</f>
        <v>Minor</v>
      </c>
      <c r="L2137" s="8" t="str">
        <f>IF(J2137&lt;Mapping!$B$1,Mapping!$A$1,IF(J2137&lt;Mapping!$B$2,Mapping!$A$2,Mapping!$A$3))</f>
        <v>Minor</v>
      </c>
    </row>
    <row r="2138" spans="1:12" ht="13.5" customHeight="1" x14ac:dyDescent="0.2">
      <c r="A2138" s="4">
        <v>3</v>
      </c>
      <c r="B2138" s="5" t="s">
        <v>34</v>
      </c>
      <c r="C2138" s="4">
        <v>2</v>
      </c>
      <c r="D2138" s="4">
        <v>1965</v>
      </c>
      <c r="E2138" s="4">
        <v>1</v>
      </c>
      <c r="F2138" s="4">
        <v>0</v>
      </c>
      <c r="G2138" s="4">
        <v>0</v>
      </c>
      <c r="H2138" s="6">
        <v>9643</v>
      </c>
      <c r="I2138" s="7">
        <f t="array" ref="I2138">INDEX(Inflation!$F$2:$F$63,MATCH($D2138,Inflation!$A$2:$A$63,0))</f>
        <v>8.1256475363320444</v>
      </c>
      <c r="J2138" s="6">
        <f t="shared" si="8"/>
        <v>78355.619192849903</v>
      </c>
      <c r="K2138" s="8" t="str">
        <f>IF(H2138&lt;Mapping!$B$1,Mapping!$A$1,IF(H2138&lt;Mapping!$B$2,Mapping!$A$2,Mapping!$A$3))</f>
        <v>Minor</v>
      </c>
      <c r="L2138" s="8" t="str">
        <f>IF(J2138&lt;Mapping!$B$1,Mapping!$A$1,IF(J2138&lt;Mapping!$B$2,Mapping!$A$2,Mapping!$A$3))</f>
        <v>Minor</v>
      </c>
    </row>
    <row r="2139" spans="1:12" ht="13.5" customHeight="1" x14ac:dyDescent="0.2">
      <c r="A2139" s="4">
        <v>3</v>
      </c>
      <c r="B2139" s="5" t="s">
        <v>15</v>
      </c>
      <c r="C2139" s="4">
        <v>4</v>
      </c>
      <c r="D2139" s="4">
        <v>1973</v>
      </c>
      <c r="E2139" s="4">
        <v>1</v>
      </c>
      <c r="F2139" s="4">
        <v>0</v>
      </c>
      <c r="G2139" s="4">
        <v>0</v>
      </c>
      <c r="H2139" s="6">
        <v>9512</v>
      </c>
      <c r="I2139" s="7">
        <f t="array" ref="I2139">INDEX(Inflation!$F$2:$F$63,MATCH($D2139,Inflation!$A$2:$A$63,0))</f>
        <v>6.0375132954776998</v>
      </c>
      <c r="J2139" s="6">
        <f t="shared" si="8"/>
        <v>57428.82646658388</v>
      </c>
      <c r="K2139" s="8" t="str">
        <f>IF(H2139&lt;Mapping!$B$1,Mapping!$A$1,IF(H2139&lt;Mapping!$B$2,Mapping!$A$2,Mapping!$A$3))</f>
        <v>Minor</v>
      </c>
      <c r="L2139" s="8" t="str">
        <f>IF(J2139&lt;Mapping!$B$1,Mapping!$A$1,IF(J2139&lt;Mapping!$B$2,Mapping!$A$2,Mapping!$A$3))</f>
        <v>Minor</v>
      </c>
    </row>
    <row r="2140" spans="1:12" ht="13.5" customHeight="1" x14ac:dyDescent="0.2">
      <c r="A2140" s="4">
        <v>1</v>
      </c>
      <c r="B2140" s="5" t="s">
        <v>54</v>
      </c>
      <c r="C2140" s="4">
        <v>2</v>
      </c>
      <c r="D2140" s="4">
        <v>1976</v>
      </c>
      <c r="E2140" s="4">
        <v>1</v>
      </c>
      <c r="F2140" s="4">
        <v>0</v>
      </c>
      <c r="G2140" s="4">
        <v>0</v>
      </c>
      <c r="H2140" s="6">
        <v>9483</v>
      </c>
      <c r="I2140" s="7">
        <f t="array" ref="I2140">INDEX(Inflation!$F$2:$F$63,MATCH($D2140,Inflation!$A$2:$A$63,0))</f>
        <v>4.6843224337111486</v>
      </c>
      <c r="J2140" s="6">
        <f t="shared" si="8"/>
        <v>44421.429638882822</v>
      </c>
      <c r="K2140" s="8" t="str">
        <f>IF(H2140&lt;Mapping!$B$1,Mapping!$A$1,IF(H2140&lt;Mapping!$B$2,Mapping!$A$2,Mapping!$A$3))</f>
        <v>Minor</v>
      </c>
      <c r="L2140" s="8" t="str">
        <f>IF(J2140&lt;Mapping!$B$1,Mapping!$A$1,IF(J2140&lt;Mapping!$B$2,Mapping!$A$2,Mapping!$A$3))</f>
        <v>Minor</v>
      </c>
    </row>
    <row r="2141" spans="1:12" ht="13.5" customHeight="1" x14ac:dyDescent="0.2">
      <c r="A2141" s="4">
        <v>4</v>
      </c>
      <c r="B2141" s="5" t="s">
        <v>54</v>
      </c>
      <c r="C2141" s="4">
        <v>2</v>
      </c>
      <c r="D2141" s="4">
        <v>1976</v>
      </c>
      <c r="E2141" s="4">
        <v>1</v>
      </c>
      <c r="F2141" s="4">
        <v>0</v>
      </c>
      <c r="G2141" s="4">
        <v>0</v>
      </c>
      <c r="H2141" s="6">
        <v>9280</v>
      </c>
      <c r="I2141" s="7">
        <f t="array" ref="I2141">INDEX(Inflation!$F$2:$F$63,MATCH($D2141,Inflation!$A$2:$A$63,0))</f>
        <v>4.6843224337111486</v>
      </c>
      <c r="J2141" s="6">
        <f t="shared" si="8"/>
        <v>43470.512184839463</v>
      </c>
      <c r="K2141" s="8" t="str">
        <f>IF(H2141&lt;Mapping!$B$1,Mapping!$A$1,IF(H2141&lt;Mapping!$B$2,Mapping!$A$2,Mapping!$A$3))</f>
        <v>Minor</v>
      </c>
      <c r="L2141" s="8" t="str">
        <f>IF(J2141&lt;Mapping!$B$1,Mapping!$A$1,IF(J2141&lt;Mapping!$B$2,Mapping!$A$2,Mapping!$A$3))</f>
        <v>Minor</v>
      </c>
    </row>
    <row r="2142" spans="1:12" ht="13.5" customHeight="1" x14ac:dyDescent="0.2">
      <c r="A2142" s="4">
        <v>1</v>
      </c>
      <c r="B2142" s="5" t="s">
        <v>15</v>
      </c>
      <c r="C2142" s="4">
        <v>1</v>
      </c>
      <c r="D2142" s="4">
        <v>1993</v>
      </c>
      <c r="E2142" s="4">
        <v>2</v>
      </c>
      <c r="F2142" s="4">
        <v>0</v>
      </c>
      <c r="G2142" s="4">
        <v>0</v>
      </c>
      <c r="H2142" s="6">
        <v>8990</v>
      </c>
      <c r="I2142" s="7">
        <f t="array" ref="I2142">INDEX(Inflation!$F$2:$F$63,MATCH($D2142,Inflation!$A$2:$A$63,0))</f>
        <v>1.8022646972075733</v>
      </c>
      <c r="J2142" s="6">
        <f t="shared" si="8"/>
        <v>16202.359627896085</v>
      </c>
      <c r="K2142" s="8" t="str">
        <f>IF(H2142&lt;Mapping!$B$1,Mapping!$A$1,IF(H2142&lt;Mapping!$B$2,Mapping!$A$2,Mapping!$A$3))</f>
        <v>Minor</v>
      </c>
      <c r="L2142" s="8" t="str">
        <f>IF(J2142&lt;Mapping!$B$1,Mapping!$A$1,IF(J2142&lt;Mapping!$B$2,Mapping!$A$2,Mapping!$A$3))</f>
        <v>Minor</v>
      </c>
    </row>
    <row r="2143" spans="1:12" ht="13.5" customHeight="1" x14ac:dyDescent="0.2">
      <c r="A2143" s="4">
        <v>3</v>
      </c>
      <c r="B2143" s="5" t="s">
        <v>20</v>
      </c>
      <c r="C2143" s="4">
        <v>3</v>
      </c>
      <c r="D2143" s="4">
        <v>1987</v>
      </c>
      <c r="E2143" s="4">
        <v>1</v>
      </c>
      <c r="F2143" s="4">
        <v>0</v>
      </c>
      <c r="G2143" s="4">
        <v>0</v>
      </c>
      <c r="H2143" s="6">
        <v>8710</v>
      </c>
      <c r="I2143" s="7">
        <f t="array" ref="I2143">INDEX(Inflation!$F$2:$F$63,MATCH($D2143,Inflation!$A$2:$A$63,0))</f>
        <v>2.3139051618547946</v>
      </c>
      <c r="J2143" s="6">
        <f t="shared" si="8"/>
        <v>20154.113959755261</v>
      </c>
      <c r="K2143" s="8" t="str">
        <f>IF(H2143&lt;Mapping!$B$1,Mapping!$A$1,IF(H2143&lt;Mapping!$B$2,Mapping!$A$2,Mapping!$A$3))</f>
        <v>Minor</v>
      </c>
      <c r="L2143" s="8" t="str">
        <f>IF(J2143&lt;Mapping!$B$1,Mapping!$A$1,IF(J2143&lt;Mapping!$B$2,Mapping!$A$2,Mapping!$A$3))</f>
        <v>Minor</v>
      </c>
    </row>
    <row r="2144" spans="1:12" ht="13.5" customHeight="1" x14ac:dyDescent="0.2">
      <c r="A2144" s="4">
        <v>4</v>
      </c>
      <c r="B2144" s="5" t="s">
        <v>19</v>
      </c>
      <c r="C2144" s="4">
        <v>2</v>
      </c>
      <c r="D2144" s="4">
        <v>1988</v>
      </c>
      <c r="E2144" s="4">
        <v>1</v>
      </c>
      <c r="F2144" s="4">
        <v>0</v>
      </c>
      <c r="G2144" s="4">
        <v>0</v>
      </c>
      <c r="H2144" s="6">
        <v>8707</v>
      </c>
      <c r="I2144" s="7">
        <f t="array" ref="I2144">INDEX(Inflation!$F$2:$F$63,MATCH($D2144,Inflation!$A$2:$A$63,0))</f>
        <v>2.2436780392269897</v>
      </c>
      <c r="J2144" s="6">
        <f t="shared" si="8"/>
        <v>19535.704687549398</v>
      </c>
      <c r="K2144" s="8" t="str">
        <f>IF(H2144&lt;Mapping!$B$1,Mapping!$A$1,IF(H2144&lt;Mapping!$B$2,Mapping!$A$2,Mapping!$A$3))</f>
        <v>Minor</v>
      </c>
      <c r="L2144" s="8" t="str">
        <f>IF(J2144&lt;Mapping!$B$1,Mapping!$A$1,IF(J2144&lt;Mapping!$B$2,Mapping!$A$2,Mapping!$A$3))</f>
        <v>Minor</v>
      </c>
    </row>
    <row r="2145" spans="1:12" ht="13.5" customHeight="1" x14ac:dyDescent="0.2">
      <c r="A2145" s="4">
        <v>3</v>
      </c>
      <c r="B2145" s="5" t="s">
        <v>19</v>
      </c>
      <c r="C2145" s="4">
        <v>2</v>
      </c>
      <c r="D2145" s="4">
        <v>2011</v>
      </c>
      <c r="E2145" s="4">
        <v>1</v>
      </c>
      <c r="F2145" s="4">
        <v>0</v>
      </c>
      <c r="G2145" s="4">
        <v>0</v>
      </c>
      <c r="H2145" s="6">
        <v>8695</v>
      </c>
      <c r="I2145" s="7">
        <f t="array" ref="I2145">INDEX(Inflation!$F$2:$F$63,MATCH($D2145,Inflation!$A$2:$A$63,0))</f>
        <v>1.1630575102490319</v>
      </c>
      <c r="J2145" s="6">
        <f t="shared" si="8"/>
        <v>10112.785051615332</v>
      </c>
      <c r="K2145" s="8" t="str">
        <f>IF(H2145&lt;Mapping!$B$1,Mapping!$A$1,IF(H2145&lt;Mapping!$B$2,Mapping!$A$2,Mapping!$A$3))</f>
        <v>Minor</v>
      </c>
      <c r="L2145" s="8" t="str">
        <f>IF(J2145&lt;Mapping!$B$1,Mapping!$A$1,IF(J2145&lt;Mapping!$B$2,Mapping!$A$2,Mapping!$A$3))</f>
        <v>Minor</v>
      </c>
    </row>
    <row r="2146" spans="1:12" ht="13.5" customHeight="1" x14ac:dyDescent="0.2">
      <c r="A2146" s="4">
        <v>1</v>
      </c>
      <c r="B2146" s="5" t="s">
        <v>20</v>
      </c>
      <c r="C2146" s="4">
        <v>3</v>
      </c>
      <c r="D2146" s="4">
        <v>1990</v>
      </c>
      <c r="E2146" s="4">
        <v>1</v>
      </c>
      <c r="F2146" s="4">
        <v>0</v>
      </c>
      <c r="G2146" s="4">
        <v>13</v>
      </c>
      <c r="H2146" s="6">
        <v>8691</v>
      </c>
      <c r="I2146" s="7">
        <f t="array" ref="I2146">INDEX(Inflation!$F$2:$F$63,MATCH($D2146,Inflation!$A$2:$A$63,0))</f>
        <v>2.0643339871209303</v>
      </c>
      <c r="J2146" s="6">
        <f t="shared" si="8"/>
        <v>17941.126682068007</v>
      </c>
      <c r="K2146" s="8" t="str">
        <f>IF(H2146&lt;Mapping!$B$1,Mapping!$A$1,IF(H2146&lt;Mapping!$B$2,Mapping!$A$2,Mapping!$A$3))</f>
        <v>Minor</v>
      </c>
      <c r="L2146" s="8" t="str">
        <f>IF(J2146&lt;Mapping!$B$1,Mapping!$A$1,IF(J2146&lt;Mapping!$B$2,Mapping!$A$2,Mapping!$A$3))</f>
        <v>Minor</v>
      </c>
    </row>
    <row r="2147" spans="1:12" ht="13.5" customHeight="1" x14ac:dyDescent="0.2">
      <c r="A2147" s="4">
        <v>2</v>
      </c>
      <c r="B2147" s="5" t="s">
        <v>21</v>
      </c>
      <c r="C2147" s="4">
        <v>3</v>
      </c>
      <c r="D2147" s="4">
        <v>1986</v>
      </c>
      <c r="E2147" s="4">
        <v>1</v>
      </c>
      <c r="F2147" s="4">
        <v>0</v>
      </c>
      <c r="G2147" s="4">
        <v>0</v>
      </c>
      <c r="H2147" s="6">
        <v>8689</v>
      </c>
      <c r="I2147" s="7">
        <f t="array" ref="I2147">INDEX(Inflation!$F$2:$F$63,MATCH($D2147,Inflation!$A$2:$A$63,0))</f>
        <v>2.3601832650918904</v>
      </c>
      <c r="J2147" s="6">
        <f t="shared" si="8"/>
        <v>20507.632390383435</v>
      </c>
      <c r="K2147" s="8" t="str">
        <f>IF(H2147&lt;Mapping!$B$1,Mapping!$A$1,IF(H2147&lt;Mapping!$B$2,Mapping!$A$2,Mapping!$A$3))</f>
        <v>Minor</v>
      </c>
      <c r="L2147" s="8" t="str">
        <f>IF(J2147&lt;Mapping!$B$1,Mapping!$A$1,IF(J2147&lt;Mapping!$B$2,Mapping!$A$2,Mapping!$A$3))</f>
        <v>Minor</v>
      </c>
    </row>
    <row r="2148" spans="1:12" ht="13.5" customHeight="1" x14ac:dyDescent="0.2">
      <c r="A2148" s="4">
        <v>1</v>
      </c>
      <c r="B2148" s="5" t="s">
        <v>20</v>
      </c>
      <c r="C2148" s="4">
        <v>1</v>
      </c>
      <c r="D2148" s="4">
        <v>1993</v>
      </c>
      <c r="E2148" s="4">
        <v>1</v>
      </c>
      <c r="F2148" s="4">
        <v>0</v>
      </c>
      <c r="G2148" s="4">
        <v>0</v>
      </c>
      <c r="H2148" s="6">
        <v>8688</v>
      </c>
      <c r="I2148" s="7">
        <f t="array" ref="I2148">INDEX(Inflation!$F$2:$F$63,MATCH($D2148,Inflation!$A$2:$A$63,0))</f>
        <v>1.8022646972075733</v>
      </c>
      <c r="J2148" s="6">
        <f t="shared" si="8"/>
        <v>15658.075689339397</v>
      </c>
      <c r="K2148" s="8" t="str">
        <f>IF(H2148&lt;Mapping!$B$1,Mapping!$A$1,IF(H2148&lt;Mapping!$B$2,Mapping!$A$2,Mapping!$A$3))</f>
        <v>Minor</v>
      </c>
      <c r="L2148" s="8" t="str">
        <f>IF(J2148&lt;Mapping!$B$1,Mapping!$A$1,IF(J2148&lt;Mapping!$B$2,Mapping!$A$2,Mapping!$A$3))</f>
        <v>Minor</v>
      </c>
    </row>
    <row r="2149" spans="1:12" ht="13.5" customHeight="1" x14ac:dyDescent="0.2">
      <c r="A2149" s="4">
        <v>3</v>
      </c>
      <c r="B2149" s="5" t="s">
        <v>21</v>
      </c>
      <c r="C2149" s="4">
        <v>2</v>
      </c>
      <c r="D2149" s="4">
        <v>1977</v>
      </c>
      <c r="E2149" s="4">
        <v>1</v>
      </c>
      <c r="F2149" s="4">
        <v>0</v>
      </c>
      <c r="G2149" s="4">
        <v>0</v>
      </c>
      <c r="H2149" s="6">
        <v>8681</v>
      </c>
      <c r="I2149" s="7">
        <f t="array" ref="I2149">INDEX(Inflation!$F$2:$F$63,MATCH($D2149,Inflation!$A$2:$A$63,0))</f>
        <v>4.4013177052627537</v>
      </c>
      <c r="J2149" s="6">
        <f t="shared" si="8"/>
        <v>38207.838999385967</v>
      </c>
      <c r="K2149" s="8" t="str">
        <f>IF(H2149&lt;Mapping!$B$1,Mapping!$A$1,IF(H2149&lt;Mapping!$B$2,Mapping!$A$2,Mapping!$A$3))</f>
        <v>Minor</v>
      </c>
      <c r="L2149" s="8" t="str">
        <f>IF(J2149&lt;Mapping!$B$1,Mapping!$A$1,IF(J2149&lt;Mapping!$B$2,Mapping!$A$2,Mapping!$A$3))</f>
        <v>Minor</v>
      </c>
    </row>
    <row r="2150" spans="1:12" ht="13.5" customHeight="1" x14ac:dyDescent="0.2">
      <c r="A2150" s="4">
        <v>3</v>
      </c>
      <c r="B2150" s="5" t="s">
        <v>19</v>
      </c>
      <c r="C2150" s="4">
        <v>2</v>
      </c>
      <c r="D2150" s="4">
        <v>1988</v>
      </c>
      <c r="E2150" s="4">
        <v>1</v>
      </c>
      <c r="F2150" s="4">
        <v>0</v>
      </c>
      <c r="G2150" s="4">
        <v>0</v>
      </c>
      <c r="H2150" s="6">
        <v>8676</v>
      </c>
      <c r="I2150" s="7">
        <f t="array" ref="I2150">INDEX(Inflation!$F$2:$F$63,MATCH($D2150,Inflation!$A$2:$A$63,0))</f>
        <v>2.2436780392269897</v>
      </c>
      <c r="J2150" s="6">
        <f t="shared" si="8"/>
        <v>19466.150668333365</v>
      </c>
      <c r="K2150" s="8" t="str">
        <f>IF(H2150&lt;Mapping!$B$1,Mapping!$A$1,IF(H2150&lt;Mapping!$B$2,Mapping!$A$2,Mapping!$A$3))</f>
        <v>Minor</v>
      </c>
      <c r="L2150" s="8" t="str">
        <f>IF(J2150&lt;Mapping!$B$1,Mapping!$A$1,IF(J2150&lt;Mapping!$B$2,Mapping!$A$2,Mapping!$A$3))</f>
        <v>Minor</v>
      </c>
    </row>
    <row r="2151" spans="1:12" ht="13.5" customHeight="1" x14ac:dyDescent="0.2">
      <c r="A2151" s="4">
        <v>1</v>
      </c>
      <c r="B2151" s="5" t="s">
        <v>19</v>
      </c>
      <c r="C2151" s="4">
        <v>3</v>
      </c>
      <c r="D2151" s="4">
        <v>1990</v>
      </c>
      <c r="E2151" s="4">
        <v>1</v>
      </c>
      <c r="F2151" s="4">
        <v>0</v>
      </c>
      <c r="G2151" s="4">
        <v>0</v>
      </c>
      <c r="H2151" s="6">
        <v>8672</v>
      </c>
      <c r="I2151" s="7">
        <f t="array" ref="I2151">INDEX(Inflation!$F$2:$F$63,MATCH($D2151,Inflation!$A$2:$A$63,0))</f>
        <v>2.0643339871209303</v>
      </c>
      <c r="J2151" s="6">
        <f t="shared" si="8"/>
        <v>17901.904336312709</v>
      </c>
      <c r="K2151" s="8" t="str">
        <f>IF(H2151&lt;Mapping!$B$1,Mapping!$A$1,IF(H2151&lt;Mapping!$B$2,Mapping!$A$2,Mapping!$A$3))</f>
        <v>Minor</v>
      </c>
      <c r="L2151" s="8" t="str">
        <f>IF(J2151&lt;Mapping!$B$1,Mapping!$A$1,IF(J2151&lt;Mapping!$B$2,Mapping!$A$2,Mapping!$A$3))</f>
        <v>Minor</v>
      </c>
    </row>
    <row r="2152" spans="1:12" ht="13.5" customHeight="1" x14ac:dyDescent="0.2">
      <c r="A2152" s="4">
        <v>4</v>
      </c>
      <c r="B2152" s="5" t="s">
        <v>19</v>
      </c>
      <c r="C2152" s="4">
        <v>3</v>
      </c>
      <c r="D2152" s="4">
        <v>2015</v>
      </c>
      <c r="E2152" s="4">
        <v>1</v>
      </c>
      <c r="F2152" s="4">
        <v>0</v>
      </c>
      <c r="G2152" s="4">
        <v>0</v>
      </c>
      <c r="H2152" s="6">
        <v>8665</v>
      </c>
      <c r="I2152" s="7">
        <f t="array" ref="I2152">INDEX(Inflation!$F$2:$F$63,MATCH($D2152,Inflation!$A$2:$A$63,0))</f>
        <v>1.0774472655889344</v>
      </c>
      <c r="J2152" s="6">
        <f t="shared" si="8"/>
        <v>9336.0805563281174</v>
      </c>
      <c r="K2152" s="8" t="str">
        <f>IF(H2152&lt;Mapping!$B$1,Mapping!$A$1,IF(H2152&lt;Mapping!$B$2,Mapping!$A$2,Mapping!$A$3))</f>
        <v>Minor</v>
      </c>
      <c r="L2152" s="8" t="str">
        <f>IF(J2152&lt;Mapping!$B$1,Mapping!$A$1,IF(J2152&lt;Mapping!$B$2,Mapping!$A$2,Mapping!$A$3))</f>
        <v>Minor</v>
      </c>
    </row>
    <row r="2153" spans="1:12" ht="13.5" customHeight="1" x14ac:dyDescent="0.2">
      <c r="A2153" s="4">
        <v>3</v>
      </c>
      <c r="B2153" s="5" t="s">
        <v>22</v>
      </c>
      <c r="C2153" s="4">
        <v>3</v>
      </c>
      <c r="D2153" s="4">
        <v>1961</v>
      </c>
      <c r="E2153" s="4">
        <v>1</v>
      </c>
      <c r="F2153" s="4">
        <v>0</v>
      </c>
      <c r="G2153" s="4">
        <v>26</v>
      </c>
      <c r="H2153" s="6">
        <v>8660</v>
      </c>
      <c r="I2153" s="7">
        <f t="array" ref="I2153">INDEX(Inflation!$F$2:$F$63,MATCH($D2153,Inflation!$A$2:$A$63,0))</f>
        <v>8.8230837285274717</v>
      </c>
      <c r="J2153" s="6">
        <f t="shared" si="8"/>
        <v>76407.905089047912</v>
      </c>
      <c r="K2153" s="8" t="str">
        <f>IF(H2153&lt;Mapping!$B$1,Mapping!$A$1,IF(H2153&lt;Mapping!$B$2,Mapping!$A$2,Mapping!$A$3))</f>
        <v>Minor</v>
      </c>
      <c r="L2153" s="8" t="str">
        <f>IF(J2153&lt;Mapping!$B$1,Mapping!$A$1,IF(J2153&lt;Mapping!$B$2,Mapping!$A$2,Mapping!$A$3))</f>
        <v>Minor</v>
      </c>
    </row>
    <row r="2154" spans="1:12" ht="13.5" customHeight="1" x14ac:dyDescent="0.2">
      <c r="A2154" s="4">
        <v>2</v>
      </c>
      <c r="B2154" s="5" t="s">
        <v>19</v>
      </c>
      <c r="C2154" s="4">
        <v>1</v>
      </c>
      <c r="D2154" s="4">
        <v>1996</v>
      </c>
      <c r="E2154" s="4">
        <v>1</v>
      </c>
      <c r="F2154" s="4">
        <v>0</v>
      </c>
      <c r="G2154" s="4">
        <v>0</v>
      </c>
      <c r="H2154" s="6">
        <v>8658</v>
      </c>
      <c r="I2154" s="7">
        <f t="array" ref="I2154">INDEX(Inflation!$F$2:$F$63,MATCH($D2154,Inflation!$A$2:$A$63,0))</f>
        <v>1.6339127799152822</v>
      </c>
      <c r="J2154" s="6">
        <f t="shared" si="8"/>
        <v>14146.416848506513</v>
      </c>
      <c r="K2154" s="8" t="str">
        <f>IF(H2154&lt;Mapping!$B$1,Mapping!$A$1,IF(H2154&lt;Mapping!$B$2,Mapping!$A$2,Mapping!$A$3))</f>
        <v>Minor</v>
      </c>
      <c r="L2154" s="8" t="str">
        <f>IF(J2154&lt;Mapping!$B$1,Mapping!$A$1,IF(J2154&lt;Mapping!$B$2,Mapping!$A$2,Mapping!$A$3))</f>
        <v>Minor</v>
      </c>
    </row>
    <row r="2155" spans="1:12" ht="13.5" customHeight="1" x14ac:dyDescent="0.2">
      <c r="A2155" s="4">
        <v>1</v>
      </c>
      <c r="B2155" s="5" t="s">
        <v>22</v>
      </c>
      <c r="C2155" s="4">
        <v>3</v>
      </c>
      <c r="D2155" s="4">
        <v>1960</v>
      </c>
      <c r="E2155" s="4">
        <v>1</v>
      </c>
      <c r="F2155" s="4">
        <v>0</v>
      </c>
      <c r="G2155" s="4">
        <v>0</v>
      </c>
      <c r="H2155" s="6">
        <v>8644</v>
      </c>
      <c r="I2155" s="7">
        <f t="array" ref="I2155">INDEX(Inflation!$F$2:$F$63,MATCH($D2155,Inflation!$A$2:$A$63,0))</f>
        <v>9.0110154119451078</v>
      </c>
      <c r="J2155" s="6">
        <f t="shared" si="8"/>
        <v>77891.217220853505</v>
      </c>
      <c r="K2155" s="8" t="str">
        <f>IF(H2155&lt;Mapping!$B$1,Mapping!$A$1,IF(H2155&lt;Mapping!$B$2,Mapping!$A$2,Mapping!$A$3))</f>
        <v>Minor</v>
      </c>
      <c r="L2155" s="8" t="str">
        <f>IF(J2155&lt;Mapping!$B$1,Mapping!$A$1,IF(J2155&lt;Mapping!$B$2,Mapping!$A$2,Mapping!$A$3))</f>
        <v>Minor</v>
      </c>
    </row>
    <row r="2156" spans="1:12" ht="13.5" customHeight="1" x14ac:dyDescent="0.2">
      <c r="A2156" s="4">
        <v>3</v>
      </c>
      <c r="B2156" s="5" t="s">
        <v>19</v>
      </c>
      <c r="C2156" s="4">
        <v>2</v>
      </c>
      <c r="D2156" s="4">
        <v>2011</v>
      </c>
      <c r="E2156" s="4">
        <v>1</v>
      </c>
      <c r="F2156" s="4">
        <v>0</v>
      </c>
      <c r="G2156" s="4">
        <v>0</v>
      </c>
      <c r="H2156" s="6">
        <v>8643</v>
      </c>
      <c r="I2156" s="7">
        <f t="array" ref="I2156">INDEX(Inflation!$F$2:$F$63,MATCH($D2156,Inflation!$A$2:$A$63,0))</f>
        <v>1.1630575102490319</v>
      </c>
      <c r="J2156" s="6">
        <f t="shared" si="8"/>
        <v>10052.306061082383</v>
      </c>
      <c r="K2156" s="8" t="str">
        <f>IF(H2156&lt;Mapping!$B$1,Mapping!$A$1,IF(H2156&lt;Mapping!$B$2,Mapping!$A$2,Mapping!$A$3))</f>
        <v>Minor</v>
      </c>
      <c r="L2156" s="8" t="str">
        <f>IF(J2156&lt;Mapping!$B$1,Mapping!$A$1,IF(J2156&lt;Mapping!$B$2,Mapping!$A$2,Mapping!$A$3))</f>
        <v>Minor</v>
      </c>
    </row>
    <row r="2157" spans="1:12" ht="13.5" customHeight="1" x14ac:dyDescent="0.2">
      <c r="A2157" s="4">
        <v>1</v>
      </c>
      <c r="B2157" s="5" t="s">
        <v>19</v>
      </c>
      <c r="C2157" s="4">
        <v>1</v>
      </c>
      <c r="D2157" s="4">
        <v>1990</v>
      </c>
      <c r="E2157" s="4">
        <v>1</v>
      </c>
      <c r="F2157" s="4">
        <v>0</v>
      </c>
      <c r="G2157" s="4">
        <v>0</v>
      </c>
      <c r="H2157" s="6">
        <v>8636</v>
      </c>
      <c r="I2157" s="7">
        <f t="array" ref="I2157">INDEX(Inflation!$F$2:$F$63,MATCH($D2157,Inflation!$A$2:$A$63,0))</f>
        <v>2.0643339871209303</v>
      </c>
      <c r="J2157" s="6">
        <f t="shared" si="8"/>
        <v>17827.588312776355</v>
      </c>
      <c r="K2157" s="8" t="str">
        <f>IF(H2157&lt;Mapping!$B$1,Mapping!$A$1,IF(H2157&lt;Mapping!$B$2,Mapping!$A$2,Mapping!$A$3))</f>
        <v>Minor</v>
      </c>
      <c r="L2157" s="8" t="str">
        <f>IF(J2157&lt;Mapping!$B$1,Mapping!$A$1,IF(J2157&lt;Mapping!$B$2,Mapping!$A$2,Mapping!$A$3))</f>
        <v>Minor</v>
      </c>
    </row>
    <row r="2158" spans="1:12" ht="13.5" customHeight="1" x14ac:dyDescent="0.2">
      <c r="A2158" s="4">
        <v>1</v>
      </c>
      <c r="B2158" s="5" t="s">
        <v>19</v>
      </c>
      <c r="C2158" s="4">
        <v>1</v>
      </c>
      <c r="D2158" s="4">
        <v>1986</v>
      </c>
      <c r="E2158" s="4">
        <v>1</v>
      </c>
      <c r="F2158" s="4">
        <v>0</v>
      </c>
      <c r="G2158" s="4">
        <v>0</v>
      </c>
      <c r="H2158" s="6">
        <v>8631</v>
      </c>
      <c r="I2158" s="7">
        <f t="array" ref="I2158">INDEX(Inflation!$F$2:$F$63,MATCH($D2158,Inflation!$A$2:$A$63,0))</f>
        <v>2.3601832650918904</v>
      </c>
      <c r="J2158" s="6">
        <f t="shared" si="8"/>
        <v>20370.741761008107</v>
      </c>
      <c r="K2158" s="8" t="str">
        <f>IF(H2158&lt;Mapping!$B$1,Mapping!$A$1,IF(H2158&lt;Mapping!$B$2,Mapping!$A$2,Mapping!$A$3))</f>
        <v>Minor</v>
      </c>
      <c r="L2158" s="8" t="str">
        <f>IF(J2158&lt;Mapping!$B$1,Mapping!$A$1,IF(J2158&lt;Mapping!$B$2,Mapping!$A$2,Mapping!$A$3))</f>
        <v>Minor</v>
      </c>
    </row>
    <row r="2159" spans="1:12" ht="13.5" customHeight="1" x14ac:dyDescent="0.2">
      <c r="A2159" s="4">
        <v>2</v>
      </c>
      <c r="B2159" s="5" t="s">
        <v>19</v>
      </c>
      <c r="C2159" s="4">
        <v>2</v>
      </c>
      <c r="D2159" s="4">
        <v>1989</v>
      </c>
      <c r="E2159" s="4">
        <v>1</v>
      </c>
      <c r="F2159" s="4">
        <v>0</v>
      </c>
      <c r="G2159" s="4">
        <v>0</v>
      </c>
      <c r="H2159" s="6">
        <v>8622</v>
      </c>
      <c r="I2159" s="7">
        <f t="array" ref="I2159">INDEX(Inflation!$F$2:$F$63,MATCH($D2159,Inflation!$A$2:$A$63,0))</f>
        <v>2.1640413186988714</v>
      </c>
      <c r="J2159" s="6">
        <f t="shared" si="8"/>
        <v>18658.364249821669</v>
      </c>
      <c r="K2159" s="8" t="str">
        <f>IF(H2159&lt;Mapping!$B$1,Mapping!$A$1,IF(H2159&lt;Mapping!$B$2,Mapping!$A$2,Mapping!$A$3))</f>
        <v>Minor</v>
      </c>
      <c r="L2159" s="8" t="str">
        <f>IF(J2159&lt;Mapping!$B$1,Mapping!$A$1,IF(J2159&lt;Mapping!$B$2,Mapping!$A$2,Mapping!$A$3))</f>
        <v>Minor</v>
      </c>
    </row>
    <row r="2160" spans="1:12" ht="13.5" customHeight="1" x14ac:dyDescent="0.2">
      <c r="A2160" s="4">
        <v>2</v>
      </c>
      <c r="B2160" s="5" t="s">
        <v>19</v>
      </c>
      <c r="C2160" s="4">
        <v>2</v>
      </c>
      <c r="D2160" s="4">
        <v>2018</v>
      </c>
      <c r="E2160" s="4">
        <v>1</v>
      </c>
      <c r="F2160" s="4">
        <v>0</v>
      </c>
      <c r="G2160" s="4">
        <v>0</v>
      </c>
      <c r="H2160" s="6">
        <v>8615</v>
      </c>
      <c r="I2160" s="7">
        <f t="array" ref="I2160">INDEX(Inflation!$F$2:$F$63,MATCH($D2160,Inflation!$A$2:$A$63,0))</f>
        <v>1.0479074436</v>
      </c>
      <c r="J2160" s="6">
        <f t="shared" si="8"/>
        <v>9027.7226266140005</v>
      </c>
      <c r="K2160" s="8" t="str">
        <f>IF(H2160&lt;Mapping!$B$1,Mapping!$A$1,IF(H2160&lt;Mapping!$B$2,Mapping!$A$2,Mapping!$A$3))</f>
        <v>Minor</v>
      </c>
      <c r="L2160" s="8" t="str">
        <f>IF(J2160&lt;Mapping!$B$1,Mapping!$A$1,IF(J2160&lt;Mapping!$B$2,Mapping!$A$2,Mapping!$A$3))</f>
        <v>Minor</v>
      </c>
    </row>
    <row r="2161" spans="1:12" ht="13.5" customHeight="1" x14ac:dyDescent="0.2">
      <c r="A2161" s="4">
        <v>1</v>
      </c>
      <c r="B2161" s="5" t="s">
        <v>32</v>
      </c>
      <c r="C2161" s="4">
        <v>2</v>
      </c>
      <c r="D2161" s="4">
        <v>1982</v>
      </c>
      <c r="E2161" s="4">
        <v>1</v>
      </c>
      <c r="F2161" s="4">
        <v>0</v>
      </c>
      <c r="G2161" s="4">
        <v>0</v>
      </c>
      <c r="H2161" s="6">
        <v>8593</v>
      </c>
      <c r="I2161" s="7">
        <f t="array" ref="I2161">INDEX(Inflation!$F$2:$F$63,MATCH($D2161,Inflation!$A$2:$A$63,0))</f>
        <v>2.8736128370511089</v>
      </c>
      <c r="J2161" s="6">
        <f t="shared" si="8"/>
        <v>24692.955108780177</v>
      </c>
      <c r="K2161" s="8" t="str">
        <f>IF(H2161&lt;Mapping!$B$1,Mapping!$A$1,IF(H2161&lt;Mapping!$B$2,Mapping!$A$2,Mapping!$A$3))</f>
        <v>Minor</v>
      </c>
      <c r="L2161" s="8" t="str">
        <f>IF(J2161&lt;Mapping!$B$1,Mapping!$A$1,IF(J2161&lt;Mapping!$B$2,Mapping!$A$2,Mapping!$A$3))</f>
        <v>Minor</v>
      </c>
    </row>
    <row r="2162" spans="1:12" ht="13.5" customHeight="1" x14ac:dyDescent="0.2">
      <c r="A2162" s="4">
        <v>3</v>
      </c>
      <c r="B2162" s="5" t="s">
        <v>19</v>
      </c>
      <c r="C2162" s="4">
        <v>1</v>
      </c>
      <c r="D2162" s="4">
        <v>1989</v>
      </c>
      <c r="E2162" s="4">
        <v>1</v>
      </c>
      <c r="F2162" s="4">
        <v>0</v>
      </c>
      <c r="G2162" s="4">
        <v>0</v>
      </c>
      <c r="H2162" s="6">
        <v>8588</v>
      </c>
      <c r="I2162" s="7">
        <f t="array" ref="I2162">INDEX(Inflation!$F$2:$F$63,MATCH($D2162,Inflation!$A$2:$A$63,0))</f>
        <v>2.1640413186988714</v>
      </c>
      <c r="J2162" s="6">
        <f t="shared" si="8"/>
        <v>18584.786844985909</v>
      </c>
      <c r="K2162" s="8" t="str">
        <f>IF(H2162&lt;Mapping!$B$1,Mapping!$A$1,IF(H2162&lt;Mapping!$B$2,Mapping!$A$2,Mapping!$A$3))</f>
        <v>Minor</v>
      </c>
      <c r="L2162" s="8" t="str">
        <f>IF(J2162&lt;Mapping!$B$1,Mapping!$A$1,IF(J2162&lt;Mapping!$B$2,Mapping!$A$2,Mapping!$A$3))</f>
        <v>Minor</v>
      </c>
    </row>
    <row r="2163" spans="1:12" ht="13.5" customHeight="1" x14ac:dyDescent="0.2">
      <c r="A2163" s="4">
        <v>3</v>
      </c>
      <c r="B2163" s="5" t="s">
        <v>14</v>
      </c>
      <c r="C2163" s="4">
        <v>3</v>
      </c>
      <c r="D2163" s="4">
        <v>2020</v>
      </c>
      <c r="E2163" s="4">
        <v>1</v>
      </c>
      <c r="F2163" s="4">
        <v>0</v>
      </c>
      <c r="G2163" s="4">
        <v>0</v>
      </c>
      <c r="H2163" s="6">
        <v>8586</v>
      </c>
      <c r="I2163" s="7">
        <f t="array" ref="I2163">INDEX(Inflation!$F$2:$F$63,MATCH($D2163,Inflation!$A$2:$A$63,0))</f>
        <v>1.0089999999999999</v>
      </c>
      <c r="J2163" s="6">
        <f t="shared" si="8"/>
        <v>8663.2739999999994</v>
      </c>
      <c r="K2163" s="8" t="str">
        <f>IF(H2163&lt;Mapping!$B$1,Mapping!$A$1,IF(H2163&lt;Mapping!$B$2,Mapping!$A$2,Mapping!$A$3))</f>
        <v>Minor</v>
      </c>
      <c r="L2163" s="8" t="str">
        <f>IF(J2163&lt;Mapping!$B$1,Mapping!$A$1,IF(J2163&lt;Mapping!$B$2,Mapping!$A$2,Mapping!$A$3))</f>
        <v>Minor</v>
      </c>
    </row>
    <row r="2164" spans="1:12" ht="13.5" customHeight="1" x14ac:dyDescent="0.2">
      <c r="A2164" s="4">
        <v>5</v>
      </c>
      <c r="B2164" s="5" t="s">
        <v>14</v>
      </c>
      <c r="C2164" s="4">
        <v>3</v>
      </c>
      <c r="D2164" s="4">
        <v>1989</v>
      </c>
      <c r="E2164" s="4">
        <v>1</v>
      </c>
      <c r="F2164" s="4">
        <v>0</v>
      </c>
      <c r="G2164" s="4">
        <v>0</v>
      </c>
      <c r="H2164" s="6">
        <v>8584</v>
      </c>
      <c r="I2164" s="7">
        <f t="array" ref="I2164">INDEX(Inflation!$F$2:$F$63,MATCH($D2164,Inflation!$A$2:$A$63,0))</f>
        <v>2.1640413186988714</v>
      </c>
      <c r="J2164" s="6">
        <f t="shared" si="8"/>
        <v>18576.130679711114</v>
      </c>
      <c r="K2164" s="8" t="str">
        <f>IF(H2164&lt;Mapping!$B$1,Mapping!$A$1,IF(H2164&lt;Mapping!$B$2,Mapping!$A$2,Mapping!$A$3))</f>
        <v>Minor</v>
      </c>
      <c r="L2164" s="8" t="str">
        <f>IF(J2164&lt;Mapping!$B$1,Mapping!$A$1,IF(J2164&lt;Mapping!$B$2,Mapping!$A$2,Mapping!$A$3))</f>
        <v>Minor</v>
      </c>
    </row>
    <row r="2165" spans="1:12" ht="13.5" customHeight="1" x14ac:dyDescent="0.2">
      <c r="A2165" s="4">
        <v>5</v>
      </c>
      <c r="B2165" s="5" t="s">
        <v>19</v>
      </c>
      <c r="C2165" s="4">
        <v>2</v>
      </c>
      <c r="D2165" s="4">
        <v>1989</v>
      </c>
      <c r="E2165" s="4">
        <v>1</v>
      </c>
      <c r="F2165" s="4">
        <v>0</v>
      </c>
      <c r="G2165" s="4">
        <v>0</v>
      </c>
      <c r="H2165" s="6">
        <v>8570</v>
      </c>
      <c r="I2165" s="7">
        <f t="array" ref="I2165">INDEX(Inflation!$F$2:$F$63,MATCH($D2165,Inflation!$A$2:$A$63,0))</f>
        <v>2.1640413186988714</v>
      </c>
      <c r="J2165" s="6">
        <f t="shared" si="8"/>
        <v>18545.834101249329</v>
      </c>
      <c r="K2165" s="8" t="str">
        <f>IF(H2165&lt;Mapping!$B$1,Mapping!$A$1,IF(H2165&lt;Mapping!$B$2,Mapping!$A$2,Mapping!$A$3))</f>
        <v>Minor</v>
      </c>
      <c r="L2165" s="8" t="str">
        <f>IF(J2165&lt;Mapping!$B$1,Mapping!$A$1,IF(J2165&lt;Mapping!$B$2,Mapping!$A$2,Mapping!$A$3))</f>
        <v>Minor</v>
      </c>
    </row>
    <row r="2166" spans="1:12" ht="13.5" customHeight="1" x14ac:dyDescent="0.2">
      <c r="A2166" s="4">
        <v>2</v>
      </c>
      <c r="B2166" s="5" t="s">
        <v>19</v>
      </c>
      <c r="C2166" s="4">
        <v>2</v>
      </c>
      <c r="D2166" s="4">
        <v>1995</v>
      </c>
      <c r="E2166" s="4">
        <v>1</v>
      </c>
      <c r="F2166" s="4">
        <v>0</v>
      </c>
      <c r="G2166" s="4">
        <v>0</v>
      </c>
      <c r="H2166" s="6">
        <v>8566</v>
      </c>
      <c r="I2166" s="7">
        <f t="array" ref="I2166">INDEX(Inflation!$F$2:$F$63,MATCH($D2166,Inflation!$A$2:$A$63,0))</f>
        <v>1.6835837284247066</v>
      </c>
      <c r="J2166" s="6">
        <f t="shared" si="8"/>
        <v>14421.578217686038</v>
      </c>
      <c r="K2166" s="8" t="str">
        <f>IF(H2166&lt;Mapping!$B$1,Mapping!$A$1,IF(H2166&lt;Mapping!$B$2,Mapping!$A$2,Mapping!$A$3))</f>
        <v>Minor</v>
      </c>
      <c r="L2166" s="8" t="str">
        <f>IF(J2166&lt;Mapping!$B$1,Mapping!$A$1,IF(J2166&lt;Mapping!$B$2,Mapping!$A$2,Mapping!$A$3))</f>
        <v>Minor</v>
      </c>
    </row>
    <row r="2167" spans="1:12" ht="13.5" customHeight="1" x14ac:dyDescent="0.2">
      <c r="A2167" s="4">
        <v>2</v>
      </c>
      <c r="B2167" s="5" t="s">
        <v>34</v>
      </c>
      <c r="C2167" s="4">
        <v>2</v>
      </c>
      <c r="D2167" s="4">
        <v>2011</v>
      </c>
      <c r="E2167" s="4">
        <v>1</v>
      </c>
      <c r="F2167" s="4">
        <v>0</v>
      </c>
      <c r="G2167" s="4">
        <v>0</v>
      </c>
      <c r="H2167" s="6">
        <v>8566</v>
      </c>
      <c r="I2167" s="7">
        <f t="array" ref="I2167">INDEX(Inflation!$F$2:$F$63,MATCH($D2167,Inflation!$A$2:$A$63,0))</f>
        <v>1.1630575102490319</v>
      </c>
      <c r="J2167" s="6">
        <f t="shared" si="8"/>
        <v>9962.7506327932078</v>
      </c>
      <c r="K2167" s="8" t="str">
        <f>IF(H2167&lt;Mapping!$B$1,Mapping!$A$1,IF(H2167&lt;Mapping!$B$2,Mapping!$A$2,Mapping!$A$3))</f>
        <v>Minor</v>
      </c>
      <c r="L2167" s="8" t="str">
        <f>IF(J2167&lt;Mapping!$B$1,Mapping!$A$1,IF(J2167&lt;Mapping!$B$2,Mapping!$A$2,Mapping!$A$3))</f>
        <v>Minor</v>
      </c>
    </row>
    <row r="2168" spans="1:12" ht="13.5" customHeight="1" x14ac:dyDescent="0.2">
      <c r="A2168" s="4">
        <v>1</v>
      </c>
      <c r="B2168" s="5" t="s">
        <v>19</v>
      </c>
      <c r="C2168" s="4">
        <v>3</v>
      </c>
      <c r="D2168" s="4">
        <v>1977</v>
      </c>
      <c r="E2168" s="4">
        <v>1</v>
      </c>
      <c r="F2168" s="4">
        <v>0</v>
      </c>
      <c r="G2168" s="4">
        <v>0</v>
      </c>
      <c r="H2168" s="6">
        <v>8565</v>
      </c>
      <c r="I2168" s="7">
        <f t="array" ref="I2168">INDEX(Inflation!$F$2:$F$63,MATCH($D2168,Inflation!$A$2:$A$63,0))</f>
        <v>4.4013177052627537</v>
      </c>
      <c r="J2168" s="6">
        <f t="shared" si="8"/>
        <v>37697.286145575483</v>
      </c>
      <c r="K2168" s="8" t="str">
        <f>IF(H2168&lt;Mapping!$B$1,Mapping!$A$1,IF(H2168&lt;Mapping!$B$2,Mapping!$A$2,Mapping!$A$3))</f>
        <v>Minor</v>
      </c>
      <c r="L2168" s="8" t="str">
        <f>IF(J2168&lt;Mapping!$B$1,Mapping!$A$1,IF(J2168&lt;Mapping!$B$2,Mapping!$A$2,Mapping!$A$3))</f>
        <v>Minor</v>
      </c>
    </row>
    <row r="2169" spans="1:12" ht="13.5" customHeight="1" x14ac:dyDescent="0.2">
      <c r="A2169" s="4">
        <v>3</v>
      </c>
      <c r="B2169" s="5" t="s">
        <v>19</v>
      </c>
      <c r="C2169" s="4">
        <v>3</v>
      </c>
      <c r="D2169" s="4">
        <v>2015</v>
      </c>
      <c r="E2169" s="4">
        <v>1</v>
      </c>
      <c r="F2169" s="4">
        <v>0</v>
      </c>
      <c r="G2169" s="4">
        <v>0</v>
      </c>
      <c r="H2169" s="6">
        <v>8516</v>
      </c>
      <c r="I2169" s="7">
        <f t="array" ref="I2169">INDEX(Inflation!$F$2:$F$63,MATCH($D2169,Inflation!$A$2:$A$63,0))</f>
        <v>1.0774472655889344</v>
      </c>
      <c r="J2169" s="6">
        <f t="shared" si="8"/>
        <v>9175.5409137553652</v>
      </c>
      <c r="K2169" s="8" t="str">
        <f>IF(H2169&lt;Mapping!$B$1,Mapping!$A$1,IF(H2169&lt;Mapping!$B$2,Mapping!$A$2,Mapping!$A$3))</f>
        <v>Minor</v>
      </c>
      <c r="L2169" s="8" t="str">
        <f>IF(J2169&lt;Mapping!$B$1,Mapping!$A$1,IF(J2169&lt;Mapping!$B$2,Mapping!$A$2,Mapping!$A$3))</f>
        <v>Minor</v>
      </c>
    </row>
    <row r="2170" spans="1:12" ht="13.5" customHeight="1" x14ac:dyDescent="0.2">
      <c r="A2170" s="4">
        <v>3</v>
      </c>
      <c r="B2170" s="5" t="s">
        <v>19</v>
      </c>
      <c r="C2170" s="4">
        <v>2</v>
      </c>
      <c r="D2170" s="4">
        <v>2011</v>
      </c>
      <c r="E2170" s="4">
        <v>1</v>
      </c>
      <c r="F2170" s="4">
        <v>0</v>
      </c>
      <c r="G2170" s="4">
        <v>0</v>
      </c>
      <c r="H2170" s="6">
        <v>8511</v>
      </c>
      <c r="I2170" s="7">
        <f t="array" ref="I2170">INDEX(Inflation!$F$2:$F$63,MATCH($D2170,Inflation!$A$2:$A$63,0))</f>
        <v>1.1630575102490319</v>
      </c>
      <c r="J2170" s="6">
        <f t="shared" si="8"/>
        <v>9898.7824697295109</v>
      </c>
      <c r="K2170" s="8" t="str">
        <f>IF(H2170&lt;Mapping!$B$1,Mapping!$A$1,IF(H2170&lt;Mapping!$B$2,Mapping!$A$2,Mapping!$A$3))</f>
        <v>Minor</v>
      </c>
      <c r="L2170" s="8" t="str">
        <f>IF(J2170&lt;Mapping!$B$1,Mapping!$A$1,IF(J2170&lt;Mapping!$B$2,Mapping!$A$2,Mapping!$A$3))</f>
        <v>Minor</v>
      </c>
    </row>
    <row r="2171" spans="1:12" ht="13.5" customHeight="1" x14ac:dyDescent="0.2">
      <c r="A2171" s="4">
        <v>5</v>
      </c>
      <c r="B2171" s="5" t="s">
        <v>57</v>
      </c>
      <c r="C2171" s="4">
        <v>3</v>
      </c>
      <c r="D2171" s="4">
        <v>1983</v>
      </c>
      <c r="E2171" s="4">
        <v>1</v>
      </c>
      <c r="F2171" s="4">
        <v>0</v>
      </c>
      <c r="G2171" s="4">
        <v>0</v>
      </c>
      <c r="H2171" s="6">
        <v>8510</v>
      </c>
      <c r="I2171" s="7">
        <f t="array" ref="I2171">INDEX(Inflation!$F$2:$F$63,MATCH($D2171,Inflation!$A$2:$A$63,0))</f>
        <v>2.688383232342697</v>
      </c>
      <c r="J2171" s="6">
        <f t="shared" si="8"/>
        <v>22878.14130723635</v>
      </c>
      <c r="K2171" s="8" t="str">
        <f>IF(H2171&lt;Mapping!$B$1,Mapping!$A$1,IF(H2171&lt;Mapping!$B$2,Mapping!$A$2,Mapping!$A$3))</f>
        <v>Minor</v>
      </c>
      <c r="L2171" s="8" t="str">
        <f>IF(J2171&lt;Mapping!$B$1,Mapping!$A$1,IF(J2171&lt;Mapping!$B$2,Mapping!$A$2,Mapping!$A$3))</f>
        <v>Minor</v>
      </c>
    </row>
    <row r="2172" spans="1:12" ht="13.5" customHeight="1" x14ac:dyDescent="0.2">
      <c r="A2172" s="4">
        <v>2</v>
      </c>
      <c r="B2172" s="5" t="s">
        <v>19</v>
      </c>
      <c r="C2172" s="4">
        <v>2</v>
      </c>
      <c r="D2172" s="4">
        <v>2011</v>
      </c>
      <c r="E2172" s="4">
        <v>1</v>
      </c>
      <c r="F2172" s="4">
        <v>0</v>
      </c>
      <c r="G2172" s="4">
        <v>0</v>
      </c>
      <c r="H2172" s="6">
        <v>8492</v>
      </c>
      <c r="I2172" s="7">
        <f t="array" ref="I2172">INDEX(Inflation!$F$2:$F$63,MATCH($D2172,Inflation!$A$2:$A$63,0))</f>
        <v>1.1630575102490319</v>
      </c>
      <c r="J2172" s="6">
        <f t="shared" si="8"/>
        <v>9876.6843770347787</v>
      </c>
      <c r="K2172" s="8" t="str">
        <f>IF(H2172&lt;Mapping!$B$1,Mapping!$A$1,IF(H2172&lt;Mapping!$B$2,Mapping!$A$2,Mapping!$A$3))</f>
        <v>Minor</v>
      </c>
      <c r="L2172" s="8" t="str">
        <f>IF(J2172&lt;Mapping!$B$1,Mapping!$A$1,IF(J2172&lt;Mapping!$B$2,Mapping!$A$2,Mapping!$A$3))</f>
        <v>Minor</v>
      </c>
    </row>
    <row r="2173" spans="1:12" ht="13.5" customHeight="1" x14ac:dyDescent="0.2">
      <c r="A2173" s="4">
        <v>3</v>
      </c>
      <c r="B2173" s="5" t="s">
        <v>19</v>
      </c>
      <c r="C2173" s="4">
        <v>3</v>
      </c>
      <c r="D2173" s="4">
        <v>1987</v>
      </c>
      <c r="E2173" s="4">
        <v>1</v>
      </c>
      <c r="F2173" s="4">
        <v>0</v>
      </c>
      <c r="G2173" s="4">
        <v>0</v>
      </c>
      <c r="H2173" s="6">
        <v>8489</v>
      </c>
      <c r="I2173" s="7">
        <f t="array" ref="I2173">INDEX(Inflation!$F$2:$F$63,MATCH($D2173,Inflation!$A$2:$A$63,0))</f>
        <v>2.3139051618547946</v>
      </c>
      <c r="J2173" s="6">
        <f t="shared" si="8"/>
        <v>19642.74091898535</v>
      </c>
      <c r="K2173" s="8" t="str">
        <f>IF(H2173&lt;Mapping!$B$1,Mapping!$A$1,IF(H2173&lt;Mapping!$B$2,Mapping!$A$2,Mapping!$A$3))</f>
        <v>Minor</v>
      </c>
      <c r="L2173" s="8" t="str">
        <f>IF(J2173&lt;Mapping!$B$1,Mapping!$A$1,IF(J2173&lt;Mapping!$B$2,Mapping!$A$2,Mapping!$A$3))</f>
        <v>Minor</v>
      </c>
    </row>
    <row r="2174" spans="1:12" ht="13.5" customHeight="1" x14ac:dyDescent="0.2">
      <c r="A2174" s="4">
        <v>4</v>
      </c>
      <c r="B2174" s="5" t="s">
        <v>19</v>
      </c>
      <c r="C2174" s="4">
        <v>2</v>
      </c>
      <c r="D2174" s="4">
        <v>1989</v>
      </c>
      <c r="E2174" s="4">
        <v>1</v>
      </c>
      <c r="F2174" s="4">
        <v>0</v>
      </c>
      <c r="G2174" s="4">
        <v>0</v>
      </c>
      <c r="H2174" s="6">
        <v>8488</v>
      </c>
      <c r="I2174" s="7">
        <f t="array" ref="I2174">INDEX(Inflation!$F$2:$F$63,MATCH($D2174,Inflation!$A$2:$A$63,0))</f>
        <v>2.1640413186988714</v>
      </c>
      <c r="J2174" s="6">
        <f t="shared" si="8"/>
        <v>18368.382713116021</v>
      </c>
      <c r="K2174" s="8" t="str">
        <f>IF(H2174&lt;Mapping!$B$1,Mapping!$A$1,IF(H2174&lt;Mapping!$B$2,Mapping!$A$2,Mapping!$A$3))</f>
        <v>Minor</v>
      </c>
      <c r="L2174" s="8" t="str">
        <f>IF(J2174&lt;Mapping!$B$1,Mapping!$A$1,IF(J2174&lt;Mapping!$B$2,Mapping!$A$2,Mapping!$A$3))</f>
        <v>Minor</v>
      </c>
    </row>
    <row r="2175" spans="1:12" ht="13.5" customHeight="1" x14ac:dyDescent="0.2">
      <c r="A2175" s="4">
        <v>3</v>
      </c>
      <c r="B2175" s="5" t="s">
        <v>19</v>
      </c>
      <c r="C2175" s="4">
        <v>2</v>
      </c>
      <c r="D2175" s="4">
        <v>2011</v>
      </c>
      <c r="E2175" s="4">
        <v>1</v>
      </c>
      <c r="F2175" s="4">
        <v>0</v>
      </c>
      <c r="G2175" s="4">
        <v>0</v>
      </c>
      <c r="H2175" s="6">
        <v>8487</v>
      </c>
      <c r="I2175" s="7">
        <f t="array" ref="I2175">INDEX(Inflation!$F$2:$F$63,MATCH($D2175,Inflation!$A$2:$A$63,0))</f>
        <v>1.1630575102490319</v>
      </c>
      <c r="J2175" s="6">
        <f t="shared" si="8"/>
        <v>9870.8690894835345</v>
      </c>
      <c r="K2175" s="8" t="str">
        <f>IF(H2175&lt;Mapping!$B$1,Mapping!$A$1,IF(H2175&lt;Mapping!$B$2,Mapping!$A$2,Mapping!$A$3))</f>
        <v>Minor</v>
      </c>
      <c r="L2175" s="8" t="str">
        <f>IF(J2175&lt;Mapping!$B$1,Mapping!$A$1,IF(J2175&lt;Mapping!$B$2,Mapping!$A$2,Mapping!$A$3))</f>
        <v>Minor</v>
      </c>
    </row>
    <row r="2176" spans="1:12" ht="13.5" customHeight="1" x14ac:dyDescent="0.2">
      <c r="A2176" s="4">
        <v>1</v>
      </c>
      <c r="B2176" s="5" t="s">
        <v>19</v>
      </c>
      <c r="C2176" s="4">
        <v>2</v>
      </c>
      <c r="D2176" s="4">
        <v>1987</v>
      </c>
      <c r="E2176" s="4">
        <v>1</v>
      </c>
      <c r="F2176" s="4">
        <v>0</v>
      </c>
      <c r="G2176" s="4">
        <v>0</v>
      </c>
      <c r="H2176" s="6">
        <v>8486</v>
      </c>
      <c r="I2176" s="7">
        <f t="array" ref="I2176">INDEX(Inflation!$F$2:$F$63,MATCH($D2176,Inflation!$A$2:$A$63,0))</f>
        <v>2.3139051618547946</v>
      </c>
      <c r="J2176" s="6">
        <f t="shared" si="8"/>
        <v>19635.799203499788</v>
      </c>
      <c r="K2176" s="8" t="str">
        <f>IF(H2176&lt;Mapping!$B$1,Mapping!$A$1,IF(H2176&lt;Mapping!$B$2,Mapping!$A$2,Mapping!$A$3))</f>
        <v>Minor</v>
      </c>
      <c r="L2176" s="8" t="str">
        <f>IF(J2176&lt;Mapping!$B$1,Mapping!$A$1,IF(J2176&lt;Mapping!$B$2,Mapping!$A$2,Mapping!$A$3))</f>
        <v>Minor</v>
      </c>
    </row>
    <row r="2177" spans="1:12" ht="13.5" customHeight="1" x14ac:dyDescent="0.2">
      <c r="A2177" s="4">
        <v>2</v>
      </c>
      <c r="B2177" s="5" t="s">
        <v>34</v>
      </c>
      <c r="C2177" s="4">
        <v>3</v>
      </c>
      <c r="D2177" s="4">
        <v>2015</v>
      </c>
      <c r="E2177" s="4">
        <v>1</v>
      </c>
      <c r="F2177" s="4">
        <v>0</v>
      </c>
      <c r="G2177" s="4">
        <v>0</v>
      </c>
      <c r="H2177" s="6">
        <v>8480</v>
      </c>
      <c r="I2177" s="7">
        <f t="array" ref="I2177">INDEX(Inflation!$F$2:$F$63,MATCH($D2177,Inflation!$A$2:$A$63,0))</f>
        <v>1.0774472655889344</v>
      </c>
      <c r="J2177" s="6">
        <f t="shared" si="8"/>
        <v>9136.7528121941632</v>
      </c>
      <c r="K2177" s="8" t="str">
        <f>IF(H2177&lt;Mapping!$B$1,Mapping!$A$1,IF(H2177&lt;Mapping!$B$2,Mapping!$A$2,Mapping!$A$3))</f>
        <v>Minor</v>
      </c>
      <c r="L2177" s="8" t="str">
        <f>IF(J2177&lt;Mapping!$B$1,Mapping!$A$1,IF(J2177&lt;Mapping!$B$2,Mapping!$A$2,Mapping!$A$3))</f>
        <v>Minor</v>
      </c>
    </row>
    <row r="2178" spans="1:12" ht="13.5" customHeight="1" x14ac:dyDescent="0.2">
      <c r="A2178" s="4">
        <v>4</v>
      </c>
      <c r="B2178" s="5" t="s">
        <v>19</v>
      </c>
      <c r="C2178" s="4">
        <v>1</v>
      </c>
      <c r="D2178" s="4">
        <v>1984</v>
      </c>
      <c r="E2178" s="4">
        <v>1</v>
      </c>
      <c r="F2178" s="4">
        <v>0</v>
      </c>
      <c r="G2178" s="4">
        <v>0</v>
      </c>
      <c r="H2178" s="6">
        <v>8478</v>
      </c>
      <c r="I2178" s="7">
        <f t="array" ref="I2178">INDEX(Inflation!$F$2:$F$63,MATCH($D2178,Inflation!$A$2:$A$63,0))</f>
        <v>2.5679465396338688</v>
      </c>
      <c r="J2178" s="6">
        <f t="shared" si="8"/>
        <v>21771.050763015941</v>
      </c>
      <c r="K2178" s="8" t="str">
        <f>IF(H2178&lt;Mapping!$B$1,Mapping!$A$1,IF(H2178&lt;Mapping!$B$2,Mapping!$A$2,Mapping!$A$3))</f>
        <v>Minor</v>
      </c>
      <c r="L2178" s="8" t="str">
        <f>IF(J2178&lt;Mapping!$B$1,Mapping!$A$1,IF(J2178&lt;Mapping!$B$2,Mapping!$A$2,Mapping!$A$3))</f>
        <v>Minor</v>
      </c>
    </row>
    <row r="2179" spans="1:12" ht="13.5" customHeight="1" x14ac:dyDescent="0.2">
      <c r="A2179" s="4">
        <v>4</v>
      </c>
      <c r="B2179" s="5" t="s">
        <v>16</v>
      </c>
      <c r="C2179" s="4">
        <v>3</v>
      </c>
      <c r="D2179" s="4">
        <v>1963</v>
      </c>
      <c r="E2179" s="4">
        <v>1</v>
      </c>
      <c r="F2179" s="4">
        <v>0</v>
      </c>
      <c r="G2179" s="4">
        <v>12</v>
      </c>
      <c r="H2179" s="6">
        <v>8464</v>
      </c>
      <c r="I2179" s="7">
        <f t="array" ref="I2179">INDEX(Inflation!$F$2:$F$63,MATCH($D2179,Inflation!$A$2:$A$63,0))</f>
        <v>8.4588969993744705</v>
      </c>
      <c r="J2179" s="6">
        <f t="shared" si="8"/>
        <v>71596.104202705523</v>
      </c>
      <c r="K2179" s="8" t="str">
        <f>IF(H2179&lt;Mapping!$B$1,Mapping!$A$1,IF(H2179&lt;Mapping!$B$2,Mapping!$A$2,Mapping!$A$3))</f>
        <v>Minor</v>
      </c>
      <c r="L2179" s="8" t="str">
        <f>IF(J2179&lt;Mapping!$B$1,Mapping!$A$1,IF(J2179&lt;Mapping!$B$2,Mapping!$A$2,Mapping!$A$3))</f>
        <v>Minor</v>
      </c>
    </row>
    <row r="2180" spans="1:12" ht="13.5" customHeight="1" x14ac:dyDescent="0.2">
      <c r="A2180" s="4">
        <v>5</v>
      </c>
      <c r="B2180" s="5" t="s">
        <v>14</v>
      </c>
      <c r="C2180" s="4">
        <v>3</v>
      </c>
      <c r="D2180" s="4">
        <v>2020</v>
      </c>
      <c r="E2180" s="4">
        <v>1</v>
      </c>
      <c r="F2180" s="4">
        <v>0</v>
      </c>
      <c r="G2180" s="4">
        <v>0</v>
      </c>
      <c r="H2180" s="6">
        <v>8450</v>
      </c>
      <c r="I2180" s="7">
        <f t="array" ref="I2180">INDEX(Inflation!$F$2:$F$63,MATCH($D2180,Inflation!$A$2:$A$63,0))</f>
        <v>1.0089999999999999</v>
      </c>
      <c r="J2180" s="6">
        <f t="shared" si="8"/>
        <v>8526.0499999999993</v>
      </c>
      <c r="K2180" s="8" t="str">
        <f>IF(H2180&lt;Mapping!$B$1,Mapping!$A$1,IF(H2180&lt;Mapping!$B$2,Mapping!$A$2,Mapping!$A$3))</f>
        <v>Minor</v>
      </c>
      <c r="L2180" s="8" t="str">
        <f>IF(J2180&lt;Mapping!$B$1,Mapping!$A$1,IF(J2180&lt;Mapping!$B$2,Mapping!$A$2,Mapping!$A$3))</f>
        <v>Minor</v>
      </c>
    </row>
    <row r="2181" spans="1:12" ht="13.5" customHeight="1" x14ac:dyDescent="0.2">
      <c r="A2181" s="4">
        <v>1</v>
      </c>
      <c r="B2181" s="5" t="s">
        <v>21</v>
      </c>
      <c r="C2181" s="4">
        <v>3</v>
      </c>
      <c r="D2181" s="4">
        <v>1986</v>
      </c>
      <c r="E2181" s="4">
        <v>1</v>
      </c>
      <c r="F2181" s="4">
        <v>0</v>
      </c>
      <c r="G2181" s="4">
        <v>0</v>
      </c>
      <c r="H2181" s="6">
        <v>8445</v>
      </c>
      <c r="I2181" s="7">
        <f t="array" ref="I2181">INDEX(Inflation!$F$2:$F$63,MATCH($D2181,Inflation!$A$2:$A$63,0))</f>
        <v>2.3601832650918904</v>
      </c>
      <c r="J2181" s="6">
        <f t="shared" si="8"/>
        <v>19931.747673701015</v>
      </c>
      <c r="K2181" s="8" t="str">
        <f>IF(H2181&lt;Mapping!$B$1,Mapping!$A$1,IF(H2181&lt;Mapping!$B$2,Mapping!$A$2,Mapping!$A$3))</f>
        <v>Minor</v>
      </c>
      <c r="L2181" s="8" t="str">
        <f>IF(J2181&lt;Mapping!$B$1,Mapping!$A$1,IF(J2181&lt;Mapping!$B$2,Mapping!$A$2,Mapping!$A$3))</f>
        <v>Minor</v>
      </c>
    </row>
    <row r="2182" spans="1:12" ht="13.5" customHeight="1" x14ac:dyDescent="0.2">
      <c r="A2182" s="4">
        <v>3</v>
      </c>
      <c r="B2182" s="5" t="s">
        <v>19</v>
      </c>
      <c r="C2182" s="4">
        <v>2</v>
      </c>
      <c r="D2182" s="4">
        <v>2011</v>
      </c>
      <c r="E2182" s="4">
        <v>1</v>
      </c>
      <c r="F2182" s="4">
        <v>0</v>
      </c>
      <c r="G2182" s="4">
        <v>0</v>
      </c>
      <c r="H2182" s="6">
        <v>8438</v>
      </c>
      <c r="I2182" s="7">
        <f t="array" ref="I2182">INDEX(Inflation!$F$2:$F$63,MATCH($D2182,Inflation!$A$2:$A$63,0))</f>
        <v>1.1630575102490319</v>
      </c>
      <c r="J2182" s="6">
        <f t="shared" si="8"/>
        <v>9813.8792714813317</v>
      </c>
      <c r="K2182" s="8" t="str">
        <f>IF(H2182&lt;Mapping!$B$1,Mapping!$A$1,IF(H2182&lt;Mapping!$B$2,Mapping!$A$2,Mapping!$A$3))</f>
        <v>Minor</v>
      </c>
      <c r="L2182" s="8" t="str">
        <f>IF(J2182&lt;Mapping!$B$1,Mapping!$A$1,IF(J2182&lt;Mapping!$B$2,Mapping!$A$2,Mapping!$A$3))</f>
        <v>Minor</v>
      </c>
    </row>
    <row r="2183" spans="1:12" ht="13.5" customHeight="1" x14ac:dyDescent="0.2">
      <c r="A2183" s="4">
        <v>5</v>
      </c>
      <c r="B2183" s="5" t="s">
        <v>21</v>
      </c>
      <c r="C2183" s="4">
        <v>2</v>
      </c>
      <c r="D2183" s="4">
        <v>1984</v>
      </c>
      <c r="E2183" s="4">
        <v>1</v>
      </c>
      <c r="F2183" s="4">
        <v>0</v>
      </c>
      <c r="G2183" s="4">
        <v>0</v>
      </c>
      <c r="H2183" s="6">
        <v>8431</v>
      </c>
      <c r="I2183" s="7">
        <f t="array" ref="I2183">INDEX(Inflation!$F$2:$F$63,MATCH($D2183,Inflation!$A$2:$A$63,0))</f>
        <v>2.5679465396338688</v>
      </c>
      <c r="J2183" s="6">
        <f t="shared" si="8"/>
        <v>21650.357275653147</v>
      </c>
      <c r="K2183" s="8" t="str">
        <f>IF(H2183&lt;Mapping!$B$1,Mapping!$A$1,IF(H2183&lt;Mapping!$B$2,Mapping!$A$2,Mapping!$A$3))</f>
        <v>Minor</v>
      </c>
      <c r="L2183" s="8" t="str">
        <f>IF(J2183&lt;Mapping!$B$1,Mapping!$A$1,IF(J2183&lt;Mapping!$B$2,Mapping!$A$2,Mapping!$A$3))</f>
        <v>Minor</v>
      </c>
    </row>
    <row r="2184" spans="1:12" ht="13.5" customHeight="1" x14ac:dyDescent="0.2">
      <c r="A2184" s="4">
        <v>3</v>
      </c>
      <c r="B2184" s="5" t="s">
        <v>21</v>
      </c>
      <c r="C2184" s="4">
        <v>3</v>
      </c>
      <c r="D2184" s="4">
        <v>1986</v>
      </c>
      <c r="E2184" s="4">
        <v>1</v>
      </c>
      <c r="F2184" s="4">
        <v>0</v>
      </c>
      <c r="G2184" s="4">
        <v>0</v>
      </c>
      <c r="H2184" s="6">
        <v>8428</v>
      </c>
      <c r="I2184" s="7">
        <f t="array" ref="I2184">INDEX(Inflation!$F$2:$F$63,MATCH($D2184,Inflation!$A$2:$A$63,0))</f>
        <v>2.3601832650918904</v>
      </c>
      <c r="J2184" s="6">
        <f t="shared" si="8"/>
        <v>19891.624558194453</v>
      </c>
      <c r="K2184" s="8" t="str">
        <f>IF(H2184&lt;Mapping!$B$1,Mapping!$A$1,IF(H2184&lt;Mapping!$B$2,Mapping!$A$2,Mapping!$A$3))</f>
        <v>Minor</v>
      </c>
      <c r="L2184" s="8" t="str">
        <f>IF(J2184&lt;Mapping!$B$1,Mapping!$A$1,IF(J2184&lt;Mapping!$B$2,Mapping!$A$2,Mapping!$A$3))</f>
        <v>Minor</v>
      </c>
    </row>
    <row r="2185" spans="1:12" ht="13.5" customHeight="1" x14ac:dyDescent="0.2">
      <c r="A2185" s="4">
        <v>2</v>
      </c>
      <c r="B2185" s="5" t="s">
        <v>34</v>
      </c>
      <c r="C2185" s="4">
        <v>3</v>
      </c>
      <c r="D2185" s="4">
        <v>2011</v>
      </c>
      <c r="E2185" s="4">
        <v>1</v>
      </c>
      <c r="F2185" s="4">
        <v>0</v>
      </c>
      <c r="G2185" s="4">
        <v>0</v>
      </c>
      <c r="H2185" s="6">
        <v>8428</v>
      </c>
      <c r="I2185" s="7">
        <f t="array" ref="I2185">INDEX(Inflation!$F$2:$F$63,MATCH($D2185,Inflation!$A$2:$A$63,0))</f>
        <v>1.1630575102490319</v>
      </c>
      <c r="J2185" s="6">
        <f t="shared" si="8"/>
        <v>9802.2486963788415</v>
      </c>
      <c r="K2185" s="8" t="str">
        <f>IF(H2185&lt;Mapping!$B$1,Mapping!$A$1,IF(H2185&lt;Mapping!$B$2,Mapping!$A$2,Mapping!$A$3))</f>
        <v>Minor</v>
      </c>
      <c r="L2185" s="8" t="str">
        <f>IF(J2185&lt;Mapping!$B$1,Mapping!$A$1,IF(J2185&lt;Mapping!$B$2,Mapping!$A$2,Mapping!$A$3))</f>
        <v>Minor</v>
      </c>
    </row>
    <row r="2186" spans="1:12" ht="13.5" customHeight="1" x14ac:dyDescent="0.2">
      <c r="A2186" s="4">
        <v>3</v>
      </c>
      <c r="B2186" s="5" t="s">
        <v>19</v>
      </c>
      <c r="C2186" s="4">
        <v>2</v>
      </c>
      <c r="D2186" s="4">
        <v>2011</v>
      </c>
      <c r="E2186" s="4">
        <v>1</v>
      </c>
      <c r="F2186" s="4">
        <v>0</v>
      </c>
      <c r="G2186" s="4">
        <v>0</v>
      </c>
      <c r="H2186" s="6">
        <v>8427</v>
      </c>
      <c r="I2186" s="7">
        <f t="array" ref="I2186">INDEX(Inflation!$F$2:$F$63,MATCH($D2186,Inflation!$A$2:$A$63,0))</f>
        <v>1.1630575102490319</v>
      </c>
      <c r="J2186" s="6">
        <f t="shared" si="8"/>
        <v>9801.0856388685916</v>
      </c>
      <c r="K2186" s="8" t="str">
        <f>IF(H2186&lt;Mapping!$B$1,Mapping!$A$1,IF(H2186&lt;Mapping!$B$2,Mapping!$A$2,Mapping!$A$3))</f>
        <v>Minor</v>
      </c>
      <c r="L2186" s="8" t="str">
        <f>IF(J2186&lt;Mapping!$B$1,Mapping!$A$1,IF(J2186&lt;Mapping!$B$2,Mapping!$A$2,Mapping!$A$3))</f>
        <v>Minor</v>
      </c>
    </row>
    <row r="2187" spans="1:12" ht="13.5" customHeight="1" x14ac:dyDescent="0.2">
      <c r="A2187" s="4">
        <v>3</v>
      </c>
      <c r="B2187" s="5" t="s">
        <v>19</v>
      </c>
      <c r="C2187" s="4">
        <v>2</v>
      </c>
      <c r="D2187" s="4">
        <v>2015</v>
      </c>
      <c r="E2187" s="4">
        <v>1</v>
      </c>
      <c r="F2187" s="4">
        <v>0</v>
      </c>
      <c r="G2187" s="4">
        <v>0</v>
      </c>
      <c r="H2187" s="6">
        <v>8424</v>
      </c>
      <c r="I2187" s="7">
        <f t="array" ref="I2187">INDEX(Inflation!$F$2:$F$63,MATCH($D2187,Inflation!$A$2:$A$63,0))</f>
        <v>1.0774472655889344</v>
      </c>
      <c r="J2187" s="6">
        <f t="shared" si="8"/>
        <v>9076.4157653211842</v>
      </c>
      <c r="K2187" s="8" t="str">
        <f>IF(H2187&lt;Mapping!$B$1,Mapping!$A$1,IF(H2187&lt;Mapping!$B$2,Mapping!$A$2,Mapping!$A$3))</f>
        <v>Minor</v>
      </c>
      <c r="L2187" s="8" t="str">
        <f>IF(J2187&lt;Mapping!$B$1,Mapping!$A$1,IF(J2187&lt;Mapping!$B$2,Mapping!$A$2,Mapping!$A$3))</f>
        <v>Minor</v>
      </c>
    </row>
    <row r="2188" spans="1:12" ht="13.5" customHeight="1" x14ac:dyDescent="0.2">
      <c r="A2188" s="4">
        <v>1</v>
      </c>
      <c r="B2188" s="5" t="s">
        <v>19</v>
      </c>
      <c r="C2188" s="4">
        <v>3</v>
      </c>
      <c r="D2188" s="4">
        <v>2016</v>
      </c>
      <c r="E2188" s="4">
        <v>1</v>
      </c>
      <c r="F2188" s="4">
        <v>0</v>
      </c>
      <c r="G2188" s="4">
        <v>0</v>
      </c>
      <c r="H2188" s="6">
        <v>8423</v>
      </c>
      <c r="I2188" s="7">
        <f t="array" ref="I2188">INDEX(Inflation!$F$2:$F$63,MATCH($D2188,Inflation!$A$2:$A$63,0))</f>
        <v>1.0759409482613684</v>
      </c>
      <c r="J2188" s="6">
        <f t="shared" si="8"/>
        <v>9062.6506072055072</v>
      </c>
      <c r="K2188" s="8" t="str">
        <f>IF(H2188&lt;Mapping!$B$1,Mapping!$A$1,IF(H2188&lt;Mapping!$B$2,Mapping!$A$2,Mapping!$A$3))</f>
        <v>Minor</v>
      </c>
      <c r="L2188" s="8" t="str">
        <f>IF(J2188&lt;Mapping!$B$1,Mapping!$A$1,IF(J2188&lt;Mapping!$B$2,Mapping!$A$2,Mapping!$A$3))</f>
        <v>Minor</v>
      </c>
    </row>
    <row r="2189" spans="1:12" ht="13.5" customHeight="1" x14ac:dyDescent="0.2">
      <c r="A2189" s="4">
        <v>2</v>
      </c>
      <c r="B2189" s="5" t="s">
        <v>16</v>
      </c>
      <c r="C2189" s="4">
        <v>3</v>
      </c>
      <c r="D2189" s="4">
        <v>2007</v>
      </c>
      <c r="E2189" s="4">
        <v>1</v>
      </c>
      <c r="F2189" s="4">
        <v>0</v>
      </c>
      <c r="G2189" s="4">
        <v>0</v>
      </c>
      <c r="H2189" s="6">
        <v>8422</v>
      </c>
      <c r="I2189" s="7">
        <f t="array" ref="I2189">INDEX(Inflation!$F$2:$F$63,MATCH($D2189,Inflation!$A$2:$A$63,0))</f>
        <v>1.2578745513487872</v>
      </c>
      <c r="J2189" s="6">
        <f t="shared" si="8"/>
        <v>10593.819471459487</v>
      </c>
      <c r="K2189" s="8" t="str">
        <f>IF(H2189&lt;Mapping!$B$1,Mapping!$A$1,IF(H2189&lt;Mapping!$B$2,Mapping!$A$2,Mapping!$A$3))</f>
        <v>Minor</v>
      </c>
      <c r="L2189" s="8" t="str">
        <f>IF(J2189&lt;Mapping!$B$1,Mapping!$A$1,IF(J2189&lt;Mapping!$B$2,Mapping!$A$2,Mapping!$A$3))</f>
        <v>Minor</v>
      </c>
    </row>
    <row r="2190" spans="1:12" ht="13.5" customHeight="1" x14ac:dyDescent="0.2">
      <c r="A2190" s="4">
        <v>4</v>
      </c>
      <c r="B2190" s="5" t="s">
        <v>21</v>
      </c>
      <c r="C2190" s="4">
        <v>3</v>
      </c>
      <c r="D2190" s="4">
        <v>1982</v>
      </c>
      <c r="E2190" s="4">
        <v>1</v>
      </c>
      <c r="F2190" s="4">
        <v>0</v>
      </c>
      <c r="G2190" s="4">
        <v>0</v>
      </c>
      <c r="H2190" s="6">
        <v>8403</v>
      </c>
      <c r="I2190" s="7">
        <f t="array" ref="I2190">INDEX(Inflation!$F$2:$F$63,MATCH($D2190,Inflation!$A$2:$A$63,0))</f>
        <v>2.8736128370511089</v>
      </c>
      <c r="J2190" s="6">
        <f t="shared" si="8"/>
        <v>24146.968669740469</v>
      </c>
      <c r="K2190" s="8" t="str">
        <f>IF(H2190&lt;Mapping!$B$1,Mapping!$A$1,IF(H2190&lt;Mapping!$B$2,Mapping!$A$2,Mapping!$A$3))</f>
        <v>Minor</v>
      </c>
      <c r="L2190" s="8" t="str">
        <f>IF(J2190&lt;Mapping!$B$1,Mapping!$A$1,IF(J2190&lt;Mapping!$B$2,Mapping!$A$2,Mapping!$A$3))</f>
        <v>Minor</v>
      </c>
    </row>
    <row r="2191" spans="1:12" ht="13.5" customHeight="1" x14ac:dyDescent="0.2">
      <c r="A2191" s="4">
        <v>3</v>
      </c>
      <c r="B2191" s="5" t="s">
        <v>20</v>
      </c>
      <c r="C2191" s="4">
        <v>3</v>
      </c>
      <c r="D2191" s="4">
        <v>1983</v>
      </c>
      <c r="E2191" s="4">
        <v>1</v>
      </c>
      <c r="F2191" s="4">
        <v>0</v>
      </c>
      <c r="G2191" s="4">
        <v>25</v>
      </c>
      <c r="H2191" s="6">
        <v>8397</v>
      </c>
      <c r="I2191" s="7">
        <f t="array" ref="I2191">INDEX(Inflation!$F$2:$F$63,MATCH($D2191,Inflation!$A$2:$A$63,0))</f>
        <v>2.688383232342697</v>
      </c>
      <c r="J2191" s="6">
        <f t="shared" si="8"/>
        <v>22574.354001981628</v>
      </c>
      <c r="K2191" s="8" t="str">
        <f>IF(H2191&lt;Mapping!$B$1,Mapping!$A$1,IF(H2191&lt;Mapping!$B$2,Mapping!$A$2,Mapping!$A$3))</f>
        <v>Minor</v>
      </c>
      <c r="L2191" s="8" t="str">
        <f>IF(J2191&lt;Mapping!$B$1,Mapping!$A$1,IF(J2191&lt;Mapping!$B$2,Mapping!$A$2,Mapping!$A$3))</f>
        <v>Minor</v>
      </c>
    </row>
    <row r="2192" spans="1:12" ht="13.5" customHeight="1" x14ac:dyDescent="0.2">
      <c r="A2192" s="4">
        <v>4</v>
      </c>
      <c r="B2192" s="5" t="s">
        <v>19</v>
      </c>
      <c r="C2192" s="4">
        <v>3</v>
      </c>
      <c r="D2192" s="4">
        <v>2011</v>
      </c>
      <c r="E2192" s="4">
        <v>1</v>
      </c>
      <c r="F2192" s="4">
        <v>0</v>
      </c>
      <c r="G2192" s="4">
        <v>0</v>
      </c>
      <c r="H2192" s="6">
        <v>8392</v>
      </c>
      <c r="I2192" s="7">
        <f t="array" ref="I2192">INDEX(Inflation!$F$2:$F$63,MATCH($D2192,Inflation!$A$2:$A$63,0))</f>
        <v>1.1630575102490319</v>
      </c>
      <c r="J2192" s="6">
        <f t="shared" si="8"/>
        <v>9760.378626009875</v>
      </c>
      <c r="K2192" s="8" t="str">
        <f>IF(H2192&lt;Mapping!$B$1,Mapping!$A$1,IF(H2192&lt;Mapping!$B$2,Mapping!$A$2,Mapping!$A$3))</f>
        <v>Minor</v>
      </c>
      <c r="L2192" s="8" t="str">
        <f>IF(J2192&lt;Mapping!$B$1,Mapping!$A$1,IF(J2192&lt;Mapping!$B$2,Mapping!$A$2,Mapping!$A$3))</f>
        <v>Minor</v>
      </c>
    </row>
    <row r="2193" spans="1:12" ht="13.5" customHeight="1" x14ac:dyDescent="0.2">
      <c r="A2193" s="4">
        <v>5</v>
      </c>
      <c r="B2193" s="5" t="s">
        <v>16</v>
      </c>
      <c r="C2193" s="4">
        <v>2</v>
      </c>
      <c r="D2193" s="4">
        <v>1964</v>
      </c>
      <c r="E2193" s="4">
        <v>1</v>
      </c>
      <c r="F2193" s="4">
        <v>0</v>
      </c>
      <c r="G2193" s="4">
        <v>0</v>
      </c>
      <c r="H2193" s="6">
        <v>8389</v>
      </c>
      <c r="I2193" s="7">
        <f t="array" ref="I2193">INDEX(Inflation!$F$2:$F$63,MATCH($D2193,Inflation!$A$2:$A$63,0))</f>
        <v>8.2922233108268504</v>
      </c>
      <c r="J2193" s="6">
        <f t="shared" si="8"/>
        <v>69563.461354526444</v>
      </c>
      <c r="K2193" s="8" t="str">
        <f>IF(H2193&lt;Mapping!$B$1,Mapping!$A$1,IF(H2193&lt;Mapping!$B$2,Mapping!$A$2,Mapping!$A$3))</f>
        <v>Minor</v>
      </c>
      <c r="L2193" s="8" t="str">
        <f>IF(J2193&lt;Mapping!$B$1,Mapping!$A$1,IF(J2193&lt;Mapping!$B$2,Mapping!$A$2,Mapping!$A$3))</f>
        <v>Minor</v>
      </c>
    </row>
    <row r="2194" spans="1:12" ht="13.5" customHeight="1" x14ac:dyDescent="0.2">
      <c r="A2194" s="4">
        <v>2</v>
      </c>
      <c r="B2194" s="5" t="s">
        <v>19</v>
      </c>
      <c r="C2194" s="4">
        <v>4</v>
      </c>
      <c r="D2194" s="4">
        <v>1988</v>
      </c>
      <c r="E2194" s="4">
        <v>1</v>
      </c>
      <c r="F2194" s="4">
        <v>0</v>
      </c>
      <c r="G2194" s="4">
        <v>0</v>
      </c>
      <c r="H2194" s="6">
        <v>8385</v>
      </c>
      <c r="I2194" s="7">
        <f t="array" ref="I2194">INDEX(Inflation!$F$2:$F$63,MATCH($D2194,Inflation!$A$2:$A$63,0))</f>
        <v>2.2436780392269897</v>
      </c>
      <c r="J2194" s="6">
        <f t="shared" si="8"/>
        <v>18813.240358918309</v>
      </c>
      <c r="K2194" s="8" t="str">
        <f>IF(H2194&lt;Mapping!$B$1,Mapping!$A$1,IF(H2194&lt;Mapping!$B$2,Mapping!$A$2,Mapping!$A$3))</f>
        <v>Minor</v>
      </c>
      <c r="L2194" s="8" t="str">
        <f>IF(J2194&lt;Mapping!$B$1,Mapping!$A$1,IF(J2194&lt;Mapping!$B$2,Mapping!$A$2,Mapping!$A$3))</f>
        <v>Minor</v>
      </c>
    </row>
    <row r="2195" spans="1:12" ht="13.5" customHeight="1" x14ac:dyDescent="0.2">
      <c r="A2195" s="4">
        <v>3</v>
      </c>
      <c r="B2195" s="5" t="s">
        <v>58</v>
      </c>
      <c r="C2195" s="4">
        <v>2</v>
      </c>
      <c r="D2195" s="4">
        <v>1967</v>
      </c>
      <c r="E2195" s="4">
        <v>1</v>
      </c>
      <c r="F2195" s="4">
        <v>0</v>
      </c>
      <c r="G2195" s="4">
        <v>38</v>
      </c>
      <c r="H2195" s="6">
        <v>8380</v>
      </c>
      <c r="I2195" s="7">
        <f t="array" ref="I2195">INDEX(Inflation!$F$2:$F$63,MATCH($D2195,Inflation!$A$2:$A$63,0))</f>
        <v>7.6712183683821493</v>
      </c>
      <c r="J2195" s="6">
        <f t="shared" si="8"/>
        <v>64284.809927042414</v>
      </c>
      <c r="K2195" s="8" t="str">
        <f>IF(H2195&lt;Mapping!$B$1,Mapping!$A$1,IF(H2195&lt;Mapping!$B$2,Mapping!$A$2,Mapping!$A$3))</f>
        <v>Minor</v>
      </c>
      <c r="L2195" s="8" t="str">
        <f>IF(J2195&lt;Mapping!$B$1,Mapping!$A$1,IF(J2195&lt;Mapping!$B$2,Mapping!$A$2,Mapping!$A$3))</f>
        <v>Minor</v>
      </c>
    </row>
    <row r="2196" spans="1:12" ht="13.5" customHeight="1" x14ac:dyDescent="0.2">
      <c r="A2196" s="4">
        <v>2</v>
      </c>
      <c r="B2196" s="5" t="s">
        <v>34</v>
      </c>
      <c r="C2196" s="4">
        <v>1</v>
      </c>
      <c r="D2196" s="4">
        <v>2018</v>
      </c>
      <c r="E2196" s="4">
        <v>1</v>
      </c>
      <c r="F2196" s="4">
        <v>0</v>
      </c>
      <c r="G2196" s="4">
        <v>0</v>
      </c>
      <c r="H2196" s="6">
        <v>8380</v>
      </c>
      <c r="I2196" s="7">
        <f t="array" ref="I2196">INDEX(Inflation!$F$2:$F$63,MATCH($D2196,Inflation!$A$2:$A$63,0))</f>
        <v>1.0479074436</v>
      </c>
      <c r="J2196" s="6">
        <f t="shared" si="8"/>
        <v>8781.464377368</v>
      </c>
      <c r="K2196" s="8" t="str">
        <f>IF(H2196&lt;Mapping!$B$1,Mapping!$A$1,IF(H2196&lt;Mapping!$B$2,Mapping!$A$2,Mapping!$A$3))</f>
        <v>Minor</v>
      </c>
      <c r="L2196" s="8" t="str">
        <f>IF(J2196&lt;Mapping!$B$1,Mapping!$A$1,IF(J2196&lt;Mapping!$B$2,Mapping!$A$2,Mapping!$A$3))</f>
        <v>Minor</v>
      </c>
    </row>
    <row r="2197" spans="1:12" ht="13.5" customHeight="1" x14ac:dyDescent="0.2">
      <c r="A2197" s="4">
        <v>2</v>
      </c>
      <c r="B2197" s="5" t="s">
        <v>34</v>
      </c>
      <c r="C2197" s="4">
        <v>2</v>
      </c>
      <c r="D2197" s="4">
        <v>2014</v>
      </c>
      <c r="E2197" s="4">
        <v>1</v>
      </c>
      <c r="F2197" s="4">
        <v>0</v>
      </c>
      <c r="G2197" s="4">
        <v>0</v>
      </c>
      <c r="H2197" s="6">
        <v>8379</v>
      </c>
      <c r="I2197" s="7">
        <f t="array" ref="I2197">INDEX(Inflation!$F$2:$F$63,MATCH($D2197,Inflation!$A$2:$A$63,0))</f>
        <v>1.0894069302369718</v>
      </c>
      <c r="J2197" s="6">
        <f t="shared" si="8"/>
        <v>9128.1406684555859</v>
      </c>
      <c r="K2197" s="8" t="str">
        <f>IF(H2197&lt;Mapping!$B$1,Mapping!$A$1,IF(H2197&lt;Mapping!$B$2,Mapping!$A$2,Mapping!$A$3))</f>
        <v>Minor</v>
      </c>
      <c r="L2197" s="8" t="str">
        <f>IF(J2197&lt;Mapping!$B$1,Mapping!$A$1,IF(J2197&lt;Mapping!$B$2,Mapping!$A$2,Mapping!$A$3))</f>
        <v>Minor</v>
      </c>
    </row>
    <row r="2198" spans="1:12" ht="13.5" customHeight="1" x14ac:dyDescent="0.2">
      <c r="A2198" s="4">
        <v>5</v>
      </c>
      <c r="B2198" s="5" t="s">
        <v>19</v>
      </c>
      <c r="C2198" s="4">
        <v>3</v>
      </c>
      <c r="D2198" s="4">
        <v>1987</v>
      </c>
      <c r="E2198" s="4">
        <v>1</v>
      </c>
      <c r="F2198" s="4">
        <v>0</v>
      </c>
      <c r="G2198" s="4">
        <v>0</v>
      </c>
      <c r="H2198" s="6">
        <v>8374</v>
      </c>
      <c r="I2198" s="7">
        <f t="array" ref="I2198">INDEX(Inflation!$F$2:$F$63,MATCH($D2198,Inflation!$A$2:$A$63,0))</f>
        <v>2.3139051618547946</v>
      </c>
      <c r="J2198" s="6">
        <f t="shared" si="8"/>
        <v>19376.641825372051</v>
      </c>
      <c r="K2198" s="8" t="str">
        <f>IF(H2198&lt;Mapping!$B$1,Mapping!$A$1,IF(H2198&lt;Mapping!$B$2,Mapping!$A$2,Mapping!$A$3))</f>
        <v>Minor</v>
      </c>
      <c r="L2198" s="8" t="str">
        <f>IF(J2198&lt;Mapping!$B$1,Mapping!$A$1,IF(J2198&lt;Mapping!$B$2,Mapping!$A$2,Mapping!$A$3))</f>
        <v>Minor</v>
      </c>
    </row>
    <row r="2199" spans="1:12" ht="13.5" customHeight="1" x14ac:dyDescent="0.2">
      <c r="A2199" s="4">
        <v>1</v>
      </c>
      <c r="B2199" s="5" t="s">
        <v>34</v>
      </c>
      <c r="C2199" s="4">
        <v>2</v>
      </c>
      <c r="D2199" s="4">
        <v>1965</v>
      </c>
      <c r="E2199" s="4">
        <v>1</v>
      </c>
      <c r="F2199" s="4">
        <v>0</v>
      </c>
      <c r="G2199" s="4">
        <v>0</v>
      </c>
      <c r="H2199" s="6">
        <v>8372</v>
      </c>
      <c r="I2199" s="7">
        <f t="array" ref="I2199">INDEX(Inflation!$F$2:$F$63,MATCH($D2199,Inflation!$A$2:$A$63,0))</f>
        <v>8.1256475363320444</v>
      </c>
      <c r="J2199" s="6">
        <f t="shared" si="8"/>
        <v>68027.921174171875</v>
      </c>
      <c r="K2199" s="8" t="str">
        <f>IF(H2199&lt;Mapping!$B$1,Mapping!$A$1,IF(H2199&lt;Mapping!$B$2,Mapping!$A$2,Mapping!$A$3))</f>
        <v>Minor</v>
      </c>
      <c r="L2199" s="8" t="str">
        <f>IF(J2199&lt;Mapping!$B$1,Mapping!$A$1,IF(J2199&lt;Mapping!$B$2,Mapping!$A$2,Mapping!$A$3))</f>
        <v>Minor</v>
      </c>
    </row>
    <row r="2200" spans="1:12" ht="13.5" customHeight="1" x14ac:dyDescent="0.2">
      <c r="A2200" s="4">
        <v>4</v>
      </c>
      <c r="B2200" s="5" t="s">
        <v>46</v>
      </c>
      <c r="C2200" s="4">
        <v>2</v>
      </c>
      <c r="D2200" s="4">
        <v>1984</v>
      </c>
      <c r="E2200" s="4">
        <v>1</v>
      </c>
      <c r="F2200" s="4">
        <v>0</v>
      </c>
      <c r="G2200" s="4">
        <v>0</v>
      </c>
      <c r="H2200" s="6">
        <v>8368</v>
      </c>
      <c r="I2200" s="7">
        <f t="array" ref="I2200">INDEX(Inflation!$F$2:$F$63,MATCH($D2200,Inflation!$A$2:$A$63,0))</f>
        <v>2.5679465396338688</v>
      </c>
      <c r="J2200" s="6">
        <f t="shared" si="8"/>
        <v>21488.576643656215</v>
      </c>
      <c r="K2200" s="8" t="str">
        <f>IF(H2200&lt;Mapping!$B$1,Mapping!$A$1,IF(H2200&lt;Mapping!$B$2,Mapping!$A$2,Mapping!$A$3))</f>
        <v>Minor</v>
      </c>
      <c r="L2200" s="8" t="str">
        <f>IF(J2200&lt;Mapping!$B$1,Mapping!$A$1,IF(J2200&lt;Mapping!$B$2,Mapping!$A$2,Mapping!$A$3))</f>
        <v>Minor</v>
      </c>
    </row>
    <row r="2201" spans="1:12" ht="13.5" customHeight="1" x14ac:dyDescent="0.2">
      <c r="A2201" s="4">
        <v>2</v>
      </c>
      <c r="B2201" s="5" t="s">
        <v>14</v>
      </c>
      <c r="C2201" s="4">
        <v>1</v>
      </c>
      <c r="D2201" s="4">
        <v>1987</v>
      </c>
      <c r="E2201" s="4">
        <v>1</v>
      </c>
      <c r="F2201" s="4">
        <v>0</v>
      </c>
      <c r="G2201" s="4">
        <v>0</v>
      </c>
      <c r="H2201" s="6">
        <v>8367</v>
      </c>
      <c r="I2201" s="7">
        <f t="array" ref="I2201">INDEX(Inflation!$F$2:$F$63,MATCH($D2201,Inflation!$A$2:$A$63,0))</f>
        <v>2.3139051618547946</v>
      </c>
      <c r="J2201" s="6">
        <f t="shared" si="8"/>
        <v>19360.444489239067</v>
      </c>
      <c r="K2201" s="8" t="str">
        <f>IF(H2201&lt;Mapping!$B$1,Mapping!$A$1,IF(H2201&lt;Mapping!$B$2,Mapping!$A$2,Mapping!$A$3))</f>
        <v>Minor</v>
      </c>
      <c r="L2201" s="8" t="str">
        <f>IF(J2201&lt;Mapping!$B$1,Mapping!$A$1,IF(J2201&lt;Mapping!$B$2,Mapping!$A$2,Mapping!$A$3))</f>
        <v>Minor</v>
      </c>
    </row>
    <row r="2202" spans="1:12" ht="13.5" customHeight="1" x14ac:dyDescent="0.2">
      <c r="A2202" s="4">
        <v>3</v>
      </c>
      <c r="B2202" s="5" t="s">
        <v>19</v>
      </c>
      <c r="C2202" s="4">
        <v>3</v>
      </c>
      <c r="D2202" s="4">
        <v>2015</v>
      </c>
      <c r="E2202" s="4">
        <v>1</v>
      </c>
      <c r="F2202" s="4">
        <v>0</v>
      </c>
      <c r="G2202" s="4">
        <v>0</v>
      </c>
      <c r="H2202" s="6">
        <v>8365</v>
      </c>
      <c r="I2202" s="7">
        <f t="array" ref="I2202">INDEX(Inflation!$F$2:$F$63,MATCH($D2202,Inflation!$A$2:$A$63,0))</f>
        <v>1.0774472655889344</v>
      </c>
      <c r="J2202" s="6">
        <f t="shared" si="8"/>
        <v>9012.846376651436</v>
      </c>
      <c r="K2202" s="8" t="str">
        <f>IF(H2202&lt;Mapping!$B$1,Mapping!$A$1,IF(H2202&lt;Mapping!$B$2,Mapping!$A$2,Mapping!$A$3))</f>
        <v>Minor</v>
      </c>
      <c r="L2202" s="8" t="str">
        <f>IF(J2202&lt;Mapping!$B$1,Mapping!$A$1,IF(J2202&lt;Mapping!$B$2,Mapping!$A$2,Mapping!$A$3))</f>
        <v>Minor</v>
      </c>
    </row>
    <row r="2203" spans="1:12" ht="13.5" customHeight="1" x14ac:dyDescent="0.2">
      <c r="A2203" s="4">
        <v>1</v>
      </c>
      <c r="B2203" s="5" t="s">
        <v>22</v>
      </c>
      <c r="C2203" s="4">
        <v>3</v>
      </c>
      <c r="D2203" s="4">
        <v>1992</v>
      </c>
      <c r="E2203" s="4">
        <v>1</v>
      </c>
      <c r="F2203" s="4">
        <v>0</v>
      </c>
      <c r="G2203" s="4">
        <v>0</v>
      </c>
      <c r="H2203" s="6">
        <v>8363</v>
      </c>
      <c r="I2203" s="7">
        <f t="array" ref="I2203">INDEX(Inflation!$F$2:$F$63,MATCH($D2203,Inflation!$A$2:$A$63,0))</f>
        <v>1.8790411733086159</v>
      </c>
      <c r="J2203" s="6">
        <f t="shared" si="8"/>
        <v>15714.421332379954</v>
      </c>
      <c r="K2203" s="8" t="str">
        <f>IF(H2203&lt;Mapping!$B$1,Mapping!$A$1,IF(H2203&lt;Mapping!$B$2,Mapping!$A$2,Mapping!$A$3))</f>
        <v>Minor</v>
      </c>
      <c r="L2203" s="8" t="str">
        <f>IF(J2203&lt;Mapping!$B$1,Mapping!$A$1,IF(J2203&lt;Mapping!$B$2,Mapping!$A$2,Mapping!$A$3))</f>
        <v>Minor</v>
      </c>
    </row>
    <row r="2204" spans="1:12" ht="13.5" customHeight="1" x14ac:dyDescent="0.2">
      <c r="A2204" s="4">
        <v>4</v>
      </c>
      <c r="B2204" s="5" t="s">
        <v>14</v>
      </c>
      <c r="C2204" s="4">
        <v>3</v>
      </c>
      <c r="D2204" s="4">
        <v>2020</v>
      </c>
      <c r="E2204" s="4">
        <v>1</v>
      </c>
      <c r="F2204" s="4">
        <v>0</v>
      </c>
      <c r="G2204" s="4">
        <v>0</v>
      </c>
      <c r="H2204" s="6">
        <v>8342</v>
      </c>
      <c r="I2204" s="7">
        <f t="array" ref="I2204">INDEX(Inflation!$F$2:$F$63,MATCH($D2204,Inflation!$A$2:$A$63,0))</f>
        <v>1.0089999999999999</v>
      </c>
      <c r="J2204" s="6">
        <f t="shared" si="8"/>
        <v>8417.0779999999995</v>
      </c>
      <c r="K2204" s="8" t="str">
        <f>IF(H2204&lt;Mapping!$B$1,Mapping!$A$1,IF(H2204&lt;Mapping!$B$2,Mapping!$A$2,Mapping!$A$3))</f>
        <v>Minor</v>
      </c>
      <c r="L2204" s="8" t="str">
        <f>IF(J2204&lt;Mapping!$B$1,Mapping!$A$1,IF(J2204&lt;Mapping!$B$2,Mapping!$A$2,Mapping!$A$3))</f>
        <v>Minor</v>
      </c>
    </row>
    <row r="2205" spans="1:12" ht="13.5" customHeight="1" x14ac:dyDescent="0.2">
      <c r="A2205" s="4">
        <v>3</v>
      </c>
      <c r="B2205" s="5" t="s">
        <v>19</v>
      </c>
      <c r="C2205" s="4">
        <v>3</v>
      </c>
      <c r="D2205" s="4">
        <v>2014</v>
      </c>
      <c r="E2205" s="4">
        <v>1</v>
      </c>
      <c r="F2205" s="4">
        <v>0</v>
      </c>
      <c r="G2205" s="4">
        <v>0</v>
      </c>
      <c r="H2205" s="6">
        <v>8333</v>
      </c>
      <c r="I2205" s="7">
        <f t="array" ref="I2205">INDEX(Inflation!$F$2:$F$63,MATCH($D2205,Inflation!$A$2:$A$63,0))</f>
        <v>1.0894069302369718</v>
      </c>
      <c r="J2205" s="6">
        <f t="shared" si="8"/>
        <v>9078.0279496646854</v>
      </c>
      <c r="K2205" s="8" t="str">
        <f>IF(H2205&lt;Mapping!$B$1,Mapping!$A$1,IF(H2205&lt;Mapping!$B$2,Mapping!$A$2,Mapping!$A$3))</f>
        <v>Minor</v>
      </c>
      <c r="L2205" s="8" t="str">
        <f>IF(J2205&lt;Mapping!$B$1,Mapping!$A$1,IF(J2205&lt;Mapping!$B$2,Mapping!$A$2,Mapping!$A$3))</f>
        <v>Minor</v>
      </c>
    </row>
    <row r="2206" spans="1:12" ht="13.5" customHeight="1" x14ac:dyDescent="0.2">
      <c r="A2206" s="4">
        <v>2</v>
      </c>
      <c r="B2206" s="5" t="s">
        <v>19</v>
      </c>
      <c r="C2206" s="4">
        <v>1</v>
      </c>
      <c r="D2206" s="4">
        <v>1983</v>
      </c>
      <c r="E2206" s="4">
        <v>1</v>
      </c>
      <c r="F2206" s="4">
        <v>0</v>
      </c>
      <c r="G2206" s="4">
        <v>0</v>
      </c>
      <c r="H2206" s="6">
        <v>8319</v>
      </c>
      <c r="I2206" s="7">
        <f t="array" ref="I2206">INDEX(Inflation!$F$2:$F$63,MATCH($D2206,Inflation!$A$2:$A$63,0))</f>
        <v>2.688383232342697</v>
      </c>
      <c r="J2206" s="6">
        <f t="shared" si="8"/>
        <v>22364.660109858898</v>
      </c>
      <c r="K2206" s="8" t="str">
        <f>IF(H2206&lt;Mapping!$B$1,Mapping!$A$1,IF(H2206&lt;Mapping!$B$2,Mapping!$A$2,Mapping!$A$3))</f>
        <v>Minor</v>
      </c>
      <c r="L2206" s="8" t="str">
        <f>IF(J2206&lt;Mapping!$B$1,Mapping!$A$1,IF(J2206&lt;Mapping!$B$2,Mapping!$A$2,Mapping!$A$3))</f>
        <v>Minor</v>
      </c>
    </row>
    <row r="2207" spans="1:12" ht="13.5" customHeight="1" x14ac:dyDescent="0.2">
      <c r="A2207" s="4">
        <v>4</v>
      </c>
      <c r="B2207" s="5" t="s">
        <v>21</v>
      </c>
      <c r="C2207" s="4">
        <v>3</v>
      </c>
      <c r="D2207" s="4">
        <v>1983</v>
      </c>
      <c r="E2207" s="4">
        <v>1</v>
      </c>
      <c r="F2207" s="4">
        <v>0</v>
      </c>
      <c r="G2207" s="4">
        <v>0</v>
      </c>
      <c r="H2207" s="6">
        <v>8319</v>
      </c>
      <c r="I2207" s="7">
        <f t="array" ref="I2207">INDEX(Inflation!$F$2:$F$63,MATCH($D2207,Inflation!$A$2:$A$63,0))</f>
        <v>2.688383232342697</v>
      </c>
      <c r="J2207" s="6">
        <f t="shared" si="8"/>
        <v>22364.660109858898</v>
      </c>
      <c r="K2207" s="8" t="str">
        <f>IF(H2207&lt;Mapping!$B$1,Mapping!$A$1,IF(H2207&lt;Mapping!$B$2,Mapping!$A$2,Mapping!$A$3))</f>
        <v>Minor</v>
      </c>
      <c r="L2207" s="8" t="str">
        <f>IF(J2207&lt;Mapping!$B$1,Mapping!$A$1,IF(J2207&lt;Mapping!$B$2,Mapping!$A$2,Mapping!$A$3))</f>
        <v>Minor</v>
      </c>
    </row>
    <row r="2208" spans="1:12" ht="13.5" customHeight="1" x14ac:dyDescent="0.2">
      <c r="A2208" s="4">
        <v>1</v>
      </c>
      <c r="B2208" s="5" t="s">
        <v>14</v>
      </c>
      <c r="C2208" s="4">
        <v>3</v>
      </c>
      <c r="D2208" s="4">
        <v>2017</v>
      </c>
      <c r="E2208" s="4">
        <v>1</v>
      </c>
      <c r="F2208" s="4">
        <v>0</v>
      </c>
      <c r="G2208" s="4">
        <v>0</v>
      </c>
      <c r="H2208" s="6">
        <v>8318</v>
      </c>
      <c r="I2208" s="7">
        <f t="array" ref="I2208">INDEX(Inflation!$F$2:$F$63,MATCH($D2208,Inflation!$A$2:$A$63,0))</f>
        <v>1.06708414981788</v>
      </c>
      <c r="J2208" s="6">
        <f t="shared" si="8"/>
        <v>8876.0059581851256</v>
      </c>
      <c r="K2208" s="8" t="str">
        <f>IF(H2208&lt;Mapping!$B$1,Mapping!$A$1,IF(H2208&lt;Mapping!$B$2,Mapping!$A$2,Mapping!$A$3))</f>
        <v>Minor</v>
      </c>
      <c r="L2208" s="8" t="str">
        <f>IF(J2208&lt;Mapping!$B$1,Mapping!$A$1,IF(J2208&lt;Mapping!$B$2,Mapping!$A$2,Mapping!$A$3))</f>
        <v>Minor</v>
      </c>
    </row>
    <row r="2209" spans="1:12" ht="13.5" customHeight="1" x14ac:dyDescent="0.2">
      <c r="A2209" s="4">
        <v>4</v>
      </c>
      <c r="B2209" s="5" t="s">
        <v>19</v>
      </c>
      <c r="C2209" s="4">
        <v>2</v>
      </c>
      <c r="D2209" s="4">
        <v>2013</v>
      </c>
      <c r="E2209" s="4">
        <v>1</v>
      </c>
      <c r="F2209" s="4">
        <v>0</v>
      </c>
      <c r="G2209" s="4">
        <v>0</v>
      </c>
      <c r="H2209" s="6">
        <v>8310</v>
      </c>
      <c r="I2209" s="7">
        <f t="array" ref="I2209">INDEX(Inflation!$F$2:$F$63,MATCH($D2209,Inflation!$A$2:$A$63,0))</f>
        <v>1.1046586272602894</v>
      </c>
      <c r="J2209" s="6">
        <f t="shared" si="8"/>
        <v>9179.713192533005</v>
      </c>
      <c r="K2209" s="8" t="str">
        <f>IF(H2209&lt;Mapping!$B$1,Mapping!$A$1,IF(H2209&lt;Mapping!$B$2,Mapping!$A$2,Mapping!$A$3))</f>
        <v>Minor</v>
      </c>
      <c r="L2209" s="8" t="str">
        <f>IF(J2209&lt;Mapping!$B$1,Mapping!$A$1,IF(J2209&lt;Mapping!$B$2,Mapping!$A$2,Mapping!$A$3))</f>
        <v>Minor</v>
      </c>
    </row>
    <row r="2210" spans="1:12" ht="13.5" customHeight="1" x14ac:dyDescent="0.2">
      <c r="A2210" s="4">
        <v>4</v>
      </c>
      <c r="B2210" s="5" t="s">
        <v>34</v>
      </c>
      <c r="C2210" s="4">
        <v>3</v>
      </c>
      <c r="D2210" s="4">
        <v>1999</v>
      </c>
      <c r="E2210" s="4">
        <v>1</v>
      </c>
      <c r="F2210" s="4">
        <v>0</v>
      </c>
      <c r="G2210" s="4">
        <v>0</v>
      </c>
      <c r="H2210" s="6">
        <v>8282</v>
      </c>
      <c r="I2210" s="7">
        <f t="array" ref="I2210">INDEX(Inflation!$F$2:$F$63,MATCH($D2210,Inflation!$A$2:$A$63,0))</f>
        <v>1.5253243113668054</v>
      </c>
      <c r="J2210" s="6">
        <f t="shared" si="8"/>
        <v>12632.735946739882</v>
      </c>
      <c r="K2210" s="8" t="str">
        <f>IF(H2210&lt;Mapping!$B$1,Mapping!$A$1,IF(H2210&lt;Mapping!$B$2,Mapping!$A$2,Mapping!$A$3))</f>
        <v>Minor</v>
      </c>
      <c r="L2210" s="8" t="str">
        <f>IF(J2210&lt;Mapping!$B$1,Mapping!$A$1,IF(J2210&lt;Mapping!$B$2,Mapping!$A$2,Mapping!$A$3))</f>
        <v>Minor</v>
      </c>
    </row>
    <row r="2211" spans="1:12" ht="13.5" customHeight="1" x14ac:dyDescent="0.2">
      <c r="A2211" s="4">
        <v>5</v>
      </c>
      <c r="B2211" s="5" t="s">
        <v>41</v>
      </c>
      <c r="C2211" s="4">
        <v>1</v>
      </c>
      <c r="D2211" s="4">
        <v>1984</v>
      </c>
      <c r="E2211" s="4">
        <v>1</v>
      </c>
      <c r="F2211" s="4">
        <v>0</v>
      </c>
      <c r="G2211" s="4">
        <v>0</v>
      </c>
      <c r="H2211" s="6">
        <v>8279</v>
      </c>
      <c r="I2211" s="7">
        <f t="array" ref="I2211">INDEX(Inflation!$F$2:$F$63,MATCH($D2211,Inflation!$A$2:$A$63,0))</f>
        <v>2.5679465396338688</v>
      </c>
      <c r="J2211" s="6">
        <f t="shared" si="8"/>
        <v>21260.029401628799</v>
      </c>
      <c r="K2211" s="8" t="str">
        <f>IF(H2211&lt;Mapping!$B$1,Mapping!$A$1,IF(H2211&lt;Mapping!$B$2,Mapping!$A$2,Mapping!$A$3))</f>
        <v>Minor</v>
      </c>
      <c r="L2211" s="8" t="str">
        <f>IF(J2211&lt;Mapping!$B$1,Mapping!$A$1,IF(J2211&lt;Mapping!$B$2,Mapping!$A$2,Mapping!$A$3))</f>
        <v>Minor</v>
      </c>
    </row>
    <row r="2212" spans="1:12" ht="13.5" customHeight="1" x14ac:dyDescent="0.2">
      <c r="A2212" s="4">
        <v>3</v>
      </c>
      <c r="B2212" s="5" t="s">
        <v>19</v>
      </c>
      <c r="C2212" s="4">
        <v>2</v>
      </c>
      <c r="D2212" s="4">
        <v>2011</v>
      </c>
      <c r="E2212" s="4">
        <v>1</v>
      </c>
      <c r="F2212" s="4">
        <v>0</v>
      </c>
      <c r="G2212" s="4">
        <v>0</v>
      </c>
      <c r="H2212" s="6">
        <v>8274</v>
      </c>
      <c r="I2212" s="7">
        <f t="array" ref="I2212">INDEX(Inflation!$F$2:$F$63,MATCH($D2212,Inflation!$A$2:$A$63,0))</f>
        <v>1.1630575102490319</v>
      </c>
      <c r="J2212" s="6">
        <f t="shared" si="8"/>
        <v>9623.1378398004908</v>
      </c>
      <c r="K2212" s="8" t="str">
        <f>IF(H2212&lt;Mapping!$B$1,Mapping!$A$1,IF(H2212&lt;Mapping!$B$2,Mapping!$A$2,Mapping!$A$3))</f>
        <v>Minor</v>
      </c>
      <c r="L2212" s="8" t="str">
        <f>IF(J2212&lt;Mapping!$B$1,Mapping!$A$1,IF(J2212&lt;Mapping!$B$2,Mapping!$A$2,Mapping!$A$3))</f>
        <v>Minor</v>
      </c>
    </row>
    <row r="2213" spans="1:12" ht="13.5" customHeight="1" x14ac:dyDescent="0.2">
      <c r="A2213" s="4">
        <v>2</v>
      </c>
      <c r="B2213" s="5" t="s">
        <v>34</v>
      </c>
      <c r="C2213" s="4">
        <v>2</v>
      </c>
      <c r="D2213" s="4">
        <v>2012</v>
      </c>
      <c r="E2213" s="4">
        <v>1</v>
      </c>
      <c r="F2213" s="4">
        <v>0</v>
      </c>
      <c r="G2213" s="4">
        <v>0</v>
      </c>
      <c r="H2213" s="6">
        <v>8266</v>
      </c>
      <c r="I2213" s="7">
        <f t="array" ref="I2213">INDEX(Inflation!$F$2:$F$63,MATCH($D2213,Inflation!$A$2:$A$63,0))</f>
        <v>1.1291820487854678</v>
      </c>
      <c r="J2213" s="6">
        <f t="shared" si="8"/>
        <v>9333.8188152606763</v>
      </c>
      <c r="K2213" s="8" t="str">
        <f>IF(H2213&lt;Mapping!$B$1,Mapping!$A$1,IF(H2213&lt;Mapping!$B$2,Mapping!$A$2,Mapping!$A$3))</f>
        <v>Minor</v>
      </c>
      <c r="L2213" s="8" t="str">
        <f>IF(J2213&lt;Mapping!$B$1,Mapping!$A$1,IF(J2213&lt;Mapping!$B$2,Mapping!$A$2,Mapping!$A$3))</f>
        <v>Minor</v>
      </c>
    </row>
    <row r="2214" spans="1:12" ht="13.5" customHeight="1" x14ac:dyDescent="0.2">
      <c r="A2214" s="4">
        <v>6</v>
      </c>
      <c r="B2214" s="5" t="s">
        <v>39</v>
      </c>
      <c r="C2214" s="4">
        <v>2</v>
      </c>
      <c r="D2214" s="4">
        <v>1979</v>
      </c>
      <c r="E2214" s="4">
        <v>1</v>
      </c>
      <c r="F2214" s="4">
        <v>0</v>
      </c>
      <c r="G2214" s="4">
        <v>0</v>
      </c>
      <c r="H2214" s="6">
        <v>8250</v>
      </c>
      <c r="I2214" s="7">
        <f t="array" ref="I2214">INDEX(Inflation!$F$2:$F$63,MATCH($D2214,Inflation!$A$2:$A$63,0))</f>
        <v>3.8579712232274312</v>
      </c>
      <c r="J2214" s="6">
        <f t="shared" si="8"/>
        <v>31828.26259162631</v>
      </c>
      <c r="K2214" s="8" t="str">
        <f>IF(H2214&lt;Mapping!$B$1,Mapping!$A$1,IF(H2214&lt;Mapping!$B$2,Mapping!$A$2,Mapping!$A$3))</f>
        <v>Minor</v>
      </c>
      <c r="L2214" s="8" t="str">
        <f>IF(J2214&lt;Mapping!$B$1,Mapping!$A$1,IF(J2214&lt;Mapping!$B$2,Mapping!$A$2,Mapping!$A$3))</f>
        <v>Minor</v>
      </c>
    </row>
    <row r="2215" spans="1:12" ht="13.5" customHeight="1" x14ac:dyDescent="0.2">
      <c r="A2215" s="4">
        <v>1</v>
      </c>
      <c r="B2215" s="5" t="s">
        <v>27</v>
      </c>
      <c r="C2215" s="4">
        <v>2</v>
      </c>
      <c r="D2215" s="4">
        <v>1989</v>
      </c>
      <c r="E2215" s="4">
        <v>1</v>
      </c>
      <c r="F2215" s="4">
        <v>0</v>
      </c>
      <c r="G2215" s="4">
        <v>0</v>
      </c>
      <c r="H2215" s="6">
        <v>8241</v>
      </c>
      <c r="I2215" s="7">
        <f t="array" ref="I2215">INDEX(Inflation!$F$2:$F$63,MATCH($D2215,Inflation!$A$2:$A$63,0))</f>
        <v>2.1640413186988714</v>
      </c>
      <c r="J2215" s="6">
        <f t="shared" si="8"/>
        <v>17833.8645073974</v>
      </c>
      <c r="K2215" s="8" t="str">
        <f>IF(H2215&lt;Mapping!$B$1,Mapping!$A$1,IF(H2215&lt;Mapping!$B$2,Mapping!$A$2,Mapping!$A$3))</f>
        <v>Minor</v>
      </c>
      <c r="L2215" s="8" t="str">
        <f>IF(J2215&lt;Mapping!$B$1,Mapping!$A$1,IF(J2215&lt;Mapping!$B$2,Mapping!$A$2,Mapping!$A$3))</f>
        <v>Minor</v>
      </c>
    </row>
    <row r="2216" spans="1:12" ht="13.5" customHeight="1" x14ac:dyDescent="0.2">
      <c r="A2216" s="4">
        <v>4</v>
      </c>
      <c r="B2216" s="5" t="s">
        <v>20</v>
      </c>
      <c r="C2216" s="4">
        <v>2</v>
      </c>
      <c r="D2216" s="4">
        <v>1981</v>
      </c>
      <c r="E2216" s="4">
        <v>1</v>
      </c>
      <c r="F2216" s="4">
        <v>0</v>
      </c>
      <c r="G2216" s="4">
        <v>0</v>
      </c>
      <c r="H2216" s="6">
        <v>8233</v>
      </c>
      <c r="I2216" s="7">
        <f t="array" ref="I2216">INDEX(Inflation!$F$2:$F$63,MATCH($D2216,Inflation!$A$2:$A$63,0))</f>
        <v>3.1603993981888099</v>
      </c>
      <c r="J2216" s="6">
        <f t="shared" si="8"/>
        <v>26019.568245288472</v>
      </c>
      <c r="K2216" s="8" t="str">
        <f>IF(H2216&lt;Mapping!$B$1,Mapping!$A$1,IF(H2216&lt;Mapping!$B$2,Mapping!$A$2,Mapping!$A$3))</f>
        <v>Minor</v>
      </c>
      <c r="L2216" s="8" t="str">
        <f>IF(J2216&lt;Mapping!$B$1,Mapping!$A$1,IF(J2216&lt;Mapping!$B$2,Mapping!$A$2,Mapping!$A$3))</f>
        <v>Minor</v>
      </c>
    </row>
    <row r="2217" spans="1:12" ht="13.5" customHeight="1" x14ac:dyDescent="0.2">
      <c r="A2217" s="4">
        <v>2</v>
      </c>
      <c r="B2217" s="5" t="s">
        <v>15</v>
      </c>
      <c r="C2217" s="4">
        <v>1</v>
      </c>
      <c r="D2217" s="4">
        <v>1989</v>
      </c>
      <c r="E2217" s="4">
        <v>1</v>
      </c>
      <c r="F2217" s="4">
        <v>0</v>
      </c>
      <c r="G2217" s="4">
        <v>0</v>
      </c>
      <c r="H2217" s="6">
        <v>8221</v>
      </c>
      <c r="I2217" s="7">
        <f t="array" ref="I2217">INDEX(Inflation!$F$2:$F$63,MATCH($D2217,Inflation!$A$2:$A$63,0))</f>
        <v>2.1640413186988714</v>
      </c>
      <c r="J2217" s="6">
        <f t="shared" si="8"/>
        <v>17790.583681023421</v>
      </c>
      <c r="K2217" s="8" t="str">
        <f>IF(H2217&lt;Mapping!$B$1,Mapping!$A$1,IF(H2217&lt;Mapping!$B$2,Mapping!$A$2,Mapping!$A$3))</f>
        <v>Minor</v>
      </c>
      <c r="L2217" s="8" t="str">
        <f>IF(J2217&lt;Mapping!$B$1,Mapping!$A$1,IF(J2217&lt;Mapping!$B$2,Mapping!$A$2,Mapping!$A$3))</f>
        <v>Minor</v>
      </c>
    </row>
    <row r="2218" spans="1:12" ht="13.5" customHeight="1" x14ac:dyDescent="0.2">
      <c r="A2218" s="4">
        <v>3</v>
      </c>
      <c r="B2218" s="5" t="s">
        <v>34</v>
      </c>
      <c r="C2218" s="4">
        <v>3</v>
      </c>
      <c r="D2218" s="4">
        <v>1987</v>
      </c>
      <c r="E2218" s="4">
        <v>1</v>
      </c>
      <c r="F2218" s="4">
        <v>0</v>
      </c>
      <c r="G2218" s="4">
        <v>0</v>
      </c>
      <c r="H2218" s="6">
        <v>8217</v>
      </c>
      <c r="I2218" s="7">
        <f t="array" ref="I2218">INDEX(Inflation!$F$2:$F$63,MATCH($D2218,Inflation!$A$2:$A$63,0))</f>
        <v>2.3139051618547946</v>
      </c>
      <c r="J2218" s="6">
        <f t="shared" si="8"/>
        <v>19013.358714960847</v>
      </c>
      <c r="K2218" s="8" t="str">
        <f>IF(H2218&lt;Mapping!$B$1,Mapping!$A$1,IF(H2218&lt;Mapping!$B$2,Mapping!$A$2,Mapping!$A$3))</f>
        <v>Minor</v>
      </c>
      <c r="L2218" s="8" t="str">
        <f>IF(J2218&lt;Mapping!$B$1,Mapping!$A$1,IF(J2218&lt;Mapping!$B$2,Mapping!$A$2,Mapping!$A$3))</f>
        <v>Minor</v>
      </c>
    </row>
    <row r="2219" spans="1:12" ht="13.5" customHeight="1" x14ac:dyDescent="0.2">
      <c r="A2219" s="4">
        <v>4</v>
      </c>
      <c r="B2219" s="5" t="s">
        <v>19</v>
      </c>
      <c r="C2219" s="4">
        <v>2</v>
      </c>
      <c r="D2219" s="4">
        <v>1988</v>
      </c>
      <c r="E2219" s="4">
        <v>1</v>
      </c>
      <c r="F2219" s="4">
        <v>0</v>
      </c>
      <c r="G2219" s="4">
        <v>0</v>
      </c>
      <c r="H2219" s="6">
        <v>8199</v>
      </c>
      <c r="I2219" s="7">
        <f t="array" ref="I2219">INDEX(Inflation!$F$2:$F$63,MATCH($D2219,Inflation!$A$2:$A$63,0))</f>
        <v>2.2436780392269897</v>
      </c>
      <c r="J2219" s="6">
        <f t="shared" si="8"/>
        <v>18395.91624362209</v>
      </c>
      <c r="K2219" s="8" t="str">
        <f>IF(H2219&lt;Mapping!$B$1,Mapping!$A$1,IF(H2219&lt;Mapping!$B$2,Mapping!$A$2,Mapping!$A$3))</f>
        <v>Minor</v>
      </c>
      <c r="L2219" s="8" t="str">
        <f>IF(J2219&lt;Mapping!$B$1,Mapping!$A$1,IF(J2219&lt;Mapping!$B$2,Mapping!$A$2,Mapping!$A$3))</f>
        <v>Minor</v>
      </c>
    </row>
    <row r="2220" spans="1:12" ht="13.5" customHeight="1" x14ac:dyDescent="0.2">
      <c r="A2220" s="4">
        <v>1</v>
      </c>
      <c r="B2220" s="5" t="s">
        <v>19</v>
      </c>
      <c r="C2220" s="4">
        <v>2</v>
      </c>
      <c r="D2220" s="4">
        <v>1989</v>
      </c>
      <c r="E2220" s="4">
        <v>1</v>
      </c>
      <c r="F2220" s="4">
        <v>0</v>
      </c>
      <c r="G2220" s="4">
        <v>0</v>
      </c>
      <c r="H2220" s="6">
        <v>8194</v>
      </c>
      <c r="I2220" s="7">
        <f t="array" ref="I2220">INDEX(Inflation!$F$2:$F$63,MATCH($D2220,Inflation!$A$2:$A$63,0))</f>
        <v>2.1640413186988714</v>
      </c>
      <c r="J2220" s="6">
        <f t="shared" si="8"/>
        <v>17732.154565418554</v>
      </c>
      <c r="K2220" s="8" t="str">
        <f>IF(H2220&lt;Mapping!$B$1,Mapping!$A$1,IF(H2220&lt;Mapping!$B$2,Mapping!$A$2,Mapping!$A$3))</f>
        <v>Minor</v>
      </c>
      <c r="L2220" s="8" t="str">
        <f>IF(J2220&lt;Mapping!$B$1,Mapping!$A$1,IF(J2220&lt;Mapping!$B$2,Mapping!$A$2,Mapping!$A$3))</f>
        <v>Minor</v>
      </c>
    </row>
    <row r="2221" spans="1:12" ht="13.5" customHeight="1" x14ac:dyDescent="0.2">
      <c r="A2221" s="4">
        <v>3</v>
      </c>
      <c r="B2221" s="5" t="s">
        <v>20</v>
      </c>
      <c r="C2221" s="4">
        <v>2</v>
      </c>
      <c r="D2221" s="4">
        <v>1987</v>
      </c>
      <c r="E2221" s="4">
        <v>1</v>
      </c>
      <c r="F2221" s="4">
        <v>0</v>
      </c>
      <c r="G2221" s="4">
        <v>0</v>
      </c>
      <c r="H2221" s="6">
        <v>8179</v>
      </c>
      <c r="I2221" s="7">
        <f t="array" ref="I2221">INDEX(Inflation!$F$2:$F$63,MATCH($D2221,Inflation!$A$2:$A$63,0))</f>
        <v>2.3139051618547946</v>
      </c>
      <c r="J2221" s="6">
        <f t="shared" si="8"/>
        <v>18925.430318810366</v>
      </c>
      <c r="K2221" s="8" t="str">
        <f>IF(H2221&lt;Mapping!$B$1,Mapping!$A$1,IF(H2221&lt;Mapping!$B$2,Mapping!$A$2,Mapping!$A$3))</f>
        <v>Minor</v>
      </c>
      <c r="L2221" s="8" t="str">
        <f>IF(J2221&lt;Mapping!$B$1,Mapping!$A$1,IF(J2221&lt;Mapping!$B$2,Mapping!$A$2,Mapping!$A$3))</f>
        <v>Minor</v>
      </c>
    </row>
    <row r="2222" spans="1:12" ht="13.5" customHeight="1" x14ac:dyDescent="0.2">
      <c r="A2222" s="4">
        <v>6</v>
      </c>
      <c r="B2222" s="5" t="s">
        <v>16</v>
      </c>
      <c r="C2222" s="4">
        <v>2</v>
      </c>
      <c r="D2222" s="4">
        <v>1999</v>
      </c>
      <c r="E2222" s="4">
        <v>1</v>
      </c>
      <c r="F2222" s="4">
        <v>0</v>
      </c>
      <c r="G2222" s="4">
        <v>0</v>
      </c>
      <c r="H2222" s="6">
        <v>8175</v>
      </c>
      <c r="I2222" s="7">
        <f t="array" ref="I2222">INDEX(Inflation!$F$2:$F$63,MATCH($D2222,Inflation!$A$2:$A$63,0))</f>
        <v>1.5253243113668054</v>
      </c>
      <c r="J2222" s="6">
        <f t="shared" si="8"/>
        <v>12469.526245423634</v>
      </c>
      <c r="K2222" s="8" t="str">
        <f>IF(H2222&lt;Mapping!$B$1,Mapping!$A$1,IF(H2222&lt;Mapping!$B$2,Mapping!$A$2,Mapping!$A$3))</f>
        <v>Minor</v>
      </c>
      <c r="L2222" s="8" t="str">
        <f>IF(J2222&lt;Mapping!$B$1,Mapping!$A$1,IF(J2222&lt;Mapping!$B$2,Mapping!$A$2,Mapping!$A$3))</f>
        <v>Minor</v>
      </c>
    </row>
    <row r="2223" spans="1:12" ht="13.5" customHeight="1" x14ac:dyDescent="0.2">
      <c r="A2223" s="4">
        <v>5</v>
      </c>
      <c r="B2223" s="5" t="s">
        <v>21</v>
      </c>
      <c r="C2223" s="4">
        <v>2</v>
      </c>
      <c r="D2223" s="4">
        <v>1986</v>
      </c>
      <c r="E2223" s="4">
        <v>1</v>
      </c>
      <c r="F2223" s="4">
        <v>0</v>
      </c>
      <c r="G2223" s="4">
        <v>0</v>
      </c>
      <c r="H2223" s="6">
        <v>8172</v>
      </c>
      <c r="I2223" s="7">
        <f t="array" ref="I2223">INDEX(Inflation!$F$2:$F$63,MATCH($D2223,Inflation!$A$2:$A$63,0))</f>
        <v>2.3601832650918904</v>
      </c>
      <c r="J2223" s="6">
        <f t="shared" si="8"/>
        <v>19287.417642330929</v>
      </c>
      <c r="K2223" s="8" t="str">
        <f>IF(H2223&lt;Mapping!$B$1,Mapping!$A$1,IF(H2223&lt;Mapping!$B$2,Mapping!$A$2,Mapping!$A$3))</f>
        <v>Minor</v>
      </c>
      <c r="L2223" s="8" t="str">
        <f>IF(J2223&lt;Mapping!$B$1,Mapping!$A$1,IF(J2223&lt;Mapping!$B$2,Mapping!$A$2,Mapping!$A$3))</f>
        <v>Minor</v>
      </c>
    </row>
    <row r="2224" spans="1:12" ht="13.5" customHeight="1" x14ac:dyDescent="0.2">
      <c r="A2224" s="4">
        <v>3</v>
      </c>
      <c r="B2224" s="5" t="s">
        <v>21</v>
      </c>
      <c r="C2224" s="4">
        <v>2</v>
      </c>
      <c r="D2224" s="4">
        <v>1986</v>
      </c>
      <c r="E2224" s="4">
        <v>1</v>
      </c>
      <c r="F2224" s="4">
        <v>0</v>
      </c>
      <c r="G2224" s="4">
        <v>0</v>
      </c>
      <c r="H2224" s="6">
        <v>8171</v>
      </c>
      <c r="I2224" s="7">
        <f t="array" ref="I2224">INDEX(Inflation!$F$2:$F$63,MATCH($D2224,Inflation!$A$2:$A$63,0))</f>
        <v>2.3601832650918904</v>
      </c>
      <c r="J2224" s="6">
        <f t="shared" si="8"/>
        <v>19285.057459065836</v>
      </c>
      <c r="K2224" s="8" t="str">
        <f>IF(H2224&lt;Mapping!$B$1,Mapping!$A$1,IF(H2224&lt;Mapping!$B$2,Mapping!$A$2,Mapping!$A$3))</f>
        <v>Minor</v>
      </c>
      <c r="L2224" s="8" t="str">
        <f>IF(J2224&lt;Mapping!$B$1,Mapping!$A$1,IF(J2224&lt;Mapping!$B$2,Mapping!$A$2,Mapping!$A$3))</f>
        <v>Minor</v>
      </c>
    </row>
    <row r="2225" spans="1:12" ht="13.5" customHeight="1" x14ac:dyDescent="0.2">
      <c r="A2225" s="4">
        <v>2</v>
      </c>
      <c r="B2225" s="5" t="s">
        <v>34</v>
      </c>
      <c r="C2225" s="4">
        <v>2</v>
      </c>
      <c r="D2225" s="4">
        <v>2014</v>
      </c>
      <c r="E2225" s="4">
        <v>1</v>
      </c>
      <c r="F2225" s="4">
        <v>0</v>
      </c>
      <c r="G2225" s="4">
        <v>0</v>
      </c>
      <c r="H2225" s="6">
        <v>8165</v>
      </c>
      <c r="I2225" s="7">
        <f t="array" ref="I2225">INDEX(Inflation!$F$2:$F$63,MATCH($D2225,Inflation!$A$2:$A$63,0))</f>
        <v>1.0894069302369718</v>
      </c>
      <c r="J2225" s="6">
        <f t="shared" si="8"/>
        <v>8895.0075853848739</v>
      </c>
      <c r="K2225" s="8" t="str">
        <f>IF(H2225&lt;Mapping!$B$1,Mapping!$A$1,IF(H2225&lt;Mapping!$B$2,Mapping!$A$2,Mapping!$A$3))</f>
        <v>Minor</v>
      </c>
      <c r="L2225" s="8" t="str">
        <f>IF(J2225&lt;Mapping!$B$1,Mapping!$A$1,IF(J2225&lt;Mapping!$B$2,Mapping!$A$2,Mapping!$A$3))</f>
        <v>Minor</v>
      </c>
    </row>
    <row r="2226" spans="1:12" ht="13.5" customHeight="1" x14ac:dyDescent="0.2">
      <c r="A2226" s="4">
        <v>3</v>
      </c>
      <c r="B2226" s="5" t="s">
        <v>14</v>
      </c>
      <c r="C2226" s="4">
        <v>1</v>
      </c>
      <c r="D2226" s="4">
        <v>1987</v>
      </c>
      <c r="E2226" s="4">
        <v>1</v>
      </c>
      <c r="F2226" s="4">
        <v>0</v>
      </c>
      <c r="G2226" s="4">
        <v>0</v>
      </c>
      <c r="H2226" s="6">
        <v>8129</v>
      </c>
      <c r="I2226" s="7">
        <f t="array" ref="I2226">INDEX(Inflation!$F$2:$F$63,MATCH($D2226,Inflation!$A$2:$A$63,0))</f>
        <v>2.3139051618547946</v>
      </c>
      <c r="J2226" s="6">
        <f t="shared" si="8"/>
        <v>18809.735060717627</v>
      </c>
      <c r="K2226" s="8" t="str">
        <f>IF(H2226&lt;Mapping!$B$1,Mapping!$A$1,IF(H2226&lt;Mapping!$B$2,Mapping!$A$2,Mapping!$A$3))</f>
        <v>Minor</v>
      </c>
      <c r="L2226" s="8" t="str">
        <f>IF(J2226&lt;Mapping!$B$1,Mapping!$A$1,IF(J2226&lt;Mapping!$B$2,Mapping!$A$2,Mapping!$A$3))</f>
        <v>Minor</v>
      </c>
    </row>
    <row r="2227" spans="1:12" ht="13.5" customHeight="1" x14ac:dyDescent="0.2">
      <c r="A2227" s="4">
        <v>1</v>
      </c>
      <c r="B2227" s="5" t="s">
        <v>32</v>
      </c>
      <c r="C2227" s="4">
        <v>1</v>
      </c>
      <c r="D2227" s="4">
        <v>1985</v>
      </c>
      <c r="E2227" s="4">
        <v>1</v>
      </c>
      <c r="F2227" s="4">
        <v>0</v>
      </c>
      <c r="G2227" s="4">
        <v>0</v>
      </c>
      <c r="H2227" s="6">
        <v>8114</v>
      </c>
      <c r="I2227" s="7">
        <f t="array" ref="I2227">INDEX(Inflation!$F$2:$F$63,MATCH($D2227,Inflation!$A$2:$A$63,0))</f>
        <v>2.4491621741858549</v>
      </c>
      <c r="J2227" s="6">
        <f t="shared" si="8"/>
        <v>19872.501881344026</v>
      </c>
      <c r="K2227" s="8" t="str">
        <f>IF(H2227&lt;Mapping!$B$1,Mapping!$A$1,IF(H2227&lt;Mapping!$B$2,Mapping!$A$2,Mapping!$A$3))</f>
        <v>Minor</v>
      </c>
      <c r="L2227" s="8" t="str">
        <f>IF(J2227&lt;Mapping!$B$1,Mapping!$A$1,IF(J2227&lt;Mapping!$B$2,Mapping!$A$2,Mapping!$A$3))</f>
        <v>Minor</v>
      </c>
    </row>
    <row r="2228" spans="1:12" ht="13.5" customHeight="1" x14ac:dyDescent="0.2">
      <c r="A2228" s="4">
        <v>1</v>
      </c>
      <c r="B2228" s="5" t="s">
        <v>40</v>
      </c>
      <c r="C2228" s="4">
        <v>3</v>
      </c>
      <c r="D2228" s="4">
        <v>1989</v>
      </c>
      <c r="E2228" s="4">
        <v>1</v>
      </c>
      <c r="F2228" s="4">
        <v>0</v>
      </c>
      <c r="G2228" s="4">
        <v>0</v>
      </c>
      <c r="H2228" s="6">
        <v>8113</v>
      </c>
      <c r="I2228" s="7">
        <f t="array" ref="I2228">INDEX(Inflation!$F$2:$F$63,MATCH($D2228,Inflation!$A$2:$A$63,0))</f>
        <v>2.1640413186988714</v>
      </c>
      <c r="J2228" s="6">
        <f t="shared" si="8"/>
        <v>17556.867218603944</v>
      </c>
      <c r="K2228" s="8" t="str">
        <f>IF(H2228&lt;Mapping!$B$1,Mapping!$A$1,IF(H2228&lt;Mapping!$B$2,Mapping!$A$2,Mapping!$A$3))</f>
        <v>Minor</v>
      </c>
      <c r="L2228" s="8" t="str">
        <f>IF(J2228&lt;Mapping!$B$1,Mapping!$A$1,IF(J2228&lt;Mapping!$B$2,Mapping!$A$2,Mapping!$A$3))</f>
        <v>Minor</v>
      </c>
    </row>
    <row r="2229" spans="1:12" ht="13.5" customHeight="1" x14ac:dyDescent="0.2">
      <c r="A2229" s="4">
        <v>2</v>
      </c>
      <c r="B2229" s="5" t="s">
        <v>34</v>
      </c>
      <c r="C2229" s="4">
        <v>2</v>
      </c>
      <c r="D2229" s="4">
        <v>2014</v>
      </c>
      <c r="E2229" s="4">
        <v>1</v>
      </c>
      <c r="F2229" s="4">
        <v>0</v>
      </c>
      <c r="G2229" s="4">
        <v>0</v>
      </c>
      <c r="H2229" s="6">
        <v>8113</v>
      </c>
      <c r="I2229" s="7">
        <f t="array" ref="I2229">INDEX(Inflation!$F$2:$F$63,MATCH($D2229,Inflation!$A$2:$A$63,0))</f>
        <v>1.0894069302369718</v>
      </c>
      <c r="J2229" s="6">
        <f t="shared" si="8"/>
        <v>8838.3584250125514</v>
      </c>
      <c r="K2229" s="8" t="str">
        <f>IF(H2229&lt;Mapping!$B$1,Mapping!$A$1,IF(H2229&lt;Mapping!$B$2,Mapping!$A$2,Mapping!$A$3))</f>
        <v>Minor</v>
      </c>
      <c r="L2229" s="8" t="str">
        <f>IF(J2229&lt;Mapping!$B$1,Mapping!$A$1,IF(J2229&lt;Mapping!$B$2,Mapping!$A$2,Mapping!$A$3))</f>
        <v>Minor</v>
      </c>
    </row>
    <row r="2230" spans="1:12" ht="13.5" customHeight="1" x14ac:dyDescent="0.2">
      <c r="A2230" s="4">
        <v>4</v>
      </c>
      <c r="B2230" s="5" t="s">
        <v>19</v>
      </c>
      <c r="C2230" s="4">
        <v>3</v>
      </c>
      <c r="D2230" s="4">
        <v>2012</v>
      </c>
      <c r="E2230" s="4">
        <v>1</v>
      </c>
      <c r="F2230" s="4">
        <v>0</v>
      </c>
      <c r="G2230" s="4">
        <v>0</v>
      </c>
      <c r="H2230" s="6">
        <v>8102</v>
      </c>
      <c r="I2230" s="7">
        <f t="array" ref="I2230">INDEX(Inflation!$F$2:$F$63,MATCH($D2230,Inflation!$A$2:$A$63,0))</f>
        <v>1.1291820487854678</v>
      </c>
      <c r="J2230" s="6">
        <f t="shared" si="8"/>
        <v>9148.6329592598595</v>
      </c>
      <c r="K2230" s="8" t="str">
        <f>IF(H2230&lt;Mapping!$B$1,Mapping!$A$1,IF(H2230&lt;Mapping!$B$2,Mapping!$A$2,Mapping!$A$3))</f>
        <v>Minor</v>
      </c>
      <c r="L2230" s="8" t="str">
        <f>IF(J2230&lt;Mapping!$B$1,Mapping!$A$1,IF(J2230&lt;Mapping!$B$2,Mapping!$A$2,Mapping!$A$3))</f>
        <v>Minor</v>
      </c>
    </row>
    <row r="2231" spans="1:12" ht="13.5" customHeight="1" x14ac:dyDescent="0.2">
      <c r="A2231" s="4">
        <v>3</v>
      </c>
      <c r="B2231" s="5" t="s">
        <v>21</v>
      </c>
      <c r="C2231" s="4">
        <v>1</v>
      </c>
      <c r="D2231" s="4">
        <v>1965</v>
      </c>
      <c r="E2231" s="4">
        <v>1</v>
      </c>
      <c r="F2231" s="4">
        <v>0</v>
      </c>
      <c r="G2231" s="4">
        <v>61</v>
      </c>
      <c r="H2231" s="6">
        <v>8099</v>
      </c>
      <c r="I2231" s="7">
        <f t="array" ref="I2231">INDEX(Inflation!$F$2:$F$63,MATCH($D2231,Inflation!$A$2:$A$63,0))</f>
        <v>8.1256475363320444</v>
      </c>
      <c r="J2231" s="6">
        <f t="shared" si="8"/>
        <v>65809.619396753231</v>
      </c>
      <c r="K2231" s="8" t="str">
        <f>IF(H2231&lt;Mapping!$B$1,Mapping!$A$1,IF(H2231&lt;Mapping!$B$2,Mapping!$A$2,Mapping!$A$3))</f>
        <v>Minor</v>
      </c>
      <c r="L2231" s="8" t="str">
        <f>IF(J2231&lt;Mapping!$B$1,Mapping!$A$1,IF(J2231&lt;Mapping!$B$2,Mapping!$A$2,Mapping!$A$3))</f>
        <v>Minor</v>
      </c>
    </row>
    <row r="2232" spans="1:12" ht="13.5" customHeight="1" x14ac:dyDescent="0.2">
      <c r="A2232" s="4">
        <v>6</v>
      </c>
      <c r="B2232" s="5" t="s">
        <v>34</v>
      </c>
      <c r="C2232" s="4">
        <v>4</v>
      </c>
      <c r="D2232" s="4">
        <v>1987</v>
      </c>
      <c r="E2232" s="4">
        <v>1</v>
      </c>
      <c r="F2232" s="4">
        <v>0</v>
      </c>
      <c r="G2232" s="4">
        <v>0</v>
      </c>
      <c r="H2232" s="6">
        <v>8095</v>
      </c>
      <c r="I2232" s="7">
        <f t="array" ref="I2232">INDEX(Inflation!$F$2:$F$63,MATCH($D2232,Inflation!$A$2:$A$63,0))</f>
        <v>2.3139051618547946</v>
      </c>
      <c r="J2232" s="6">
        <f t="shared" si="8"/>
        <v>18731.062285214561</v>
      </c>
      <c r="K2232" s="8" t="str">
        <f>IF(H2232&lt;Mapping!$B$1,Mapping!$A$1,IF(H2232&lt;Mapping!$B$2,Mapping!$A$2,Mapping!$A$3))</f>
        <v>Minor</v>
      </c>
      <c r="L2232" s="8" t="str">
        <f>IF(J2232&lt;Mapping!$B$1,Mapping!$A$1,IF(J2232&lt;Mapping!$B$2,Mapping!$A$2,Mapping!$A$3))</f>
        <v>Minor</v>
      </c>
    </row>
    <row r="2233" spans="1:12" ht="13.5" customHeight="1" x14ac:dyDescent="0.2">
      <c r="A2233" s="4">
        <v>2</v>
      </c>
      <c r="B2233" s="5" t="s">
        <v>34</v>
      </c>
      <c r="C2233" s="4">
        <v>2</v>
      </c>
      <c r="D2233" s="4">
        <v>2017</v>
      </c>
      <c r="E2233" s="4">
        <v>1</v>
      </c>
      <c r="F2233" s="4">
        <v>0</v>
      </c>
      <c r="G2233" s="4">
        <v>0</v>
      </c>
      <c r="H2233" s="6">
        <v>8094</v>
      </c>
      <c r="I2233" s="7">
        <f t="array" ref="I2233">INDEX(Inflation!$F$2:$F$63,MATCH($D2233,Inflation!$A$2:$A$63,0))</f>
        <v>1.06708414981788</v>
      </c>
      <c r="J2233" s="6">
        <f t="shared" si="8"/>
        <v>8636.9791086259211</v>
      </c>
      <c r="K2233" s="8" t="str">
        <f>IF(H2233&lt;Mapping!$B$1,Mapping!$A$1,IF(H2233&lt;Mapping!$B$2,Mapping!$A$2,Mapping!$A$3))</f>
        <v>Minor</v>
      </c>
      <c r="L2233" s="8" t="str">
        <f>IF(J2233&lt;Mapping!$B$1,Mapping!$A$1,IF(J2233&lt;Mapping!$B$2,Mapping!$A$2,Mapping!$A$3))</f>
        <v>Minor</v>
      </c>
    </row>
    <row r="2234" spans="1:12" ht="13.5" customHeight="1" x14ac:dyDescent="0.2">
      <c r="A2234" s="4">
        <v>4</v>
      </c>
      <c r="B2234" s="5" t="s">
        <v>19</v>
      </c>
      <c r="C2234" s="4">
        <v>3</v>
      </c>
      <c r="D2234" s="4">
        <v>2015</v>
      </c>
      <c r="E2234" s="4">
        <v>1</v>
      </c>
      <c r="F2234" s="4">
        <v>0</v>
      </c>
      <c r="G2234" s="4">
        <v>0</v>
      </c>
      <c r="H2234" s="6">
        <v>8079</v>
      </c>
      <c r="I2234" s="7">
        <f t="array" ref="I2234">INDEX(Inflation!$F$2:$F$63,MATCH($D2234,Inflation!$A$2:$A$63,0))</f>
        <v>1.0774472655889344</v>
      </c>
      <c r="J2234" s="6">
        <f t="shared" si="8"/>
        <v>8704.6964586930007</v>
      </c>
      <c r="K2234" s="8" t="str">
        <f>IF(H2234&lt;Mapping!$B$1,Mapping!$A$1,IF(H2234&lt;Mapping!$B$2,Mapping!$A$2,Mapping!$A$3))</f>
        <v>Minor</v>
      </c>
      <c r="L2234" s="8" t="str">
        <f>IF(J2234&lt;Mapping!$B$1,Mapping!$A$1,IF(J2234&lt;Mapping!$B$2,Mapping!$A$2,Mapping!$A$3))</f>
        <v>Minor</v>
      </c>
    </row>
    <row r="2235" spans="1:12" ht="13.5" customHeight="1" x14ac:dyDescent="0.2">
      <c r="A2235" s="4">
        <v>2</v>
      </c>
      <c r="B2235" s="5" t="s">
        <v>19</v>
      </c>
      <c r="C2235" s="4">
        <v>3</v>
      </c>
      <c r="D2235" s="4">
        <v>1987</v>
      </c>
      <c r="E2235" s="4">
        <v>1</v>
      </c>
      <c r="F2235" s="4">
        <v>0</v>
      </c>
      <c r="G2235" s="4">
        <v>0</v>
      </c>
      <c r="H2235" s="6">
        <v>8068</v>
      </c>
      <c r="I2235" s="7">
        <f t="array" ref="I2235">INDEX(Inflation!$F$2:$F$63,MATCH($D2235,Inflation!$A$2:$A$63,0))</f>
        <v>2.3139051618547946</v>
      </c>
      <c r="J2235" s="6">
        <f t="shared" si="8"/>
        <v>18668.586845844482</v>
      </c>
      <c r="K2235" s="8" t="str">
        <f>IF(H2235&lt;Mapping!$B$1,Mapping!$A$1,IF(H2235&lt;Mapping!$B$2,Mapping!$A$2,Mapping!$A$3))</f>
        <v>Minor</v>
      </c>
      <c r="L2235" s="8" t="str">
        <f>IF(J2235&lt;Mapping!$B$1,Mapping!$A$1,IF(J2235&lt;Mapping!$B$2,Mapping!$A$2,Mapping!$A$3))</f>
        <v>Minor</v>
      </c>
    </row>
    <row r="2236" spans="1:12" ht="13.5" customHeight="1" x14ac:dyDescent="0.2">
      <c r="A2236" s="4">
        <v>2</v>
      </c>
      <c r="B2236" s="5" t="s">
        <v>19</v>
      </c>
      <c r="C2236" s="4">
        <v>2</v>
      </c>
      <c r="D2236" s="4">
        <v>1988</v>
      </c>
      <c r="E2236" s="4">
        <v>1</v>
      </c>
      <c r="F2236" s="4">
        <v>0</v>
      </c>
      <c r="G2236" s="4">
        <v>0</v>
      </c>
      <c r="H2236" s="6">
        <v>8061</v>
      </c>
      <c r="I2236" s="7">
        <f t="array" ref="I2236">INDEX(Inflation!$F$2:$F$63,MATCH($D2236,Inflation!$A$2:$A$63,0))</f>
        <v>2.2436780392269897</v>
      </c>
      <c r="J2236" s="6">
        <f t="shared" si="8"/>
        <v>18086.288674208765</v>
      </c>
      <c r="K2236" s="8" t="str">
        <f>IF(H2236&lt;Mapping!$B$1,Mapping!$A$1,IF(H2236&lt;Mapping!$B$2,Mapping!$A$2,Mapping!$A$3))</f>
        <v>Minor</v>
      </c>
      <c r="L2236" s="8" t="str">
        <f>IF(J2236&lt;Mapping!$B$1,Mapping!$A$1,IF(J2236&lt;Mapping!$B$2,Mapping!$A$2,Mapping!$A$3))</f>
        <v>Minor</v>
      </c>
    </row>
    <row r="2237" spans="1:12" ht="13.5" customHeight="1" x14ac:dyDescent="0.2">
      <c r="A2237" s="4">
        <v>4</v>
      </c>
      <c r="B2237" s="5" t="s">
        <v>21</v>
      </c>
      <c r="C2237" s="4">
        <v>4</v>
      </c>
      <c r="D2237" s="4">
        <v>1965</v>
      </c>
      <c r="E2237" s="4">
        <v>1</v>
      </c>
      <c r="F2237" s="4">
        <v>0</v>
      </c>
      <c r="G2237" s="4">
        <v>0</v>
      </c>
      <c r="H2237" s="6">
        <v>8058</v>
      </c>
      <c r="I2237" s="7">
        <f t="array" ref="I2237">INDEX(Inflation!$F$2:$F$63,MATCH($D2237,Inflation!$A$2:$A$63,0))</f>
        <v>8.1256475363320444</v>
      </c>
      <c r="J2237" s="6">
        <f t="shared" si="8"/>
        <v>65476.467847763612</v>
      </c>
      <c r="K2237" s="8" t="str">
        <f>IF(H2237&lt;Mapping!$B$1,Mapping!$A$1,IF(H2237&lt;Mapping!$B$2,Mapping!$A$2,Mapping!$A$3))</f>
        <v>Minor</v>
      </c>
      <c r="L2237" s="8" t="str">
        <f>IF(J2237&lt;Mapping!$B$1,Mapping!$A$1,IF(J2237&lt;Mapping!$B$2,Mapping!$A$2,Mapping!$A$3))</f>
        <v>Minor</v>
      </c>
    </row>
    <row r="2238" spans="1:12" ht="13.5" customHeight="1" x14ac:dyDescent="0.2">
      <c r="A2238" s="4">
        <v>4</v>
      </c>
      <c r="B2238" s="5" t="s">
        <v>19</v>
      </c>
      <c r="C2238" s="4">
        <v>2</v>
      </c>
      <c r="D2238" s="4">
        <v>1988</v>
      </c>
      <c r="E2238" s="4">
        <v>1</v>
      </c>
      <c r="F2238" s="4">
        <v>0</v>
      </c>
      <c r="G2238" s="4">
        <v>0</v>
      </c>
      <c r="H2238" s="6">
        <v>8056</v>
      </c>
      <c r="I2238" s="7">
        <f t="array" ref="I2238">INDEX(Inflation!$F$2:$F$63,MATCH($D2238,Inflation!$A$2:$A$63,0))</f>
        <v>2.2436780392269897</v>
      </c>
      <c r="J2238" s="6">
        <f t="shared" si="8"/>
        <v>18075.070284012629</v>
      </c>
      <c r="K2238" s="8" t="str">
        <f>IF(H2238&lt;Mapping!$B$1,Mapping!$A$1,IF(H2238&lt;Mapping!$B$2,Mapping!$A$2,Mapping!$A$3))</f>
        <v>Minor</v>
      </c>
      <c r="L2238" s="8" t="str">
        <f>IF(J2238&lt;Mapping!$B$1,Mapping!$A$1,IF(J2238&lt;Mapping!$B$2,Mapping!$A$2,Mapping!$A$3))</f>
        <v>Minor</v>
      </c>
    </row>
    <row r="2239" spans="1:12" ht="13.5" customHeight="1" x14ac:dyDescent="0.2">
      <c r="A2239" s="4">
        <v>2</v>
      </c>
      <c r="B2239" s="5" t="s">
        <v>19</v>
      </c>
      <c r="C2239" s="4">
        <v>1</v>
      </c>
      <c r="D2239" s="4">
        <v>1989</v>
      </c>
      <c r="E2239" s="4">
        <v>1</v>
      </c>
      <c r="F2239" s="4">
        <v>0</v>
      </c>
      <c r="G2239" s="4">
        <v>0</v>
      </c>
      <c r="H2239" s="6">
        <v>8054</v>
      </c>
      <c r="I2239" s="7">
        <f t="array" ref="I2239">INDEX(Inflation!$F$2:$F$63,MATCH($D2239,Inflation!$A$2:$A$63,0))</f>
        <v>2.1640413186988714</v>
      </c>
      <c r="J2239" s="6">
        <f t="shared" si="8"/>
        <v>17429.188780800709</v>
      </c>
      <c r="K2239" s="8" t="str">
        <f>IF(H2239&lt;Mapping!$B$1,Mapping!$A$1,IF(H2239&lt;Mapping!$B$2,Mapping!$A$2,Mapping!$A$3))</f>
        <v>Minor</v>
      </c>
      <c r="L2239" s="8" t="str">
        <f>IF(J2239&lt;Mapping!$B$1,Mapping!$A$1,IF(J2239&lt;Mapping!$B$2,Mapping!$A$2,Mapping!$A$3))</f>
        <v>Minor</v>
      </c>
    </row>
    <row r="2240" spans="1:12" ht="13.5" customHeight="1" x14ac:dyDescent="0.2">
      <c r="A2240" s="4">
        <v>4</v>
      </c>
      <c r="B2240" s="5" t="s">
        <v>19</v>
      </c>
      <c r="C2240" s="4">
        <v>2</v>
      </c>
      <c r="D2240" s="4">
        <v>2015</v>
      </c>
      <c r="E2240" s="4">
        <v>1</v>
      </c>
      <c r="F2240" s="4">
        <v>0</v>
      </c>
      <c r="G2240" s="4">
        <v>0</v>
      </c>
      <c r="H2240" s="6">
        <v>8049</v>
      </c>
      <c r="I2240" s="7">
        <f t="array" ref="I2240">INDEX(Inflation!$F$2:$F$63,MATCH($D2240,Inflation!$A$2:$A$63,0))</f>
        <v>1.0774472655889344</v>
      </c>
      <c r="J2240" s="6">
        <f t="shared" si="8"/>
        <v>8672.3730407253333</v>
      </c>
      <c r="K2240" s="8" t="str">
        <f>IF(H2240&lt;Mapping!$B$1,Mapping!$A$1,IF(H2240&lt;Mapping!$B$2,Mapping!$A$2,Mapping!$A$3))</f>
        <v>Minor</v>
      </c>
      <c r="L2240" s="8" t="str">
        <f>IF(J2240&lt;Mapping!$B$1,Mapping!$A$1,IF(J2240&lt;Mapping!$B$2,Mapping!$A$2,Mapping!$A$3))</f>
        <v>Minor</v>
      </c>
    </row>
    <row r="2241" spans="1:12" ht="13.5" customHeight="1" x14ac:dyDescent="0.2">
      <c r="A2241" s="4">
        <v>1</v>
      </c>
      <c r="B2241" s="5" t="s">
        <v>34</v>
      </c>
      <c r="C2241" s="4">
        <v>2</v>
      </c>
      <c r="D2241" s="4">
        <v>1987</v>
      </c>
      <c r="E2241" s="4">
        <v>1</v>
      </c>
      <c r="F2241" s="4">
        <v>0</v>
      </c>
      <c r="G2241" s="4">
        <v>0</v>
      </c>
      <c r="H2241" s="6">
        <v>8045</v>
      </c>
      <c r="I2241" s="7">
        <f t="array" ref="I2241">INDEX(Inflation!$F$2:$F$63,MATCH($D2241,Inflation!$A$2:$A$63,0))</f>
        <v>2.3139051618547946</v>
      </c>
      <c r="J2241" s="6">
        <f t="shared" si="8"/>
        <v>18615.367027121822</v>
      </c>
      <c r="K2241" s="8" t="str">
        <f>IF(H2241&lt;Mapping!$B$1,Mapping!$A$1,IF(H2241&lt;Mapping!$B$2,Mapping!$A$2,Mapping!$A$3))</f>
        <v>Minor</v>
      </c>
      <c r="L2241" s="8" t="str">
        <f>IF(J2241&lt;Mapping!$B$1,Mapping!$A$1,IF(J2241&lt;Mapping!$B$2,Mapping!$A$2,Mapping!$A$3))</f>
        <v>Minor</v>
      </c>
    </row>
    <row r="2242" spans="1:12" ht="13.5" customHeight="1" x14ac:dyDescent="0.2">
      <c r="A2242" s="4">
        <v>1</v>
      </c>
      <c r="B2242" s="5" t="s">
        <v>20</v>
      </c>
      <c r="C2242" s="4">
        <v>3</v>
      </c>
      <c r="D2242" s="4">
        <v>1984</v>
      </c>
      <c r="E2242" s="4">
        <v>1</v>
      </c>
      <c r="F2242" s="4">
        <v>0</v>
      </c>
      <c r="G2242" s="4">
        <v>0</v>
      </c>
      <c r="H2242" s="6">
        <v>8042</v>
      </c>
      <c r="I2242" s="7">
        <f t="array" ref="I2242">INDEX(Inflation!$F$2:$F$63,MATCH($D2242,Inflation!$A$2:$A$63,0))</f>
        <v>2.5679465396338688</v>
      </c>
      <c r="J2242" s="6">
        <f t="shared" si="8"/>
        <v>20651.426071735572</v>
      </c>
      <c r="K2242" s="8" t="str">
        <f>IF(H2242&lt;Mapping!$B$1,Mapping!$A$1,IF(H2242&lt;Mapping!$B$2,Mapping!$A$2,Mapping!$A$3))</f>
        <v>Minor</v>
      </c>
      <c r="L2242" s="8" t="str">
        <f>IF(J2242&lt;Mapping!$B$1,Mapping!$A$1,IF(J2242&lt;Mapping!$B$2,Mapping!$A$2,Mapping!$A$3))</f>
        <v>Minor</v>
      </c>
    </row>
    <row r="2243" spans="1:12" ht="13.5" customHeight="1" x14ac:dyDescent="0.2">
      <c r="A2243" s="4">
        <v>4</v>
      </c>
      <c r="B2243" s="5" t="s">
        <v>16</v>
      </c>
      <c r="C2243" s="4">
        <v>4</v>
      </c>
      <c r="D2243" s="4">
        <v>1961</v>
      </c>
      <c r="E2243" s="4">
        <v>1</v>
      </c>
      <c r="F2243" s="4">
        <v>0</v>
      </c>
      <c r="G2243" s="4">
        <v>0</v>
      </c>
      <c r="H2243" s="6">
        <v>8037</v>
      </c>
      <c r="I2243" s="7">
        <f t="array" ref="I2243">INDEX(Inflation!$F$2:$F$63,MATCH($D2243,Inflation!$A$2:$A$63,0))</f>
        <v>8.8230837285274717</v>
      </c>
      <c r="J2243" s="6">
        <f t="shared" si="8"/>
        <v>70911.123926175293</v>
      </c>
      <c r="K2243" s="8" t="str">
        <f>IF(H2243&lt;Mapping!$B$1,Mapping!$A$1,IF(H2243&lt;Mapping!$B$2,Mapping!$A$2,Mapping!$A$3))</f>
        <v>Minor</v>
      </c>
      <c r="L2243" s="8" t="str">
        <f>IF(J2243&lt;Mapping!$B$1,Mapping!$A$1,IF(J2243&lt;Mapping!$B$2,Mapping!$A$2,Mapping!$A$3))</f>
        <v>Minor</v>
      </c>
    </row>
    <row r="2244" spans="1:12" ht="13.5" customHeight="1" x14ac:dyDescent="0.2">
      <c r="A2244" s="4">
        <v>5</v>
      </c>
      <c r="B2244" s="5" t="s">
        <v>20</v>
      </c>
      <c r="C2244" s="4">
        <v>3</v>
      </c>
      <c r="D2244" s="4">
        <v>1986</v>
      </c>
      <c r="E2244" s="4">
        <v>1</v>
      </c>
      <c r="F2244" s="4">
        <v>0</v>
      </c>
      <c r="G2244" s="4">
        <v>0</v>
      </c>
      <c r="H2244" s="6">
        <v>8034</v>
      </c>
      <c r="I2244" s="7">
        <f t="array" ref="I2244">INDEX(Inflation!$F$2:$F$63,MATCH($D2244,Inflation!$A$2:$A$63,0))</f>
        <v>2.3601832650918904</v>
      </c>
      <c r="J2244" s="6">
        <f t="shared" si="8"/>
        <v>18961.712351748247</v>
      </c>
      <c r="K2244" s="8" t="str">
        <f>IF(H2244&lt;Mapping!$B$1,Mapping!$A$1,IF(H2244&lt;Mapping!$B$2,Mapping!$A$2,Mapping!$A$3))</f>
        <v>Minor</v>
      </c>
      <c r="L2244" s="8" t="str">
        <f>IF(J2244&lt;Mapping!$B$1,Mapping!$A$1,IF(J2244&lt;Mapping!$B$2,Mapping!$A$2,Mapping!$A$3))</f>
        <v>Minor</v>
      </c>
    </row>
    <row r="2245" spans="1:12" ht="13.5" customHeight="1" x14ac:dyDescent="0.2">
      <c r="A2245" s="4">
        <v>1</v>
      </c>
      <c r="B2245" s="5" t="s">
        <v>19</v>
      </c>
      <c r="C2245" s="4">
        <v>1</v>
      </c>
      <c r="D2245" s="4">
        <v>1992</v>
      </c>
      <c r="E2245" s="4">
        <v>1</v>
      </c>
      <c r="F2245" s="4">
        <v>0</v>
      </c>
      <c r="G2245" s="4">
        <v>0</v>
      </c>
      <c r="H2245" s="6">
        <v>8021</v>
      </c>
      <c r="I2245" s="7">
        <f t="array" ref="I2245">INDEX(Inflation!$F$2:$F$63,MATCH($D2245,Inflation!$A$2:$A$63,0))</f>
        <v>1.8790411733086159</v>
      </c>
      <c r="J2245" s="6">
        <f t="shared" si="8"/>
        <v>15071.789251108408</v>
      </c>
      <c r="K2245" s="8" t="str">
        <f>IF(H2245&lt;Mapping!$B$1,Mapping!$A$1,IF(H2245&lt;Mapping!$B$2,Mapping!$A$2,Mapping!$A$3))</f>
        <v>Minor</v>
      </c>
      <c r="L2245" s="8" t="str">
        <f>IF(J2245&lt;Mapping!$B$1,Mapping!$A$1,IF(J2245&lt;Mapping!$B$2,Mapping!$A$2,Mapping!$A$3))</f>
        <v>Minor</v>
      </c>
    </row>
    <row r="2246" spans="1:12" ht="13.5" customHeight="1" x14ac:dyDescent="0.2">
      <c r="A2246" s="4">
        <v>1</v>
      </c>
      <c r="B2246" s="5" t="s">
        <v>41</v>
      </c>
      <c r="C2246" s="4">
        <v>3</v>
      </c>
      <c r="D2246" s="4">
        <v>1994</v>
      </c>
      <c r="E2246" s="4">
        <v>1</v>
      </c>
      <c r="F2246" s="4">
        <v>0</v>
      </c>
      <c r="G2246" s="4">
        <v>0</v>
      </c>
      <c r="H2246" s="6">
        <v>8014</v>
      </c>
      <c r="I2246" s="7">
        <f t="array" ref="I2246">INDEX(Inflation!$F$2:$F$63,MATCH($D2246,Inflation!$A$2:$A$63,0))</f>
        <v>1.7372900493614547</v>
      </c>
      <c r="J2246" s="6">
        <f t="shared" si="8"/>
        <v>13922.642455582698</v>
      </c>
      <c r="K2246" s="8" t="str">
        <f>IF(H2246&lt;Mapping!$B$1,Mapping!$A$1,IF(H2246&lt;Mapping!$B$2,Mapping!$A$2,Mapping!$A$3))</f>
        <v>Minor</v>
      </c>
      <c r="L2246" s="8" t="str">
        <f>IF(J2246&lt;Mapping!$B$1,Mapping!$A$1,IF(J2246&lt;Mapping!$B$2,Mapping!$A$2,Mapping!$A$3))</f>
        <v>Minor</v>
      </c>
    </row>
    <row r="2247" spans="1:12" ht="13.5" customHeight="1" x14ac:dyDescent="0.2">
      <c r="A2247" s="4">
        <v>5</v>
      </c>
      <c r="B2247" s="5" t="s">
        <v>16</v>
      </c>
      <c r="C2247" s="4">
        <v>2</v>
      </c>
      <c r="D2247" s="4">
        <v>1993</v>
      </c>
      <c r="E2247" s="4">
        <v>1</v>
      </c>
      <c r="F2247" s="4">
        <v>0</v>
      </c>
      <c r="G2247" s="4">
        <v>0</v>
      </c>
      <c r="H2247" s="6">
        <v>8007</v>
      </c>
      <c r="I2247" s="7">
        <f t="array" ref="I2247">INDEX(Inflation!$F$2:$F$63,MATCH($D2247,Inflation!$A$2:$A$63,0))</f>
        <v>1.8022646972075733</v>
      </c>
      <c r="J2247" s="6">
        <f t="shared" si="8"/>
        <v>14430.73343054104</v>
      </c>
      <c r="K2247" s="8" t="str">
        <f>IF(H2247&lt;Mapping!$B$1,Mapping!$A$1,IF(H2247&lt;Mapping!$B$2,Mapping!$A$2,Mapping!$A$3))</f>
        <v>Minor</v>
      </c>
      <c r="L2247" s="8" t="str">
        <f>IF(J2247&lt;Mapping!$B$1,Mapping!$A$1,IF(J2247&lt;Mapping!$B$2,Mapping!$A$2,Mapping!$A$3))</f>
        <v>Minor</v>
      </c>
    </row>
    <row r="2248" spans="1:12" ht="13.5" customHeight="1" x14ac:dyDescent="0.2">
      <c r="A2248" s="4">
        <v>2</v>
      </c>
      <c r="B2248" s="5" t="s">
        <v>34</v>
      </c>
      <c r="C2248" s="4">
        <v>1</v>
      </c>
      <c r="D2248" s="4">
        <v>2012</v>
      </c>
      <c r="E2248" s="4">
        <v>1</v>
      </c>
      <c r="F2248" s="4">
        <v>0</v>
      </c>
      <c r="G2248" s="4">
        <v>0</v>
      </c>
      <c r="H2248" s="6">
        <v>8006</v>
      </c>
      <c r="I2248" s="7">
        <f t="array" ref="I2248">INDEX(Inflation!$F$2:$F$63,MATCH($D2248,Inflation!$A$2:$A$63,0))</f>
        <v>1.1291820487854678</v>
      </c>
      <c r="J2248" s="6">
        <f t="shared" si="8"/>
        <v>9040.2314825764552</v>
      </c>
      <c r="K2248" s="8" t="str">
        <f>IF(H2248&lt;Mapping!$B$1,Mapping!$A$1,IF(H2248&lt;Mapping!$B$2,Mapping!$A$2,Mapping!$A$3))</f>
        <v>Minor</v>
      </c>
      <c r="L2248" s="8" t="str">
        <f>IF(J2248&lt;Mapping!$B$1,Mapping!$A$1,IF(J2248&lt;Mapping!$B$2,Mapping!$A$2,Mapping!$A$3))</f>
        <v>Minor</v>
      </c>
    </row>
    <row r="2249" spans="1:12" ht="13.5" customHeight="1" x14ac:dyDescent="0.2">
      <c r="A2249" s="4">
        <v>3</v>
      </c>
      <c r="B2249" s="5" t="s">
        <v>19</v>
      </c>
      <c r="C2249" s="4">
        <v>2</v>
      </c>
      <c r="D2249" s="4">
        <v>2011</v>
      </c>
      <c r="E2249" s="4">
        <v>1</v>
      </c>
      <c r="F2249" s="4">
        <v>0</v>
      </c>
      <c r="G2249" s="4">
        <v>0</v>
      </c>
      <c r="H2249" s="6">
        <v>7988</v>
      </c>
      <c r="I2249" s="7">
        <f t="array" ref="I2249">INDEX(Inflation!$F$2:$F$63,MATCH($D2249,Inflation!$A$2:$A$63,0))</f>
        <v>1.1630575102490319</v>
      </c>
      <c r="J2249" s="6">
        <f t="shared" si="8"/>
        <v>9290.5033918692661</v>
      </c>
      <c r="K2249" s="8" t="str">
        <f>IF(H2249&lt;Mapping!$B$1,Mapping!$A$1,IF(H2249&lt;Mapping!$B$2,Mapping!$A$2,Mapping!$A$3))</f>
        <v>Minor</v>
      </c>
      <c r="L2249" s="8" t="str">
        <f>IF(J2249&lt;Mapping!$B$1,Mapping!$A$1,IF(J2249&lt;Mapping!$B$2,Mapping!$A$2,Mapping!$A$3))</f>
        <v>Minor</v>
      </c>
    </row>
    <row r="2250" spans="1:12" ht="13.5" customHeight="1" x14ac:dyDescent="0.2">
      <c r="A2250" s="4">
        <v>2</v>
      </c>
      <c r="B2250" s="5" t="s">
        <v>34</v>
      </c>
      <c r="C2250" s="4">
        <v>3</v>
      </c>
      <c r="D2250" s="4">
        <v>2015</v>
      </c>
      <c r="E2250" s="4">
        <v>1</v>
      </c>
      <c r="F2250" s="4">
        <v>0</v>
      </c>
      <c r="G2250" s="4">
        <v>0</v>
      </c>
      <c r="H2250" s="6">
        <v>7987</v>
      </c>
      <c r="I2250" s="7">
        <f t="array" ref="I2250">INDEX(Inflation!$F$2:$F$63,MATCH($D2250,Inflation!$A$2:$A$63,0))</f>
        <v>1.0774472655889344</v>
      </c>
      <c r="J2250" s="6">
        <f t="shared" si="8"/>
        <v>8605.5713102588197</v>
      </c>
      <c r="K2250" s="8" t="str">
        <f>IF(H2250&lt;Mapping!$B$1,Mapping!$A$1,IF(H2250&lt;Mapping!$B$2,Mapping!$A$2,Mapping!$A$3))</f>
        <v>Minor</v>
      </c>
      <c r="L2250" s="8" t="str">
        <f>IF(J2250&lt;Mapping!$B$1,Mapping!$A$1,IF(J2250&lt;Mapping!$B$2,Mapping!$A$2,Mapping!$A$3))</f>
        <v>Minor</v>
      </c>
    </row>
    <row r="2251" spans="1:12" ht="13.5" customHeight="1" x14ac:dyDescent="0.2">
      <c r="A2251" s="4">
        <v>3</v>
      </c>
      <c r="B2251" s="5" t="s">
        <v>19</v>
      </c>
      <c r="C2251" s="4">
        <v>2</v>
      </c>
      <c r="D2251" s="4">
        <v>2011</v>
      </c>
      <c r="E2251" s="4">
        <v>1</v>
      </c>
      <c r="F2251" s="4">
        <v>0</v>
      </c>
      <c r="G2251" s="4">
        <v>0</v>
      </c>
      <c r="H2251" s="6">
        <v>7981</v>
      </c>
      <c r="I2251" s="7">
        <f t="array" ref="I2251">INDEX(Inflation!$F$2:$F$63,MATCH($D2251,Inflation!$A$2:$A$63,0))</f>
        <v>1.1630575102490319</v>
      </c>
      <c r="J2251" s="6">
        <f t="shared" si="8"/>
        <v>9282.3619892975239</v>
      </c>
      <c r="K2251" s="8" t="str">
        <f>IF(H2251&lt;Mapping!$B$1,Mapping!$A$1,IF(H2251&lt;Mapping!$B$2,Mapping!$A$2,Mapping!$A$3))</f>
        <v>Minor</v>
      </c>
      <c r="L2251" s="8" t="str">
        <f>IF(J2251&lt;Mapping!$B$1,Mapping!$A$1,IF(J2251&lt;Mapping!$B$2,Mapping!$A$2,Mapping!$A$3))</f>
        <v>Minor</v>
      </c>
    </row>
    <row r="2252" spans="1:12" ht="13.5" customHeight="1" x14ac:dyDescent="0.2">
      <c r="A2252" s="4">
        <v>5</v>
      </c>
      <c r="B2252" s="5" t="s">
        <v>19</v>
      </c>
      <c r="C2252" s="4">
        <v>2</v>
      </c>
      <c r="D2252" s="4">
        <v>2011</v>
      </c>
      <c r="E2252" s="4">
        <v>1</v>
      </c>
      <c r="F2252" s="4">
        <v>0</v>
      </c>
      <c r="G2252" s="4">
        <v>0</v>
      </c>
      <c r="H2252" s="6">
        <v>7979</v>
      </c>
      <c r="I2252" s="7">
        <f t="array" ref="I2252">INDEX(Inflation!$F$2:$F$63,MATCH($D2252,Inflation!$A$2:$A$63,0))</f>
        <v>1.1630575102490319</v>
      </c>
      <c r="J2252" s="6">
        <f t="shared" si="8"/>
        <v>9280.0358742770259</v>
      </c>
      <c r="K2252" s="8" t="str">
        <f>IF(H2252&lt;Mapping!$B$1,Mapping!$A$1,IF(H2252&lt;Mapping!$B$2,Mapping!$A$2,Mapping!$A$3))</f>
        <v>Minor</v>
      </c>
      <c r="L2252" s="8" t="str">
        <f>IF(J2252&lt;Mapping!$B$1,Mapping!$A$1,IF(J2252&lt;Mapping!$B$2,Mapping!$A$2,Mapping!$A$3))</f>
        <v>Minor</v>
      </c>
    </row>
    <row r="2253" spans="1:12" ht="13.5" customHeight="1" x14ac:dyDescent="0.2">
      <c r="A2253" s="4">
        <v>2</v>
      </c>
      <c r="B2253" s="5" t="s">
        <v>34</v>
      </c>
      <c r="C2253" s="4">
        <v>3</v>
      </c>
      <c r="D2253" s="4">
        <v>2011</v>
      </c>
      <c r="E2253" s="4">
        <v>1</v>
      </c>
      <c r="F2253" s="4">
        <v>0</v>
      </c>
      <c r="G2253" s="4">
        <v>0</v>
      </c>
      <c r="H2253" s="6">
        <v>7968</v>
      </c>
      <c r="I2253" s="7">
        <f t="array" ref="I2253">INDEX(Inflation!$F$2:$F$63,MATCH($D2253,Inflation!$A$2:$A$63,0))</f>
        <v>1.1630575102490319</v>
      </c>
      <c r="J2253" s="6">
        <f t="shared" si="8"/>
        <v>9267.2422416642858</v>
      </c>
      <c r="K2253" s="8" t="str">
        <f>IF(H2253&lt;Mapping!$B$1,Mapping!$A$1,IF(H2253&lt;Mapping!$B$2,Mapping!$A$2,Mapping!$A$3))</f>
        <v>Minor</v>
      </c>
      <c r="L2253" s="8" t="str">
        <f>IF(J2253&lt;Mapping!$B$1,Mapping!$A$1,IF(J2253&lt;Mapping!$B$2,Mapping!$A$2,Mapping!$A$3))</f>
        <v>Minor</v>
      </c>
    </row>
    <row r="2254" spans="1:12" ht="13.5" customHeight="1" x14ac:dyDescent="0.2">
      <c r="A2254" s="4">
        <v>3</v>
      </c>
      <c r="B2254" s="5" t="s">
        <v>19</v>
      </c>
      <c r="C2254" s="4">
        <v>1</v>
      </c>
      <c r="D2254" s="4">
        <v>1984</v>
      </c>
      <c r="E2254" s="4">
        <v>1</v>
      </c>
      <c r="F2254" s="4">
        <v>0</v>
      </c>
      <c r="G2254" s="4">
        <v>0</v>
      </c>
      <c r="H2254" s="6">
        <v>7965</v>
      </c>
      <c r="I2254" s="7">
        <f t="array" ref="I2254">INDEX(Inflation!$F$2:$F$63,MATCH($D2254,Inflation!$A$2:$A$63,0))</f>
        <v>2.5679465396338688</v>
      </c>
      <c r="J2254" s="6">
        <f t="shared" si="8"/>
        <v>20453.694188183763</v>
      </c>
      <c r="K2254" s="8" t="str">
        <f>IF(H2254&lt;Mapping!$B$1,Mapping!$A$1,IF(H2254&lt;Mapping!$B$2,Mapping!$A$2,Mapping!$A$3))</f>
        <v>Minor</v>
      </c>
      <c r="L2254" s="8" t="str">
        <f>IF(J2254&lt;Mapping!$B$1,Mapping!$A$1,IF(J2254&lt;Mapping!$B$2,Mapping!$A$2,Mapping!$A$3))</f>
        <v>Minor</v>
      </c>
    </row>
    <row r="2255" spans="1:12" ht="13.5" customHeight="1" x14ac:dyDescent="0.2">
      <c r="A2255" s="4">
        <v>1</v>
      </c>
      <c r="B2255" s="5" t="s">
        <v>19</v>
      </c>
      <c r="C2255" s="4">
        <v>3</v>
      </c>
      <c r="D2255" s="4">
        <v>1989</v>
      </c>
      <c r="E2255" s="4">
        <v>1</v>
      </c>
      <c r="F2255" s="4">
        <v>0</v>
      </c>
      <c r="G2255" s="4">
        <v>0</v>
      </c>
      <c r="H2255" s="6">
        <v>7962</v>
      </c>
      <c r="I2255" s="7">
        <f t="array" ref="I2255">INDEX(Inflation!$F$2:$F$63,MATCH($D2255,Inflation!$A$2:$A$63,0))</f>
        <v>2.1640413186988714</v>
      </c>
      <c r="J2255" s="6">
        <f t="shared" si="8"/>
        <v>17230.096979480415</v>
      </c>
      <c r="K2255" s="8" t="str">
        <f>IF(H2255&lt;Mapping!$B$1,Mapping!$A$1,IF(H2255&lt;Mapping!$B$2,Mapping!$A$2,Mapping!$A$3))</f>
        <v>Minor</v>
      </c>
      <c r="L2255" s="8" t="str">
        <f>IF(J2255&lt;Mapping!$B$1,Mapping!$A$1,IF(J2255&lt;Mapping!$B$2,Mapping!$A$2,Mapping!$A$3))</f>
        <v>Minor</v>
      </c>
    </row>
    <row r="2256" spans="1:12" ht="13.5" customHeight="1" x14ac:dyDescent="0.2">
      <c r="A2256" s="4">
        <v>1</v>
      </c>
      <c r="B2256" s="5" t="s">
        <v>28</v>
      </c>
      <c r="C2256" s="4">
        <v>3</v>
      </c>
      <c r="D2256" s="4">
        <v>1966</v>
      </c>
      <c r="E2256" s="4">
        <v>1</v>
      </c>
      <c r="F2256" s="4">
        <v>0</v>
      </c>
      <c r="G2256" s="4">
        <v>0</v>
      </c>
      <c r="H2256" s="6">
        <v>7958</v>
      </c>
      <c r="I2256" s="7">
        <f t="array" ref="I2256">INDEX(Inflation!$F$2:$F$63,MATCH($D2256,Inflation!$A$2:$A$63,0))</f>
        <v>7.92436857453876</v>
      </c>
      <c r="J2256" s="6">
        <f t="shared" si="8"/>
        <v>63062.12511617945</v>
      </c>
      <c r="K2256" s="8" t="str">
        <f>IF(H2256&lt;Mapping!$B$1,Mapping!$A$1,IF(H2256&lt;Mapping!$B$2,Mapping!$A$2,Mapping!$A$3))</f>
        <v>Minor</v>
      </c>
      <c r="L2256" s="8" t="str">
        <f>IF(J2256&lt;Mapping!$B$1,Mapping!$A$1,IF(J2256&lt;Mapping!$B$2,Mapping!$A$2,Mapping!$A$3))</f>
        <v>Minor</v>
      </c>
    </row>
    <row r="2257" spans="1:12" ht="13.5" customHeight="1" x14ac:dyDescent="0.2">
      <c r="A2257" s="4">
        <v>2</v>
      </c>
      <c r="B2257" s="5" t="s">
        <v>45</v>
      </c>
      <c r="C2257" s="4">
        <v>2</v>
      </c>
      <c r="D2257" s="4">
        <v>1974</v>
      </c>
      <c r="E2257" s="4">
        <v>1</v>
      </c>
      <c r="F2257" s="4">
        <v>0</v>
      </c>
      <c r="G2257" s="4">
        <v>0</v>
      </c>
      <c r="H2257" s="6">
        <v>7958</v>
      </c>
      <c r="I2257" s="7">
        <f t="array" ref="I2257">INDEX(Inflation!$F$2:$F$63,MATCH($D2257,Inflation!$A$2:$A$63,0))</f>
        <v>5.655220396663263</v>
      </c>
      <c r="J2257" s="6">
        <f t="shared" si="8"/>
        <v>45004.24391664625</v>
      </c>
      <c r="K2257" s="8" t="str">
        <f>IF(H2257&lt;Mapping!$B$1,Mapping!$A$1,IF(H2257&lt;Mapping!$B$2,Mapping!$A$2,Mapping!$A$3))</f>
        <v>Minor</v>
      </c>
      <c r="L2257" s="8" t="str">
        <f>IF(J2257&lt;Mapping!$B$1,Mapping!$A$1,IF(J2257&lt;Mapping!$B$2,Mapping!$A$2,Mapping!$A$3))</f>
        <v>Minor</v>
      </c>
    </row>
    <row r="2258" spans="1:12" ht="13.5" customHeight="1" x14ac:dyDescent="0.2">
      <c r="A2258" s="4">
        <v>2</v>
      </c>
      <c r="B2258" s="5" t="s">
        <v>20</v>
      </c>
      <c r="C2258" s="4">
        <v>3</v>
      </c>
      <c r="D2258" s="4">
        <v>1984</v>
      </c>
      <c r="E2258" s="4">
        <v>1</v>
      </c>
      <c r="F2258" s="4">
        <v>0</v>
      </c>
      <c r="G2258" s="4">
        <v>0</v>
      </c>
      <c r="H2258" s="6">
        <v>7952</v>
      </c>
      <c r="I2258" s="7">
        <f t="array" ref="I2258">INDEX(Inflation!$F$2:$F$63,MATCH($D2258,Inflation!$A$2:$A$63,0))</f>
        <v>2.5679465396338688</v>
      </c>
      <c r="J2258" s="6">
        <f t="shared" si="8"/>
        <v>20420.310883168524</v>
      </c>
      <c r="K2258" s="8" t="str">
        <f>IF(H2258&lt;Mapping!$B$1,Mapping!$A$1,IF(H2258&lt;Mapping!$B$2,Mapping!$A$2,Mapping!$A$3))</f>
        <v>Minor</v>
      </c>
      <c r="L2258" s="8" t="str">
        <f>IF(J2258&lt;Mapping!$B$1,Mapping!$A$1,IF(J2258&lt;Mapping!$B$2,Mapping!$A$2,Mapping!$A$3))</f>
        <v>Minor</v>
      </c>
    </row>
    <row r="2259" spans="1:12" ht="13.5" customHeight="1" x14ac:dyDescent="0.2">
      <c r="A2259" s="4">
        <v>2</v>
      </c>
      <c r="B2259" s="5" t="s">
        <v>19</v>
      </c>
      <c r="C2259" s="4">
        <v>3</v>
      </c>
      <c r="D2259" s="4">
        <v>1987</v>
      </c>
      <c r="E2259" s="4">
        <v>1</v>
      </c>
      <c r="F2259" s="4">
        <v>0</v>
      </c>
      <c r="G2259" s="4">
        <v>0</v>
      </c>
      <c r="H2259" s="6">
        <v>7949</v>
      </c>
      <c r="I2259" s="7">
        <f t="array" ref="I2259">INDEX(Inflation!$F$2:$F$63,MATCH($D2259,Inflation!$A$2:$A$63,0))</f>
        <v>2.3139051618547946</v>
      </c>
      <c r="J2259" s="6">
        <f t="shared" si="8"/>
        <v>18393.232131583762</v>
      </c>
      <c r="K2259" s="8" t="str">
        <f>IF(H2259&lt;Mapping!$B$1,Mapping!$A$1,IF(H2259&lt;Mapping!$B$2,Mapping!$A$2,Mapping!$A$3))</f>
        <v>Minor</v>
      </c>
      <c r="L2259" s="8" t="str">
        <f>IF(J2259&lt;Mapping!$B$1,Mapping!$A$1,IF(J2259&lt;Mapping!$B$2,Mapping!$A$2,Mapping!$A$3))</f>
        <v>Minor</v>
      </c>
    </row>
    <row r="2260" spans="1:12" ht="13.5" customHeight="1" x14ac:dyDescent="0.2">
      <c r="A2260" s="4">
        <v>4</v>
      </c>
      <c r="B2260" s="5" t="s">
        <v>34</v>
      </c>
      <c r="C2260" s="4">
        <v>2</v>
      </c>
      <c r="D2260" s="4">
        <v>1987</v>
      </c>
      <c r="E2260" s="4">
        <v>1</v>
      </c>
      <c r="F2260" s="4">
        <v>0</v>
      </c>
      <c r="G2260" s="4">
        <v>0</v>
      </c>
      <c r="H2260" s="6">
        <v>7939</v>
      </c>
      <c r="I2260" s="7">
        <f t="array" ref="I2260">INDEX(Inflation!$F$2:$F$63,MATCH($D2260,Inflation!$A$2:$A$63,0))</f>
        <v>2.3139051618547946</v>
      </c>
      <c r="J2260" s="6">
        <f t="shared" si="8"/>
        <v>18370.093079965212</v>
      </c>
      <c r="K2260" s="8" t="str">
        <f>IF(H2260&lt;Mapping!$B$1,Mapping!$A$1,IF(H2260&lt;Mapping!$B$2,Mapping!$A$2,Mapping!$A$3))</f>
        <v>Minor</v>
      </c>
      <c r="L2260" s="8" t="str">
        <f>IF(J2260&lt;Mapping!$B$1,Mapping!$A$1,IF(J2260&lt;Mapping!$B$2,Mapping!$A$2,Mapping!$A$3))</f>
        <v>Minor</v>
      </c>
    </row>
    <row r="2261" spans="1:12" ht="13.5" customHeight="1" x14ac:dyDescent="0.2">
      <c r="A2261" s="4">
        <v>4</v>
      </c>
      <c r="B2261" s="5" t="s">
        <v>34</v>
      </c>
      <c r="C2261" s="4">
        <v>2</v>
      </c>
      <c r="D2261" s="4">
        <v>1988</v>
      </c>
      <c r="E2261" s="4">
        <v>1</v>
      </c>
      <c r="F2261" s="4">
        <v>0</v>
      </c>
      <c r="G2261" s="4">
        <v>0</v>
      </c>
      <c r="H2261" s="6">
        <v>7932</v>
      </c>
      <c r="I2261" s="7">
        <f t="array" ref="I2261">INDEX(Inflation!$F$2:$F$63,MATCH($D2261,Inflation!$A$2:$A$63,0))</f>
        <v>2.2436780392269897</v>
      </c>
      <c r="J2261" s="6">
        <f t="shared" si="8"/>
        <v>17796.854207148481</v>
      </c>
      <c r="K2261" s="8" t="str">
        <f>IF(H2261&lt;Mapping!$B$1,Mapping!$A$1,IF(H2261&lt;Mapping!$B$2,Mapping!$A$2,Mapping!$A$3))</f>
        <v>Minor</v>
      </c>
      <c r="L2261" s="8" t="str">
        <f>IF(J2261&lt;Mapping!$B$1,Mapping!$A$1,IF(J2261&lt;Mapping!$B$2,Mapping!$A$2,Mapping!$A$3))</f>
        <v>Minor</v>
      </c>
    </row>
    <row r="2262" spans="1:12" ht="13.5" customHeight="1" x14ac:dyDescent="0.2">
      <c r="A2262" s="4">
        <v>3</v>
      </c>
      <c r="B2262" s="5" t="s">
        <v>27</v>
      </c>
      <c r="C2262" s="4">
        <v>3</v>
      </c>
      <c r="D2262" s="4">
        <v>1975</v>
      </c>
      <c r="E2262" s="4">
        <v>1</v>
      </c>
      <c r="F2262" s="4">
        <v>0</v>
      </c>
      <c r="G2262" s="4">
        <v>0</v>
      </c>
      <c r="H2262" s="6">
        <v>7919</v>
      </c>
      <c r="I2262" s="7">
        <f t="array" ref="I2262">INDEX(Inflation!$F$2:$F$63,MATCH($D2262,Inflation!$A$2:$A$63,0))</f>
        <v>5.1012271303114405</v>
      </c>
      <c r="J2262" s="6">
        <f t="shared" si="8"/>
        <v>40396.617644936297</v>
      </c>
      <c r="K2262" s="8" t="str">
        <f>IF(H2262&lt;Mapping!$B$1,Mapping!$A$1,IF(H2262&lt;Mapping!$B$2,Mapping!$A$2,Mapping!$A$3))</f>
        <v>Minor</v>
      </c>
      <c r="L2262" s="8" t="str">
        <f>IF(J2262&lt;Mapping!$B$1,Mapping!$A$1,IF(J2262&lt;Mapping!$B$2,Mapping!$A$2,Mapping!$A$3))</f>
        <v>Minor</v>
      </c>
    </row>
    <row r="2263" spans="1:12" ht="13.5" customHeight="1" x14ac:dyDescent="0.2">
      <c r="A2263" s="4">
        <v>1</v>
      </c>
      <c r="B2263" s="5" t="s">
        <v>16</v>
      </c>
      <c r="C2263" s="4">
        <v>1</v>
      </c>
      <c r="D2263" s="4">
        <v>1994</v>
      </c>
      <c r="E2263" s="4">
        <v>1</v>
      </c>
      <c r="F2263" s="4">
        <v>0</v>
      </c>
      <c r="G2263" s="4">
        <v>0</v>
      </c>
      <c r="H2263" s="6">
        <v>7904</v>
      </c>
      <c r="I2263" s="7">
        <f t="array" ref="I2263">INDEX(Inflation!$F$2:$F$63,MATCH($D2263,Inflation!$A$2:$A$63,0))</f>
        <v>1.7372900493614547</v>
      </c>
      <c r="J2263" s="6">
        <f t="shared" si="8"/>
        <v>13731.540550152939</v>
      </c>
      <c r="K2263" s="8" t="str">
        <f>IF(H2263&lt;Mapping!$B$1,Mapping!$A$1,IF(H2263&lt;Mapping!$B$2,Mapping!$A$2,Mapping!$A$3))</f>
        <v>Minor</v>
      </c>
      <c r="L2263" s="8" t="str">
        <f>IF(J2263&lt;Mapping!$B$1,Mapping!$A$1,IF(J2263&lt;Mapping!$B$2,Mapping!$A$2,Mapping!$A$3))</f>
        <v>Minor</v>
      </c>
    </row>
    <row r="2264" spans="1:12" ht="13.5" customHeight="1" x14ac:dyDescent="0.2">
      <c r="A2264" s="4">
        <v>5</v>
      </c>
      <c r="B2264" s="5" t="s">
        <v>19</v>
      </c>
      <c r="C2264" s="4">
        <v>2</v>
      </c>
      <c r="D2264" s="4">
        <v>2015</v>
      </c>
      <c r="E2264" s="4">
        <v>1</v>
      </c>
      <c r="F2264" s="4">
        <v>0</v>
      </c>
      <c r="G2264" s="4">
        <v>0</v>
      </c>
      <c r="H2264" s="6">
        <v>7904</v>
      </c>
      <c r="I2264" s="7">
        <f t="array" ref="I2264">INDEX(Inflation!$F$2:$F$63,MATCH($D2264,Inflation!$A$2:$A$63,0))</f>
        <v>1.0774472655889344</v>
      </c>
      <c r="J2264" s="6">
        <f t="shared" si="8"/>
        <v>8516.1431872149387</v>
      </c>
      <c r="K2264" s="8" t="str">
        <f>IF(H2264&lt;Mapping!$B$1,Mapping!$A$1,IF(H2264&lt;Mapping!$B$2,Mapping!$A$2,Mapping!$A$3))</f>
        <v>Minor</v>
      </c>
      <c r="L2264" s="8" t="str">
        <f>IF(J2264&lt;Mapping!$B$1,Mapping!$A$1,IF(J2264&lt;Mapping!$B$2,Mapping!$A$2,Mapping!$A$3))</f>
        <v>Minor</v>
      </c>
    </row>
    <row r="2265" spans="1:12" ht="13.5" customHeight="1" x14ac:dyDescent="0.2">
      <c r="A2265" s="4">
        <v>3</v>
      </c>
      <c r="B2265" s="5" t="s">
        <v>16</v>
      </c>
      <c r="C2265" s="4">
        <v>2</v>
      </c>
      <c r="D2265" s="4">
        <v>1981</v>
      </c>
      <c r="E2265" s="4">
        <v>1</v>
      </c>
      <c r="F2265" s="4">
        <v>0</v>
      </c>
      <c r="G2265" s="4">
        <v>0</v>
      </c>
      <c r="H2265" s="6">
        <v>7895</v>
      </c>
      <c r="I2265" s="7">
        <f t="array" ref="I2265">INDEX(Inflation!$F$2:$F$63,MATCH($D2265,Inflation!$A$2:$A$63,0))</f>
        <v>3.1603993981888099</v>
      </c>
      <c r="J2265" s="6">
        <f t="shared" si="8"/>
        <v>24951.353248700652</v>
      </c>
      <c r="K2265" s="8" t="str">
        <f>IF(H2265&lt;Mapping!$B$1,Mapping!$A$1,IF(H2265&lt;Mapping!$B$2,Mapping!$A$2,Mapping!$A$3))</f>
        <v>Minor</v>
      </c>
      <c r="L2265" s="8" t="str">
        <f>IF(J2265&lt;Mapping!$B$1,Mapping!$A$1,IF(J2265&lt;Mapping!$B$2,Mapping!$A$2,Mapping!$A$3))</f>
        <v>Minor</v>
      </c>
    </row>
    <row r="2266" spans="1:12" ht="13.5" customHeight="1" x14ac:dyDescent="0.2">
      <c r="A2266" s="4">
        <v>1</v>
      </c>
      <c r="B2266" s="5" t="s">
        <v>14</v>
      </c>
      <c r="C2266" s="4">
        <v>4</v>
      </c>
      <c r="D2266" s="4">
        <v>2015</v>
      </c>
      <c r="E2266" s="4">
        <v>1</v>
      </c>
      <c r="F2266" s="4">
        <v>0</v>
      </c>
      <c r="G2266" s="4">
        <v>0</v>
      </c>
      <c r="H2266" s="6">
        <v>7889</v>
      </c>
      <c r="I2266" s="7">
        <f t="array" ref="I2266">INDEX(Inflation!$F$2:$F$63,MATCH($D2266,Inflation!$A$2:$A$63,0))</f>
        <v>1.0774472655889344</v>
      </c>
      <c r="J2266" s="6">
        <f t="shared" si="8"/>
        <v>8499.9814782311041</v>
      </c>
      <c r="K2266" s="8" t="str">
        <f>IF(H2266&lt;Mapping!$B$1,Mapping!$A$1,IF(H2266&lt;Mapping!$B$2,Mapping!$A$2,Mapping!$A$3))</f>
        <v>Minor</v>
      </c>
      <c r="L2266" s="8" t="str">
        <f>IF(J2266&lt;Mapping!$B$1,Mapping!$A$1,IF(J2266&lt;Mapping!$B$2,Mapping!$A$2,Mapping!$A$3))</f>
        <v>Minor</v>
      </c>
    </row>
    <row r="2267" spans="1:12" ht="13.5" customHeight="1" x14ac:dyDescent="0.2">
      <c r="A2267" s="4">
        <v>5</v>
      </c>
      <c r="B2267" s="5" t="s">
        <v>34</v>
      </c>
      <c r="C2267" s="4">
        <v>2</v>
      </c>
      <c r="D2267" s="4">
        <v>1984</v>
      </c>
      <c r="E2267" s="4">
        <v>1</v>
      </c>
      <c r="F2267" s="4">
        <v>0</v>
      </c>
      <c r="G2267" s="4">
        <v>0</v>
      </c>
      <c r="H2267" s="6">
        <v>7886</v>
      </c>
      <c r="I2267" s="7">
        <f t="array" ref="I2267">INDEX(Inflation!$F$2:$F$63,MATCH($D2267,Inflation!$A$2:$A$63,0))</f>
        <v>2.5679465396338688</v>
      </c>
      <c r="J2267" s="6">
        <f t="shared" si="8"/>
        <v>20250.826411552691</v>
      </c>
      <c r="K2267" s="8" t="str">
        <f>IF(H2267&lt;Mapping!$B$1,Mapping!$A$1,IF(H2267&lt;Mapping!$B$2,Mapping!$A$2,Mapping!$A$3))</f>
        <v>Minor</v>
      </c>
      <c r="L2267" s="8" t="str">
        <f>IF(J2267&lt;Mapping!$B$1,Mapping!$A$1,IF(J2267&lt;Mapping!$B$2,Mapping!$A$2,Mapping!$A$3))</f>
        <v>Minor</v>
      </c>
    </row>
    <row r="2268" spans="1:12" ht="13.5" customHeight="1" x14ac:dyDescent="0.2">
      <c r="A2268" s="4">
        <v>1</v>
      </c>
      <c r="B2268" s="5" t="s">
        <v>19</v>
      </c>
      <c r="C2268" s="4">
        <v>2</v>
      </c>
      <c r="D2268" s="4">
        <v>2017</v>
      </c>
      <c r="E2268" s="4">
        <v>1</v>
      </c>
      <c r="F2268" s="4">
        <v>0</v>
      </c>
      <c r="G2268" s="4">
        <v>0</v>
      </c>
      <c r="H2268" s="6">
        <v>7883</v>
      </c>
      <c r="I2268" s="7">
        <f t="array" ref="I2268">INDEX(Inflation!$F$2:$F$63,MATCH($D2268,Inflation!$A$2:$A$63,0))</f>
        <v>1.06708414981788</v>
      </c>
      <c r="J2268" s="6">
        <f t="shared" si="8"/>
        <v>8411.8243530143482</v>
      </c>
      <c r="K2268" s="8" t="str">
        <f>IF(H2268&lt;Mapping!$B$1,Mapping!$A$1,IF(H2268&lt;Mapping!$B$2,Mapping!$A$2,Mapping!$A$3))</f>
        <v>Minor</v>
      </c>
      <c r="L2268" s="8" t="str">
        <f>IF(J2268&lt;Mapping!$B$1,Mapping!$A$1,IF(J2268&lt;Mapping!$B$2,Mapping!$A$2,Mapping!$A$3))</f>
        <v>Minor</v>
      </c>
    </row>
    <row r="2269" spans="1:12" ht="13.5" customHeight="1" x14ac:dyDescent="0.2">
      <c r="A2269" s="4">
        <v>2</v>
      </c>
      <c r="B2269" s="5" t="s">
        <v>22</v>
      </c>
      <c r="C2269" s="4">
        <v>2</v>
      </c>
      <c r="D2269" s="4">
        <v>1987</v>
      </c>
      <c r="E2269" s="4">
        <v>1</v>
      </c>
      <c r="F2269" s="4">
        <v>0</v>
      </c>
      <c r="G2269" s="4">
        <v>0</v>
      </c>
      <c r="H2269" s="6">
        <v>7882</v>
      </c>
      <c r="I2269" s="7">
        <f t="array" ref="I2269">INDEX(Inflation!$F$2:$F$63,MATCH($D2269,Inflation!$A$2:$A$63,0))</f>
        <v>2.3139051618547946</v>
      </c>
      <c r="J2269" s="6">
        <f t="shared" si="8"/>
        <v>18238.20048573949</v>
      </c>
      <c r="K2269" s="8" t="str">
        <f>IF(H2269&lt;Mapping!$B$1,Mapping!$A$1,IF(H2269&lt;Mapping!$B$2,Mapping!$A$2,Mapping!$A$3))</f>
        <v>Minor</v>
      </c>
      <c r="L2269" s="8" t="str">
        <f>IF(J2269&lt;Mapping!$B$1,Mapping!$A$1,IF(J2269&lt;Mapping!$B$2,Mapping!$A$2,Mapping!$A$3))</f>
        <v>Minor</v>
      </c>
    </row>
    <row r="2270" spans="1:12" ht="13.5" customHeight="1" x14ac:dyDescent="0.2">
      <c r="A2270" s="4">
        <v>2</v>
      </c>
      <c r="B2270" s="5" t="s">
        <v>14</v>
      </c>
      <c r="C2270" s="4">
        <v>1</v>
      </c>
      <c r="D2270" s="4">
        <v>1987</v>
      </c>
      <c r="E2270" s="4">
        <v>1</v>
      </c>
      <c r="F2270" s="4">
        <v>0</v>
      </c>
      <c r="G2270" s="4">
        <v>0</v>
      </c>
      <c r="H2270" s="6">
        <v>7878</v>
      </c>
      <c r="I2270" s="7">
        <f t="array" ref="I2270">INDEX(Inflation!$F$2:$F$63,MATCH($D2270,Inflation!$A$2:$A$63,0))</f>
        <v>2.3139051618547946</v>
      </c>
      <c r="J2270" s="6">
        <f t="shared" si="8"/>
        <v>18228.944865092071</v>
      </c>
      <c r="K2270" s="8" t="str">
        <f>IF(H2270&lt;Mapping!$B$1,Mapping!$A$1,IF(H2270&lt;Mapping!$B$2,Mapping!$A$2,Mapping!$A$3))</f>
        <v>Minor</v>
      </c>
      <c r="L2270" s="8" t="str">
        <f>IF(J2270&lt;Mapping!$B$1,Mapping!$A$1,IF(J2270&lt;Mapping!$B$2,Mapping!$A$2,Mapping!$A$3))</f>
        <v>Minor</v>
      </c>
    </row>
    <row r="2271" spans="1:12" ht="13.5" customHeight="1" x14ac:dyDescent="0.2">
      <c r="A2271" s="4">
        <v>4</v>
      </c>
      <c r="B2271" s="5" t="s">
        <v>20</v>
      </c>
      <c r="C2271" s="4">
        <v>3</v>
      </c>
      <c r="D2271" s="4">
        <v>1989</v>
      </c>
      <c r="E2271" s="4">
        <v>1</v>
      </c>
      <c r="F2271" s="4">
        <v>0</v>
      </c>
      <c r="G2271" s="4">
        <v>0</v>
      </c>
      <c r="H2271" s="6">
        <v>7877</v>
      </c>
      <c r="I2271" s="7">
        <f t="array" ref="I2271">INDEX(Inflation!$F$2:$F$63,MATCH($D2271,Inflation!$A$2:$A$63,0))</f>
        <v>2.1640413186988714</v>
      </c>
      <c r="J2271" s="6">
        <f t="shared" si="8"/>
        <v>17046.15346739101</v>
      </c>
      <c r="K2271" s="8" t="str">
        <f>IF(H2271&lt;Mapping!$B$1,Mapping!$A$1,IF(H2271&lt;Mapping!$B$2,Mapping!$A$2,Mapping!$A$3))</f>
        <v>Minor</v>
      </c>
      <c r="L2271" s="8" t="str">
        <f>IF(J2271&lt;Mapping!$B$1,Mapping!$A$1,IF(J2271&lt;Mapping!$B$2,Mapping!$A$2,Mapping!$A$3))</f>
        <v>Minor</v>
      </c>
    </row>
    <row r="2272" spans="1:12" ht="13.5" customHeight="1" x14ac:dyDescent="0.2">
      <c r="A2272" s="4">
        <v>5</v>
      </c>
      <c r="B2272" s="5" t="s">
        <v>19</v>
      </c>
      <c r="C2272" s="4">
        <v>3</v>
      </c>
      <c r="D2272" s="4">
        <v>1973</v>
      </c>
      <c r="E2272" s="4">
        <v>1</v>
      </c>
      <c r="F2272" s="4">
        <v>0</v>
      </c>
      <c r="G2272" s="4">
        <v>0</v>
      </c>
      <c r="H2272" s="6">
        <v>7836</v>
      </c>
      <c r="I2272" s="7">
        <f t="array" ref="I2272">INDEX(Inflation!$F$2:$F$63,MATCH($D2272,Inflation!$A$2:$A$63,0))</f>
        <v>6.0375132954776998</v>
      </c>
      <c r="J2272" s="6">
        <f t="shared" si="8"/>
        <v>47309.954183363254</v>
      </c>
      <c r="K2272" s="8" t="str">
        <f>IF(H2272&lt;Mapping!$B$1,Mapping!$A$1,IF(H2272&lt;Mapping!$B$2,Mapping!$A$2,Mapping!$A$3))</f>
        <v>Minor</v>
      </c>
      <c r="L2272" s="8" t="str">
        <f>IF(J2272&lt;Mapping!$B$1,Mapping!$A$1,IF(J2272&lt;Mapping!$B$2,Mapping!$A$2,Mapping!$A$3))</f>
        <v>Minor</v>
      </c>
    </row>
    <row r="2273" spans="1:12" ht="13.5" customHeight="1" x14ac:dyDescent="0.2">
      <c r="A2273" s="4">
        <v>5</v>
      </c>
      <c r="B2273" s="5" t="s">
        <v>14</v>
      </c>
      <c r="C2273" s="4">
        <v>3</v>
      </c>
      <c r="D2273" s="4">
        <v>2020</v>
      </c>
      <c r="E2273" s="4">
        <v>1</v>
      </c>
      <c r="F2273" s="4">
        <v>0</v>
      </c>
      <c r="G2273" s="4">
        <v>0</v>
      </c>
      <c r="H2273" s="6">
        <v>7833</v>
      </c>
      <c r="I2273" s="7">
        <f t="array" ref="I2273">INDEX(Inflation!$F$2:$F$63,MATCH($D2273,Inflation!$A$2:$A$63,0))</f>
        <v>1.0089999999999999</v>
      </c>
      <c r="J2273" s="6">
        <f t="shared" si="8"/>
        <v>7903.4969999999994</v>
      </c>
      <c r="K2273" s="8" t="str">
        <f>IF(H2273&lt;Mapping!$B$1,Mapping!$A$1,IF(H2273&lt;Mapping!$B$2,Mapping!$A$2,Mapping!$A$3))</f>
        <v>Minor</v>
      </c>
      <c r="L2273" s="8" t="str">
        <f>IF(J2273&lt;Mapping!$B$1,Mapping!$A$1,IF(J2273&lt;Mapping!$B$2,Mapping!$A$2,Mapping!$A$3))</f>
        <v>Minor</v>
      </c>
    </row>
    <row r="2274" spans="1:12" ht="13.5" customHeight="1" x14ac:dyDescent="0.2">
      <c r="A2274" s="4">
        <v>2</v>
      </c>
      <c r="B2274" s="5" t="s">
        <v>34</v>
      </c>
      <c r="C2274" s="4">
        <v>2</v>
      </c>
      <c r="D2274" s="4">
        <v>2014</v>
      </c>
      <c r="E2274" s="4">
        <v>1</v>
      </c>
      <c r="F2274" s="4">
        <v>0</v>
      </c>
      <c r="G2274" s="4">
        <v>0</v>
      </c>
      <c r="H2274" s="6">
        <v>7804</v>
      </c>
      <c r="I2274" s="7">
        <f t="array" ref="I2274">INDEX(Inflation!$F$2:$F$63,MATCH($D2274,Inflation!$A$2:$A$63,0))</f>
        <v>1.0894069302369718</v>
      </c>
      <c r="J2274" s="6">
        <f t="shared" si="8"/>
        <v>8501.7316835693273</v>
      </c>
      <c r="K2274" s="8" t="str">
        <f>IF(H2274&lt;Mapping!$B$1,Mapping!$A$1,IF(H2274&lt;Mapping!$B$2,Mapping!$A$2,Mapping!$A$3))</f>
        <v>Minor</v>
      </c>
      <c r="L2274" s="8" t="str">
        <f>IF(J2274&lt;Mapping!$B$1,Mapping!$A$1,IF(J2274&lt;Mapping!$B$2,Mapping!$A$2,Mapping!$A$3))</f>
        <v>Minor</v>
      </c>
    </row>
    <row r="2275" spans="1:12" ht="13.5" customHeight="1" x14ac:dyDescent="0.2">
      <c r="A2275" s="4">
        <v>2</v>
      </c>
      <c r="B2275" s="5" t="s">
        <v>20</v>
      </c>
      <c r="C2275" s="4">
        <v>3</v>
      </c>
      <c r="D2275" s="4">
        <v>1987</v>
      </c>
      <c r="E2275" s="4">
        <v>1</v>
      </c>
      <c r="F2275" s="4">
        <v>0</v>
      </c>
      <c r="G2275" s="4">
        <v>0</v>
      </c>
      <c r="H2275" s="6">
        <v>7801</v>
      </c>
      <c r="I2275" s="7">
        <f t="array" ref="I2275">INDEX(Inflation!$F$2:$F$63,MATCH($D2275,Inflation!$A$2:$A$63,0))</f>
        <v>2.3139051618547946</v>
      </c>
      <c r="J2275" s="6">
        <f t="shared" si="8"/>
        <v>18050.774167629253</v>
      </c>
      <c r="K2275" s="8" t="str">
        <f>IF(H2275&lt;Mapping!$B$1,Mapping!$A$1,IF(H2275&lt;Mapping!$B$2,Mapping!$A$2,Mapping!$A$3))</f>
        <v>Minor</v>
      </c>
      <c r="L2275" s="8" t="str">
        <f>IF(J2275&lt;Mapping!$B$1,Mapping!$A$1,IF(J2275&lt;Mapping!$B$2,Mapping!$A$2,Mapping!$A$3))</f>
        <v>Minor</v>
      </c>
    </row>
    <row r="2276" spans="1:12" ht="13.5" customHeight="1" x14ac:dyDescent="0.2">
      <c r="A2276" s="4">
        <v>4</v>
      </c>
      <c r="B2276" s="5" t="s">
        <v>16</v>
      </c>
      <c r="C2276" s="4">
        <v>3</v>
      </c>
      <c r="D2276" s="4">
        <v>1965</v>
      </c>
      <c r="E2276" s="4">
        <v>1</v>
      </c>
      <c r="F2276" s="4">
        <v>0</v>
      </c>
      <c r="G2276" s="4">
        <v>0</v>
      </c>
      <c r="H2276" s="6">
        <v>7798</v>
      </c>
      <c r="I2276" s="7">
        <f t="array" ref="I2276">INDEX(Inflation!$F$2:$F$63,MATCH($D2276,Inflation!$A$2:$A$63,0))</f>
        <v>8.1256475363320444</v>
      </c>
      <c r="J2276" s="6">
        <f t="shared" si="8"/>
        <v>63363.79948831728</v>
      </c>
      <c r="K2276" s="8" t="str">
        <f>IF(H2276&lt;Mapping!$B$1,Mapping!$A$1,IF(H2276&lt;Mapping!$B$2,Mapping!$A$2,Mapping!$A$3))</f>
        <v>Minor</v>
      </c>
      <c r="L2276" s="8" t="str">
        <f>IF(J2276&lt;Mapping!$B$1,Mapping!$A$1,IF(J2276&lt;Mapping!$B$2,Mapping!$A$2,Mapping!$A$3))</f>
        <v>Minor</v>
      </c>
    </row>
    <row r="2277" spans="1:12" ht="13.5" customHeight="1" x14ac:dyDescent="0.2">
      <c r="A2277" s="4">
        <v>1</v>
      </c>
      <c r="B2277" s="5" t="s">
        <v>40</v>
      </c>
      <c r="C2277" s="4">
        <v>3</v>
      </c>
      <c r="D2277" s="4">
        <v>1993</v>
      </c>
      <c r="E2277" s="4">
        <v>1</v>
      </c>
      <c r="F2277" s="4">
        <v>0</v>
      </c>
      <c r="G2277" s="4">
        <v>11</v>
      </c>
      <c r="H2277" s="6">
        <v>7786</v>
      </c>
      <c r="I2277" s="7">
        <f t="array" ref="I2277">INDEX(Inflation!$F$2:$F$63,MATCH($D2277,Inflation!$A$2:$A$63,0))</f>
        <v>1.8022646972075733</v>
      </c>
      <c r="J2277" s="6">
        <f t="shared" si="8"/>
        <v>14032.432932458167</v>
      </c>
      <c r="K2277" s="8" t="str">
        <f>IF(H2277&lt;Mapping!$B$1,Mapping!$A$1,IF(H2277&lt;Mapping!$B$2,Mapping!$A$2,Mapping!$A$3))</f>
        <v>Minor</v>
      </c>
      <c r="L2277" s="8" t="str">
        <f>IF(J2277&lt;Mapping!$B$1,Mapping!$A$1,IF(J2277&lt;Mapping!$B$2,Mapping!$A$2,Mapping!$A$3))</f>
        <v>Minor</v>
      </c>
    </row>
    <row r="2278" spans="1:12" ht="13.5" customHeight="1" x14ac:dyDescent="0.2">
      <c r="A2278" s="4">
        <v>2</v>
      </c>
      <c r="B2278" s="5" t="s">
        <v>19</v>
      </c>
      <c r="C2278" s="4">
        <v>3</v>
      </c>
      <c r="D2278" s="4">
        <v>2012</v>
      </c>
      <c r="E2278" s="4">
        <v>1</v>
      </c>
      <c r="F2278" s="4">
        <v>0</v>
      </c>
      <c r="G2278" s="4">
        <v>0</v>
      </c>
      <c r="H2278" s="6">
        <v>7767</v>
      </c>
      <c r="I2278" s="7">
        <f t="array" ref="I2278">INDEX(Inflation!$F$2:$F$63,MATCH($D2278,Inflation!$A$2:$A$63,0))</f>
        <v>1.1291820487854678</v>
      </c>
      <c r="J2278" s="6">
        <f t="shared" si="8"/>
        <v>8770.3569729167284</v>
      </c>
      <c r="K2278" s="8" t="str">
        <f>IF(H2278&lt;Mapping!$B$1,Mapping!$A$1,IF(H2278&lt;Mapping!$B$2,Mapping!$A$2,Mapping!$A$3))</f>
        <v>Minor</v>
      </c>
      <c r="L2278" s="8" t="str">
        <f>IF(J2278&lt;Mapping!$B$1,Mapping!$A$1,IF(J2278&lt;Mapping!$B$2,Mapping!$A$2,Mapping!$A$3))</f>
        <v>Minor</v>
      </c>
    </row>
    <row r="2279" spans="1:12" ht="13.5" customHeight="1" x14ac:dyDescent="0.2">
      <c r="A2279" s="4">
        <v>5</v>
      </c>
      <c r="B2279" s="5" t="s">
        <v>14</v>
      </c>
      <c r="C2279" s="4">
        <v>3</v>
      </c>
      <c r="D2279" s="4">
        <v>2020</v>
      </c>
      <c r="E2279" s="4">
        <v>1</v>
      </c>
      <c r="F2279" s="4">
        <v>0</v>
      </c>
      <c r="G2279" s="4">
        <v>0</v>
      </c>
      <c r="H2279" s="6">
        <v>7767</v>
      </c>
      <c r="I2279" s="7">
        <f t="array" ref="I2279">INDEX(Inflation!$F$2:$F$63,MATCH($D2279,Inflation!$A$2:$A$63,0))</f>
        <v>1.0089999999999999</v>
      </c>
      <c r="J2279" s="6">
        <f t="shared" si="8"/>
        <v>7836.9029999999993</v>
      </c>
      <c r="K2279" s="8" t="str">
        <f>IF(H2279&lt;Mapping!$B$1,Mapping!$A$1,IF(H2279&lt;Mapping!$B$2,Mapping!$A$2,Mapping!$A$3))</f>
        <v>Minor</v>
      </c>
      <c r="L2279" s="8" t="str">
        <f>IF(J2279&lt;Mapping!$B$1,Mapping!$A$1,IF(J2279&lt;Mapping!$B$2,Mapping!$A$2,Mapping!$A$3))</f>
        <v>Minor</v>
      </c>
    </row>
    <row r="2280" spans="1:12" ht="13.5" customHeight="1" x14ac:dyDescent="0.2">
      <c r="A2280" s="4">
        <v>4</v>
      </c>
      <c r="B2280" s="5" t="s">
        <v>34</v>
      </c>
      <c r="C2280" s="4">
        <v>2</v>
      </c>
      <c r="D2280" s="4">
        <v>1963</v>
      </c>
      <c r="E2280" s="4">
        <v>1</v>
      </c>
      <c r="F2280" s="4">
        <v>0</v>
      </c>
      <c r="G2280" s="4">
        <v>0</v>
      </c>
      <c r="H2280" s="6">
        <v>7761</v>
      </c>
      <c r="I2280" s="7">
        <f t="array" ref="I2280">INDEX(Inflation!$F$2:$F$63,MATCH($D2280,Inflation!$A$2:$A$63,0))</f>
        <v>8.4588969993744705</v>
      </c>
      <c r="J2280" s="6">
        <f t="shared" si="8"/>
        <v>65649.499612145271</v>
      </c>
      <c r="K2280" s="8" t="str">
        <f>IF(H2280&lt;Mapping!$B$1,Mapping!$A$1,IF(H2280&lt;Mapping!$B$2,Mapping!$A$2,Mapping!$A$3))</f>
        <v>Minor</v>
      </c>
      <c r="L2280" s="8" t="str">
        <f>IF(J2280&lt;Mapping!$B$1,Mapping!$A$1,IF(J2280&lt;Mapping!$B$2,Mapping!$A$2,Mapping!$A$3))</f>
        <v>Minor</v>
      </c>
    </row>
    <row r="2281" spans="1:12" ht="13.5" customHeight="1" x14ac:dyDescent="0.2">
      <c r="A2281" s="4">
        <v>4</v>
      </c>
      <c r="B2281" s="5" t="s">
        <v>21</v>
      </c>
      <c r="C2281" s="4">
        <v>3</v>
      </c>
      <c r="D2281" s="4">
        <v>1984</v>
      </c>
      <c r="E2281" s="4">
        <v>1</v>
      </c>
      <c r="F2281" s="4">
        <v>0</v>
      </c>
      <c r="G2281" s="4">
        <v>0</v>
      </c>
      <c r="H2281" s="6">
        <v>7750</v>
      </c>
      <c r="I2281" s="7">
        <f t="array" ref="I2281">INDEX(Inflation!$F$2:$F$63,MATCH($D2281,Inflation!$A$2:$A$63,0))</f>
        <v>2.5679465396338688</v>
      </c>
      <c r="J2281" s="6">
        <f t="shared" si="8"/>
        <v>19901.585682162484</v>
      </c>
      <c r="K2281" s="8" t="str">
        <f>IF(H2281&lt;Mapping!$B$1,Mapping!$A$1,IF(H2281&lt;Mapping!$B$2,Mapping!$A$2,Mapping!$A$3))</f>
        <v>Minor</v>
      </c>
      <c r="L2281" s="8" t="str">
        <f>IF(J2281&lt;Mapping!$B$1,Mapping!$A$1,IF(J2281&lt;Mapping!$B$2,Mapping!$A$2,Mapping!$A$3))</f>
        <v>Minor</v>
      </c>
    </row>
    <row r="2282" spans="1:12" ht="13.5" customHeight="1" x14ac:dyDescent="0.2">
      <c r="A2282" s="4">
        <v>3</v>
      </c>
      <c r="B2282" s="5" t="s">
        <v>23</v>
      </c>
      <c r="C2282" s="4">
        <v>2</v>
      </c>
      <c r="D2282" s="4">
        <v>2013</v>
      </c>
      <c r="E2282" s="4">
        <v>1</v>
      </c>
      <c r="F2282" s="4">
        <v>0</v>
      </c>
      <c r="G2282" s="4">
        <v>0</v>
      </c>
      <c r="H2282" s="6">
        <v>7750</v>
      </c>
      <c r="I2282" s="7">
        <f t="array" ref="I2282">INDEX(Inflation!$F$2:$F$63,MATCH($D2282,Inflation!$A$2:$A$63,0))</f>
        <v>1.1046586272602894</v>
      </c>
      <c r="J2282" s="6">
        <f t="shared" si="8"/>
        <v>8561.104361267242</v>
      </c>
      <c r="K2282" s="8" t="str">
        <f>IF(H2282&lt;Mapping!$B$1,Mapping!$A$1,IF(H2282&lt;Mapping!$B$2,Mapping!$A$2,Mapping!$A$3))</f>
        <v>Minor</v>
      </c>
      <c r="L2282" s="8" t="str">
        <f>IF(J2282&lt;Mapping!$B$1,Mapping!$A$1,IF(J2282&lt;Mapping!$B$2,Mapping!$A$2,Mapping!$A$3))</f>
        <v>Minor</v>
      </c>
    </row>
    <row r="2283" spans="1:12" ht="13.5" customHeight="1" x14ac:dyDescent="0.2">
      <c r="A2283" s="4">
        <v>3</v>
      </c>
      <c r="B2283" s="5" t="s">
        <v>28</v>
      </c>
      <c r="C2283" s="4">
        <v>2</v>
      </c>
      <c r="D2283" s="4">
        <v>1974</v>
      </c>
      <c r="E2283" s="4">
        <v>1</v>
      </c>
      <c r="F2283" s="4">
        <v>0</v>
      </c>
      <c r="G2283" s="4">
        <v>0</v>
      </c>
      <c r="H2283" s="6">
        <v>7745</v>
      </c>
      <c r="I2283" s="7">
        <f t="array" ref="I2283">INDEX(Inflation!$F$2:$F$63,MATCH($D2283,Inflation!$A$2:$A$63,0))</f>
        <v>5.655220396663263</v>
      </c>
      <c r="J2283" s="6">
        <f t="shared" si="8"/>
        <v>43799.68197215697</v>
      </c>
      <c r="K2283" s="8" t="str">
        <f>IF(H2283&lt;Mapping!$B$1,Mapping!$A$1,IF(H2283&lt;Mapping!$B$2,Mapping!$A$2,Mapping!$A$3))</f>
        <v>Minor</v>
      </c>
      <c r="L2283" s="8" t="str">
        <f>IF(J2283&lt;Mapping!$B$1,Mapping!$A$1,IF(J2283&lt;Mapping!$B$2,Mapping!$A$2,Mapping!$A$3))</f>
        <v>Minor</v>
      </c>
    </row>
    <row r="2284" spans="1:12" ht="13.5" customHeight="1" x14ac:dyDescent="0.2">
      <c r="A2284" s="4">
        <v>1</v>
      </c>
      <c r="B2284" s="5" t="s">
        <v>19</v>
      </c>
      <c r="C2284" s="4">
        <v>2</v>
      </c>
      <c r="D2284" s="4">
        <v>1987</v>
      </c>
      <c r="E2284" s="4">
        <v>1</v>
      </c>
      <c r="F2284" s="4">
        <v>0</v>
      </c>
      <c r="G2284" s="4">
        <v>0</v>
      </c>
      <c r="H2284" s="6">
        <v>7745</v>
      </c>
      <c r="I2284" s="7">
        <f t="array" ref="I2284">INDEX(Inflation!$F$2:$F$63,MATCH($D2284,Inflation!$A$2:$A$63,0))</f>
        <v>2.3139051618547946</v>
      </c>
      <c r="J2284" s="6">
        <f t="shared" si="8"/>
        <v>17921.195478565383</v>
      </c>
      <c r="K2284" s="8" t="str">
        <f>IF(H2284&lt;Mapping!$B$1,Mapping!$A$1,IF(H2284&lt;Mapping!$B$2,Mapping!$A$2,Mapping!$A$3))</f>
        <v>Minor</v>
      </c>
      <c r="L2284" s="8" t="str">
        <f>IF(J2284&lt;Mapping!$B$1,Mapping!$A$1,IF(J2284&lt;Mapping!$B$2,Mapping!$A$2,Mapping!$A$3))</f>
        <v>Minor</v>
      </c>
    </row>
    <row r="2285" spans="1:12" ht="13.5" customHeight="1" x14ac:dyDescent="0.2">
      <c r="A2285" s="4">
        <v>2</v>
      </c>
      <c r="B2285" s="5" t="s">
        <v>34</v>
      </c>
      <c r="C2285" s="4">
        <v>2</v>
      </c>
      <c r="D2285" s="4">
        <v>2010</v>
      </c>
      <c r="E2285" s="4">
        <v>1</v>
      </c>
      <c r="F2285" s="4">
        <v>0</v>
      </c>
      <c r="G2285" s="4">
        <v>0</v>
      </c>
      <c r="H2285" s="6">
        <v>7733</v>
      </c>
      <c r="I2285" s="7">
        <f t="array" ref="I2285">INDEX(Inflation!$F$2:$F$63,MATCH($D2285,Inflation!$A$2:$A$63,0))</f>
        <v>1.1806196786537921</v>
      </c>
      <c r="J2285" s="6">
        <f t="shared" si="8"/>
        <v>9129.7319750297738</v>
      </c>
      <c r="K2285" s="8" t="str">
        <f>IF(H2285&lt;Mapping!$B$1,Mapping!$A$1,IF(H2285&lt;Mapping!$B$2,Mapping!$A$2,Mapping!$A$3))</f>
        <v>Minor</v>
      </c>
      <c r="L2285" s="8" t="str">
        <f>IF(J2285&lt;Mapping!$B$1,Mapping!$A$1,IF(J2285&lt;Mapping!$B$2,Mapping!$A$2,Mapping!$A$3))</f>
        <v>Minor</v>
      </c>
    </row>
    <row r="2286" spans="1:12" ht="13.5" customHeight="1" x14ac:dyDescent="0.2">
      <c r="A2286" s="4">
        <v>4</v>
      </c>
      <c r="B2286" s="5" t="s">
        <v>14</v>
      </c>
      <c r="C2286" s="4">
        <v>3</v>
      </c>
      <c r="D2286" s="4">
        <v>2020</v>
      </c>
      <c r="E2286" s="4">
        <v>1</v>
      </c>
      <c r="F2286" s="4">
        <v>0</v>
      </c>
      <c r="G2286" s="4">
        <v>0</v>
      </c>
      <c r="H2286" s="6">
        <v>7726</v>
      </c>
      <c r="I2286" s="7">
        <f t="array" ref="I2286">INDEX(Inflation!$F$2:$F$63,MATCH($D2286,Inflation!$A$2:$A$63,0))</f>
        <v>1.0089999999999999</v>
      </c>
      <c r="J2286" s="6">
        <f t="shared" si="8"/>
        <v>7795.5339999999997</v>
      </c>
      <c r="K2286" s="8" t="str">
        <f>IF(H2286&lt;Mapping!$B$1,Mapping!$A$1,IF(H2286&lt;Mapping!$B$2,Mapping!$A$2,Mapping!$A$3))</f>
        <v>Minor</v>
      </c>
      <c r="L2286" s="8" t="str">
        <f>IF(J2286&lt;Mapping!$B$1,Mapping!$A$1,IF(J2286&lt;Mapping!$B$2,Mapping!$A$2,Mapping!$A$3))</f>
        <v>Minor</v>
      </c>
    </row>
    <row r="2287" spans="1:12" ht="13.5" customHeight="1" x14ac:dyDescent="0.2">
      <c r="A2287" s="4">
        <v>5</v>
      </c>
      <c r="B2287" s="5" t="s">
        <v>19</v>
      </c>
      <c r="C2287" s="4">
        <v>1</v>
      </c>
      <c r="D2287" s="4">
        <v>1982</v>
      </c>
      <c r="E2287" s="4">
        <v>1</v>
      </c>
      <c r="F2287" s="4">
        <v>0</v>
      </c>
      <c r="G2287" s="4">
        <v>0</v>
      </c>
      <c r="H2287" s="6">
        <v>7725</v>
      </c>
      <c r="I2287" s="7">
        <f t="array" ref="I2287">INDEX(Inflation!$F$2:$F$63,MATCH($D2287,Inflation!$A$2:$A$63,0))</f>
        <v>2.8736128370511089</v>
      </c>
      <c r="J2287" s="6">
        <f t="shared" si="8"/>
        <v>22198.659166219815</v>
      </c>
      <c r="K2287" s="8" t="str">
        <f>IF(H2287&lt;Mapping!$B$1,Mapping!$A$1,IF(H2287&lt;Mapping!$B$2,Mapping!$A$2,Mapping!$A$3))</f>
        <v>Minor</v>
      </c>
      <c r="L2287" s="8" t="str">
        <f>IF(J2287&lt;Mapping!$B$1,Mapping!$A$1,IF(J2287&lt;Mapping!$B$2,Mapping!$A$2,Mapping!$A$3))</f>
        <v>Minor</v>
      </c>
    </row>
    <row r="2288" spans="1:12" ht="13.5" customHeight="1" x14ac:dyDescent="0.2">
      <c r="A2288" s="4">
        <v>2</v>
      </c>
      <c r="B2288" s="5" t="s">
        <v>32</v>
      </c>
      <c r="C2288" s="4">
        <v>1</v>
      </c>
      <c r="D2288" s="4">
        <v>1983</v>
      </c>
      <c r="E2288" s="4">
        <v>1</v>
      </c>
      <c r="F2288" s="4">
        <v>0</v>
      </c>
      <c r="G2288" s="4">
        <v>0</v>
      </c>
      <c r="H2288" s="6">
        <v>7717</v>
      </c>
      <c r="I2288" s="7">
        <f t="array" ref="I2288">INDEX(Inflation!$F$2:$F$63,MATCH($D2288,Inflation!$A$2:$A$63,0))</f>
        <v>2.688383232342697</v>
      </c>
      <c r="J2288" s="6">
        <f t="shared" si="8"/>
        <v>20746.253403988594</v>
      </c>
      <c r="K2288" s="8" t="str">
        <f>IF(H2288&lt;Mapping!$B$1,Mapping!$A$1,IF(H2288&lt;Mapping!$B$2,Mapping!$A$2,Mapping!$A$3))</f>
        <v>Minor</v>
      </c>
      <c r="L2288" s="8" t="str">
        <f>IF(J2288&lt;Mapping!$B$1,Mapping!$A$1,IF(J2288&lt;Mapping!$B$2,Mapping!$A$2,Mapping!$A$3))</f>
        <v>Minor</v>
      </c>
    </row>
    <row r="2289" spans="1:12" ht="13.5" customHeight="1" x14ac:dyDescent="0.2">
      <c r="A2289" s="4">
        <v>1</v>
      </c>
      <c r="B2289" s="5" t="s">
        <v>14</v>
      </c>
      <c r="C2289" s="4">
        <v>4</v>
      </c>
      <c r="D2289" s="4">
        <v>1989</v>
      </c>
      <c r="E2289" s="4">
        <v>1</v>
      </c>
      <c r="F2289" s="4">
        <v>0</v>
      </c>
      <c r="G2289" s="4">
        <v>0</v>
      </c>
      <c r="H2289" s="6">
        <v>7716</v>
      </c>
      <c r="I2289" s="7">
        <f t="array" ref="I2289">INDEX(Inflation!$F$2:$F$63,MATCH($D2289,Inflation!$A$2:$A$63,0))</f>
        <v>2.1640413186988714</v>
      </c>
      <c r="J2289" s="6">
        <f t="shared" si="8"/>
        <v>16697.742815080492</v>
      </c>
      <c r="K2289" s="8" t="str">
        <f>IF(H2289&lt;Mapping!$B$1,Mapping!$A$1,IF(H2289&lt;Mapping!$B$2,Mapping!$A$2,Mapping!$A$3))</f>
        <v>Minor</v>
      </c>
      <c r="L2289" s="8" t="str">
        <f>IF(J2289&lt;Mapping!$B$1,Mapping!$A$1,IF(J2289&lt;Mapping!$B$2,Mapping!$A$2,Mapping!$A$3))</f>
        <v>Minor</v>
      </c>
    </row>
    <row r="2290" spans="1:12" ht="13.5" customHeight="1" x14ac:dyDescent="0.2">
      <c r="A2290" s="4">
        <v>5</v>
      </c>
      <c r="B2290" s="5" t="s">
        <v>54</v>
      </c>
      <c r="C2290" s="4">
        <v>2</v>
      </c>
      <c r="D2290" s="4">
        <v>1976</v>
      </c>
      <c r="E2290" s="4">
        <v>1</v>
      </c>
      <c r="F2290" s="4">
        <v>0</v>
      </c>
      <c r="G2290" s="4">
        <v>0</v>
      </c>
      <c r="H2290" s="6">
        <v>7711</v>
      </c>
      <c r="I2290" s="7">
        <f t="array" ref="I2290">INDEX(Inflation!$F$2:$F$63,MATCH($D2290,Inflation!$A$2:$A$63,0))</f>
        <v>4.6843224337111486</v>
      </c>
      <c r="J2290" s="6">
        <f t="shared" si="8"/>
        <v>36120.81028634667</v>
      </c>
      <c r="K2290" s="8" t="str">
        <f>IF(H2290&lt;Mapping!$B$1,Mapping!$A$1,IF(H2290&lt;Mapping!$B$2,Mapping!$A$2,Mapping!$A$3))</f>
        <v>Minor</v>
      </c>
      <c r="L2290" s="8" t="str">
        <f>IF(J2290&lt;Mapping!$B$1,Mapping!$A$1,IF(J2290&lt;Mapping!$B$2,Mapping!$A$2,Mapping!$A$3))</f>
        <v>Minor</v>
      </c>
    </row>
    <row r="2291" spans="1:12" ht="13.5" customHeight="1" x14ac:dyDescent="0.2">
      <c r="A2291" s="4">
        <v>4</v>
      </c>
      <c r="B2291" s="5" t="s">
        <v>27</v>
      </c>
      <c r="C2291" s="4">
        <v>1</v>
      </c>
      <c r="D2291" s="4">
        <v>1993</v>
      </c>
      <c r="E2291" s="4">
        <v>1</v>
      </c>
      <c r="F2291" s="4">
        <v>0</v>
      </c>
      <c r="G2291" s="4">
        <v>0</v>
      </c>
      <c r="H2291" s="6">
        <v>7708</v>
      </c>
      <c r="I2291" s="7">
        <f t="array" ref="I2291">INDEX(Inflation!$F$2:$F$63,MATCH($D2291,Inflation!$A$2:$A$63,0))</f>
        <v>1.8022646972075733</v>
      </c>
      <c r="J2291" s="6">
        <f t="shared" si="8"/>
        <v>13891.856286075976</v>
      </c>
      <c r="K2291" s="8" t="str">
        <f>IF(H2291&lt;Mapping!$B$1,Mapping!$A$1,IF(H2291&lt;Mapping!$B$2,Mapping!$A$2,Mapping!$A$3))</f>
        <v>Minor</v>
      </c>
      <c r="L2291" s="8" t="str">
        <f>IF(J2291&lt;Mapping!$B$1,Mapping!$A$1,IF(J2291&lt;Mapping!$B$2,Mapping!$A$2,Mapping!$A$3))</f>
        <v>Minor</v>
      </c>
    </row>
    <row r="2292" spans="1:12" ht="13.5" customHeight="1" x14ac:dyDescent="0.2">
      <c r="A2292" s="4">
        <v>5</v>
      </c>
      <c r="B2292" s="5" t="s">
        <v>19</v>
      </c>
      <c r="C2292" s="4">
        <v>3</v>
      </c>
      <c r="D2292" s="4">
        <v>1987</v>
      </c>
      <c r="E2292" s="4">
        <v>1</v>
      </c>
      <c r="F2292" s="4">
        <v>0</v>
      </c>
      <c r="G2292" s="4">
        <v>0</v>
      </c>
      <c r="H2292" s="6">
        <v>7705</v>
      </c>
      <c r="I2292" s="7">
        <f t="array" ref="I2292">INDEX(Inflation!$F$2:$F$63,MATCH($D2292,Inflation!$A$2:$A$63,0))</f>
        <v>2.3139051618547946</v>
      </c>
      <c r="J2292" s="6">
        <f t="shared" si="8"/>
        <v>17828.639272091194</v>
      </c>
      <c r="K2292" s="8" t="str">
        <f>IF(H2292&lt;Mapping!$B$1,Mapping!$A$1,IF(H2292&lt;Mapping!$B$2,Mapping!$A$2,Mapping!$A$3))</f>
        <v>Minor</v>
      </c>
      <c r="L2292" s="8" t="str">
        <f>IF(J2292&lt;Mapping!$B$1,Mapping!$A$1,IF(J2292&lt;Mapping!$B$2,Mapping!$A$2,Mapping!$A$3))</f>
        <v>Minor</v>
      </c>
    </row>
    <row r="2293" spans="1:12" ht="13.5" customHeight="1" x14ac:dyDescent="0.2">
      <c r="A2293" s="4">
        <v>5</v>
      </c>
      <c r="B2293" s="5" t="s">
        <v>19</v>
      </c>
      <c r="C2293" s="4">
        <v>3</v>
      </c>
      <c r="D2293" s="4">
        <v>1988</v>
      </c>
      <c r="E2293" s="4">
        <v>1</v>
      </c>
      <c r="F2293" s="4">
        <v>0</v>
      </c>
      <c r="G2293" s="4">
        <v>0</v>
      </c>
      <c r="H2293" s="6">
        <v>7699</v>
      </c>
      <c r="I2293" s="7">
        <f t="array" ref="I2293">INDEX(Inflation!$F$2:$F$63,MATCH($D2293,Inflation!$A$2:$A$63,0))</f>
        <v>2.2436780392269897</v>
      </c>
      <c r="J2293" s="6">
        <f t="shared" si="8"/>
        <v>17274.077224008593</v>
      </c>
      <c r="K2293" s="8" t="str">
        <f>IF(H2293&lt;Mapping!$B$1,Mapping!$A$1,IF(H2293&lt;Mapping!$B$2,Mapping!$A$2,Mapping!$A$3))</f>
        <v>Minor</v>
      </c>
      <c r="L2293" s="8" t="str">
        <f>IF(J2293&lt;Mapping!$B$1,Mapping!$A$1,IF(J2293&lt;Mapping!$B$2,Mapping!$A$2,Mapping!$A$3))</f>
        <v>Minor</v>
      </c>
    </row>
    <row r="2294" spans="1:12" ht="13.5" customHeight="1" x14ac:dyDescent="0.2">
      <c r="A2294" s="4">
        <v>1</v>
      </c>
      <c r="B2294" s="5" t="s">
        <v>34</v>
      </c>
      <c r="C2294" s="4">
        <v>2</v>
      </c>
      <c r="D2294" s="4">
        <v>1993</v>
      </c>
      <c r="E2294" s="4">
        <v>1</v>
      </c>
      <c r="F2294" s="4">
        <v>0</v>
      </c>
      <c r="G2294" s="4">
        <v>0</v>
      </c>
      <c r="H2294" s="6">
        <v>7699</v>
      </c>
      <c r="I2294" s="7">
        <f t="array" ref="I2294">INDEX(Inflation!$F$2:$F$63,MATCH($D2294,Inflation!$A$2:$A$63,0))</f>
        <v>1.8022646972075733</v>
      </c>
      <c r="J2294" s="6">
        <f t="shared" si="8"/>
        <v>13875.635903801107</v>
      </c>
      <c r="K2294" s="8" t="str">
        <f>IF(H2294&lt;Mapping!$B$1,Mapping!$A$1,IF(H2294&lt;Mapping!$B$2,Mapping!$A$2,Mapping!$A$3))</f>
        <v>Minor</v>
      </c>
      <c r="L2294" s="8" t="str">
        <f>IF(J2294&lt;Mapping!$B$1,Mapping!$A$1,IF(J2294&lt;Mapping!$B$2,Mapping!$A$2,Mapping!$A$3))</f>
        <v>Minor</v>
      </c>
    </row>
    <row r="2295" spans="1:12" ht="13.5" customHeight="1" x14ac:dyDescent="0.2">
      <c r="A2295" s="4">
        <v>2</v>
      </c>
      <c r="B2295" s="5" t="s">
        <v>19</v>
      </c>
      <c r="C2295" s="4">
        <v>2</v>
      </c>
      <c r="D2295" s="4">
        <v>2018</v>
      </c>
      <c r="E2295" s="4">
        <v>1</v>
      </c>
      <c r="F2295" s="4">
        <v>0</v>
      </c>
      <c r="G2295" s="4">
        <v>0</v>
      </c>
      <c r="H2295" s="6">
        <v>7667</v>
      </c>
      <c r="I2295" s="7">
        <f t="array" ref="I2295">INDEX(Inflation!$F$2:$F$63,MATCH($D2295,Inflation!$A$2:$A$63,0))</f>
        <v>1.0479074436</v>
      </c>
      <c r="J2295" s="6">
        <f t="shared" si="8"/>
        <v>8034.3063700811999</v>
      </c>
      <c r="K2295" s="8" t="str">
        <f>IF(H2295&lt;Mapping!$B$1,Mapping!$A$1,IF(H2295&lt;Mapping!$B$2,Mapping!$A$2,Mapping!$A$3))</f>
        <v>Minor</v>
      </c>
      <c r="L2295" s="8" t="str">
        <f>IF(J2295&lt;Mapping!$B$1,Mapping!$A$1,IF(J2295&lt;Mapping!$B$2,Mapping!$A$2,Mapping!$A$3))</f>
        <v>Minor</v>
      </c>
    </row>
    <row r="2296" spans="1:12" ht="13.5" customHeight="1" x14ac:dyDescent="0.2">
      <c r="A2296" s="4">
        <v>4</v>
      </c>
      <c r="B2296" s="5" t="s">
        <v>34</v>
      </c>
      <c r="C2296" s="4">
        <v>3</v>
      </c>
      <c r="D2296" s="4">
        <v>1987</v>
      </c>
      <c r="E2296" s="4">
        <v>1</v>
      </c>
      <c r="F2296" s="4">
        <v>0</v>
      </c>
      <c r="G2296" s="4">
        <v>0</v>
      </c>
      <c r="H2296" s="6">
        <v>7664</v>
      </c>
      <c r="I2296" s="7">
        <f t="array" ref="I2296">INDEX(Inflation!$F$2:$F$63,MATCH($D2296,Inflation!$A$2:$A$63,0))</f>
        <v>2.3139051618547946</v>
      </c>
      <c r="J2296" s="6">
        <f t="shared" si="8"/>
        <v>17733.769160455144</v>
      </c>
      <c r="K2296" s="8" t="str">
        <f>IF(H2296&lt;Mapping!$B$1,Mapping!$A$1,IF(H2296&lt;Mapping!$B$2,Mapping!$A$2,Mapping!$A$3))</f>
        <v>Minor</v>
      </c>
      <c r="L2296" s="8" t="str">
        <f>IF(J2296&lt;Mapping!$B$1,Mapping!$A$1,IF(J2296&lt;Mapping!$B$2,Mapping!$A$2,Mapping!$A$3))</f>
        <v>Minor</v>
      </c>
    </row>
    <row r="2297" spans="1:12" ht="13.5" customHeight="1" x14ac:dyDescent="0.2">
      <c r="A2297" s="4">
        <v>2</v>
      </c>
      <c r="B2297" s="5" t="s">
        <v>34</v>
      </c>
      <c r="C2297" s="4">
        <v>2</v>
      </c>
      <c r="D2297" s="4">
        <v>2014</v>
      </c>
      <c r="E2297" s="4">
        <v>1</v>
      </c>
      <c r="F2297" s="4">
        <v>0</v>
      </c>
      <c r="G2297" s="4">
        <v>0</v>
      </c>
      <c r="H2297" s="6">
        <v>7664</v>
      </c>
      <c r="I2297" s="7">
        <f t="array" ref="I2297">INDEX(Inflation!$F$2:$F$63,MATCH($D2297,Inflation!$A$2:$A$63,0))</f>
        <v>1.0894069302369718</v>
      </c>
      <c r="J2297" s="6">
        <f t="shared" ref="J2297:J2551" si="9">H2297*I2297</f>
        <v>8349.2147133361523</v>
      </c>
      <c r="K2297" s="8" t="str">
        <f>IF(H2297&lt;Mapping!$B$1,Mapping!$A$1,IF(H2297&lt;Mapping!$B$2,Mapping!$A$2,Mapping!$A$3))</f>
        <v>Minor</v>
      </c>
      <c r="L2297" s="8" t="str">
        <f>IF(J2297&lt;Mapping!$B$1,Mapping!$A$1,IF(J2297&lt;Mapping!$B$2,Mapping!$A$2,Mapping!$A$3))</f>
        <v>Minor</v>
      </c>
    </row>
    <row r="2298" spans="1:12" ht="13.5" customHeight="1" x14ac:dyDescent="0.2">
      <c r="A2298" s="4">
        <v>3</v>
      </c>
      <c r="B2298" s="5" t="s">
        <v>19</v>
      </c>
      <c r="C2298" s="4">
        <v>2</v>
      </c>
      <c r="D2298" s="4">
        <v>1989</v>
      </c>
      <c r="E2298" s="4">
        <v>1</v>
      </c>
      <c r="F2298" s="4">
        <v>0</v>
      </c>
      <c r="G2298" s="4">
        <v>0</v>
      </c>
      <c r="H2298" s="6">
        <v>7661</v>
      </c>
      <c r="I2298" s="7">
        <f t="array" ref="I2298">INDEX(Inflation!$F$2:$F$63,MATCH($D2298,Inflation!$A$2:$A$63,0))</f>
        <v>2.1640413186988714</v>
      </c>
      <c r="J2298" s="6">
        <f t="shared" si="9"/>
        <v>16578.720542552055</v>
      </c>
      <c r="K2298" s="8" t="str">
        <f>IF(H2298&lt;Mapping!$B$1,Mapping!$A$1,IF(H2298&lt;Mapping!$B$2,Mapping!$A$2,Mapping!$A$3))</f>
        <v>Minor</v>
      </c>
      <c r="L2298" s="8" t="str">
        <f>IF(J2298&lt;Mapping!$B$1,Mapping!$A$1,IF(J2298&lt;Mapping!$B$2,Mapping!$A$2,Mapping!$A$3))</f>
        <v>Minor</v>
      </c>
    </row>
    <row r="2299" spans="1:12" ht="13.5" customHeight="1" x14ac:dyDescent="0.2">
      <c r="A2299" s="4">
        <v>2</v>
      </c>
      <c r="B2299" s="5" t="s">
        <v>40</v>
      </c>
      <c r="C2299" s="4">
        <v>3</v>
      </c>
      <c r="D2299" s="4">
        <v>1976</v>
      </c>
      <c r="E2299" s="4">
        <v>1</v>
      </c>
      <c r="F2299" s="4">
        <v>0</v>
      </c>
      <c r="G2299" s="4">
        <v>0</v>
      </c>
      <c r="H2299" s="6">
        <v>7659</v>
      </c>
      <c r="I2299" s="7">
        <f t="array" ref="I2299">INDEX(Inflation!$F$2:$F$63,MATCH($D2299,Inflation!$A$2:$A$63,0))</f>
        <v>4.6843224337111486</v>
      </c>
      <c r="J2299" s="6">
        <f t="shared" si="9"/>
        <v>35877.22551979369</v>
      </c>
      <c r="K2299" s="8" t="str">
        <f>IF(H2299&lt;Mapping!$B$1,Mapping!$A$1,IF(H2299&lt;Mapping!$B$2,Mapping!$A$2,Mapping!$A$3))</f>
        <v>Minor</v>
      </c>
      <c r="L2299" s="8" t="str">
        <f>IF(J2299&lt;Mapping!$B$1,Mapping!$A$1,IF(J2299&lt;Mapping!$B$2,Mapping!$A$2,Mapping!$A$3))</f>
        <v>Minor</v>
      </c>
    </row>
    <row r="2300" spans="1:12" ht="13.5" customHeight="1" x14ac:dyDescent="0.2">
      <c r="A2300" s="4">
        <v>4</v>
      </c>
      <c r="B2300" s="5" t="s">
        <v>20</v>
      </c>
      <c r="C2300" s="4">
        <v>3</v>
      </c>
      <c r="D2300" s="4">
        <v>1982</v>
      </c>
      <c r="E2300" s="4">
        <v>1</v>
      </c>
      <c r="F2300" s="4">
        <v>0</v>
      </c>
      <c r="G2300" s="4">
        <v>23</v>
      </c>
      <c r="H2300" s="6">
        <v>7657</v>
      </c>
      <c r="I2300" s="7">
        <f t="array" ref="I2300">INDEX(Inflation!$F$2:$F$63,MATCH($D2300,Inflation!$A$2:$A$63,0))</f>
        <v>2.8736128370511089</v>
      </c>
      <c r="J2300" s="6">
        <f t="shared" si="9"/>
        <v>22003.253493300341</v>
      </c>
      <c r="K2300" s="8" t="str">
        <f>IF(H2300&lt;Mapping!$B$1,Mapping!$A$1,IF(H2300&lt;Mapping!$B$2,Mapping!$A$2,Mapping!$A$3))</f>
        <v>Minor</v>
      </c>
      <c r="L2300" s="8" t="str">
        <f>IF(J2300&lt;Mapping!$B$1,Mapping!$A$1,IF(J2300&lt;Mapping!$B$2,Mapping!$A$2,Mapping!$A$3))</f>
        <v>Minor</v>
      </c>
    </row>
    <row r="2301" spans="1:12" ht="13.5" customHeight="1" x14ac:dyDescent="0.2">
      <c r="A2301" s="4">
        <v>3</v>
      </c>
      <c r="B2301" s="5" t="s">
        <v>34</v>
      </c>
      <c r="C2301" s="4">
        <v>2</v>
      </c>
      <c r="D2301" s="4">
        <v>1987</v>
      </c>
      <c r="E2301" s="4">
        <v>1</v>
      </c>
      <c r="F2301" s="4">
        <v>0</v>
      </c>
      <c r="G2301" s="4">
        <v>0</v>
      </c>
      <c r="H2301" s="6">
        <v>7650</v>
      </c>
      <c r="I2301" s="7">
        <f t="array" ref="I2301">INDEX(Inflation!$F$2:$F$63,MATCH($D2301,Inflation!$A$2:$A$63,0))</f>
        <v>2.3139051618547946</v>
      </c>
      <c r="J2301" s="6">
        <f t="shared" si="9"/>
        <v>17701.37448818918</v>
      </c>
      <c r="K2301" s="8" t="str">
        <f>IF(H2301&lt;Mapping!$B$1,Mapping!$A$1,IF(H2301&lt;Mapping!$B$2,Mapping!$A$2,Mapping!$A$3))</f>
        <v>Minor</v>
      </c>
      <c r="L2301" s="8" t="str">
        <f>IF(J2301&lt;Mapping!$B$1,Mapping!$A$1,IF(J2301&lt;Mapping!$B$2,Mapping!$A$2,Mapping!$A$3))</f>
        <v>Minor</v>
      </c>
    </row>
    <row r="2302" spans="1:12" ht="13.5" customHeight="1" x14ac:dyDescent="0.2">
      <c r="A2302" s="4">
        <v>3</v>
      </c>
      <c r="B2302" s="5" t="s">
        <v>21</v>
      </c>
      <c r="C2302" s="4">
        <v>1</v>
      </c>
      <c r="D2302" s="4">
        <v>1972</v>
      </c>
      <c r="E2302" s="4">
        <v>1</v>
      </c>
      <c r="F2302" s="4">
        <v>0</v>
      </c>
      <c r="G2302" s="4">
        <v>11</v>
      </c>
      <c r="H2302" s="6">
        <v>7649</v>
      </c>
      <c r="I2302" s="7">
        <f t="array" ref="I2302">INDEX(Inflation!$F$2:$F$63,MATCH($D2302,Inflation!$A$2:$A$63,0))</f>
        <v>6.3037676318082667</v>
      </c>
      <c r="J2302" s="6">
        <f t="shared" si="9"/>
        <v>48217.518615701432</v>
      </c>
      <c r="K2302" s="8" t="str">
        <f>IF(H2302&lt;Mapping!$B$1,Mapping!$A$1,IF(H2302&lt;Mapping!$B$2,Mapping!$A$2,Mapping!$A$3))</f>
        <v>Minor</v>
      </c>
      <c r="L2302" s="8" t="str">
        <f>IF(J2302&lt;Mapping!$B$1,Mapping!$A$1,IF(J2302&lt;Mapping!$B$2,Mapping!$A$2,Mapping!$A$3))</f>
        <v>Minor</v>
      </c>
    </row>
    <row r="2303" spans="1:12" ht="13.5" customHeight="1" x14ac:dyDescent="0.2">
      <c r="A2303" s="4">
        <v>1</v>
      </c>
      <c r="B2303" s="5" t="s">
        <v>39</v>
      </c>
      <c r="C2303" s="4">
        <v>2</v>
      </c>
      <c r="D2303" s="4">
        <v>1979</v>
      </c>
      <c r="E2303" s="4">
        <v>1</v>
      </c>
      <c r="F2303" s="4">
        <v>0</v>
      </c>
      <c r="G2303" s="4">
        <v>0</v>
      </c>
      <c r="H2303" s="6">
        <v>7649</v>
      </c>
      <c r="I2303" s="7">
        <f t="array" ref="I2303">INDEX(Inflation!$F$2:$F$63,MATCH($D2303,Inflation!$A$2:$A$63,0))</f>
        <v>3.8579712232274312</v>
      </c>
      <c r="J2303" s="6">
        <f t="shared" si="9"/>
        <v>29509.621886466623</v>
      </c>
      <c r="K2303" s="8" t="str">
        <f>IF(H2303&lt;Mapping!$B$1,Mapping!$A$1,IF(H2303&lt;Mapping!$B$2,Mapping!$A$2,Mapping!$A$3))</f>
        <v>Minor</v>
      </c>
      <c r="L2303" s="8" t="str">
        <f>IF(J2303&lt;Mapping!$B$1,Mapping!$A$1,IF(J2303&lt;Mapping!$B$2,Mapping!$A$2,Mapping!$A$3))</f>
        <v>Minor</v>
      </c>
    </row>
    <row r="2304" spans="1:12" ht="13.5" customHeight="1" x14ac:dyDescent="0.2">
      <c r="A2304" s="4">
        <v>2</v>
      </c>
      <c r="B2304" s="5" t="s">
        <v>34</v>
      </c>
      <c r="C2304" s="4">
        <v>1</v>
      </c>
      <c r="D2304" s="4">
        <v>2012</v>
      </c>
      <c r="E2304" s="4">
        <v>1</v>
      </c>
      <c r="F2304" s="4">
        <v>0</v>
      </c>
      <c r="G2304" s="4">
        <v>0</v>
      </c>
      <c r="H2304" s="6">
        <v>7619</v>
      </c>
      <c r="I2304" s="7">
        <f t="array" ref="I2304">INDEX(Inflation!$F$2:$F$63,MATCH($D2304,Inflation!$A$2:$A$63,0))</f>
        <v>1.1291820487854678</v>
      </c>
      <c r="J2304" s="6">
        <f t="shared" si="9"/>
        <v>8603.2380296964784</v>
      </c>
      <c r="K2304" s="8" t="str">
        <f>IF(H2304&lt;Mapping!$B$1,Mapping!$A$1,IF(H2304&lt;Mapping!$B$2,Mapping!$A$2,Mapping!$A$3))</f>
        <v>Minor</v>
      </c>
      <c r="L2304" s="8" t="str">
        <f>IF(J2304&lt;Mapping!$B$1,Mapping!$A$1,IF(J2304&lt;Mapping!$B$2,Mapping!$A$2,Mapping!$A$3))</f>
        <v>Minor</v>
      </c>
    </row>
    <row r="2305" spans="1:12" ht="13.5" customHeight="1" x14ac:dyDescent="0.2">
      <c r="A2305" s="4">
        <v>5</v>
      </c>
      <c r="B2305" s="5" t="s">
        <v>45</v>
      </c>
      <c r="C2305" s="4">
        <v>3</v>
      </c>
      <c r="D2305" s="4">
        <v>1982</v>
      </c>
      <c r="E2305" s="4">
        <v>1</v>
      </c>
      <c r="F2305" s="4">
        <v>0</v>
      </c>
      <c r="G2305" s="4">
        <v>0</v>
      </c>
      <c r="H2305" s="6">
        <v>7617</v>
      </c>
      <c r="I2305" s="7">
        <f t="array" ref="I2305">INDEX(Inflation!$F$2:$F$63,MATCH($D2305,Inflation!$A$2:$A$63,0))</f>
        <v>2.8736128370511089</v>
      </c>
      <c r="J2305" s="6">
        <f t="shared" si="9"/>
        <v>21888.308979818295</v>
      </c>
      <c r="K2305" s="8" t="str">
        <f>IF(H2305&lt;Mapping!$B$1,Mapping!$A$1,IF(H2305&lt;Mapping!$B$2,Mapping!$A$2,Mapping!$A$3))</f>
        <v>Minor</v>
      </c>
      <c r="L2305" s="8" t="str">
        <f>IF(J2305&lt;Mapping!$B$1,Mapping!$A$1,IF(J2305&lt;Mapping!$B$2,Mapping!$A$2,Mapping!$A$3))</f>
        <v>Minor</v>
      </c>
    </row>
    <row r="2306" spans="1:12" ht="13.5" customHeight="1" x14ac:dyDescent="0.2">
      <c r="A2306" s="4">
        <v>3</v>
      </c>
      <c r="B2306" s="5" t="s">
        <v>34</v>
      </c>
      <c r="C2306" s="4">
        <v>1</v>
      </c>
      <c r="D2306" s="4">
        <v>1984</v>
      </c>
      <c r="E2306" s="4">
        <v>1</v>
      </c>
      <c r="F2306" s="4">
        <v>0</v>
      </c>
      <c r="G2306" s="4">
        <v>0</v>
      </c>
      <c r="H2306" s="6">
        <v>7615</v>
      </c>
      <c r="I2306" s="7">
        <f t="array" ref="I2306">INDEX(Inflation!$F$2:$F$63,MATCH($D2306,Inflation!$A$2:$A$63,0))</f>
        <v>2.5679465396338688</v>
      </c>
      <c r="J2306" s="6">
        <f t="shared" si="9"/>
        <v>19554.912899311912</v>
      </c>
      <c r="K2306" s="8" t="str">
        <f>IF(H2306&lt;Mapping!$B$1,Mapping!$A$1,IF(H2306&lt;Mapping!$B$2,Mapping!$A$2,Mapping!$A$3))</f>
        <v>Minor</v>
      </c>
      <c r="L2306" s="8" t="str">
        <f>IF(J2306&lt;Mapping!$B$1,Mapping!$A$1,IF(J2306&lt;Mapping!$B$2,Mapping!$A$2,Mapping!$A$3))</f>
        <v>Minor</v>
      </c>
    </row>
    <row r="2307" spans="1:12" ht="13.5" customHeight="1" x14ac:dyDescent="0.2">
      <c r="A2307" s="4">
        <v>1</v>
      </c>
      <c r="B2307" s="5" t="s">
        <v>19</v>
      </c>
      <c r="C2307" s="4">
        <v>2</v>
      </c>
      <c r="D2307" s="4">
        <v>1989</v>
      </c>
      <c r="E2307" s="4">
        <v>1</v>
      </c>
      <c r="F2307" s="4">
        <v>0</v>
      </c>
      <c r="G2307" s="4">
        <v>0</v>
      </c>
      <c r="H2307" s="6">
        <v>7615</v>
      </c>
      <c r="I2307" s="7">
        <f t="array" ref="I2307">INDEX(Inflation!$F$2:$F$63,MATCH($D2307,Inflation!$A$2:$A$63,0))</f>
        <v>2.1640413186988714</v>
      </c>
      <c r="J2307" s="6">
        <f t="shared" si="9"/>
        <v>16479.174641891907</v>
      </c>
      <c r="K2307" s="8" t="str">
        <f>IF(H2307&lt;Mapping!$B$1,Mapping!$A$1,IF(H2307&lt;Mapping!$B$2,Mapping!$A$2,Mapping!$A$3))</f>
        <v>Minor</v>
      </c>
      <c r="L2307" s="8" t="str">
        <f>IF(J2307&lt;Mapping!$B$1,Mapping!$A$1,IF(J2307&lt;Mapping!$B$2,Mapping!$A$2,Mapping!$A$3))</f>
        <v>Minor</v>
      </c>
    </row>
    <row r="2308" spans="1:12" ht="13.5" customHeight="1" x14ac:dyDescent="0.2">
      <c r="A2308" s="4">
        <v>3</v>
      </c>
      <c r="B2308" s="5" t="s">
        <v>20</v>
      </c>
      <c r="C2308" s="4">
        <v>3</v>
      </c>
      <c r="D2308" s="4">
        <v>1986</v>
      </c>
      <c r="E2308" s="4">
        <v>1</v>
      </c>
      <c r="F2308" s="4">
        <v>0</v>
      </c>
      <c r="G2308" s="4">
        <v>0</v>
      </c>
      <c r="H2308" s="6">
        <v>7606</v>
      </c>
      <c r="I2308" s="7">
        <f t="array" ref="I2308">INDEX(Inflation!$F$2:$F$63,MATCH($D2308,Inflation!$A$2:$A$63,0))</f>
        <v>2.3601832650918904</v>
      </c>
      <c r="J2308" s="6">
        <f t="shared" si="9"/>
        <v>17951.553914288917</v>
      </c>
      <c r="K2308" s="8" t="str">
        <f>IF(H2308&lt;Mapping!$B$1,Mapping!$A$1,IF(H2308&lt;Mapping!$B$2,Mapping!$A$2,Mapping!$A$3))</f>
        <v>Minor</v>
      </c>
      <c r="L2308" s="8" t="str">
        <f>IF(J2308&lt;Mapping!$B$1,Mapping!$A$1,IF(J2308&lt;Mapping!$B$2,Mapping!$A$2,Mapping!$A$3))</f>
        <v>Minor</v>
      </c>
    </row>
    <row r="2309" spans="1:12" ht="13.5" customHeight="1" x14ac:dyDescent="0.2">
      <c r="A2309" s="4">
        <v>3</v>
      </c>
      <c r="B2309" s="5" t="s">
        <v>34</v>
      </c>
      <c r="C2309" s="4">
        <v>2</v>
      </c>
      <c r="D2309" s="4">
        <v>1988</v>
      </c>
      <c r="E2309" s="4">
        <v>1</v>
      </c>
      <c r="F2309" s="4">
        <v>0</v>
      </c>
      <c r="G2309" s="4">
        <v>0</v>
      </c>
      <c r="H2309" s="6">
        <v>7599</v>
      </c>
      <c r="I2309" s="7">
        <f t="array" ref="I2309">INDEX(Inflation!$F$2:$F$63,MATCH($D2309,Inflation!$A$2:$A$63,0))</f>
        <v>2.2436780392269897</v>
      </c>
      <c r="J2309" s="6">
        <f t="shared" si="9"/>
        <v>17049.709420085896</v>
      </c>
      <c r="K2309" s="8" t="str">
        <f>IF(H2309&lt;Mapping!$B$1,Mapping!$A$1,IF(H2309&lt;Mapping!$B$2,Mapping!$A$2,Mapping!$A$3))</f>
        <v>Minor</v>
      </c>
      <c r="L2309" s="8" t="str">
        <f>IF(J2309&lt;Mapping!$B$1,Mapping!$A$1,IF(J2309&lt;Mapping!$B$2,Mapping!$A$2,Mapping!$A$3))</f>
        <v>Minor</v>
      </c>
    </row>
    <row r="2310" spans="1:12" ht="13.5" customHeight="1" x14ac:dyDescent="0.2">
      <c r="A2310" s="4">
        <v>2</v>
      </c>
      <c r="B2310" s="5" t="s">
        <v>22</v>
      </c>
      <c r="C2310" s="4">
        <v>2</v>
      </c>
      <c r="D2310" s="4">
        <v>1981</v>
      </c>
      <c r="E2310" s="4">
        <v>1</v>
      </c>
      <c r="F2310" s="4">
        <v>0</v>
      </c>
      <c r="G2310" s="4">
        <v>0</v>
      </c>
      <c r="H2310" s="6">
        <v>7593</v>
      </c>
      <c r="I2310" s="7">
        <f t="array" ref="I2310">INDEX(Inflation!$F$2:$F$63,MATCH($D2310,Inflation!$A$2:$A$63,0))</f>
        <v>3.1603993981888099</v>
      </c>
      <c r="J2310" s="6">
        <f t="shared" si="9"/>
        <v>23996.912630447634</v>
      </c>
      <c r="K2310" s="8" t="str">
        <f>IF(H2310&lt;Mapping!$B$1,Mapping!$A$1,IF(H2310&lt;Mapping!$B$2,Mapping!$A$2,Mapping!$A$3))</f>
        <v>Minor</v>
      </c>
      <c r="L2310" s="8" t="str">
        <f>IF(J2310&lt;Mapping!$B$1,Mapping!$A$1,IF(J2310&lt;Mapping!$B$2,Mapping!$A$2,Mapping!$A$3))</f>
        <v>Minor</v>
      </c>
    </row>
    <row r="2311" spans="1:12" ht="13.5" customHeight="1" x14ac:dyDescent="0.2">
      <c r="A2311" s="4">
        <v>6</v>
      </c>
      <c r="B2311" s="5" t="s">
        <v>40</v>
      </c>
      <c r="C2311" s="4">
        <v>3</v>
      </c>
      <c r="D2311" s="4">
        <v>1989</v>
      </c>
      <c r="E2311" s="4">
        <v>1</v>
      </c>
      <c r="F2311" s="4">
        <v>0</v>
      </c>
      <c r="G2311" s="4">
        <v>0</v>
      </c>
      <c r="H2311" s="6">
        <v>7588</v>
      </c>
      <c r="I2311" s="7">
        <f t="array" ref="I2311">INDEX(Inflation!$F$2:$F$63,MATCH($D2311,Inflation!$A$2:$A$63,0))</f>
        <v>2.1640413186988714</v>
      </c>
      <c r="J2311" s="6">
        <f t="shared" si="9"/>
        <v>16420.745526287035</v>
      </c>
      <c r="K2311" s="8" t="str">
        <f>IF(H2311&lt;Mapping!$B$1,Mapping!$A$1,IF(H2311&lt;Mapping!$B$2,Mapping!$A$2,Mapping!$A$3))</f>
        <v>Minor</v>
      </c>
      <c r="L2311" s="8" t="str">
        <f>IF(J2311&lt;Mapping!$B$1,Mapping!$A$1,IF(J2311&lt;Mapping!$B$2,Mapping!$A$2,Mapping!$A$3))</f>
        <v>Minor</v>
      </c>
    </row>
    <row r="2312" spans="1:12" ht="13.5" customHeight="1" x14ac:dyDescent="0.2">
      <c r="A2312" s="4">
        <v>1</v>
      </c>
      <c r="B2312" s="5" t="s">
        <v>19</v>
      </c>
      <c r="C2312" s="4">
        <v>3</v>
      </c>
      <c r="D2312" s="4">
        <v>1988</v>
      </c>
      <c r="E2312" s="4">
        <v>1</v>
      </c>
      <c r="F2312" s="4">
        <v>0</v>
      </c>
      <c r="G2312" s="4">
        <v>0</v>
      </c>
      <c r="H2312" s="6">
        <v>7572</v>
      </c>
      <c r="I2312" s="7">
        <f t="array" ref="I2312">INDEX(Inflation!$F$2:$F$63,MATCH($D2312,Inflation!$A$2:$A$63,0))</f>
        <v>2.2436780392269897</v>
      </c>
      <c r="J2312" s="6">
        <f t="shared" si="9"/>
        <v>16989.130113026768</v>
      </c>
      <c r="K2312" s="8" t="str">
        <f>IF(H2312&lt;Mapping!$B$1,Mapping!$A$1,IF(H2312&lt;Mapping!$B$2,Mapping!$A$2,Mapping!$A$3))</f>
        <v>Minor</v>
      </c>
      <c r="L2312" s="8" t="str">
        <f>IF(J2312&lt;Mapping!$B$1,Mapping!$A$1,IF(J2312&lt;Mapping!$B$2,Mapping!$A$2,Mapping!$A$3))</f>
        <v>Minor</v>
      </c>
    </row>
    <row r="2313" spans="1:12" ht="13.5" customHeight="1" x14ac:dyDescent="0.2">
      <c r="A2313" s="4">
        <v>1</v>
      </c>
      <c r="B2313" s="5" t="s">
        <v>59</v>
      </c>
      <c r="C2313" s="4">
        <v>2</v>
      </c>
      <c r="D2313" s="4">
        <v>1984</v>
      </c>
      <c r="E2313" s="4">
        <v>1</v>
      </c>
      <c r="F2313" s="4">
        <v>0</v>
      </c>
      <c r="G2313" s="4">
        <v>0</v>
      </c>
      <c r="H2313" s="6">
        <v>7567</v>
      </c>
      <c r="I2313" s="7">
        <f t="array" ref="I2313">INDEX(Inflation!$F$2:$F$63,MATCH($D2313,Inflation!$A$2:$A$63,0))</f>
        <v>2.5679465396338688</v>
      </c>
      <c r="J2313" s="6">
        <f t="shared" si="9"/>
        <v>19431.651465409486</v>
      </c>
      <c r="K2313" s="8" t="str">
        <f>IF(H2313&lt;Mapping!$B$1,Mapping!$A$1,IF(H2313&lt;Mapping!$B$2,Mapping!$A$2,Mapping!$A$3))</f>
        <v>Minor</v>
      </c>
      <c r="L2313" s="8" t="str">
        <f>IF(J2313&lt;Mapping!$B$1,Mapping!$A$1,IF(J2313&lt;Mapping!$B$2,Mapping!$A$2,Mapping!$A$3))</f>
        <v>Minor</v>
      </c>
    </row>
    <row r="2314" spans="1:12" ht="13.5" customHeight="1" x14ac:dyDescent="0.2">
      <c r="A2314" s="4">
        <v>4</v>
      </c>
      <c r="B2314" s="5" t="s">
        <v>21</v>
      </c>
      <c r="C2314" s="4">
        <v>4</v>
      </c>
      <c r="D2314" s="4">
        <v>2011</v>
      </c>
      <c r="E2314" s="4">
        <v>1</v>
      </c>
      <c r="F2314" s="4">
        <v>0</v>
      </c>
      <c r="G2314" s="4">
        <v>0</v>
      </c>
      <c r="H2314" s="6">
        <v>7550</v>
      </c>
      <c r="I2314" s="7">
        <f t="array" ref="I2314">INDEX(Inflation!$F$2:$F$63,MATCH($D2314,Inflation!$A$2:$A$63,0))</f>
        <v>1.1630575102490319</v>
      </c>
      <c r="J2314" s="6">
        <f t="shared" si="9"/>
        <v>8781.0842023801906</v>
      </c>
      <c r="K2314" s="8" t="str">
        <f>IF(H2314&lt;Mapping!$B$1,Mapping!$A$1,IF(H2314&lt;Mapping!$B$2,Mapping!$A$2,Mapping!$A$3))</f>
        <v>Minor</v>
      </c>
      <c r="L2314" s="8" t="str">
        <f>IF(J2314&lt;Mapping!$B$1,Mapping!$A$1,IF(J2314&lt;Mapping!$B$2,Mapping!$A$2,Mapping!$A$3))</f>
        <v>Minor</v>
      </c>
    </row>
    <row r="2315" spans="1:12" ht="13.5" customHeight="1" x14ac:dyDescent="0.2">
      <c r="A2315" s="4">
        <v>4</v>
      </c>
      <c r="B2315" s="5" t="s">
        <v>27</v>
      </c>
      <c r="C2315" s="4">
        <v>3</v>
      </c>
      <c r="D2315" s="4">
        <v>1975</v>
      </c>
      <c r="E2315" s="4">
        <v>1</v>
      </c>
      <c r="F2315" s="4">
        <v>0</v>
      </c>
      <c r="G2315" s="4">
        <v>0</v>
      </c>
      <c r="H2315" s="6">
        <v>7540</v>
      </c>
      <c r="I2315" s="7">
        <f t="array" ref="I2315">INDEX(Inflation!$F$2:$F$63,MATCH($D2315,Inflation!$A$2:$A$63,0))</f>
        <v>5.1012271303114405</v>
      </c>
      <c r="J2315" s="6">
        <f t="shared" si="9"/>
        <v>38463.252562548259</v>
      </c>
      <c r="K2315" s="8" t="str">
        <f>IF(H2315&lt;Mapping!$B$1,Mapping!$A$1,IF(H2315&lt;Mapping!$B$2,Mapping!$A$2,Mapping!$A$3))</f>
        <v>Minor</v>
      </c>
      <c r="L2315" s="8" t="str">
        <f>IF(J2315&lt;Mapping!$B$1,Mapping!$A$1,IF(J2315&lt;Mapping!$B$2,Mapping!$A$2,Mapping!$A$3))</f>
        <v>Minor</v>
      </c>
    </row>
    <row r="2316" spans="1:12" ht="13.5" customHeight="1" x14ac:dyDescent="0.2">
      <c r="A2316" s="4">
        <v>5</v>
      </c>
      <c r="B2316" s="5" t="s">
        <v>21</v>
      </c>
      <c r="C2316" s="4">
        <v>2</v>
      </c>
      <c r="D2316" s="4">
        <v>1967</v>
      </c>
      <c r="E2316" s="4">
        <v>1</v>
      </c>
      <c r="F2316" s="4">
        <v>11</v>
      </c>
      <c r="G2316" s="4">
        <v>0</v>
      </c>
      <c r="H2316" s="6">
        <v>7534</v>
      </c>
      <c r="I2316" s="7">
        <f t="array" ref="I2316">INDEX(Inflation!$F$2:$F$63,MATCH($D2316,Inflation!$A$2:$A$63,0))</f>
        <v>7.6712183683821493</v>
      </c>
      <c r="J2316" s="6">
        <f t="shared" si="9"/>
        <v>57794.959187391112</v>
      </c>
      <c r="K2316" s="8" t="str">
        <f>IF(H2316&lt;Mapping!$B$1,Mapping!$A$1,IF(H2316&lt;Mapping!$B$2,Mapping!$A$2,Mapping!$A$3))</f>
        <v>Minor</v>
      </c>
      <c r="L2316" s="8" t="str">
        <f>IF(J2316&lt;Mapping!$B$1,Mapping!$A$1,IF(J2316&lt;Mapping!$B$2,Mapping!$A$2,Mapping!$A$3))</f>
        <v>Minor</v>
      </c>
    </row>
    <row r="2317" spans="1:12" ht="13.5" customHeight="1" x14ac:dyDescent="0.2">
      <c r="A2317" s="4">
        <v>1</v>
      </c>
      <c r="B2317" s="5" t="s">
        <v>34</v>
      </c>
      <c r="C2317" s="4">
        <v>2</v>
      </c>
      <c r="D2317" s="4">
        <v>1964</v>
      </c>
      <c r="E2317" s="4">
        <v>1</v>
      </c>
      <c r="F2317" s="4">
        <v>0</v>
      </c>
      <c r="G2317" s="4">
        <v>0</v>
      </c>
      <c r="H2317" s="6">
        <v>7530</v>
      </c>
      <c r="I2317" s="7">
        <f t="array" ref="I2317">INDEX(Inflation!$F$2:$F$63,MATCH($D2317,Inflation!$A$2:$A$63,0))</f>
        <v>8.2922233108268504</v>
      </c>
      <c r="J2317" s="6">
        <f t="shared" si="9"/>
        <v>62440.441530526186</v>
      </c>
      <c r="K2317" s="8" t="str">
        <f>IF(H2317&lt;Mapping!$B$1,Mapping!$A$1,IF(H2317&lt;Mapping!$B$2,Mapping!$A$2,Mapping!$A$3))</f>
        <v>Minor</v>
      </c>
      <c r="L2317" s="8" t="str">
        <f>IF(J2317&lt;Mapping!$B$1,Mapping!$A$1,IF(J2317&lt;Mapping!$B$2,Mapping!$A$2,Mapping!$A$3))</f>
        <v>Minor</v>
      </c>
    </row>
    <row r="2318" spans="1:12" ht="13.5" customHeight="1" x14ac:dyDescent="0.2">
      <c r="A2318" s="4">
        <v>2</v>
      </c>
      <c r="B2318" s="5" t="s">
        <v>20</v>
      </c>
      <c r="C2318" s="4">
        <v>3</v>
      </c>
      <c r="D2318" s="4">
        <v>1993</v>
      </c>
      <c r="E2318" s="4">
        <v>1</v>
      </c>
      <c r="F2318" s="4">
        <v>0</v>
      </c>
      <c r="G2318" s="4">
        <v>0</v>
      </c>
      <c r="H2318" s="6">
        <v>7523</v>
      </c>
      <c r="I2318" s="7">
        <f t="array" ref="I2318">INDEX(Inflation!$F$2:$F$63,MATCH($D2318,Inflation!$A$2:$A$63,0))</f>
        <v>1.8022646972075733</v>
      </c>
      <c r="J2318" s="6">
        <f t="shared" si="9"/>
        <v>13558.437317092574</v>
      </c>
      <c r="K2318" s="8" t="str">
        <f>IF(H2318&lt;Mapping!$B$1,Mapping!$A$1,IF(H2318&lt;Mapping!$B$2,Mapping!$A$2,Mapping!$A$3))</f>
        <v>Minor</v>
      </c>
      <c r="L2318" s="8" t="str">
        <f>IF(J2318&lt;Mapping!$B$1,Mapping!$A$1,IF(J2318&lt;Mapping!$B$2,Mapping!$A$2,Mapping!$A$3))</f>
        <v>Minor</v>
      </c>
    </row>
    <row r="2319" spans="1:12" ht="13.5" customHeight="1" x14ac:dyDescent="0.2">
      <c r="A2319" s="4">
        <v>2</v>
      </c>
      <c r="B2319" s="5" t="s">
        <v>21</v>
      </c>
      <c r="C2319" s="4">
        <v>1</v>
      </c>
      <c r="D2319" s="4">
        <v>1991</v>
      </c>
      <c r="E2319" s="4">
        <v>1</v>
      </c>
      <c r="F2319" s="4">
        <v>0</v>
      </c>
      <c r="G2319" s="4">
        <v>0</v>
      </c>
      <c r="H2319" s="6">
        <v>7513</v>
      </c>
      <c r="I2319" s="7">
        <f t="array" ref="I2319">INDEX(Inflation!$F$2:$F$63,MATCH($D2319,Inflation!$A$2:$A$63,0))</f>
        <v>1.964161738459496</v>
      </c>
      <c r="J2319" s="6">
        <f t="shared" si="9"/>
        <v>14756.747141046193</v>
      </c>
      <c r="K2319" s="8" t="str">
        <f>IF(H2319&lt;Mapping!$B$1,Mapping!$A$1,IF(H2319&lt;Mapping!$B$2,Mapping!$A$2,Mapping!$A$3))</f>
        <v>Minor</v>
      </c>
      <c r="L2319" s="8" t="str">
        <f>IF(J2319&lt;Mapping!$B$1,Mapping!$A$1,IF(J2319&lt;Mapping!$B$2,Mapping!$A$2,Mapping!$A$3))</f>
        <v>Minor</v>
      </c>
    </row>
    <row r="2320" spans="1:12" ht="13.5" customHeight="1" x14ac:dyDescent="0.2">
      <c r="A2320" s="4">
        <v>5</v>
      </c>
      <c r="B2320" s="5" t="s">
        <v>27</v>
      </c>
      <c r="C2320" s="4">
        <v>3</v>
      </c>
      <c r="D2320" s="4">
        <v>1975</v>
      </c>
      <c r="E2320" s="4">
        <v>1</v>
      </c>
      <c r="F2320" s="4">
        <v>0</v>
      </c>
      <c r="G2320" s="4">
        <v>0</v>
      </c>
      <c r="H2320" s="6">
        <v>7492</v>
      </c>
      <c r="I2320" s="7">
        <f t="array" ref="I2320">INDEX(Inflation!$F$2:$F$63,MATCH($D2320,Inflation!$A$2:$A$63,0))</f>
        <v>5.1012271303114405</v>
      </c>
      <c r="J2320" s="6">
        <f t="shared" si="9"/>
        <v>38218.39366029331</v>
      </c>
      <c r="K2320" s="8" t="str">
        <f>IF(H2320&lt;Mapping!$B$1,Mapping!$A$1,IF(H2320&lt;Mapping!$B$2,Mapping!$A$2,Mapping!$A$3))</f>
        <v>Minor</v>
      </c>
      <c r="L2320" s="8" t="str">
        <f>IF(J2320&lt;Mapping!$B$1,Mapping!$A$1,IF(J2320&lt;Mapping!$B$2,Mapping!$A$2,Mapping!$A$3))</f>
        <v>Minor</v>
      </c>
    </row>
    <row r="2321" spans="1:12" ht="13.5" customHeight="1" x14ac:dyDescent="0.2">
      <c r="A2321" s="4">
        <v>2</v>
      </c>
      <c r="B2321" s="5" t="s">
        <v>34</v>
      </c>
      <c r="C2321" s="4">
        <v>3</v>
      </c>
      <c r="D2321" s="4">
        <v>2012</v>
      </c>
      <c r="E2321" s="4">
        <v>1</v>
      </c>
      <c r="F2321" s="4">
        <v>0</v>
      </c>
      <c r="G2321" s="4">
        <v>0</v>
      </c>
      <c r="H2321" s="6">
        <v>7489</v>
      </c>
      <c r="I2321" s="7">
        <f t="array" ref="I2321">INDEX(Inflation!$F$2:$F$63,MATCH($D2321,Inflation!$A$2:$A$63,0))</f>
        <v>1.1291820487854678</v>
      </c>
      <c r="J2321" s="6">
        <f t="shared" si="9"/>
        <v>8456.4443633543688</v>
      </c>
      <c r="K2321" s="8" t="str">
        <f>IF(H2321&lt;Mapping!$B$1,Mapping!$A$1,IF(H2321&lt;Mapping!$B$2,Mapping!$A$2,Mapping!$A$3))</f>
        <v>Minor</v>
      </c>
      <c r="L2321" s="8" t="str">
        <f>IF(J2321&lt;Mapping!$B$1,Mapping!$A$1,IF(J2321&lt;Mapping!$B$2,Mapping!$A$2,Mapping!$A$3))</f>
        <v>Minor</v>
      </c>
    </row>
    <row r="2322" spans="1:12" ht="13.5" customHeight="1" x14ac:dyDescent="0.2">
      <c r="A2322" s="4">
        <v>3</v>
      </c>
      <c r="B2322" s="5" t="s">
        <v>20</v>
      </c>
      <c r="C2322" s="4">
        <v>3</v>
      </c>
      <c r="D2322" s="4">
        <v>1984</v>
      </c>
      <c r="E2322" s="4">
        <v>1</v>
      </c>
      <c r="F2322" s="4">
        <v>0</v>
      </c>
      <c r="G2322" s="4">
        <v>22</v>
      </c>
      <c r="H2322" s="6">
        <v>7479</v>
      </c>
      <c r="I2322" s="7">
        <f t="array" ref="I2322">INDEX(Inflation!$F$2:$F$63,MATCH($D2322,Inflation!$A$2:$A$63,0))</f>
        <v>2.5679465396338688</v>
      </c>
      <c r="J2322" s="6">
        <f t="shared" si="9"/>
        <v>19205.672169921705</v>
      </c>
      <c r="K2322" s="8" t="str">
        <f>IF(H2322&lt;Mapping!$B$1,Mapping!$A$1,IF(H2322&lt;Mapping!$B$2,Mapping!$A$2,Mapping!$A$3))</f>
        <v>Minor</v>
      </c>
      <c r="L2322" s="8" t="str">
        <f>IF(J2322&lt;Mapping!$B$1,Mapping!$A$1,IF(J2322&lt;Mapping!$B$2,Mapping!$A$2,Mapping!$A$3))</f>
        <v>Minor</v>
      </c>
    </row>
    <row r="2323" spans="1:12" ht="13.5" customHeight="1" x14ac:dyDescent="0.2">
      <c r="A2323" s="4">
        <v>3</v>
      </c>
      <c r="B2323" s="5" t="s">
        <v>19</v>
      </c>
      <c r="C2323" s="4">
        <v>3</v>
      </c>
      <c r="D2323" s="4">
        <v>1987</v>
      </c>
      <c r="E2323" s="4">
        <v>1</v>
      </c>
      <c r="F2323" s="4">
        <v>0</v>
      </c>
      <c r="G2323" s="4">
        <v>0</v>
      </c>
      <c r="H2323" s="6">
        <v>7465</v>
      </c>
      <c r="I2323" s="7">
        <f t="array" ref="I2323">INDEX(Inflation!$F$2:$F$63,MATCH($D2323,Inflation!$A$2:$A$63,0))</f>
        <v>2.3139051618547946</v>
      </c>
      <c r="J2323" s="6">
        <f t="shared" si="9"/>
        <v>17273.30203324604</v>
      </c>
      <c r="K2323" s="8" t="str">
        <f>IF(H2323&lt;Mapping!$B$1,Mapping!$A$1,IF(H2323&lt;Mapping!$B$2,Mapping!$A$2,Mapping!$A$3))</f>
        <v>Minor</v>
      </c>
      <c r="L2323" s="8" t="str">
        <f>IF(J2323&lt;Mapping!$B$1,Mapping!$A$1,IF(J2323&lt;Mapping!$B$2,Mapping!$A$2,Mapping!$A$3))</f>
        <v>Minor</v>
      </c>
    </row>
    <row r="2324" spans="1:12" ht="13.5" customHeight="1" x14ac:dyDescent="0.2">
      <c r="A2324" s="4">
        <v>4</v>
      </c>
      <c r="B2324" s="5" t="s">
        <v>16</v>
      </c>
      <c r="C2324" s="4">
        <v>2</v>
      </c>
      <c r="D2324" s="4">
        <v>1981</v>
      </c>
      <c r="E2324" s="4">
        <v>1</v>
      </c>
      <c r="F2324" s="4">
        <v>0</v>
      </c>
      <c r="G2324" s="4">
        <v>0</v>
      </c>
      <c r="H2324" s="6">
        <v>7463</v>
      </c>
      <c r="I2324" s="7">
        <f t="array" ref="I2324">INDEX(Inflation!$F$2:$F$63,MATCH($D2324,Inflation!$A$2:$A$63,0))</f>
        <v>3.1603993981888099</v>
      </c>
      <c r="J2324" s="6">
        <f t="shared" si="9"/>
        <v>23586.06070868309</v>
      </c>
      <c r="K2324" s="8" t="str">
        <f>IF(H2324&lt;Mapping!$B$1,Mapping!$A$1,IF(H2324&lt;Mapping!$B$2,Mapping!$A$2,Mapping!$A$3))</f>
        <v>Minor</v>
      </c>
      <c r="L2324" s="8" t="str">
        <f>IF(J2324&lt;Mapping!$B$1,Mapping!$A$1,IF(J2324&lt;Mapping!$B$2,Mapping!$A$2,Mapping!$A$3))</f>
        <v>Minor</v>
      </c>
    </row>
    <row r="2325" spans="1:12" ht="13.5" customHeight="1" x14ac:dyDescent="0.2">
      <c r="A2325" s="4">
        <v>5</v>
      </c>
      <c r="B2325" s="5" t="s">
        <v>14</v>
      </c>
      <c r="C2325" s="4">
        <v>3</v>
      </c>
      <c r="D2325" s="4">
        <v>1985</v>
      </c>
      <c r="E2325" s="4">
        <v>1</v>
      </c>
      <c r="F2325" s="4">
        <v>0</v>
      </c>
      <c r="G2325" s="4">
        <v>0</v>
      </c>
      <c r="H2325" s="6">
        <v>7454</v>
      </c>
      <c r="I2325" s="7">
        <f t="array" ref="I2325">INDEX(Inflation!$F$2:$F$63,MATCH($D2325,Inflation!$A$2:$A$63,0))</f>
        <v>2.4491621741858549</v>
      </c>
      <c r="J2325" s="6">
        <f t="shared" si="9"/>
        <v>18256.054846381361</v>
      </c>
      <c r="K2325" s="8" t="str">
        <f>IF(H2325&lt;Mapping!$B$1,Mapping!$A$1,IF(H2325&lt;Mapping!$B$2,Mapping!$A$2,Mapping!$A$3))</f>
        <v>Minor</v>
      </c>
      <c r="L2325" s="8" t="str">
        <f>IF(J2325&lt;Mapping!$B$1,Mapping!$A$1,IF(J2325&lt;Mapping!$B$2,Mapping!$A$2,Mapping!$A$3))</f>
        <v>Minor</v>
      </c>
    </row>
    <row r="2326" spans="1:12" ht="13.5" customHeight="1" x14ac:dyDescent="0.2">
      <c r="A2326" s="4">
        <v>1</v>
      </c>
      <c r="B2326" s="5" t="s">
        <v>19</v>
      </c>
      <c r="C2326" s="4">
        <v>2</v>
      </c>
      <c r="D2326" s="4">
        <v>1987</v>
      </c>
      <c r="E2326" s="4">
        <v>1</v>
      </c>
      <c r="F2326" s="4">
        <v>0</v>
      </c>
      <c r="G2326" s="4">
        <v>0</v>
      </c>
      <c r="H2326" s="6">
        <v>7437</v>
      </c>
      <c r="I2326" s="7">
        <f t="array" ref="I2326">INDEX(Inflation!$F$2:$F$63,MATCH($D2326,Inflation!$A$2:$A$63,0))</f>
        <v>2.3139051618547946</v>
      </c>
      <c r="J2326" s="6">
        <f t="shared" si="9"/>
        <v>17208.512688714109</v>
      </c>
      <c r="K2326" s="8" t="str">
        <f>IF(H2326&lt;Mapping!$B$1,Mapping!$A$1,IF(H2326&lt;Mapping!$B$2,Mapping!$A$2,Mapping!$A$3))</f>
        <v>Minor</v>
      </c>
      <c r="L2326" s="8" t="str">
        <f>IF(J2326&lt;Mapping!$B$1,Mapping!$A$1,IF(J2326&lt;Mapping!$B$2,Mapping!$A$2,Mapping!$A$3))</f>
        <v>Minor</v>
      </c>
    </row>
    <row r="2327" spans="1:12" ht="13.5" customHeight="1" x14ac:dyDescent="0.2">
      <c r="A2327" s="4">
        <v>3</v>
      </c>
      <c r="B2327" s="5" t="s">
        <v>19</v>
      </c>
      <c r="C2327" s="4">
        <v>3</v>
      </c>
      <c r="D2327" s="4">
        <v>1987</v>
      </c>
      <c r="E2327" s="4">
        <v>1</v>
      </c>
      <c r="F2327" s="4">
        <v>0</v>
      </c>
      <c r="G2327" s="4">
        <v>0</v>
      </c>
      <c r="H2327" s="6">
        <v>7434</v>
      </c>
      <c r="I2327" s="7">
        <f t="array" ref="I2327">INDEX(Inflation!$F$2:$F$63,MATCH($D2327,Inflation!$A$2:$A$63,0))</f>
        <v>2.3139051618547946</v>
      </c>
      <c r="J2327" s="6">
        <f t="shared" si="9"/>
        <v>17201.570973228543</v>
      </c>
      <c r="K2327" s="8" t="str">
        <f>IF(H2327&lt;Mapping!$B$1,Mapping!$A$1,IF(H2327&lt;Mapping!$B$2,Mapping!$A$2,Mapping!$A$3))</f>
        <v>Minor</v>
      </c>
      <c r="L2327" s="8" t="str">
        <f>IF(J2327&lt;Mapping!$B$1,Mapping!$A$1,IF(J2327&lt;Mapping!$B$2,Mapping!$A$2,Mapping!$A$3))</f>
        <v>Minor</v>
      </c>
    </row>
    <row r="2328" spans="1:12" ht="13.5" customHeight="1" x14ac:dyDescent="0.2">
      <c r="A2328" s="4">
        <v>1</v>
      </c>
      <c r="B2328" s="5" t="s">
        <v>19</v>
      </c>
      <c r="C2328" s="4">
        <v>2</v>
      </c>
      <c r="D2328" s="4">
        <v>1990</v>
      </c>
      <c r="E2328" s="4">
        <v>1</v>
      </c>
      <c r="F2328" s="4">
        <v>0</v>
      </c>
      <c r="G2328" s="4">
        <v>0</v>
      </c>
      <c r="H2328" s="6">
        <v>7434</v>
      </c>
      <c r="I2328" s="7">
        <f t="array" ref="I2328">INDEX(Inflation!$F$2:$F$63,MATCH($D2328,Inflation!$A$2:$A$63,0))</f>
        <v>2.0643339871209303</v>
      </c>
      <c r="J2328" s="6">
        <f t="shared" si="9"/>
        <v>15346.258860256996</v>
      </c>
      <c r="K2328" s="8" t="str">
        <f>IF(H2328&lt;Mapping!$B$1,Mapping!$A$1,IF(H2328&lt;Mapping!$B$2,Mapping!$A$2,Mapping!$A$3))</f>
        <v>Minor</v>
      </c>
      <c r="L2328" s="8" t="str">
        <f>IF(J2328&lt;Mapping!$B$1,Mapping!$A$1,IF(J2328&lt;Mapping!$B$2,Mapping!$A$2,Mapping!$A$3))</f>
        <v>Minor</v>
      </c>
    </row>
    <row r="2329" spans="1:12" ht="13.5" customHeight="1" x14ac:dyDescent="0.2">
      <c r="A2329" s="4">
        <v>4</v>
      </c>
      <c r="B2329" s="5" t="s">
        <v>20</v>
      </c>
      <c r="C2329" s="4">
        <v>2</v>
      </c>
      <c r="D2329" s="4">
        <v>1990</v>
      </c>
      <c r="E2329" s="4">
        <v>1</v>
      </c>
      <c r="F2329" s="4">
        <v>0</v>
      </c>
      <c r="G2329" s="4">
        <v>0</v>
      </c>
      <c r="H2329" s="6">
        <v>7421</v>
      </c>
      <c r="I2329" s="7">
        <f t="array" ref="I2329">INDEX(Inflation!$F$2:$F$63,MATCH($D2329,Inflation!$A$2:$A$63,0))</f>
        <v>2.0643339871209303</v>
      </c>
      <c r="J2329" s="6">
        <f t="shared" si="9"/>
        <v>15319.422518424424</v>
      </c>
      <c r="K2329" s="8" t="str">
        <f>IF(H2329&lt;Mapping!$B$1,Mapping!$A$1,IF(H2329&lt;Mapping!$B$2,Mapping!$A$2,Mapping!$A$3))</f>
        <v>Minor</v>
      </c>
      <c r="L2329" s="8" t="str">
        <f>IF(J2329&lt;Mapping!$B$1,Mapping!$A$1,IF(J2329&lt;Mapping!$B$2,Mapping!$A$2,Mapping!$A$3))</f>
        <v>Minor</v>
      </c>
    </row>
    <row r="2330" spans="1:12" ht="13.5" customHeight="1" x14ac:dyDescent="0.2">
      <c r="A2330" s="4">
        <v>2</v>
      </c>
      <c r="B2330" s="5" t="s">
        <v>34</v>
      </c>
      <c r="C2330" s="4">
        <v>2</v>
      </c>
      <c r="D2330" s="4">
        <v>2014</v>
      </c>
      <c r="E2330" s="4">
        <v>1</v>
      </c>
      <c r="F2330" s="4">
        <v>0</v>
      </c>
      <c r="G2330" s="4">
        <v>0</v>
      </c>
      <c r="H2330" s="6">
        <v>7417</v>
      </c>
      <c r="I2330" s="7">
        <f t="array" ref="I2330">INDEX(Inflation!$F$2:$F$63,MATCH($D2330,Inflation!$A$2:$A$63,0))</f>
        <v>1.0894069302369718</v>
      </c>
      <c r="J2330" s="6">
        <f t="shared" si="9"/>
        <v>8080.1312015676194</v>
      </c>
      <c r="K2330" s="8" t="str">
        <f>IF(H2330&lt;Mapping!$B$1,Mapping!$A$1,IF(H2330&lt;Mapping!$B$2,Mapping!$A$2,Mapping!$A$3))</f>
        <v>Minor</v>
      </c>
      <c r="L2330" s="8" t="str">
        <f>IF(J2330&lt;Mapping!$B$1,Mapping!$A$1,IF(J2330&lt;Mapping!$B$2,Mapping!$A$2,Mapping!$A$3))</f>
        <v>Minor</v>
      </c>
    </row>
    <row r="2331" spans="1:12" ht="13.5" customHeight="1" x14ac:dyDescent="0.2">
      <c r="A2331" s="4">
        <v>1</v>
      </c>
      <c r="B2331" s="5" t="s">
        <v>27</v>
      </c>
      <c r="C2331" s="4">
        <v>3</v>
      </c>
      <c r="D2331" s="4">
        <v>1990</v>
      </c>
      <c r="E2331" s="4">
        <v>1</v>
      </c>
      <c r="F2331" s="4">
        <v>0</v>
      </c>
      <c r="G2331" s="4">
        <v>0</v>
      </c>
      <c r="H2331" s="6">
        <v>7403</v>
      </c>
      <c r="I2331" s="7">
        <f t="array" ref="I2331">INDEX(Inflation!$F$2:$F$63,MATCH($D2331,Inflation!$A$2:$A$63,0))</f>
        <v>2.0643339871209303</v>
      </c>
      <c r="J2331" s="6">
        <f t="shared" si="9"/>
        <v>15282.264506656247</v>
      </c>
      <c r="K2331" s="8" t="str">
        <f>IF(H2331&lt;Mapping!$B$1,Mapping!$A$1,IF(H2331&lt;Mapping!$B$2,Mapping!$A$2,Mapping!$A$3))</f>
        <v>Minor</v>
      </c>
      <c r="L2331" s="8" t="str">
        <f>IF(J2331&lt;Mapping!$B$1,Mapping!$A$1,IF(J2331&lt;Mapping!$B$2,Mapping!$A$2,Mapping!$A$3))</f>
        <v>Minor</v>
      </c>
    </row>
    <row r="2332" spans="1:12" ht="13.5" customHeight="1" x14ac:dyDescent="0.2">
      <c r="A2332" s="4">
        <v>3</v>
      </c>
      <c r="B2332" s="5" t="s">
        <v>20</v>
      </c>
      <c r="C2332" s="4">
        <v>2</v>
      </c>
      <c r="D2332" s="4">
        <v>1987</v>
      </c>
      <c r="E2332" s="4">
        <v>1</v>
      </c>
      <c r="F2332" s="4">
        <v>0</v>
      </c>
      <c r="G2332" s="4">
        <v>11</v>
      </c>
      <c r="H2332" s="6">
        <v>7394</v>
      </c>
      <c r="I2332" s="7">
        <f t="array" ref="I2332">INDEX(Inflation!$F$2:$F$63,MATCH($D2332,Inflation!$A$2:$A$63,0))</f>
        <v>2.3139051618547946</v>
      </c>
      <c r="J2332" s="6">
        <f t="shared" si="9"/>
        <v>17109.01476675435</v>
      </c>
      <c r="K2332" s="8" t="str">
        <f>IF(H2332&lt;Mapping!$B$1,Mapping!$A$1,IF(H2332&lt;Mapping!$B$2,Mapping!$A$2,Mapping!$A$3))</f>
        <v>Minor</v>
      </c>
      <c r="L2332" s="8" t="str">
        <f>IF(J2332&lt;Mapping!$B$1,Mapping!$A$1,IF(J2332&lt;Mapping!$B$2,Mapping!$A$2,Mapping!$A$3))</f>
        <v>Minor</v>
      </c>
    </row>
    <row r="2333" spans="1:12" ht="13.5" customHeight="1" x14ac:dyDescent="0.2">
      <c r="A2333" s="4">
        <v>2</v>
      </c>
      <c r="B2333" s="5" t="s">
        <v>34</v>
      </c>
      <c r="C2333" s="4">
        <v>2</v>
      </c>
      <c r="D2333" s="4">
        <v>2012</v>
      </c>
      <c r="E2333" s="4">
        <v>1</v>
      </c>
      <c r="F2333" s="4">
        <v>0</v>
      </c>
      <c r="G2333" s="4">
        <v>0</v>
      </c>
      <c r="H2333" s="6">
        <v>7388</v>
      </c>
      <c r="I2333" s="7">
        <f t="array" ref="I2333">INDEX(Inflation!$F$2:$F$63,MATCH($D2333,Inflation!$A$2:$A$63,0))</f>
        <v>1.1291820487854678</v>
      </c>
      <c r="J2333" s="6">
        <f t="shared" si="9"/>
        <v>8342.3969764270369</v>
      </c>
      <c r="K2333" s="8" t="str">
        <f>IF(H2333&lt;Mapping!$B$1,Mapping!$A$1,IF(H2333&lt;Mapping!$B$2,Mapping!$A$2,Mapping!$A$3))</f>
        <v>Minor</v>
      </c>
      <c r="L2333" s="8" t="str">
        <f>IF(J2333&lt;Mapping!$B$1,Mapping!$A$1,IF(J2333&lt;Mapping!$B$2,Mapping!$A$2,Mapping!$A$3))</f>
        <v>Minor</v>
      </c>
    </row>
    <row r="2334" spans="1:12" ht="13.5" customHeight="1" x14ac:dyDescent="0.2">
      <c r="A2334" s="4">
        <v>1</v>
      </c>
      <c r="B2334" s="5" t="s">
        <v>19</v>
      </c>
      <c r="C2334" s="4">
        <v>2</v>
      </c>
      <c r="D2334" s="4">
        <v>1987</v>
      </c>
      <c r="E2334" s="4">
        <v>1</v>
      </c>
      <c r="F2334" s="4">
        <v>0</v>
      </c>
      <c r="G2334" s="4">
        <v>0</v>
      </c>
      <c r="H2334" s="6">
        <v>7372</v>
      </c>
      <c r="I2334" s="7">
        <f t="array" ref="I2334">INDEX(Inflation!$F$2:$F$63,MATCH($D2334,Inflation!$A$2:$A$63,0))</f>
        <v>2.3139051618547946</v>
      </c>
      <c r="J2334" s="6">
        <f t="shared" si="9"/>
        <v>17058.108853193546</v>
      </c>
      <c r="K2334" s="8" t="str">
        <f>IF(H2334&lt;Mapping!$B$1,Mapping!$A$1,IF(H2334&lt;Mapping!$B$2,Mapping!$A$2,Mapping!$A$3))</f>
        <v>Minor</v>
      </c>
      <c r="L2334" s="8" t="str">
        <f>IF(J2334&lt;Mapping!$B$1,Mapping!$A$1,IF(J2334&lt;Mapping!$B$2,Mapping!$A$2,Mapping!$A$3))</f>
        <v>Minor</v>
      </c>
    </row>
    <row r="2335" spans="1:12" ht="13.5" customHeight="1" x14ac:dyDescent="0.2">
      <c r="A2335" s="4">
        <v>3</v>
      </c>
      <c r="B2335" s="5" t="s">
        <v>20</v>
      </c>
      <c r="C2335" s="4">
        <v>4</v>
      </c>
      <c r="D2335" s="4">
        <v>1986</v>
      </c>
      <c r="E2335" s="4">
        <v>1</v>
      </c>
      <c r="F2335" s="4">
        <v>0</v>
      </c>
      <c r="G2335" s="4">
        <v>0</v>
      </c>
      <c r="H2335" s="6">
        <v>7368</v>
      </c>
      <c r="I2335" s="7">
        <f t="array" ref="I2335">INDEX(Inflation!$F$2:$F$63,MATCH($D2335,Inflation!$A$2:$A$63,0))</f>
        <v>2.3601832650918904</v>
      </c>
      <c r="J2335" s="6">
        <f t="shared" si="9"/>
        <v>17389.830297197048</v>
      </c>
      <c r="K2335" s="8" t="str">
        <f>IF(H2335&lt;Mapping!$B$1,Mapping!$A$1,IF(H2335&lt;Mapping!$B$2,Mapping!$A$2,Mapping!$A$3))</f>
        <v>Minor</v>
      </c>
      <c r="L2335" s="8" t="str">
        <f>IF(J2335&lt;Mapping!$B$1,Mapping!$A$1,IF(J2335&lt;Mapping!$B$2,Mapping!$A$2,Mapping!$A$3))</f>
        <v>Minor</v>
      </c>
    </row>
    <row r="2336" spans="1:12" ht="13.5" customHeight="1" x14ac:dyDescent="0.2">
      <c r="A2336" s="4">
        <v>1</v>
      </c>
      <c r="B2336" s="5" t="s">
        <v>45</v>
      </c>
      <c r="C2336" s="4">
        <v>2</v>
      </c>
      <c r="D2336" s="4">
        <v>1984</v>
      </c>
      <c r="E2336" s="4">
        <v>1</v>
      </c>
      <c r="F2336" s="4">
        <v>0</v>
      </c>
      <c r="G2336" s="4">
        <v>0</v>
      </c>
      <c r="H2336" s="6">
        <v>7350</v>
      </c>
      <c r="I2336" s="7">
        <f t="array" ref="I2336">INDEX(Inflation!$F$2:$F$63,MATCH($D2336,Inflation!$A$2:$A$63,0))</f>
        <v>2.5679465396338688</v>
      </c>
      <c r="J2336" s="6">
        <f t="shared" si="9"/>
        <v>18874.407066308937</v>
      </c>
      <c r="K2336" s="8" t="str">
        <f>IF(H2336&lt;Mapping!$B$1,Mapping!$A$1,IF(H2336&lt;Mapping!$B$2,Mapping!$A$2,Mapping!$A$3))</f>
        <v>Minor</v>
      </c>
      <c r="L2336" s="8" t="str">
        <f>IF(J2336&lt;Mapping!$B$1,Mapping!$A$1,IF(J2336&lt;Mapping!$B$2,Mapping!$A$2,Mapping!$A$3))</f>
        <v>Minor</v>
      </c>
    </row>
    <row r="2337" spans="1:12" ht="13.5" customHeight="1" x14ac:dyDescent="0.2">
      <c r="A2337" s="4">
        <v>2</v>
      </c>
      <c r="B2337" s="5" t="s">
        <v>34</v>
      </c>
      <c r="C2337" s="4">
        <v>2</v>
      </c>
      <c r="D2337" s="4">
        <v>2011</v>
      </c>
      <c r="E2337" s="4">
        <v>1</v>
      </c>
      <c r="F2337" s="4">
        <v>0</v>
      </c>
      <c r="G2337" s="4">
        <v>0</v>
      </c>
      <c r="H2337" s="6">
        <v>7350</v>
      </c>
      <c r="I2337" s="7">
        <f t="array" ref="I2337">INDEX(Inflation!$F$2:$F$63,MATCH($D2337,Inflation!$A$2:$A$63,0))</f>
        <v>1.1630575102490319</v>
      </c>
      <c r="J2337" s="6">
        <f t="shared" si="9"/>
        <v>8548.4727003303851</v>
      </c>
      <c r="K2337" s="8" t="str">
        <f>IF(H2337&lt;Mapping!$B$1,Mapping!$A$1,IF(H2337&lt;Mapping!$B$2,Mapping!$A$2,Mapping!$A$3))</f>
        <v>Minor</v>
      </c>
      <c r="L2337" s="8" t="str">
        <f>IF(J2337&lt;Mapping!$B$1,Mapping!$A$1,IF(J2337&lt;Mapping!$B$2,Mapping!$A$2,Mapping!$A$3))</f>
        <v>Minor</v>
      </c>
    </row>
    <row r="2338" spans="1:12" ht="13.5" customHeight="1" x14ac:dyDescent="0.2">
      <c r="A2338" s="4">
        <v>4</v>
      </c>
      <c r="B2338" s="5" t="s">
        <v>16</v>
      </c>
      <c r="C2338" s="4">
        <v>3</v>
      </c>
      <c r="D2338" s="4">
        <v>1978</v>
      </c>
      <c r="E2338" s="4">
        <v>1</v>
      </c>
      <c r="F2338" s="4">
        <v>0</v>
      </c>
      <c r="G2338" s="4">
        <v>0</v>
      </c>
      <c r="H2338" s="6">
        <v>7335</v>
      </c>
      <c r="I2338" s="7">
        <f t="array" ref="I2338">INDEX(Inflation!$F$2:$F$63,MATCH($D2338,Inflation!$A$2:$A$63,0))</f>
        <v>4.1187700779176062</v>
      </c>
      <c r="J2338" s="6">
        <f t="shared" si="9"/>
        <v>30211.178521525642</v>
      </c>
      <c r="K2338" s="8" t="str">
        <f>IF(H2338&lt;Mapping!$B$1,Mapping!$A$1,IF(H2338&lt;Mapping!$B$2,Mapping!$A$2,Mapping!$A$3))</f>
        <v>Minor</v>
      </c>
      <c r="L2338" s="8" t="str">
        <f>IF(J2338&lt;Mapping!$B$1,Mapping!$A$1,IF(J2338&lt;Mapping!$B$2,Mapping!$A$2,Mapping!$A$3))</f>
        <v>Minor</v>
      </c>
    </row>
    <row r="2339" spans="1:12" ht="13.5" customHeight="1" x14ac:dyDescent="0.2">
      <c r="A2339" s="4">
        <v>4</v>
      </c>
      <c r="B2339" s="5" t="s">
        <v>19</v>
      </c>
      <c r="C2339" s="4">
        <v>2</v>
      </c>
      <c r="D2339" s="4">
        <v>1990</v>
      </c>
      <c r="E2339" s="4">
        <v>1</v>
      </c>
      <c r="F2339" s="4">
        <v>0</v>
      </c>
      <c r="G2339" s="4">
        <v>22</v>
      </c>
      <c r="H2339" s="6">
        <v>7333</v>
      </c>
      <c r="I2339" s="7">
        <f t="array" ref="I2339">INDEX(Inflation!$F$2:$F$63,MATCH($D2339,Inflation!$A$2:$A$63,0))</f>
        <v>2.0643339871209303</v>
      </c>
      <c r="J2339" s="6">
        <f t="shared" si="9"/>
        <v>15137.761127557782</v>
      </c>
      <c r="K2339" s="8" t="str">
        <f>IF(H2339&lt;Mapping!$B$1,Mapping!$A$1,IF(H2339&lt;Mapping!$B$2,Mapping!$A$2,Mapping!$A$3))</f>
        <v>Minor</v>
      </c>
      <c r="L2339" s="8" t="str">
        <f>IF(J2339&lt;Mapping!$B$1,Mapping!$A$1,IF(J2339&lt;Mapping!$B$2,Mapping!$A$2,Mapping!$A$3))</f>
        <v>Minor</v>
      </c>
    </row>
    <row r="2340" spans="1:12" ht="13.5" customHeight="1" x14ac:dyDescent="0.2">
      <c r="A2340" s="4">
        <v>2</v>
      </c>
      <c r="B2340" s="5" t="s">
        <v>20</v>
      </c>
      <c r="C2340" s="4">
        <v>2</v>
      </c>
      <c r="D2340" s="4">
        <v>1988</v>
      </c>
      <c r="E2340" s="4">
        <v>1</v>
      </c>
      <c r="F2340" s="4">
        <v>0</v>
      </c>
      <c r="G2340" s="4">
        <v>0</v>
      </c>
      <c r="H2340" s="6">
        <v>7319</v>
      </c>
      <c r="I2340" s="7">
        <f t="array" ref="I2340">INDEX(Inflation!$F$2:$F$63,MATCH($D2340,Inflation!$A$2:$A$63,0))</f>
        <v>2.2436780392269897</v>
      </c>
      <c r="J2340" s="6">
        <f t="shared" si="9"/>
        <v>16421.479569102339</v>
      </c>
      <c r="K2340" s="8" t="str">
        <f>IF(H2340&lt;Mapping!$B$1,Mapping!$A$1,IF(H2340&lt;Mapping!$B$2,Mapping!$A$2,Mapping!$A$3))</f>
        <v>Minor</v>
      </c>
      <c r="L2340" s="8" t="str">
        <f>IF(J2340&lt;Mapping!$B$1,Mapping!$A$1,IF(J2340&lt;Mapping!$B$2,Mapping!$A$2,Mapping!$A$3))</f>
        <v>Minor</v>
      </c>
    </row>
    <row r="2341" spans="1:12" ht="13.5" customHeight="1" x14ac:dyDescent="0.2">
      <c r="A2341" s="4">
        <v>5</v>
      </c>
      <c r="B2341" s="5" t="s">
        <v>20</v>
      </c>
      <c r="C2341" s="4">
        <v>3</v>
      </c>
      <c r="D2341" s="4">
        <v>1989</v>
      </c>
      <c r="E2341" s="4">
        <v>1</v>
      </c>
      <c r="F2341" s="4">
        <v>0</v>
      </c>
      <c r="G2341" s="4">
        <v>0</v>
      </c>
      <c r="H2341" s="6">
        <v>7318</v>
      </c>
      <c r="I2341" s="7">
        <f t="array" ref="I2341">INDEX(Inflation!$F$2:$F$63,MATCH($D2341,Inflation!$A$2:$A$63,0))</f>
        <v>2.1640413186988714</v>
      </c>
      <c r="J2341" s="6">
        <f t="shared" si="9"/>
        <v>15836.454370238342</v>
      </c>
      <c r="K2341" s="8" t="str">
        <f>IF(H2341&lt;Mapping!$B$1,Mapping!$A$1,IF(H2341&lt;Mapping!$B$2,Mapping!$A$2,Mapping!$A$3))</f>
        <v>Minor</v>
      </c>
      <c r="L2341" s="8" t="str">
        <f>IF(J2341&lt;Mapping!$B$1,Mapping!$A$1,IF(J2341&lt;Mapping!$B$2,Mapping!$A$2,Mapping!$A$3))</f>
        <v>Minor</v>
      </c>
    </row>
    <row r="2342" spans="1:12" ht="13.5" customHeight="1" x14ac:dyDescent="0.2">
      <c r="A2342" s="4">
        <v>3</v>
      </c>
      <c r="B2342" s="5" t="s">
        <v>31</v>
      </c>
      <c r="C2342" s="4">
        <v>2</v>
      </c>
      <c r="D2342" s="4">
        <v>1966</v>
      </c>
      <c r="E2342" s="4">
        <v>1</v>
      </c>
      <c r="F2342" s="4">
        <v>0</v>
      </c>
      <c r="G2342" s="4">
        <v>0</v>
      </c>
      <c r="H2342" s="6">
        <v>7295</v>
      </c>
      <c r="I2342" s="7">
        <f t="array" ref="I2342">INDEX(Inflation!$F$2:$F$63,MATCH($D2342,Inflation!$A$2:$A$63,0))</f>
        <v>7.92436857453876</v>
      </c>
      <c r="J2342" s="6">
        <f t="shared" si="9"/>
        <v>57808.268751260257</v>
      </c>
      <c r="K2342" s="8" t="str">
        <f>IF(H2342&lt;Mapping!$B$1,Mapping!$A$1,IF(H2342&lt;Mapping!$B$2,Mapping!$A$2,Mapping!$A$3))</f>
        <v>Minor</v>
      </c>
      <c r="L2342" s="8" t="str">
        <f>IF(J2342&lt;Mapping!$B$1,Mapping!$A$1,IF(J2342&lt;Mapping!$B$2,Mapping!$A$2,Mapping!$A$3))</f>
        <v>Minor</v>
      </c>
    </row>
    <row r="2343" spans="1:12" ht="13.5" customHeight="1" x14ac:dyDescent="0.2">
      <c r="A2343" s="4">
        <v>3</v>
      </c>
      <c r="B2343" s="5" t="s">
        <v>19</v>
      </c>
      <c r="C2343" s="4">
        <v>2</v>
      </c>
      <c r="D2343" s="4">
        <v>2011</v>
      </c>
      <c r="E2343" s="4">
        <v>1</v>
      </c>
      <c r="F2343" s="4">
        <v>0</v>
      </c>
      <c r="G2343" s="4">
        <v>0</v>
      </c>
      <c r="H2343" s="6">
        <v>7293</v>
      </c>
      <c r="I2343" s="7">
        <f t="array" ref="I2343">INDEX(Inflation!$F$2:$F$63,MATCH($D2343,Inflation!$A$2:$A$63,0))</f>
        <v>1.1630575102490319</v>
      </c>
      <c r="J2343" s="6">
        <f t="shared" si="9"/>
        <v>8482.1784222461902</v>
      </c>
      <c r="K2343" s="8" t="str">
        <f>IF(H2343&lt;Mapping!$B$1,Mapping!$A$1,IF(H2343&lt;Mapping!$B$2,Mapping!$A$2,Mapping!$A$3))</f>
        <v>Minor</v>
      </c>
      <c r="L2343" s="8" t="str">
        <f>IF(J2343&lt;Mapping!$B$1,Mapping!$A$1,IF(J2343&lt;Mapping!$B$2,Mapping!$A$2,Mapping!$A$3))</f>
        <v>Minor</v>
      </c>
    </row>
    <row r="2344" spans="1:12" ht="13.5" customHeight="1" x14ac:dyDescent="0.2">
      <c r="A2344" s="4">
        <v>3</v>
      </c>
      <c r="B2344" s="5" t="s">
        <v>19</v>
      </c>
      <c r="C2344" s="4">
        <v>3</v>
      </c>
      <c r="D2344" s="4">
        <v>2009</v>
      </c>
      <c r="E2344" s="4">
        <v>1</v>
      </c>
      <c r="F2344" s="4">
        <v>0</v>
      </c>
      <c r="G2344" s="4">
        <v>0</v>
      </c>
      <c r="H2344" s="6">
        <v>7284</v>
      </c>
      <c r="I2344" s="7">
        <f t="array" ref="I2344">INDEX(Inflation!$F$2:$F$63,MATCH($D2344,Inflation!$A$2:$A$63,0))</f>
        <v>1.1815641743967151</v>
      </c>
      <c r="J2344" s="6">
        <f t="shared" si="9"/>
        <v>8606.5134463056729</v>
      </c>
      <c r="K2344" s="8" t="str">
        <f>IF(H2344&lt;Mapping!$B$1,Mapping!$A$1,IF(H2344&lt;Mapping!$B$2,Mapping!$A$2,Mapping!$A$3))</f>
        <v>Minor</v>
      </c>
      <c r="L2344" s="8" t="str">
        <f>IF(J2344&lt;Mapping!$B$1,Mapping!$A$1,IF(J2344&lt;Mapping!$B$2,Mapping!$A$2,Mapping!$A$3))</f>
        <v>Minor</v>
      </c>
    </row>
    <row r="2345" spans="1:12" ht="13.5" customHeight="1" x14ac:dyDescent="0.2">
      <c r="A2345" s="4">
        <v>1</v>
      </c>
      <c r="B2345" s="5" t="s">
        <v>14</v>
      </c>
      <c r="C2345" s="4">
        <v>2</v>
      </c>
      <c r="D2345" s="4">
        <v>1991</v>
      </c>
      <c r="E2345" s="4">
        <v>1</v>
      </c>
      <c r="F2345" s="4">
        <v>0</v>
      </c>
      <c r="G2345" s="4">
        <v>0</v>
      </c>
      <c r="H2345" s="6">
        <v>7277</v>
      </c>
      <c r="I2345" s="7">
        <f t="array" ref="I2345">INDEX(Inflation!$F$2:$F$63,MATCH($D2345,Inflation!$A$2:$A$63,0))</f>
        <v>1.964161738459496</v>
      </c>
      <c r="J2345" s="6">
        <f t="shared" si="9"/>
        <v>14293.204970769753</v>
      </c>
      <c r="K2345" s="8" t="str">
        <f>IF(H2345&lt;Mapping!$B$1,Mapping!$A$1,IF(H2345&lt;Mapping!$B$2,Mapping!$A$2,Mapping!$A$3))</f>
        <v>Minor</v>
      </c>
      <c r="L2345" s="8" t="str">
        <f>IF(J2345&lt;Mapping!$B$1,Mapping!$A$1,IF(J2345&lt;Mapping!$B$2,Mapping!$A$2,Mapping!$A$3))</f>
        <v>Minor</v>
      </c>
    </row>
    <row r="2346" spans="1:12" ht="13.5" customHeight="1" x14ac:dyDescent="0.2">
      <c r="A2346" s="4">
        <v>4</v>
      </c>
      <c r="B2346" s="5" t="s">
        <v>20</v>
      </c>
      <c r="C2346" s="4">
        <v>3</v>
      </c>
      <c r="D2346" s="4">
        <v>1984</v>
      </c>
      <c r="E2346" s="4">
        <v>1</v>
      </c>
      <c r="F2346" s="4">
        <v>0</v>
      </c>
      <c r="G2346" s="4">
        <v>0</v>
      </c>
      <c r="H2346" s="6">
        <v>7268</v>
      </c>
      <c r="I2346" s="7">
        <f t="array" ref="I2346">INDEX(Inflation!$F$2:$F$63,MATCH($D2346,Inflation!$A$2:$A$63,0))</f>
        <v>2.5679465396338688</v>
      </c>
      <c r="J2346" s="6">
        <f t="shared" si="9"/>
        <v>18663.835450058959</v>
      </c>
      <c r="K2346" s="8" t="str">
        <f>IF(H2346&lt;Mapping!$B$1,Mapping!$A$1,IF(H2346&lt;Mapping!$B$2,Mapping!$A$2,Mapping!$A$3))</f>
        <v>Minor</v>
      </c>
      <c r="L2346" s="8" t="str">
        <f>IF(J2346&lt;Mapping!$B$1,Mapping!$A$1,IF(J2346&lt;Mapping!$B$2,Mapping!$A$2,Mapping!$A$3))</f>
        <v>Minor</v>
      </c>
    </row>
    <row r="2347" spans="1:12" ht="13.5" customHeight="1" x14ac:dyDescent="0.2">
      <c r="A2347" s="4">
        <v>1</v>
      </c>
      <c r="B2347" s="5" t="s">
        <v>19</v>
      </c>
      <c r="C2347" s="4">
        <v>2</v>
      </c>
      <c r="D2347" s="4">
        <v>1987</v>
      </c>
      <c r="E2347" s="4">
        <v>1</v>
      </c>
      <c r="F2347" s="4">
        <v>0</v>
      </c>
      <c r="G2347" s="4">
        <v>0</v>
      </c>
      <c r="H2347" s="6">
        <v>7268</v>
      </c>
      <c r="I2347" s="7">
        <f t="array" ref="I2347">INDEX(Inflation!$F$2:$F$63,MATCH($D2347,Inflation!$A$2:$A$63,0))</f>
        <v>2.3139051618547946</v>
      </c>
      <c r="J2347" s="6">
        <f t="shared" si="9"/>
        <v>16817.462716360646</v>
      </c>
      <c r="K2347" s="8" t="str">
        <f>IF(H2347&lt;Mapping!$B$1,Mapping!$A$1,IF(H2347&lt;Mapping!$B$2,Mapping!$A$2,Mapping!$A$3))</f>
        <v>Minor</v>
      </c>
      <c r="L2347" s="8" t="str">
        <f>IF(J2347&lt;Mapping!$B$1,Mapping!$A$1,IF(J2347&lt;Mapping!$B$2,Mapping!$A$2,Mapping!$A$3))</f>
        <v>Minor</v>
      </c>
    </row>
    <row r="2348" spans="1:12" ht="13.5" customHeight="1" x14ac:dyDescent="0.2">
      <c r="A2348" s="4">
        <v>2</v>
      </c>
      <c r="B2348" s="5" t="s">
        <v>34</v>
      </c>
      <c r="C2348" s="4">
        <v>2</v>
      </c>
      <c r="D2348" s="4">
        <v>1984</v>
      </c>
      <c r="E2348" s="4">
        <v>1</v>
      </c>
      <c r="F2348" s="4">
        <v>0</v>
      </c>
      <c r="G2348" s="4">
        <v>0</v>
      </c>
      <c r="H2348" s="6">
        <v>7265</v>
      </c>
      <c r="I2348" s="7">
        <f t="array" ref="I2348">INDEX(Inflation!$F$2:$F$63,MATCH($D2348,Inflation!$A$2:$A$63,0))</f>
        <v>2.5679465396338688</v>
      </c>
      <c r="J2348" s="6">
        <f t="shared" si="9"/>
        <v>18656.131610440058</v>
      </c>
      <c r="K2348" s="8" t="str">
        <f>IF(H2348&lt;Mapping!$B$1,Mapping!$A$1,IF(H2348&lt;Mapping!$B$2,Mapping!$A$2,Mapping!$A$3))</f>
        <v>Minor</v>
      </c>
      <c r="L2348" s="8" t="str">
        <f>IF(J2348&lt;Mapping!$B$1,Mapping!$A$1,IF(J2348&lt;Mapping!$B$2,Mapping!$A$2,Mapping!$A$3))</f>
        <v>Minor</v>
      </c>
    </row>
    <row r="2349" spans="1:12" ht="13.5" customHeight="1" x14ac:dyDescent="0.2">
      <c r="A2349" s="4">
        <v>5</v>
      </c>
      <c r="B2349" s="5" t="s">
        <v>14</v>
      </c>
      <c r="C2349" s="4">
        <v>3</v>
      </c>
      <c r="D2349" s="4">
        <v>2016</v>
      </c>
      <c r="E2349" s="4">
        <v>1</v>
      </c>
      <c r="F2349" s="4">
        <v>0</v>
      </c>
      <c r="G2349" s="4">
        <v>0</v>
      </c>
      <c r="H2349" s="6">
        <v>7257</v>
      </c>
      <c r="I2349" s="7">
        <f t="array" ref="I2349">INDEX(Inflation!$F$2:$F$63,MATCH($D2349,Inflation!$A$2:$A$63,0))</f>
        <v>1.0759409482613684</v>
      </c>
      <c r="J2349" s="6">
        <f t="shared" si="9"/>
        <v>7808.1034615327508</v>
      </c>
      <c r="K2349" s="8" t="str">
        <f>IF(H2349&lt;Mapping!$B$1,Mapping!$A$1,IF(H2349&lt;Mapping!$B$2,Mapping!$A$2,Mapping!$A$3))</f>
        <v>Minor</v>
      </c>
      <c r="L2349" s="8" t="str">
        <f>IF(J2349&lt;Mapping!$B$1,Mapping!$A$1,IF(J2349&lt;Mapping!$B$2,Mapping!$A$2,Mapping!$A$3))</f>
        <v>Minor</v>
      </c>
    </row>
    <row r="2350" spans="1:12" ht="13.5" customHeight="1" x14ac:dyDescent="0.2">
      <c r="A2350" s="4">
        <v>1</v>
      </c>
      <c r="B2350" s="5" t="s">
        <v>22</v>
      </c>
      <c r="C2350" s="4">
        <v>2</v>
      </c>
      <c r="D2350" s="4">
        <v>1994</v>
      </c>
      <c r="E2350" s="4">
        <v>1</v>
      </c>
      <c r="F2350" s="4">
        <v>0</v>
      </c>
      <c r="G2350" s="4">
        <v>0</v>
      </c>
      <c r="H2350" s="6">
        <v>7253</v>
      </c>
      <c r="I2350" s="7">
        <f t="array" ref="I2350">INDEX(Inflation!$F$2:$F$63,MATCH($D2350,Inflation!$A$2:$A$63,0))</f>
        <v>1.7372900493614547</v>
      </c>
      <c r="J2350" s="6">
        <f t="shared" si="9"/>
        <v>12600.564728018631</v>
      </c>
      <c r="K2350" s="8" t="str">
        <f>IF(H2350&lt;Mapping!$B$1,Mapping!$A$1,IF(H2350&lt;Mapping!$B$2,Mapping!$A$2,Mapping!$A$3))</f>
        <v>Minor</v>
      </c>
      <c r="L2350" s="8" t="str">
        <f>IF(J2350&lt;Mapping!$B$1,Mapping!$A$1,IF(J2350&lt;Mapping!$B$2,Mapping!$A$2,Mapping!$A$3))</f>
        <v>Minor</v>
      </c>
    </row>
    <row r="2351" spans="1:12" ht="13.5" customHeight="1" x14ac:dyDescent="0.2">
      <c r="A2351" s="4">
        <v>3</v>
      </c>
      <c r="B2351" s="5" t="s">
        <v>14</v>
      </c>
      <c r="C2351" s="4">
        <v>4</v>
      </c>
      <c r="D2351" s="4">
        <v>1986</v>
      </c>
      <c r="E2351" s="4">
        <v>1</v>
      </c>
      <c r="F2351" s="4">
        <v>0</v>
      </c>
      <c r="G2351" s="4">
        <v>0</v>
      </c>
      <c r="H2351" s="6">
        <v>7236</v>
      </c>
      <c r="I2351" s="7">
        <f t="array" ref="I2351">INDEX(Inflation!$F$2:$F$63,MATCH($D2351,Inflation!$A$2:$A$63,0))</f>
        <v>2.3601832650918904</v>
      </c>
      <c r="J2351" s="6">
        <f t="shared" si="9"/>
        <v>17078.28610620492</v>
      </c>
      <c r="K2351" s="8" t="str">
        <f>IF(H2351&lt;Mapping!$B$1,Mapping!$A$1,IF(H2351&lt;Mapping!$B$2,Mapping!$A$2,Mapping!$A$3))</f>
        <v>Minor</v>
      </c>
      <c r="L2351" s="8" t="str">
        <f>IF(J2351&lt;Mapping!$B$1,Mapping!$A$1,IF(J2351&lt;Mapping!$B$2,Mapping!$A$2,Mapping!$A$3))</f>
        <v>Minor</v>
      </c>
    </row>
    <row r="2352" spans="1:12" ht="13.5" customHeight="1" x14ac:dyDescent="0.2">
      <c r="A2352" s="4">
        <v>3</v>
      </c>
      <c r="B2352" s="5" t="s">
        <v>19</v>
      </c>
      <c r="C2352" s="4">
        <v>2</v>
      </c>
      <c r="D2352" s="4">
        <v>2011</v>
      </c>
      <c r="E2352" s="4">
        <v>1</v>
      </c>
      <c r="F2352" s="4">
        <v>0</v>
      </c>
      <c r="G2352" s="4">
        <v>0</v>
      </c>
      <c r="H2352" s="6">
        <v>7236</v>
      </c>
      <c r="I2352" s="7">
        <f t="array" ref="I2352">INDEX(Inflation!$F$2:$F$63,MATCH($D2352,Inflation!$A$2:$A$63,0))</f>
        <v>1.1630575102490319</v>
      </c>
      <c r="J2352" s="6">
        <f t="shared" si="9"/>
        <v>8415.8841441619952</v>
      </c>
      <c r="K2352" s="8" t="str">
        <f>IF(H2352&lt;Mapping!$B$1,Mapping!$A$1,IF(H2352&lt;Mapping!$B$2,Mapping!$A$2,Mapping!$A$3))</f>
        <v>Minor</v>
      </c>
      <c r="L2352" s="8" t="str">
        <f>IF(J2352&lt;Mapping!$B$1,Mapping!$A$1,IF(J2352&lt;Mapping!$B$2,Mapping!$A$2,Mapping!$A$3))</f>
        <v>Minor</v>
      </c>
    </row>
    <row r="2353" spans="1:12" ht="13.5" customHeight="1" x14ac:dyDescent="0.2">
      <c r="A2353" s="4">
        <v>4</v>
      </c>
      <c r="B2353" s="5" t="s">
        <v>34</v>
      </c>
      <c r="C2353" s="4">
        <v>3</v>
      </c>
      <c r="D2353" s="4">
        <v>1987</v>
      </c>
      <c r="E2353" s="4">
        <v>1</v>
      </c>
      <c r="F2353" s="4">
        <v>0</v>
      </c>
      <c r="G2353" s="4">
        <v>0</v>
      </c>
      <c r="H2353" s="6">
        <v>7232</v>
      </c>
      <c r="I2353" s="7">
        <f t="array" ref="I2353">INDEX(Inflation!$F$2:$F$63,MATCH($D2353,Inflation!$A$2:$A$63,0))</f>
        <v>2.3139051618547946</v>
      </c>
      <c r="J2353" s="6">
        <f t="shared" si="9"/>
        <v>16734.162130533874</v>
      </c>
      <c r="K2353" s="8" t="str">
        <f>IF(H2353&lt;Mapping!$B$1,Mapping!$A$1,IF(H2353&lt;Mapping!$B$2,Mapping!$A$2,Mapping!$A$3))</f>
        <v>Minor</v>
      </c>
      <c r="L2353" s="8" t="str">
        <f>IF(J2353&lt;Mapping!$B$1,Mapping!$A$1,IF(J2353&lt;Mapping!$B$2,Mapping!$A$2,Mapping!$A$3))</f>
        <v>Minor</v>
      </c>
    </row>
    <row r="2354" spans="1:12" ht="13.5" customHeight="1" x14ac:dyDescent="0.2">
      <c r="A2354" s="4">
        <v>4</v>
      </c>
      <c r="B2354" s="5" t="s">
        <v>20</v>
      </c>
      <c r="C2354" s="4">
        <v>3</v>
      </c>
      <c r="D2354" s="4">
        <v>1981</v>
      </c>
      <c r="E2354" s="4">
        <v>1</v>
      </c>
      <c r="F2354" s="4">
        <v>10</v>
      </c>
      <c r="G2354" s="4">
        <v>10</v>
      </c>
      <c r="H2354" s="6">
        <v>7227</v>
      </c>
      <c r="I2354" s="7">
        <f t="array" ref="I2354">INDEX(Inflation!$F$2:$F$63,MATCH($D2354,Inflation!$A$2:$A$63,0))</f>
        <v>3.1603993981888099</v>
      </c>
      <c r="J2354" s="6">
        <f t="shared" si="9"/>
        <v>22840.206450710528</v>
      </c>
      <c r="K2354" s="8" t="str">
        <f>IF(H2354&lt;Mapping!$B$1,Mapping!$A$1,IF(H2354&lt;Mapping!$B$2,Mapping!$A$2,Mapping!$A$3))</f>
        <v>Minor</v>
      </c>
      <c r="L2354" s="8" t="str">
        <f>IF(J2354&lt;Mapping!$B$1,Mapping!$A$1,IF(J2354&lt;Mapping!$B$2,Mapping!$A$2,Mapping!$A$3))</f>
        <v>Minor</v>
      </c>
    </row>
    <row r="2355" spans="1:12" ht="13.5" customHeight="1" x14ac:dyDescent="0.2">
      <c r="A2355" s="4">
        <v>1</v>
      </c>
      <c r="B2355" s="5" t="s">
        <v>16</v>
      </c>
      <c r="C2355" s="4">
        <v>2</v>
      </c>
      <c r="D2355" s="4">
        <v>1973</v>
      </c>
      <c r="E2355" s="4">
        <v>1</v>
      </c>
      <c r="F2355" s="4">
        <v>0</v>
      </c>
      <c r="G2355" s="4">
        <v>0</v>
      </c>
      <c r="H2355" s="6">
        <v>7226</v>
      </c>
      <c r="I2355" s="7">
        <f t="array" ref="I2355">INDEX(Inflation!$F$2:$F$63,MATCH($D2355,Inflation!$A$2:$A$63,0))</f>
        <v>6.0375132954776998</v>
      </c>
      <c r="J2355" s="6">
        <f t="shared" si="9"/>
        <v>43627.071073121857</v>
      </c>
      <c r="K2355" s="8" t="str">
        <f>IF(H2355&lt;Mapping!$B$1,Mapping!$A$1,IF(H2355&lt;Mapping!$B$2,Mapping!$A$2,Mapping!$A$3))</f>
        <v>Minor</v>
      </c>
      <c r="L2355" s="8" t="str">
        <f>IF(J2355&lt;Mapping!$B$1,Mapping!$A$1,IF(J2355&lt;Mapping!$B$2,Mapping!$A$2,Mapping!$A$3))</f>
        <v>Minor</v>
      </c>
    </row>
    <row r="2356" spans="1:12" ht="13.5" customHeight="1" x14ac:dyDescent="0.2">
      <c r="A2356" s="4">
        <v>2</v>
      </c>
      <c r="B2356" s="5" t="s">
        <v>20</v>
      </c>
      <c r="C2356" s="4">
        <v>2</v>
      </c>
      <c r="D2356" s="4">
        <v>1988</v>
      </c>
      <c r="E2356" s="4">
        <v>1</v>
      </c>
      <c r="F2356" s="4">
        <v>0</v>
      </c>
      <c r="G2356" s="4">
        <v>0</v>
      </c>
      <c r="H2356" s="6">
        <v>7215</v>
      </c>
      <c r="I2356" s="7">
        <f t="array" ref="I2356">INDEX(Inflation!$F$2:$F$63,MATCH($D2356,Inflation!$A$2:$A$63,0))</f>
        <v>2.2436780392269897</v>
      </c>
      <c r="J2356" s="6">
        <f t="shared" si="9"/>
        <v>16188.13705302273</v>
      </c>
      <c r="K2356" s="8" t="str">
        <f>IF(H2356&lt;Mapping!$B$1,Mapping!$A$1,IF(H2356&lt;Mapping!$B$2,Mapping!$A$2,Mapping!$A$3))</f>
        <v>Minor</v>
      </c>
      <c r="L2356" s="8" t="str">
        <f>IF(J2356&lt;Mapping!$B$1,Mapping!$A$1,IF(J2356&lt;Mapping!$B$2,Mapping!$A$2,Mapping!$A$3))</f>
        <v>Minor</v>
      </c>
    </row>
    <row r="2357" spans="1:12" ht="13.5" customHeight="1" x14ac:dyDescent="0.2">
      <c r="A2357" s="4">
        <v>5</v>
      </c>
      <c r="B2357" s="5" t="s">
        <v>54</v>
      </c>
      <c r="C2357" s="4">
        <v>2</v>
      </c>
      <c r="D2357" s="4">
        <v>1977</v>
      </c>
      <c r="E2357" s="4">
        <v>1</v>
      </c>
      <c r="F2357" s="4">
        <v>0</v>
      </c>
      <c r="G2357" s="4">
        <v>0</v>
      </c>
      <c r="H2357" s="6">
        <v>7214</v>
      </c>
      <c r="I2357" s="7">
        <f t="array" ref="I2357">INDEX(Inflation!$F$2:$F$63,MATCH($D2357,Inflation!$A$2:$A$63,0))</f>
        <v>4.4013177052627537</v>
      </c>
      <c r="J2357" s="6">
        <f t="shared" si="9"/>
        <v>31751.105925765503</v>
      </c>
      <c r="K2357" s="8" t="str">
        <f>IF(H2357&lt;Mapping!$B$1,Mapping!$A$1,IF(H2357&lt;Mapping!$B$2,Mapping!$A$2,Mapping!$A$3))</f>
        <v>Minor</v>
      </c>
      <c r="L2357" s="8" t="str">
        <f>IF(J2357&lt;Mapping!$B$1,Mapping!$A$1,IF(J2357&lt;Mapping!$B$2,Mapping!$A$2,Mapping!$A$3))</f>
        <v>Minor</v>
      </c>
    </row>
    <row r="2358" spans="1:12" ht="13.5" customHeight="1" x14ac:dyDescent="0.2">
      <c r="A2358" s="4">
        <v>4</v>
      </c>
      <c r="B2358" s="5" t="s">
        <v>27</v>
      </c>
      <c r="C2358" s="4">
        <v>2</v>
      </c>
      <c r="D2358" s="4">
        <v>1983</v>
      </c>
      <c r="E2358" s="4">
        <v>1</v>
      </c>
      <c r="F2358" s="4">
        <v>0</v>
      </c>
      <c r="G2358" s="4">
        <v>0</v>
      </c>
      <c r="H2358" s="6">
        <v>7201</v>
      </c>
      <c r="I2358" s="7">
        <f t="array" ref="I2358">INDEX(Inflation!$F$2:$F$63,MATCH($D2358,Inflation!$A$2:$A$63,0))</f>
        <v>2.688383232342697</v>
      </c>
      <c r="J2358" s="6">
        <f t="shared" si="9"/>
        <v>19359.047656099763</v>
      </c>
      <c r="K2358" s="8" t="str">
        <f>IF(H2358&lt;Mapping!$B$1,Mapping!$A$1,IF(H2358&lt;Mapping!$B$2,Mapping!$A$2,Mapping!$A$3))</f>
        <v>Minor</v>
      </c>
      <c r="L2358" s="8" t="str">
        <f>IF(J2358&lt;Mapping!$B$1,Mapping!$A$1,IF(J2358&lt;Mapping!$B$2,Mapping!$A$2,Mapping!$A$3))</f>
        <v>Minor</v>
      </c>
    </row>
    <row r="2359" spans="1:12" ht="13.5" customHeight="1" x14ac:dyDescent="0.2">
      <c r="A2359" s="4">
        <v>1</v>
      </c>
      <c r="B2359" s="5" t="s">
        <v>19</v>
      </c>
      <c r="C2359" s="4">
        <v>3</v>
      </c>
      <c r="D2359" s="4">
        <v>1983</v>
      </c>
      <c r="E2359" s="4">
        <v>1</v>
      </c>
      <c r="F2359" s="4">
        <v>0</v>
      </c>
      <c r="G2359" s="4">
        <v>0</v>
      </c>
      <c r="H2359" s="6">
        <v>7186</v>
      </c>
      <c r="I2359" s="7">
        <f t="array" ref="I2359">INDEX(Inflation!$F$2:$F$63,MATCH($D2359,Inflation!$A$2:$A$63,0))</f>
        <v>2.688383232342697</v>
      </c>
      <c r="J2359" s="6">
        <f t="shared" si="9"/>
        <v>19318.721907614621</v>
      </c>
      <c r="K2359" s="8" t="str">
        <f>IF(H2359&lt;Mapping!$B$1,Mapping!$A$1,IF(H2359&lt;Mapping!$B$2,Mapping!$A$2,Mapping!$A$3))</f>
        <v>Minor</v>
      </c>
      <c r="L2359" s="8" t="str">
        <f>IF(J2359&lt;Mapping!$B$1,Mapping!$A$1,IF(J2359&lt;Mapping!$B$2,Mapping!$A$2,Mapping!$A$3))</f>
        <v>Minor</v>
      </c>
    </row>
    <row r="2360" spans="1:12" ht="13.5" customHeight="1" x14ac:dyDescent="0.2">
      <c r="A2360" s="4">
        <v>2</v>
      </c>
      <c r="B2360" s="5" t="s">
        <v>20</v>
      </c>
      <c r="C2360" s="4">
        <v>3</v>
      </c>
      <c r="D2360" s="4">
        <v>1987</v>
      </c>
      <c r="E2360" s="4">
        <v>1</v>
      </c>
      <c r="F2360" s="4">
        <v>0</v>
      </c>
      <c r="G2360" s="4">
        <v>0</v>
      </c>
      <c r="H2360" s="6">
        <v>7185</v>
      </c>
      <c r="I2360" s="7">
        <f t="array" ref="I2360">INDEX(Inflation!$F$2:$F$63,MATCH($D2360,Inflation!$A$2:$A$63,0))</f>
        <v>2.3139051618547946</v>
      </c>
      <c r="J2360" s="6">
        <f t="shared" si="9"/>
        <v>16625.4085879267</v>
      </c>
      <c r="K2360" s="8" t="str">
        <f>IF(H2360&lt;Mapping!$B$1,Mapping!$A$1,IF(H2360&lt;Mapping!$B$2,Mapping!$A$2,Mapping!$A$3))</f>
        <v>Minor</v>
      </c>
      <c r="L2360" s="8" t="str">
        <f>IF(J2360&lt;Mapping!$B$1,Mapping!$A$1,IF(J2360&lt;Mapping!$B$2,Mapping!$A$2,Mapping!$A$3))</f>
        <v>Minor</v>
      </c>
    </row>
    <row r="2361" spans="1:12" ht="13.5" customHeight="1" x14ac:dyDescent="0.2">
      <c r="A2361" s="4">
        <v>4</v>
      </c>
      <c r="B2361" s="5" t="s">
        <v>16</v>
      </c>
      <c r="C2361" s="4">
        <v>3</v>
      </c>
      <c r="D2361" s="4">
        <v>1962</v>
      </c>
      <c r="E2361" s="4">
        <v>1</v>
      </c>
      <c r="F2361" s="4">
        <v>0</v>
      </c>
      <c r="G2361" s="4">
        <v>0</v>
      </c>
      <c r="H2361" s="6">
        <v>7181</v>
      </c>
      <c r="I2361" s="7">
        <f t="array" ref="I2361">INDEX(Inflation!$F$2:$F$63,MATCH($D2361,Inflation!$A$2:$A$63,0))</f>
        <v>8.639071505461148</v>
      </c>
      <c r="J2361" s="6">
        <f t="shared" si="9"/>
        <v>62037.172480716501</v>
      </c>
      <c r="K2361" s="8" t="str">
        <f>IF(H2361&lt;Mapping!$B$1,Mapping!$A$1,IF(H2361&lt;Mapping!$B$2,Mapping!$A$2,Mapping!$A$3))</f>
        <v>Minor</v>
      </c>
      <c r="L2361" s="8" t="str">
        <f>IF(J2361&lt;Mapping!$B$1,Mapping!$A$1,IF(J2361&lt;Mapping!$B$2,Mapping!$A$2,Mapping!$A$3))</f>
        <v>Minor</v>
      </c>
    </row>
    <row r="2362" spans="1:12" ht="13.5" customHeight="1" x14ac:dyDescent="0.2">
      <c r="A2362" s="4">
        <v>3</v>
      </c>
      <c r="B2362" s="5" t="s">
        <v>21</v>
      </c>
      <c r="C2362" s="4">
        <v>2</v>
      </c>
      <c r="D2362" s="4">
        <v>1986</v>
      </c>
      <c r="E2362" s="4">
        <v>1</v>
      </c>
      <c r="F2362" s="4">
        <v>0</v>
      </c>
      <c r="G2362" s="4">
        <v>0</v>
      </c>
      <c r="H2362" s="6">
        <v>7181</v>
      </c>
      <c r="I2362" s="7">
        <f t="array" ref="I2362">INDEX(Inflation!$F$2:$F$63,MATCH($D2362,Inflation!$A$2:$A$63,0))</f>
        <v>2.3601832650918904</v>
      </c>
      <c r="J2362" s="6">
        <f t="shared" si="9"/>
        <v>16948.476026624863</v>
      </c>
      <c r="K2362" s="8" t="str">
        <f>IF(H2362&lt;Mapping!$B$1,Mapping!$A$1,IF(H2362&lt;Mapping!$B$2,Mapping!$A$2,Mapping!$A$3))</f>
        <v>Minor</v>
      </c>
      <c r="L2362" s="8" t="str">
        <f>IF(J2362&lt;Mapping!$B$1,Mapping!$A$1,IF(J2362&lt;Mapping!$B$2,Mapping!$A$2,Mapping!$A$3))</f>
        <v>Minor</v>
      </c>
    </row>
    <row r="2363" spans="1:12" ht="13.5" customHeight="1" x14ac:dyDescent="0.2">
      <c r="A2363" s="4">
        <v>2</v>
      </c>
      <c r="B2363" s="5" t="s">
        <v>34</v>
      </c>
      <c r="C2363" s="4">
        <v>1</v>
      </c>
      <c r="D2363" s="4">
        <v>1994</v>
      </c>
      <c r="E2363" s="4">
        <v>1</v>
      </c>
      <c r="F2363" s="4">
        <v>0</v>
      </c>
      <c r="G2363" s="4">
        <v>0</v>
      </c>
      <c r="H2363" s="6">
        <v>7174</v>
      </c>
      <c r="I2363" s="7">
        <f t="array" ref="I2363">INDEX(Inflation!$F$2:$F$63,MATCH($D2363,Inflation!$A$2:$A$63,0))</f>
        <v>1.7372900493614547</v>
      </c>
      <c r="J2363" s="6">
        <f t="shared" si="9"/>
        <v>12463.318814119077</v>
      </c>
      <c r="K2363" s="8" t="str">
        <f>IF(H2363&lt;Mapping!$B$1,Mapping!$A$1,IF(H2363&lt;Mapping!$B$2,Mapping!$A$2,Mapping!$A$3))</f>
        <v>Minor</v>
      </c>
      <c r="L2363" s="8" t="str">
        <f>IF(J2363&lt;Mapping!$B$1,Mapping!$A$1,IF(J2363&lt;Mapping!$B$2,Mapping!$A$2,Mapping!$A$3))</f>
        <v>Minor</v>
      </c>
    </row>
    <row r="2364" spans="1:12" ht="13.5" customHeight="1" x14ac:dyDescent="0.2">
      <c r="A2364" s="4">
        <v>1</v>
      </c>
      <c r="B2364" s="5" t="s">
        <v>19</v>
      </c>
      <c r="C2364" s="4">
        <v>2</v>
      </c>
      <c r="D2364" s="4">
        <v>1989</v>
      </c>
      <c r="E2364" s="4">
        <v>1</v>
      </c>
      <c r="F2364" s="4">
        <v>0</v>
      </c>
      <c r="G2364" s="4">
        <v>0</v>
      </c>
      <c r="H2364" s="6">
        <v>7172</v>
      </c>
      <c r="I2364" s="7">
        <f t="array" ref="I2364">INDEX(Inflation!$F$2:$F$63,MATCH($D2364,Inflation!$A$2:$A$63,0))</f>
        <v>2.1640413186988714</v>
      </c>
      <c r="J2364" s="6">
        <f t="shared" si="9"/>
        <v>15520.504337708306</v>
      </c>
      <c r="K2364" s="8" t="str">
        <f>IF(H2364&lt;Mapping!$B$1,Mapping!$A$1,IF(H2364&lt;Mapping!$B$2,Mapping!$A$2,Mapping!$A$3))</f>
        <v>Minor</v>
      </c>
      <c r="L2364" s="8" t="str">
        <f>IF(J2364&lt;Mapping!$B$1,Mapping!$A$1,IF(J2364&lt;Mapping!$B$2,Mapping!$A$2,Mapping!$A$3))</f>
        <v>Minor</v>
      </c>
    </row>
    <row r="2365" spans="1:12" ht="13.5" customHeight="1" x14ac:dyDescent="0.2">
      <c r="A2365" s="4">
        <v>4</v>
      </c>
      <c r="B2365" s="5" t="s">
        <v>16</v>
      </c>
      <c r="C2365" s="4">
        <v>3</v>
      </c>
      <c r="D2365" s="4">
        <v>1978</v>
      </c>
      <c r="E2365" s="4">
        <v>1</v>
      </c>
      <c r="F2365" s="4">
        <v>0</v>
      </c>
      <c r="G2365" s="4">
        <v>0</v>
      </c>
      <c r="H2365" s="6">
        <v>7161</v>
      </c>
      <c r="I2365" s="7">
        <f t="array" ref="I2365">INDEX(Inflation!$F$2:$F$63,MATCH($D2365,Inflation!$A$2:$A$63,0))</f>
        <v>4.1187700779176062</v>
      </c>
      <c r="J2365" s="6">
        <f t="shared" si="9"/>
        <v>29494.512527967978</v>
      </c>
      <c r="K2365" s="8" t="str">
        <f>IF(H2365&lt;Mapping!$B$1,Mapping!$A$1,IF(H2365&lt;Mapping!$B$2,Mapping!$A$2,Mapping!$A$3))</f>
        <v>Minor</v>
      </c>
      <c r="L2365" s="8" t="str">
        <f>IF(J2365&lt;Mapping!$B$1,Mapping!$A$1,IF(J2365&lt;Mapping!$B$2,Mapping!$A$2,Mapping!$A$3))</f>
        <v>Minor</v>
      </c>
    </row>
    <row r="2366" spans="1:12" ht="13.5" customHeight="1" x14ac:dyDescent="0.2">
      <c r="A2366" s="4">
        <v>2</v>
      </c>
      <c r="B2366" s="5" t="s">
        <v>16</v>
      </c>
      <c r="C2366" s="4">
        <v>3</v>
      </c>
      <c r="D2366" s="4">
        <v>2018</v>
      </c>
      <c r="E2366" s="4">
        <v>1</v>
      </c>
      <c r="F2366" s="4">
        <v>0</v>
      </c>
      <c r="G2366" s="4">
        <v>0</v>
      </c>
      <c r="H2366" s="6">
        <v>7136</v>
      </c>
      <c r="I2366" s="7">
        <f t="array" ref="I2366">INDEX(Inflation!$F$2:$F$63,MATCH($D2366,Inflation!$A$2:$A$63,0))</f>
        <v>1.0479074436</v>
      </c>
      <c r="J2366" s="6">
        <f t="shared" si="9"/>
        <v>7477.8675175296003</v>
      </c>
      <c r="K2366" s="8" t="str">
        <f>IF(H2366&lt;Mapping!$B$1,Mapping!$A$1,IF(H2366&lt;Mapping!$B$2,Mapping!$A$2,Mapping!$A$3))</f>
        <v>Minor</v>
      </c>
      <c r="L2366" s="8" t="str">
        <f>IF(J2366&lt;Mapping!$B$1,Mapping!$A$1,IF(J2366&lt;Mapping!$B$2,Mapping!$A$2,Mapping!$A$3))</f>
        <v>Minor</v>
      </c>
    </row>
    <row r="2367" spans="1:12" ht="13.5" customHeight="1" x14ac:dyDescent="0.2">
      <c r="A2367" s="4">
        <v>1</v>
      </c>
      <c r="B2367" s="5" t="s">
        <v>27</v>
      </c>
      <c r="C2367" s="4">
        <v>3</v>
      </c>
      <c r="D2367" s="4">
        <v>1975</v>
      </c>
      <c r="E2367" s="4">
        <v>1</v>
      </c>
      <c r="F2367" s="4">
        <v>0</v>
      </c>
      <c r="G2367" s="4">
        <v>0</v>
      </c>
      <c r="H2367" s="6">
        <v>6892</v>
      </c>
      <c r="I2367" s="7">
        <f t="array" ref="I2367">INDEX(Inflation!$F$2:$F$63,MATCH($D2367,Inflation!$A$2:$A$63,0))</f>
        <v>5.1012271303114405</v>
      </c>
      <c r="J2367" s="6">
        <f t="shared" si="9"/>
        <v>35157.657382106445</v>
      </c>
      <c r="K2367" s="8" t="str">
        <f>IF(H2367&lt;Mapping!$B$1,Mapping!$A$1,IF(H2367&lt;Mapping!$B$2,Mapping!$A$2,Mapping!$A$3))</f>
        <v>Minor</v>
      </c>
      <c r="L2367" s="8" t="str">
        <f>IF(J2367&lt;Mapping!$B$1,Mapping!$A$1,IF(J2367&lt;Mapping!$B$2,Mapping!$A$2,Mapping!$A$3))</f>
        <v>Minor</v>
      </c>
    </row>
    <row r="2368" spans="1:12" ht="13.5" customHeight="1" x14ac:dyDescent="0.2">
      <c r="A2368" s="4">
        <v>2</v>
      </c>
      <c r="B2368" s="5" t="s">
        <v>34</v>
      </c>
      <c r="C2368" s="4">
        <v>1</v>
      </c>
      <c r="D2368" s="4">
        <v>1978</v>
      </c>
      <c r="E2368" s="4">
        <v>1</v>
      </c>
      <c r="F2368" s="4">
        <v>0</v>
      </c>
      <c r="G2368" s="4">
        <v>0</v>
      </c>
      <c r="H2368" s="6">
        <v>6711</v>
      </c>
      <c r="I2368" s="7">
        <f t="array" ref="I2368">INDEX(Inflation!$F$2:$F$63,MATCH($D2368,Inflation!$A$2:$A$63,0))</f>
        <v>4.1187700779176062</v>
      </c>
      <c r="J2368" s="6">
        <f t="shared" si="9"/>
        <v>27641.065992905056</v>
      </c>
      <c r="K2368" s="8" t="str">
        <f>IF(H2368&lt;Mapping!$B$1,Mapping!$A$1,IF(H2368&lt;Mapping!$B$2,Mapping!$A$2,Mapping!$A$3))</f>
        <v>Minor</v>
      </c>
      <c r="L2368" s="8" t="str">
        <f>IF(J2368&lt;Mapping!$B$1,Mapping!$A$1,IF(J2368&lt;Mapping!$B$2,Mapping!$A$2,Mapping!$A$3))</f>
        <v>Minor</v>
      </c>
    </row>
    <row r="2369" spans="1:12" ht="13.5" customHeight="1" x14ac:dyDescent="0.2">
      <c r="A2369" s="4">
        <v>1</v>
      </c>
      <c r="B2369" s="5" t="s">
        <v>15</v>
      </c>
      <c r="C2369" s="4">
        <v>4</v>
      </c>
      <c r="D2369" s="4">
        <v>1983</v>
      </c>
      <c r="E2369" s="4">
        <v>1</v>
      </c>
      <c r="F2369" s="4">
        <v>0</v>
      </c>
      <c r="G2369" s="4">
        <v>0</v>
      </c>
      <c r="H2369" s="6">
        <v>6557</v>
      </c>
      <c r="I2369" s="7">
        <f t="array" ref="I2369">INDEX(Inflation!$F$2:$F$63,MATCH($D2369,Inflation!$A$2:$A$63,0))</f>
        <v>2.688383232342697</v>
      </c>
      <c r="J2369" s="6">
        <f t="shared" si="9"/>
        <v>17627.728854471065</v>
      </c>
      <c r="K2369" s="8" t="str">
        <f>IF(H2369&lt;Mapping!$B$1,Mapping!$A$1,IF(H2369&lt;Mapping!$B$2,Mapping!$A$2,Mapping!$A$3))</f>
        <v>Minor</v>
      </c>
      <c r="L2369" s="8" t="str">
        <f>IF(J2369&lt;Mapping!$B$1,Mapping!$A$1,IF(J2369&lt;Mapping!$B$2,Mapping!$A$2,Mapping!$A$3))</f>
        <v>Minor</v>
      </c>
    </row>
    <row r="2370" spans="1:12" ht="13.5" customHeight="1" x14ac:dyDescent="0.2">
      <c r="A2370" s="4">
        <v>1</v>
      </c>
      <c r="B2370" s="5" t="s">
        <v>32</v>
      </c>
      <c r="C2370" s="4">
        <v>4</v>
      </c>
      <c r="D2370" s="4">
        <v>1975</v>
      </c>
      <c r="E2370" s="4">
        <v>1</v>
      </c>
      <c r="F2370" s="4">
        <v>0</v>
      </c>
      <c r="G2370" s="4">
        <v>0</v>
      </c>
      <c r="H2370" s="6">
        <v>6358</v>
      </c>
      <c r="I2370" s="7">
        <f t="array" ref="I2370">INDEX(Inflation!$F$2:$F$63,MATCH($D2370,Inflation!$A$2:$A$63,0))</f>
        <v>5.1012271303114405</v>
      </c>
      <c r="J2370" s="6">
        <f t="shared" si="9"/>
        <v>32433.602094520138</v>
      </c>
      <c r="K2370" s="8" t="str">
        <f>IF(H2370&lt;Mapping!$B$1,Mapping!$A$1,IF(H2370&lt;Mapping!$B$2,Mapping!$A$2,Mapping!$A$3))</f>
        <v>Minor</v>
      </c>
      <c r="L2370" s="8" t="str">
        <f>IF(J2370&lt;Mapping!$B$1,Mapping!$A$1,IF(J2370&lt;Mapping!$B$2,Mapping!$A$2,Mapping!$A$3))</f>
        <v>Minor</v>
      </c>
    </row>
    <row r="2371" spans="1:12" ht="13.5" customHeight="1" x14ac:dyDescent="0.2">
      <c r="A2371" s="4">
        <v>1</v>
      </c>
      <c r="B2371" s="5" t="s">
        <v>22</v>
      </c>
      <c r="C2371" s="4">
        <v>3</v>
      </c>
      <c r="D2371" s="4">
        <v>1977</v>
      </c>
      <c r="E2371" s="4">
        <v>1</v>
      </c>
      <c r="F2371" s="4">
        <v>0</v>
      </c>
      <c r="G2371" s="4">
        <v>3</v>
      </c>
      <c r="H2371" s="6">
        <v>6229</v>
      </c>
      <c r="I2371" s="7">
        <f t="array" ref="I2371">INDEX(Inflation!$F$2:$F$63,MATCH($D2371,Inflation!$A$2:$A$63,0))</f>
        <v>4.4013177052627537</v>
      </c>
      <c r="J2371" s="6">
        <f t="shared" si="9"/>
        <v>27415.807986081694</v>
      </c>
      <c r="K2371" s="8" t="str">
        <f>IF(H2371&lt;Mapping!$B$1,Mapping!$A$1,IF(H2371&lt;Mapping!$B$2,Mapping!$A$2,Mapping!$A$3))</f>
        <v>Minor</v>
      </c>
      <c r="L2371" s="8" t="str">
        <f>IF(J2371&lt;Mapping!$B$1,Mapping!$A$1,IF(J2371&lt;Mapping!$B$2,Mapping!$A$2,Mapping!$A$3))</f>
        <v>Minor</v>
      </c>
    </row>
    <row r="2372" spans="1:12" ht="13.5" customHeight="1" x14ac:dyDescent="0.2">
      <c r="A2372" s="4">
        <v>1</v>
      </c>
      <c r="B2372" s="5" t="s">
        <v>15</v>
      </c>
      <c r="C2372" s="4">
        <v>1</v>
      </c>
      <c r="D2372" s="4">
        <v>1978</v>
      </c>
      <c r="E2372" s="4">
        <v>1</v>
      </c>
      <c r="F2372" s="4">
        <v>0</v>
      </c>
      <c r="G2372" s="4">
        <v>0</v>
      </c>
      <c r="H2372" s="6">
        <v>6151</v>
      </c>
      <c r="I2372" s="7">
        <f t="array" ref="I2372">INDEX(Inflation!$F$2:$F$63,MATCH($D2372,Inflation!$A$2:$A$63,0))</f>
        <v>4.1187700779176062</v>
      </c>
      <c r="J2372" s="6">
        <f t="shared" si="9"/>
        <v>25334.554749271196</v>
      </c>
      <c r="K2372" s="8" t="str">
        <f>IF(H2372&lt;Mapping!$B$1,Mapping!$A$1,IF(H2372&lt;Mapping!$B$2,Mapping!$A$2,Mapping!$A$3))</f>
        <v>Minor</v>
      </c>
      <c r="L2372" s="8" t="str">
        <f>IF(J2372&lt;Mapping!$B$1,Mapping!$A$1,IF(J2372&lt;Mapping!$B$2,Mapping!$A$2,Mapping!$A$3))</f>
        <v>Minor</v>
      </c>
    </row>
    <row r="2373" spans="1:12" ht="13.5" customHeight="1" x14ac:dyDescent="0.2">
      <c r="A2373" s="4">
        <v>1</v>
      </c>
      <c r="B2373" s="5" t="s">
        <v>22</v>
      </c>
      <c r="C2373" s="4">
        <v>2</v>
      </c>
      <c r="D2373" s="4">
        <v>1978</v>
      </c>
      <c r="E2373" s="4">
        <v>1</v>
      </c>
      <c r="F2373" s="4">
        <v>0</v>
      </c>
      <c r="G2373" s="4">
        <v>0</v>
      </c>
      <c r="H2373" s="6">
        <v>6080</v>
      </c>
      <c r="I2373" s="7">
        <f t="array" ref="I2373">INDEX(Inflation!$F$2:$F$63,MATCH($D2373,Inflation!$A$2:$A$63,0))</f>
        <v>4.1187700779176062</v>
      </c>
      <c r="J2373" s="6">
        <f t="shared" si="9"/>
        <v>25042.122073739047</v>
      </c>
      <c r="K2373" s="8" t="str">
        <f>IF(H2373&lt;Mapping!$B$1,Mapping!$A$1,IF(H2373&lt;Mapping!$B$2,Mapping!$A$2,Mapping!$A$3))</f>
        <v>Minor</v>
      </c>
      <c r="L2373" s="8" t="str">
        <f>IF(J2373&lt;Mapping!$B$1,Mapping!$A$1,IF(J2373&lt;Mapping!$B$2,Mapping!$A$2,Mapping!$A$3))</f>
        <v>Minor</v>
      </c>
    </row>
    <row r="2374" spans="1:12" ht="13.5" customHeight="1" x14ac:dyDescent="0.2">
      <c r="A2374" s="4">
        <v>1</v>
      </c>
      <c r="B2374" s="5" t="s">
        <v>40</v>
      </c>
      <c r="C2374" s="4">
        <v>3</v>
      </c>
      <c r="D2374" s="4">
        <v>1976</v>
      </c>
      <c r="E2374" s="4">
        <v>2</v>
      </c>
      <c r="F2374" s="4">
        <v>0</v>
      </c>
      <c r="G2374" s="4">
        <v>0</v>
      </c>
      <c r="H2374" s="6">
        <v>5899</v>
      </c>
      <c r="I2374" s="7">
        <f t="array" ref="I2374">INDEX(Inflation!$F$2:$F$63,MATCH($D2374,Inflation!$A$2:$A$63,0))</f>
        <v>4.6843224337111486</v>
      </c>
      <c r="J2374" s="6">
        <f t="shared" si="9"/>
        <v>27632.818036462068</v>
      </c>
      <c r="K2374" s="8" t="str">
        <f>IF(H2374&lt;Mapping!$B$1,Mapping!$A$1,IF(H2374&lt;Mapping!$B$2,Mapping!$A$2,Mapping!$A$3))</f>
        <v>Minor</v>
      </c>
      <c r="L2374" s="8" t="str">
        <f>IF(J2374&lt;Mapping!$B$1,Mapping!$A$1,IF(J2374&lt;Mapping!$B$2,Mapping!$A$2,Mapping!$A$3))</f>
        <v>Minor</v>
      </c>
    </row>
    <row r="2375" spans="1:12" ht="13.5" customHeight="1" x14ac:dyDescent="0.2">
      <c r="A2375" s="4">
        <v>1</v>
      </c>
      <c r="B2375" s="5" t="s">
        <v>15</v>
      </c>
      <c r="C2375" s="4">
        <v>1</v>
      </c>
      <c r="D2375" s="4">
        <v>1971</v>
      </c>
      <c r="E2375" s="4">
        <v>2</v>
      </c>
      <c r="F2375" s="4">
        <v>0</v>
      </c>
      <c r="G2375" s="4">
        <v>0</v>
      </c>
      <c r="H2375" s="6">
        <v>5887</v>
      </c>
      <c r="I2375" s="7">
        <f t="array" ref="I2375">INDEX(Inflation!$F$2:$F$63,MATCH($D2375,Inflation!$A$2:$A$63,0))</f>
        <v>6.6013054640296165</v>
      </c>
      <c r="J2375" s="6">
        <f t="shared" si="9"/>
        <v>38861.885266742349</v>
      </c>
      <c r="K2375" s="8" t="str">
        <f>IF(H2375&lt;Mapping!$B$1,Mapping!$A$1,IF(H2375&lt;Mapping!$B$2,Mapping!$A$2,Mapping!$A$3))</f>
        <v>Minor</v>
      </c>
      <c r="L2375" s="8" t="str">
        <f>IF(J2375&lt;Mapping!$B$1,Mapping!$A$1,IF(J2375&lt;Mapping!$B$2,Mapping!$A$2,Mapping!$A$3))</f>
        <v>Minor</v>
      </c>
    </row>
    <row r="2376" spans="1:12" ht="13.5" customHeight="1" x14ac:dyDescent="0.2">
      <c r="A2376" s="4">
        <v>1</v>
      </c>
      <c r="B2376" s="5" t="s">
        <v>15</v>
      </c>
      <c r="C2376" s="4">
        <v>1</v>
      </c>
      <c r="D2376" s="4">
        <v>1978</v>
      </c>
      <c r="E2376" s="4">
        <v>2</v>
      </c>
      <c r="F2376" s="4">
        <v>0</v>
      </c>
      <c r="G2376" s="4">
        <v>0</v>
      </c>
      <c r="H2376" s="6">
        <v>5886</v>
      </c>
      <c r="I2376" s="7">
        <f t="array" ref="I2376">INDEX(Inflation!$F$2:$F$63,MATCH($D2376,Inflation!$A$2:$A$63,0))</f>
        <v>4.1187700779176062</v>
      </c>
      <c r="J2376" s="6">
        <f t="shared" si="9"/>
        <v>24243.080678623031</v>
      </c>
      <c r="K2376" s="8" t="str">
        <f>IF(H2376&lt;Mapping!$B$1,Mapping!$A$1,IF(H2376&lt;Mapping!$B$2,Mapping!$A$2,Mapping!$A$3))</f>
        <v>Minor</v>
      </c>
      <c r="L2376" s="8" t="str">
        <f>IF(J2376&lt;Mapping!$B$1,Mapping!$A$1,IF(J2376&lt;Mapping!$B$2,Mapping!$A$2,Mapping!$A$3))</f>
        <v>Minor</v>
      </c>
    </row>
    <row r="2377" spans="1:12" ht="13.5" customHeight="1" x14ac:dyDescent="0.2">
      <c r="A2377" s="4">
        <v>1</v>
      </c>
      <c r="B2377" s="5" t="s">
        <v>40</v>
      </c>
      <c r="C2377" s="4">
        <v>3</v>
      </c>
      <c r="D2377" s="4">
        <v>1976</v>
      </c>
      <c r="E2377" s="4">
        <v>1</v>
      </c>
      <c r="F2377" s="4">
        <v>0</v>
      </c>
      <c r="G2377" s="4">
        <v>0</v>
      </c>
      <c r="H2377" s="6">
        <v>5836</v>
      </c>
      <c r="I2377" s="7">
        <f t="array" ref="I2377">INDEX(Inflation!$F$2:$F$63,MATCH($D2377,Inflation!$A$2:$A$63,0))</f>
        <v>4.6843224337111486</v>
      </c>
      <c r="J2377" s="6">
        <f t="shared" si="9"/>
        <v>27337.705723138264</v>
      </c>
      <c r="K2377" s="8" t="str">
        <f>IF(H2377&lt;Mapping!$B$1,Mapping!$A$1,IF(H2377&lt;Mapping!$B$2,Mapping!$A$2,Mapping!$A$3))</f>
        <v>Minor</v>
      </c>
      <c r="L2377" s="8" t="str">
        <f>IF(J2377&lt;Mapping!$B$1,Mapping!$A$1,IF(J2377&lt;Mapping!$B$2,Mapping!$A$2,Mapping!$A$3))</f>
        <v>Minor</v>
      </c>
    </row>
    <row r="2378" spans="1:12" ht="13.5" customHeight="1" x14ac:dyDescent="0.2">
      <c r="A2378" s="4">
        <v>6</v>
      </c>
      <c r="B2378" s="5" t="s">
        <v>21</v>
      </c>
      <c r="C2378" s="4">
        <v>1</v>
      </c>
      <c r="D2378" s="4">
        <v>1993</v>
      </c>
      <c r="E2378" s="4">
        <v>1</v>
      </c>
      <c r="F2378" s="4">
        <v>0</v>
      </c>
      <c r="G2378" s="4">
        <v>0</v>
      </c>
      <c r="H2378" s="6">
        <v>5640</v>
      </c>
      <c r="I2378" s="7">
        <f t="array" ref="I2378">INDEX(Inflation!$F$2:$F$63,MATCH($D2378,Inflation!$A$2:$A$63,0))</f>
        <v>1.8022646972075733</v>
      </c>
      <c r="J2378" s="6">
        <f t="shared" si="9"/>
        <v>10164.772892250714</v>
      </c>
      <c r="K2378" s="8" t="str">
        <f>IF(H2378&lt;Mapping!$B$1,Mapping!$A$1,IF(H2378&lt;Mapping!$B$2,Mapping!$A$2,Mapping!$A$3))</f>
        <v>Minor</v>
      </c>
      <c r="L2378" s="8" t="str">
        <f>IF(J2378&lt;Mapping!$B$1,Mapping!$A$1,IF(J2378&lt;Mapping!$B$2,Mapping!$A$2,Mapping!$A$3))</f>
        <v>Minor</v>
      </c>
    </row>
    <row r="2379" spans="1:12" ht="13.5" customHeight="1" x14ac:dyDescent="0.2">
      <c r="A2379" s="4">
        <v>1</v>
      </c>
      <c r="B2379" s="5" t="s">
        <v>21</v>
      </c>
      <c r="C2379" s="4">
        <v>1</v>
      </c>
      <c r="D2379" s="4">
        <v>1976</v>
      </c>
      <c r="E2379" s="4">
        <v>1</v>
      </c>
      <c r="F2379" s="4">
        <v>0</v>
      </c>
      <c r="G2379" s="4">
        <v>0</v>
      </c>
      <c r="H2379" s="6">
        <v>5605</v>
      </c>
      <c r="I2379" s="7">
        <f t="array" ref="I2379">INDEX(Inflation!$F$2:$F$63,MATCH($D2379,Inflation!$A$2:$A$63,0))</f>
        <v>4.6843224337111486</v>
      </c>
      <c r="J2379" s="6">
        <f t="shared" si="9"/>
        <v>26255.627240950987</v>
      </c>
      <c r="K2379" s="8" t="str">
        <f>IF(H2379&lt;Mapping!$B$1,Mapping!$A$1,IF(H2379&lt;Mapping!$B$2,Mapping!$A$2,Mapping!$A$3))</f>
        <v>Minor</v>
      </c>
      <c r="L2379" s="8" t="str">
        <f>IF(J2379&lt;Mapping!$B$1,Mapping!$A$1,IF(J2379&lt;Mapping!$B$2,Mapping!$A$2,Mapping!$A$3))</f>
        <v>Minor</v>
      </c>
    </row>
    <row r="2380" spans="1:12" ht="13.5" customHeight="1" x14ac:dyDescent="0.2">
      <c r="A2380" s="4">
        <v>1</v>
      </c>
      <c r="B2380" s="5" t="s">
        <v>41</v>
      </c>
      <c r="C2380" s="4">
        <v>2</v>
      </c>
      <c r="D2380" s="4">
        <v>1975</v>
      </c>
      <c r="E2380" s="4">
        <v>1</v>
      </c>
      <c r="F2380" s="4">
        <v>0</v>
      </c>
      <c r="G2380" s="4">
        <v>0</v>
      </c>
      <c r="H2380" s="6">
        <v>5582</v>
      </c>
      <c r="I2380" s="7">
        <f t="array" ref="I2380">INDEX(Inflation!$F$2:$F$63,MATCH($D2380,Inflation!$A$2:$A$63,0))</f>
        <v>5.1012271303114405</v>
      </c>
      <c r="J2380" s="6">
        <f t="shared" si="9"/>
        <v>28475.049841398461</v>
      </c>
      <c r="K2380" s="8" t="str">
        <f>IF(H2380&lt;Mapping!$B$1,Mapping!$A$1,IF(H2380&lt;Mapping!$B$2,Mapping!$A$2,Mapping!$A$3))</f>
        <v>Minor</v>
      </c>
      <c r="L2380" s="8" t="str">
        <f>IF(J2380&lt;Mapping!$B$1,Mapping!$A$1,IF(J2380&lt;Mapping!$B$2,Mapping!$A$2,Mapping!$A$3))</f>
        <v>Minor</v>
      </c>
    </row>
    <row r="2381" spans="1:12" ht="13.5" customHeight="1" x14ac:dyDescent="0.2">
      <c r="A2381" s="4">
        <v>4</v>
      </c>
      <c r="B2381" s="5" t="s">
        <v>21</v>
      </c>
      <c r="C2381" s="4">
        <v>1</v>
      </c>
      <c r="D2381" s="4">
        <v>1993</v>
      </c>
      <c r="E2381" s="4">
        <v>1</v>
      </c>
      <c r="F2381" s="4">
        <v>0</v>
      </c>
      <c r="G2381" s="4">
        <v>0</v>
      </c>
      <c r="H2381" s="6">
        <v>5433</v>
      </c>
      <c r="I2381" s="7">
        <f t="array" ref="I2381">INDEX(Inflation!$F$2:$F$63,MATCH($D2381,Inflation!$A$2:$A$63,0))</f>
        <v>1.8022646972075733</v>
      </c>
      <c r="J2381" s="6">
        <f t="shared" si="9"/>
        <v>9791.7040999287456</v>
      </c>
      <c r="K2381" s="8" t="str">
        <f>IF(H2381&lt;Mapping!$B$1,Mapping!$A$1,IF(H2381&lt;Mapping!$B$2,Mapping!$A$2,Mapping!$A$3))</f>
        <v>Minor</v>
      </c>
      <c r="L2381" s="8" t="str">
        <f>IF(J2381&lt;Mapping!$B$1,Mapping!$A$1,IF(J2381&lt;Mapping!$B$2,Mapping!$A$2,Mapping!$A$3))</f>
        <v>Minor</v>
      </c>
    </row>
    <row r="2382" spans="1:12" ht="13.5" customHeight="1" x14ac:dyDescent="0.2">
      <c r="A2382" s="4">
        <v>1</v>
      </c>
      <c r="B2382" s="5" t="s">
        <v>34</v>
      </c>
      <c r="C2382" s="4">
        <v>2</v>
      </c>
      <c r="D2382" s="4">
        <v>1978</v>
      </c>
      <c r="E2382" s="4">
        <v>1</v>
      </c>
      <c r="F2382" s="4">
        <v>0</v>
      </c>
      <c r="G2382" s="4">
        <v>0</v>
      </c>
      <c r="H2382" s="6">
        <v>5432</v>
      </c>
      <c r="I2382" s="7">
        <f t="array" ref="I2382">INDEX(Inflation!$F$2:$F$63,MATCH($D2382,Inflation!$A$2:$A$63,0))</f>
        <v>4.1187700779176062</v>
      </c>
      <c r="J2382" s="6">
        <f t="shared" si="9"/>
        <v>22373.159063248437</v>
      </c>
      <c r="K2382" s="8" t="str">
        <f>IF(H2382&lt;Mapping!$B$1,Mapping!$A$1,IF(H2382&lt;Mapping!$B$2,Mapping!$A$2,Mapping!$A$3))</f>
        <v>Minor</v>
      </c>
      <c r="L2382" s="8" t="str">
        <f>IF(J2382&lt;Mapping!$B$1,Mapping!$A$1,IF(J2382&lt;Mapping!$B$2,Mapping!$A$2,Mapping!$A$3))</f>
        <v>Minor</v>
      </c>
    </row>
    <row r="2383" spans="1:12" ht="13.5" customHeight="1" x14ac:dyDescent="0.2">
      <c r="A2383" s="4">
        <v>2</v>
      </c>
      <c r="B2383" s="5" t="s">
        <v>14</v>
      </c>
      <c r="C2383" s="4">
        <v>1</v>
      </c>
      <c r="D2383" s="4">
        <v>1973</v>
      </c>
      <c r="E2383" s="4">
        <v>17</v>
      </c>
      <c r="F2383" s="4">
        <v>0</v>
      </c>
      <c r="G2383" s="4">
        <v>0</v>
      </c>
      <c r="H2383" s="6">
        <v>5226</v>
      </c>
      <c r="I2383" s="7">
        <f t="array" ref="I2383">INDEX(Inflation!$F$2:$F$63,MATCH($D2383,Inflation!$A$2:$A$63,0))</f>
        <v>6.0375132954776998</v>
      </c>
      <c r="J2383" s="6">
        <f t="shared" si="9"/>
        <v>31552.044482166461</v>
      </c>
      <c r="K2383" s="8" t="str">
        <f>IF(H2383&lt;Mapping!$B$1,Mapping!$A$1,IF(H2383&lt;Mapping!$B$2,Mapping!$A$2,Mapping!$A$3))</f>
        <v>Minor</v>
      </c>
      <c r="L2383" s="8" t="str">
        <f>IF(J2383&lt;Mapping!$B$1,Mapping!$A$1,IF(J2383&lt;Mapping!$B$2,Mapping!$A$2,Mapping!$A$3))</f>
        <v>Minor</v>
      </c>
    </row>
    <row r="2384" spans="1:12" ht="13.5" customHeight="1" x14ac:dyDescent="0.2">
      <c r="A2384" s="4">
        <v>2</v>
      </c>
      <c r="B2384" s="5" t="s">
        <v>31</v>
      </c>
      <c r="C2384" s="4">
        <v>2</v>
      </c>
      <c r="D2384" s="4">
        <v>1973</v>
      </c>
      <c r="E2384" s="4">
        <v>1</v>
      </c>
      <c r="F2384" s="4">
        <v>0</v>
      </c>
      <c r="G2384" s="4">
        <v>2</v>
      </c>
      <c r="H2384" s="6">
        <v>5217</v>
      </c>
      <c r="I2384" s="7">
        <f t="array" ref="I2384">INDEX(Inflation!$F$2:$F$63,MATCH($D2384,Inflation!$A$2:$A$63,0))</f>
        <v>6.0375132954776998</v>
      </c>
      <c r="J2384" s="6">
        <f t="shared" si="9"/>
        <v>31497.706862507159</v>
      </c>
      <c r="K2384" s="8" t="str">
        <f>IF(H2384&lt;Mapping!$B$1,Mapping!$A$1,IF(H2384&lt;Mapping!$B$2,Mapping!$A$2,Mapping!$A$3))</f>
        <v>Minor</v>
      </c>
      <c r="L2384" s="8" t="str">
        <f>IF(J2384&lt;Mapping!$B$1,Mapping!$A$1,IF(J2384&lt;Mapping!$B$2,Mapping!$A$2,Mapping!$A$3))</f>
        <v>Minor</v>
      </c>
    </row>
    <row r="2385" spans="1:12" ht="13.5" customHeight="1" x14ac:dyDescent="0.2">
      <c r="A2385" s="4">
        <v>2</v>
      </c>
      <c r="B2385" s="5" t="s">
        <v>22</v>
      </c>
      <c r="C2385" s="4">
        <v>3</v>
      </c>
      <c r="D2385" s="4">
        <v>1964</v>
      </c>
      <c r="E2385" s="4">
        <v>2</v>
      </c>
      <c r="F2385" s="4">
        <v>3</v>
      </c>
      <c r="G2385" s="4">
        <v>0</v>
      </c>
      <c r="H2385" s="6">
        <v>5062</v>
      </c>
      <c r="I2385" s="7">
        <f t="array" ref="I2385">INDEX(Inflation!$F$2:$F$63,MATCH($D2385,Inflation!$A$2:$A$63,0))</f>
        <v>8.2922233108268504</v>
      </c>
      <c r="J2385" s="6">
        <f t="shared" si="9"/>
        <v>41975.234399405519</v>
      </c>
      <c r="K2385" s="8" t="str">
        <f>IF(H2385&lt;Mapping!$B$1,Mapping!$A$1,IF(H2385&lt;Mapping!$B$2,Mapping!$A$2,Mapping!$A$3))</f>
        <v>Minor</v>
      </c>
      <c r="L2385" s="8" t="str">
        <f>IF(J2385&lt;Mapping!$B$1,Mapping!$A$1,IF(J2385&lt;Mapping!$B$2,Mapping!$A$2,Mapping!$A$3))</f>
        <v>Minor</v>
      </c>
    </row>
    <row r="2386" spans="1:12" ht="13.5" customHeight="1" x14ac:dyDescent="0.2">
      <c r="A2386" s="4">
        <v>4</v>
      </c>
      <c r="B2386" s="5" t="s">
        <v>22</v>
      </c>
      <c r="C2386" s="4">
        <v>3</v>
      </c>
      <c r="D2386" s="4">
        <v>1964</v>
      </c>
      <c r="E2386" s="4">
        <v>2</v>
      </c>
      <c r="F2386" s="4">
        <v>3</v>
      </c>
      <c r="G2386" s="4">
        <v>0</v>
      </c>
      <c r="H2386" s="6">
        <v>4985</v>
      </c>
      <c r="I2386" s="7">
        <f t="array" ref="I2386">INDEX(Inflation!$F$2:$F$63,MATCH($D2386,Inflation!$A$2:$A$63,0))</f>
        <v>8.2922233108268504</v>
      </c>
      <c r="J2386" s="6">
        <f t="shared" si="9"/>
        <v>41336.73320447185</v>
      </c>
      <c r="K2386" s="8" t="str">
        <f>IF(H2386&lt;Mapping!$B$1,Mapping!$A$1,IF(H2386&lt;Mapping!$B$2,Mapping!$A$2,Mapping!$A$3))</f>
        <v>Minor</v>
      </c>
      <c r="L2386" s="8" t="str">
        <f>IF(J2386&lt;Mapping!$B$1,Mapping!$A$1,IF(J2386&lt;Mapping!$B$2,Mapping!$A$2,Mapping!$A$3))</f>
        <v>Minor</v>
      </c>
    </row>
    <row r="2387" spans="1:12" ht="13.5" customHeight="1" x14ac:dyDescent="0.2">
      <c r="A2387" s="4">
        <v>3</v>
      </c>
      <c r="B2387" s="5" t="s">
        <v>21</v>
      </c>
      <c r="C2387" s="4">
        <v>1</v>
      </c>
      <c r="D2387" s="4">
        <v>1993</v>
      </c>
      <c r="E2387" s="4">
        <v>1</v>
      </c>
      <c r="F2387" s="4">
        <v>0</v>
      </c>
      <c r="G2387" s="4">
        <v>0</v>
      </c>
      <c r="H2387" s="6">
        <v>4976</v>
      </c>
      <c r="I2387" s="7">
        <f t="array" ref="I2387">INDEX(Inflation!$F$2:$F$63,MATCH($D2387,Inflation!$A$2:$A$63,0))</f>
        <v>1.8022646972075733</v>
      </c>
      <c r="J2387" s="6">
        <f t="shared" si="9"/>
        <v>8968.0691333048853</v>
      </c>
      <c r="K2387" s="8" t="str">
        <f>IF(H2387&lt;Mapping!$B$1,Mapping!$A$1,IF(H2387&lt;Mapping!$B$2,Mapping!$A$2,Mapping!$A$3))</f>
        <v>Minor</v>
      </c>
      <c r="L2387" s="8" t="str">
        <f>IF(J2387&lt;Mapping!$B$1,Mapping!$A$1,IF(J2387&lt;Mapping!$B$2,Mapping!$A$2,Mapping!$A$3))</f>
        <v>Minor</v>
      </c>
    </row>
    <row r="2388" spans="1:12" ht="13.5" customHeight="1" x14ac:dyDescent="0.2">
      <c r="A2388" s="4">
        <v>5</v>
      </c>
      <c r="B2388" s="5" t="s">
        <v>14</v>
      </c>
      <c r="C2388" s="4">
        <v>1</v>
      </c>
      <c r="D2388" s="4">
        <v>1973</v>
      </c>
      <c r="E2388" s="4">
        <v>17</v>
      </c>
      <c r="F2388" s="4">
        <v>0</v>
      </c>
      <c r="G2388" s="4">
        <v>0</v>
      </c>
      <c r="H2388" s="6">
        <v>4767</v>
      </c>
      <c r="I2388" s="7">
        <f t="array" ref="I2388">INDEX(Inflation!$F$2:$F$63,MATCH($D2388,Inflation!$A$2:$A$63,0))</f>
        <v>6.0375132954776998</v>
      </c>
      <c r="J2388" s="6">
        <f t="shared" si="9"/>
        <v>28780.825879542193</v>
      </c>
      <c r="K2388" s="8" t="str">
        <f>IF(H2388&lt;Mapping!$B$1,Mapping!$A$1,IF(H2388&lt;Mapping!$B$2,Mapping!$A$2,Mapping!$A$3))</f>
        <v>Minor</v>
      </c>
      <c r="L2388" s="8" t="str">
        <f>IF(J2388&lt;Mapping!$B$1,Mapping!$A$1,IF(J2388&lt;Mapping!$B$2,Mapping!$A$2,Mapping!$A$3))</f>
        <v>Minor</v>
      </c>
    </row>
    <row r="2389" spans="1:12" ht="13.5" customHeight="1" x14ac:dyDescent="0.2">
      <c r="A2389" s="4">
        <v>1</v>
      </c>
      <c r="B2389" s="5" t="s">
        <v>15</v>
      </c>
      <c r="C2389" s="4">
        <v>1</v>
      </c>
      <c r="D2389" s="4">
        <v>1984</v>
      </c>
      <c r="E2389" s="4">
        <v>1</v>
      </c>
      <c r="F2389" s="4">
        <v>0</v>
      </c>
      <c r="G2389" s="4">
        <v>0</v>
      </c>
      <c r="H2389" s="6">
        <v>4753</v>
      </c>
      <c r="I2389" s="7">
        <f t="array" ref="I2389">INDEX(Inflation!$F$2:$F$63,MATCH($D2389,Inflation!$A$2:$A$63,0))</f>
        <v>2.5679465396338688</v>
      </c>
      <c r="J2389" s="6">
        <f t="shared" si="9"/>
        <v>12205.449902879778</v>
      </c>
      <c r="K2389" s="8" t="str">
        <f>IF(H2389&lt;Mapping!$B$1,Mapping!$A$1,IF(H2389&lt;Mapping!$B$2,Mapping!$A$2,Mapping!$A$3))</f>
        <v>Minor</v>
      </c>
      <c r="L2389" s="8" t="str">
        <f>IF(J2389&lt;Mapping!$B$1,Mapping!$A$1,IF(J2389&lt;Mapping!$B$2,Mapping!$A$2,Mapping!$A$3))</f>
        <v>Minor</v>
      </c>
    </row>
    <row r="2390" spans="1:12" ht="13.5" customHeight="1" x14ac:dyDescent="0.2">
      <c r="A2390" s="4">
        <v>4</v>
      </c>
      <c r="B2390" s="5" t="s">
        <v>14</v>
      </c>
      <c r="C2390" s="4">
        <v>1</v>
      </c>
      <c r="D2390" s="4">
        <v>1973</v>
      </c>
      <c r="E2390" s="4">
        <v>17</v>
      </c>
      <c r="F2390" s="4">
        <v>0</v>
      </c>
      <c r="G2390" s="4">
        <v>0</v>
      </c>
      <c r="H2390" s="6">
        <v>4572</v>
      </c>
      <c r="I2390" s="7">
        <f t="array" ref="I2390">INDEX(Inflation!$F$2:$F$63,MATCH($D2390,Inflation!$A$2:$A$63,0))</f>
        <v>6.0375132954776998</v>
      </c>
      <c r="J2390" s="6">
        <f t="shared" si="9"/>
        <v>27603.510786924042</v>
      </c>
      <c r="K2390" s="8" t="str">
        <f>IF(H2390&lt;Mapping!$B$1,Mapping!$A$1,IF(H2390&lt;Mapping!$B$2,Mapping!$A$2,Mapping!$A$3))</f>
        <v>Minor</v>
      </c>
      <c r="L2390" s="8" t="str">
        <f>IF(J2390&lt;Mapping!$B$1,Mapping!$A$1,IF(J2390&lt;Mapping!$B$2,Mapping!$A$2,Mapping!$A$3))</f>
        <v>Minor</v>
      </c>
    </row>
    <row r="2391" spans="1:12" ht="13.5" customHeight="1" x14ac:dyDescent="0.2">
      <c r="A2391" s="4">
        <v>6</v>
      </c>
      <c r="B2391" s="5" t="s">
        <v>15</v>
      </c>
      <c r="C2391" s="4">
        <v>1</v>
      </c>
      <c r="D2391" s="4">
        <v>1987</v>
      </c>
      <c r="E2391" s="4">
        <v>1</v>
      </c>
      <c r="F2391" s="4">
        <v>0</v>
      </c>
      <c r="G2391" s="4">
        <v>0</v>
      </c>
      <c r="H2391" s="6">
        <v>4566</v>
      </c>
      <c r="I2391" s="7">
        <f t="array" ref="I2391">INDEX(Inflation!$F$2:$F$63,MATCH($D2391,Inflation!$A$2:$A$63,0))</f>
        <v>2.3139051618547946</v>
      </c>
      <c r="J2391" s="6">
        <f t="shared" si="9"/>
        <v>10565.290969028993</v>
      </c>
      <c r="K2391" s="8" t="str">
        <f>IF(H2391&lt;Mapping!$B$1,Mapping!$A$1,IF(H2391&lt;Mapping!$B$2,Mapping!$A$2,Mapping!$A$3))</f>
        <v>Minor</v>
      </c>
      <c r="L2391" s="8" t="str">
        <f>IF(J2391&lt;Mapping!$B$1,Mapping!$A$1,IF(J2391&lt;Mapping!$B$2,Mapping!$A$2,Mapping!$A$3))</f>
        <v>Minor</v>
      </c>
    </row>
    <row r="2392" spans="1:12" ht="13.5" customHeight="1" x14ac:dyDescent="0.2">
      <c r="A2392" s="4">
        <v>3</v>
      </c>
      <c r="B2392" s="5" t="s">
        <v>14</v>
      </c>
      <c r="C2392" s="4">
        <v>1</v>
      </c>
      <c r="D2392" s="4">
        <v>1973</v>
      </c>
      <c r="E2392" s="4">
        <v>17</v>
      </c>
      <c r="F2392" s="4">
        <v>0</v>
      </c>
      <c r="G2392" s="4">
        <v>0</v>
      </c>
      <c r="H2392" s="6">
        <v>4473</v>
      </c>
      <c r="I2392" s="7">
        <f t="array" ref="I2392">INDEX(Inflation!$F$2:$F$63,MATCH($D2392,Inflation!$A$2:$A$63,0))</f>
        <v>6.0375132954776998</v>
      </c>
      <c r="J2392" s="6">
        <f t="shared" si="9"/>
        <v>27005.796970671752</v>
      </c>
      <c r="K2392" s="8" t="str">
        <f>IF(H2392&lt;Mapping!$B$1,Mapping!$A$1,IF(H2392&lt;Mapping!$B$2,Mapping!$A$2,Mapping!$A$3))</f>
        <v>Minor</v>
      </c>
      <c r="L2392" s="8" t="str">
        <f>IF(J2392&lt;Mapping!$B$1,Mapping!$A$1,IF(J2392&lt;Mapping!$B$2,Mapping!$A$2,Mapping!$A$3))</f>
        <v>Minor</v>
      </c>
    </row>
    <row r="2393" spans="1:12" ht="13.5" customHeight="1" x14ac:dyDescent="0.2">
      <c r="A2393" s="4">
        <v>1</v>
      </c>
      <c r="B2393" s="5" t="s">
        <v>15</v>
      </c>
      <c r="C2393" s="4">
        <v>1</v>
      </c>
      <c r="D2393" s="4">
        <v>1980</v>
      </c>
      <c r="E2393" s="4">
        <v>2</v>
      </c>
      <c r="F2393" s="4">
        <v>0</v>
      </c>
      <c r="G2393" s="4">
        <v>0</v>
      </c>
      <c r="H2393" s="6">
        <v>4421</v>
      </c>
      <c r="I2393" s="7">
        <f t="array" ref="I2393">INDEX(Inflation!$F$2:$F$63,MATCH($D2393,Inflation!$A$2:$A$63,0))</f>
        <v>3.5358548466936406</v>
      </c>
      <c r="J2393" s="6">
        <f t="shared" si="9"/>
        <v>15632.014277232585</v>
      </c>
      <c r="K2393" s="8" t="str">
        <f>IF(H2393&lt;Mapping!$B$1,Mapping!$A$1,IF(H2393&lt;Mapping!$B$2,Mapping!$A$2,Mapping!$A$3))</f>
        <v>Minor</v>
      </c>
      <c r="L2393" s="8" t="str">
        <f>IF(J2393&lt;Mapping!$B$1,Mapping!$A$1,IF(J2393&lt;Mapping!$B$2,Mapping!$A$2,Mapping!$A$3))</f>
        <v>Minor</v>
      </c>
    </row>
    <row r="2394" spans="1:12" ht="13.5" customHeight="1" x14ac:dyDescent="0.2">
      <c r="A2394" s="4">
        <v>4</v>
      </c>
      <c r="B2394" s="5" t="s">
        <v>20</v>
      </c>
      <c r="C2394" s="4">
        <v>3</v>
      </c>
      <c r="D2394" s="4">
        <v>1978</v>
      </c>
      <c r="E2394" s="4">
        <v>1</v>
      </c>
      <c r="F2394" s="4">
        <v>26</v>
      </c>
      <c r="G2394" s="4">
        <v>13</v>
      </c>
      <c r="H2394" s="6">
        <v>4311</v>
      </c>
      <c r="I2394" s="7">
        <f t="array" ref="I2394">INDEX(Inflation!$F$2:$F$63,MATCH($D2394,Inflation!$A$2:$A$63,0))</f>
        <v>4.1187700779176062</v>
      </c>
      <c r="J2394" s="6">
        <f t="shared" si="9"/>
        <v>17756.0178059028</v>
      </c>
      <c r="K2394" s="8" t="str">
        <f>IF(H2394&lt;Mapping!$B$1,Mapping!$A$1,IF(H2394&lt;Mapping!$B$2,Mapping!$A$2,Mapping!$A$3))</f>
        <v>Minor</v>
      </c>
      <c r="L2394" s="8" t="str">
        <f>IF(J2394&lt;Mapping!$B$1,Mapping!$A$1,IF(J2394&lt;Mapping!$B$2,Mapping!$A$2,Mapping!$A$3))</f>
        <v>Minor</v>
      </c>
    </row>
    <row r="2395" spans="1:12" ht="13.5" customHeight="1" x14ac:dyDescent="0.2">
      <c r="A2395" s="4">
        <v>1</v>
      </c>
      <c r="B2395" s="5" t="s">
        <v>22</v>
      </c>
      <c r="C2395" s="4">
        <v>2</v>
      </c>
      <c r="D2395" s="4">
        <v>1981</v>
      </c>
      <c r="E2395" s="4">
        <v>1</v>
      </c>
      <c r="F2395" s="4">
        <v>0</v>
      </c>
      <c r="G2395" s="4">
        <v>0</v>
      </c>
      <c r="H2395" s="6">
        <v>4273</v>
      </c>
      <c r="I2395" s="7">
        <f t="array" ref="I2395">INDEX(Inflation!$F$2:$F$63,MATCH($D2395,Inflation!$A$2:$A$63,0))</f>
        <v>3.1603993981888099</v>
      </c>
      <c r="J2395" s="6">
        <f t="shared" si="9"/>
        <v>13504.386628460785</v>
      </c>
      <c r="K2395" s="8" t="str">
        <f>IF(H2395&lt;Mapping!$B$1,Mapping!$A$1,IF(H2395&lt;Mapping!$B$2,Mapping!$A$2,Mapping!$A$3))</f>
        <v>Minor</v>
      </c>
      <c r="L2395" s="8" t="str">
        <f>IF(J2395&lt;Mapping!$B$1,Mapping!$A$1,IF(J2395&lt;Mapping!$B$2,Mapping!$A$2,Mapping!$A$3))</f>
        <v>Minor</v>
      </c>
    </row>
    <row r="2396" spans="1:12" ht="13.5" customHeight="1" x14ac:dyDescent="0.2">
      <c r="A2396" s="4">
        <v>2</v>
      </c>
      <c r="B2396" s="5" t="s">
        <v>34</v>
      </c>
      <c r="C2396" s="4">
        <v>3</v>
      </c>
      <c r="D2396" s="4">
        <v>2011</v>
      </c>
      <c r="E2396" s="4">
        <v>1</v>
      </c>
      <c r="F2396" s="4">
        <v>0</v>
      </c>
      <c r="G2396" s="4">
        <v>0</v>
      </c>
      <c r="H2396" s="6">
        <v>4272</v>
      </c>
      <c r="I2396" s="7">
        <f t="array" ref="I2396">INDEX(Inflation!$F$2:$F$63,MATCH($D2396,Inflation!$A$2:$A$63,0))</f>
        <v>1.1630575102490319</v>
      </c>
      <c r="J2396" s="6">
        <f t="shared" si="9"/>
        <v>4968.5816837838647</v>
      </c>
      <c r="K2396" s="8" t="str">
        <f>IF(H2396&lt;Mapping!$B$1,Mapping!$A$1,IF(H2396&lt;Mapping!$B$2,Mapping!$A$2,Mapping!$A$3))</f>
        <v>Minor</v>
      </c>
      <c r="L2396" s="8" t="str">
        <f>IF(J2396&lt;Mapping!$B$1,Mapping!$A$1,IF(J2396&lt;Mapping!$B$2,Mapping!$A$2,Mapping!$A$3))</f>
        <v>Minor</v>
      </c>
    </row>
    <row r="2397" spans="1:12" ht="13.5" customHeight="1" x14ac:dyDescent="0.2">
      <c r="A2397" s="4">
        <v>2</v>
      </c>
      <c r="B2397" s="5" t="s">
        <v>34</v>
      </c>
      <c r="C2397" s="4">
        <v>3</v>
      </c>
      <c r="D2397" s="4">
        <v>2014</v>
      </c>
      <c r="E2397" s="4">
        <v>1</v>
      </c>
      <c r="F2397" s="4">
        <v>0</v>
      </c>
      <c r="G2397" s="4">
        <v>0</v>
      </c>
      <c r="H2397" s="6">
        <v>4272</v>
      </c>
      <c r="I2397" s="7">
        <f t="array" ref="I2397">INDEX(Inflation!$F$2:$F$63,MATCH($D2397,Inflation!$A$2:$A$63,0))</f>
        <v>1.0894069302369718</v>
      </c>
      <c r="J2397" s="6">
        <f t="shared" si="9"/>
        <v>4653.9464059723432</v>
      </c>
      <c r="K2397" s="8" t="str">
        <f>IF(H2397&lt;Mapping!$B$1,Mapping!$A$1,IF(H2397&lt;Mapping!$B$2,Mapping!$A$2,Mapping!$A$3))</f>
        <v>Minor</v>
      </c>
      <c r="L2397" s="8" t="str">
        <f>IF(J2397&lt;Mapping!$B$1,Mapping!$A$1,IF(J2397&lt;Mapping!$B$2,Mapping!$A$2,Mapping!$A$3))</f>
        <v>Minor</v>
      </c>
    </row>
    <row r="2398" spans="1:12" ht="13.5" customHeight="1" x14ac:dyDescent="0.2">
      <c r="A2398" s="4">
        <v>1</v>
      </c>
      <c r="B2398" s="5" t="s">
        <v>39</v>
      </c>
      <c r="C2398" s="4">
        <v>2</v>
      </c>
      <c r="D2398" s="4">
        <v>1960</v>
      </c>
      <c r="E2398" s="4">
        <v>1</v>
      </c>
      <c r="F2398" s="4">
        <v>0</v>
      </c>
      <c r="G2398" s="4">
        <v>25</v>
      </c>
      <c r="H2398" s="6">
        <v>4271</v>
      </c>
      <c r="I2398" s="7">
        <f t="array" ref="I2398">INDEX(Inflation!$F$2:$F$63,MATCH($D2398,Inflation!$A$2:$A$63,0))</f>
        <v>9.0110154119451078</v>
      </c>
      <c r="J2398" s="6">
        <f t="shared" si="9"/>
        <v>38486.046824417557</v>
      </c>
      <c r="K2398" s="8" t="str">
        <f>IF(H2398&lt;Mapping!$B$1,Mapping!$A$1,IF(H2398&lt;Mapping!$B$2,Mapping!$A$2,Mapping!$A$3))</f>
        <v>Minor</v>
      </c>
      <c r="L2398" s="8" t="str">
        <f>IF(J2398&lt;Mapping!$B$1,Mapping!$A$1,IF(J2398&lt;Mapping!$B$2,Mapping!$A$2,Mapping!$A$3))</f>
        <v>Minor</v>
      </c>
    </row>
    <row r="2399" spans="1:12" ht="13.5" customHeight="1" x14ac:dyDescent="0.2">
      <c r="A2399" s="4">
        <v>1</v>
      </c>
      <c r="B2399" s="5" t="s">
        <v>15</v>
      </c>
      <c r="C2399" s="4">
        <v>1</v>
      </c>
      <c r="D2399" s="4">
        <v>1987</v>
      </c>
      <c r="E2399" s="4">
        <v>1</v>
      </c>
      <c r="F2399" s="4">
        <v>0</v>
      </c>
      <c r="G2399" s="4">
        <v>0</v>
      </c>
      <c r="H2399" s="6">
        <v>4268</v>
      </c>
      <c r="I2399" s="7">
        <f t="array" ref="I2399">INDEX(Inflation!$F$2:$F$63,MATCH($D2399,Inflation!$A$2:$A$63,0))</f>
        <v>2.3139051618547946</v>
      </c>
      <c r="J2399" s="6">
        <f t="shared" si="9"/>
        <v>9875.7472307962635</v>
      </c>
      <c r="K2399" s="8" t="str">
        <f>IF(H2399&lt;Mapping!$B$1,Mapping!$A$1,IF(H2399&lt;Mapping!$B$2,Mapping!$A$2,Mapping!$A$3))</f>
        <v>Minor</v>
      </c>
      <c r="L2399" s="8" t="str">
        <f>IF(J2399&lt;Mapping!$B$1,Mapping!$A$1,IF(J2399&lt;Mapping!$B$2,Mapping!$A$2,Mapping!$A$3))</f>
        <v>Minor</v>
      </c>
    </row>
    <row r="2400" spans="1:12" ht="13.5" customHeight="1" x14ac:dyDescent="0.2">
      <c r="A2400" s="4">
        <v>1</v>
      </c>
      <c r="B2400" s="5" t="s">
        <v>15</v>
      </c>
      <c r="C2400" s="4">
        <v>1</v>
      </c>
      <c r="D2400" s="4">
        <v>1985</v>
      </c>
      <c r="E2400" s="4">
        <v>1</v>
      </c>
      <c r="F2400" s="4">
        <v>0</v>
      </c>
      <c r="G2400" s="4">
        <v>0</v>
      </c>
      <c r="H2400" s="6">
        <v>4265</v>
      </c>
      <c r="I2400" s="7">
        <f t="array" ref="I2400">INDEX(Inflation!$F$2:$F$63,MATCH($D2400,Inflation!$A$2:$A$63,0))</f>
        <v>2.4491621741858549</v>
      </c>
      <c r="J2400" s="6">
        <f t="shared" si="9"/>
        <v>10445.676672902671</v>
      </c>
      <c r="K2400" s="8" t="str">
        <f>IF(H2400&lt;Mapping!$B$1,Mapping!$A$1,IF(H2400&lt;Mapping!$B$2,Mapping!$A$2,Mapping!$A$3))</f>
        <v>Minor</v>
      </c>
      <c r="L2400" s="8" t="str">
        <f>IF(J2400&lt;Mapping!$B$1,Mapping!$A$1,IF(J2400&lt;Mapping!$B$2,Mapping!$A$2,Mapping!$A$3))</f>
        <v>Minor</v>
      </c>
    </row>
    <row r="2401" spans="1:12" ht="13.5" customHeight="1" x14ac:dyDescent="0.2">
      <c r="A2401" s="4">
        <v>2</v>
      </c>
      <c r="B2401" s="5" t="s">
        <v>34</v>
      </c>
      <c r="C2401" s="4">
        <v>1</v>
      </c>
      <c r="D2401" s="4">
        <v>2012</v>
      </c>
      <c r="E2401" s="4">
        <v>1</v>
      </c>
      <c r="F2401" s="4">
        <v>0</v>
      </c>
      <c r="G2401" s="4">
        <v>0</v>
      </c>
      <c r="H2401" s="6">
        <v>4240</v>
      </c>
      <c r="I2401" s="7">
        <f t="array" ref="I2401">INDEX(Inflation!$F$2:$F$63,MATCH($D2401,Inflation!$A$2:$A$63,0))</f>
        <v>1.1291820487854678</v>
      </c>
      <c r="J2401" s="6">
        <f t="shared" si="9"/>
        <v>4787.7318868503835</v>
      </c>
      <c r="K2401" s="8" t="str">
        <f>IF(H2401&lt;Mapping!$B$1,Mapping!$A$1,IF(H2401&lt;Mapping!$B$2,Mapping!$A$2,Mapping!$A$3))</f>
        <v>Minor</v>
      </c>
      <c r="L2401" s="8" t="str">
        <f>IF(J2401&lt;Mapping!$B$1,Mapping!$A$1,IF(J2401&lt;Mapping!$B$2,Mapping!$A$2,Mapping!$A$3))</f>
        <v>Minor</v>
      </c>
    </row>
    <row r="2402" spans="1:12" ht="13.5" customHeight="1" x14ac:dyDescent="0.2">
      <c r="A2402" s="4">
        <v>2</v>
      </c>
      <c r="B2402" s="5" t="s">
        <v>15</v>
      </c>
      <c r="C2402" s="4">
        <v>1</v>
      </c>
      <c r="D2402" s="4">
        <v>1980</v>
      </c>
      <c r="E2402" s="4">
        <v>2</v>
      </c>
      <c r="F2402" s="4">
        <v>0</v>
      </c>
      <c r="G2402" s="4">
        <v>0</v>
      </c>
      <c r="H2402" s="6">
        <v>4233</v>
      </c>
      <c r="I2402" s="7">
        <f t="array" ref="I2402">INDEX(Inflation!$F$2:$F$63,MATCH($D2402,Inflation!$A$2:$A$63,0))</f>
        <v>3.5358548466936406</v>
      </c>
      <c r="J2402" s="6">
        <f t="shared" si="9"/>
        <v>14967.27356605418</v>
      </c>
      <c r="K2402" s="8" t="str">
        <f>IF(H2402&lt;Mapping!$B$1,Mapping!$A$1,IF(H2402&lt;Mapping!$B$2,Mapping!$A$2,Mapping!$A$3))</f>
        <v>Minor</v>
      </c>
      <c r="L2402" s="8" t="str">
        <f>IF(J2402&lt;Mapping!$B$1,Mapping!$A$1,IF(J2402&lt;Mapping!$B$2,Mapping!$A$2,Mapping!$A$3))</f>
        <v>Minor</v>
      </c>
    </row>
    <row r="2403" spans="1:12" ht="13.5" customHeight="1" x14ac:dyDescent="0.2">
      <c r="A2403" s="4">
        <v>4</v>
      </c>
      <c r="B2403" s="5" t="s">
        <v>16</v>
      </c>
      <c r="C2403" s="4">
        <v>1</v>
      </c>
      <c r="D2403" s="4">
        <v>1981</v>
      </c>
      <c r="E2403" s="4">
        <v>1</v>
      </c>
      <c r="F2403" s="4">
        <v>0</v>
      </c>
      <c r="G2403" s="4">
        <v>0</v>
      </c>
      <c r="H2403" s="6">
        <v>4227</v>
      </c>
      <c r="I2403" s="7">
        <f t="array" ref="I2403">INDEX(Inflation!$F$2:$F$63,MATCH($D2403,Inflation!$A$2:$A$63,0))</f>
        <v>3.1603993981888099</v>
      </c>
      <c r="J2403" s="6">
        <f t="shared" si="9"/>
        <v>13359.0082561441</v>
      </c>
      <c r="K2403" s="8" t="str">
        <f>IF(H2403&lt;Mapping!$B$1,Mapping!$A$1,IF(H2403&lt;Mapping!$B$2,Mapping!$A$2,Mapping!$A$3))</f>
        <v>Minor</v>
      </c>
      <c r="L2403" s="8" t="str">
        <f>IF(J2403&lt;Mapping!$B$1,Mapping!$A$1,IF(J2403&lt;Mapping!$B$2,Mapping!$A$2,Mapping!$A$3))</f>
        <v>Minor</v>
      </c>
    </row>
    <row r="2404" spans="1:12" ht="13.5" customHeight="1" x14ac:dyDescent="0.2">
      <c r="A2404" s="4">
        <v>5</v>
      </c>
      <c r="B2404" s="5" t="s">
        <v>52</v>
      </c>
      <c r="C2404" s="4">
        <v>2</v>
      </c>
      <c r="D2404" s="4">
        <v>1982</v>
      </c>
      <c r="E2404" s="4">
        <v>1</v>
      </c>
      <c r="F2404" s="4">
        <v>0</v>
      </c>
      <c r="G2404" s="4">
        <v>0</v>
      </c>
      <c r="H2404" s="6">
        <v>4218</v>
      </c>
      <c r="I2404" s="7">
        <f t="array" ref="I2404">INDEX(Inflation!$F$2:$F$63,MATCH($D2404,Inflation!$A$2:$A$63,0))</f>
        <v>2.8736128370511089</v>
      </c>
      <c r="J2404" s="6">
        <f t="shared" si="9"/>
        <v>12120.898946681578</v>
      </c>
      <c r="K2404" s="8" t="str">
        <f>IF(H2404&lt;Mapping!$B$1,Mapping!$A$1,IF(H2404&lt;Mapping!$B$2,Mapping!$A$2,Mapping!$A$3))</f>
        <v>Minor</v>
      </c>
      <c r="L2404" s="8" t="str">
        <f>IF(J2404&lt;Mapping!$B$1,Mapping!$A$1,IF(J2404&lt;Mapping!$B$2,Mapping!$A$2,Mapping!$A$3))</f>
        <v>Minor</v>
      </c>
    </row>
    <row r="2405" spans="1:12" ht="13.5" customHeight="1" x14ac:dyDescent="0.2">
      <c r="A2405" s="4">
        <v>3</v>
      </c>
      <c r="B2405" s="5" t="s">
        <v>22</v>
      </c>
      <c r="C2405" s="4">
        <v>2</v>
      </c>
      <c r="D2405" s="4">
        <v>1976</v>
      </c>
      <c r="E2405" s="4">
        <v>2</v>
      </c>
      <c r="F2405" s="4">
        <v>0</v>
      </c>
      <c r="G2405" s="4">
        <v>0</v>
      </c>
      <c r="H2405" s="6">
        <v>4194</v>
      </c>
      <c r="I2405" s="7">
        <f t="array" ref="I2405">INDEX(Inflation!$F$2:$F$63,MATCH($D2405,Inflation!$A$2:$A$63,0))</f>
        <v>4.6843224337111486</v>
      </c>
      <c r="J2405" s="6">
        <f t="shared" si="9"/>
        <v>19646.048286984558</v>
      </c>
      <c r="K2405" s="8" t="str">
        <f>IF(H2405&lt;Mapping!$B$1,Mapping!$A$1,IF(H2405&lt;Mapping!$B$2,Mapping!$A$2,Mapping!$A$3))</f>
        <v>Minor</v>
      </c>
      <c r="L2405" s="8" t="str">
        <f>IF(J2405&lt;Mapping!$B$1,Mapping!$A$1,IF(J2405&lt;Mapping!$B$2,Mapping!$A$2,Mapping!$A$3))</f>
        <v>Minor</v>
      </c>
    </row>
    <row r="2406" spans="1:12" ht="13.5" customHeight="1" x14ac:dyDescent="0.2">
      <c r="A2406" s="4">
        <v>4</v>
      </c>
      <c r="B2406" s="5" t="s">
        <v>34</v>
      </c>
      <c r="C2406" s="4">
        <v>2</v>
      </c>
      <c r="D2406" s="4">
        <v>1985</v>
      </c>
      <c r="E2406" s="4">
        <v>1</v>
      </c>
      <c r="F2406" s="4">
        <v>0</v>
      </c>
      <c r="G2406" s="4">
        <v>0</v>
      </c>
      <c r="H2406" s="6">
        <v>4160</v>
      </c>
      <c r="I2406" s="7">
        <f t="array" ref="I2406">INDEX(Inflation!$F$2:$F$63,MATCH($D2406,Inflation!$A$2:$A$63,0))</f>
        <v>2.4491621741858549</v>
      </c>
      <c r="J2406" s="6">
        <f t="shared" si="9"/>
        <v>10188.514644613157</v>
      </c>
      <c r="K2406" s="8" t="str">
        <f>IF(H2406&lt;Mapping!$B$1,Mapping!$A$1,IF(H2406&lt;Mapping!$B$2,Mapping!$A$2,Mapping!$A$3))</f>
        <v>Minor</v>
      </c>
      <c r="L2406" s="8" t="str">
        <f>IF(J2406&lt;Mapping!$B$1,Mapping!$A$1,IF(J2406&lt;Mapping!$B$2,Mapping!$A$2,Mapping!$A$3))</f>
        <v>Minor</v>
      </c>
    </row>
    <row r="2407" spans="1:12" ht="13.5" customHeight="1" x14ac:dyDescent="0.2">
      <c r="A2407" s="4">
        <v>2</v>
      </c>
      <c r="B2407" s="5" t="s">
        <v>34</v>
      </c>
      <c r="C2407" s="4">
        <v>3</v>
      </c>
      <c r="D2407" s="4">
        <v>2016</v>
      </c>
      <c r="E2407" s="4">
        <v>1</v>
      </c>
      <c r="F2407" s="4">
        <v>0</v>
      </c>
      <c r="G2407" s="4">
        <v>0</v>
      </c>
      <c r="H2407" s="6">
        <v>4157</v>
      </c>
      <c r="I2407" s="7">
        <f t="array" ref="I2407">INDEX(Inflation!$F$2:$F$63,MATCH($D2407,Inflation!$A$2:$A$63,0))</f>
        <v>1.0759409482613684</v>
      </c>
      <c r="J2407" s="6">
        <f t="shared" si="9"/>
        <v>4472.6865219225083</v>
      </c>
      <c r="K2407" s="8" t="str">
        <f>IF(H2407&lt;Mapping!$B$1,Mapping!$A$1,IF(H2407&lt;Mapping!$B$2,Mapping!$A$2,Mapping!$A$3))</f>
        <v>Minor</v>
      </c>
      <c r="L2407" s="8" t="str">
        <f>IF(J2407&lt;Mapping!$B$1,Mapping!$A$1,IF(J2407&lt;Mapping!$B$2,Mapping!$A$2,Mapping!$A$3))</f>
        <v>Minor</v>
      </c>
    </row>
    <row r="2408" spans="1:12" ht="13.5" customHeight="1" x14ac:dyDescent="0.2">
      <c r="A2408" s="4">
        <v>2</v>
      </c>
      <c r="B2408" s="5" t="s">
        <v>34</v>
      </c>
      <c r="C2408" s="4">
        <v>4</v>
      </c>
      <c r="D2408" s="4">
        <v>2012</v>
      </c>
      <c r="E2408" s="4">
        <v>1</v>
      </c>
      <c r="F2408" s="4">
        <v>0</v>
      </c>
      <c r="G2408" s="4">
        <v>0</v>
      </c>
      <c r="H2408" s="6">
        <v>4133</v>
      </c>
      <c r="I2408" s="7">
        <f t="array" ref="I2408">INDEX(Inflation!$F$2:$F$63,MATCH($D2408,Inflation!$A$2:$A$63,0))</f>
        <v>1.1291820487854678</v>
      </c>
      <c r="J2408" s="6">
        <f t="shared" si="9"/>
        <v>4666.9094076303381</v>
      </c>
      <c r="K2408" s="8" t="str">
        <f>IF(H2408&lt;Mapping!$B$1,Mapping!$A$1,IF(H2408&lt;Mapping!$B$2,Mapping!$A$2,Mapping!$A$3))</f>
        <v>Minor</v>
      </c>
      <c r="L2408" s="8" t="str">
        <f>IF(J2408&lt;Mapping!$B$1,Mapping!$A$1,IF(J2408&lt;Mapping!$B$2,Mapping!$A$2,Mapping!$A$3))</f>
        <v>Minor</v>
      </c>
    </row>
    <row r="2409" spans="1:12" ht="13.5" customHeight="1" x14ac:dyDescent="0.2">
      <c r="A2409" s="4">
        <v>2</v>
      </c>
      <c r="B2409" s="5" t="s">
        <v>31</v>
      </c>
      <c r="C2409" s="4">
        <v>2</v>
      </c>
      <c r="D2409" s="4">
        <v>1973</v>
      </c>
      <c r="E2409" s="4">
        <v>1</v>
      </c>
      <c r="F2409" s="4">
        <v>0</v>
      </c>
      <c r="G2409" s="4">
        <v>0</v>
      </c>
      <c r="H2409" s="6">
        <v>4072</v>
      </c>
      <c r="I2409" s="7">
        <f t="array" ref="I2409">INDEX(Inflation!$F$2:$F$63,MATCH($D2409,Inflation!$A$2:$A$63,0))</f>
        <v>6.0375132954776998</v>
      </c>
      <c r="J2409" s="6">
        <f t="shared" si="9"/>
        <v>24584.754139185192</v>
      </c>
      <c r="K2409" s="8" t="str">
        <f>IF(H2409&lt;Mapping!$B$1,Mapping!$A$1,IF(H2409&lt;Mapping!$B$2,Mapping!$A$2,Mapping!$A$3))</f>
        <v>Minor</v>
      </c>
      <c r="L2409" s="8" t="str">
        <f>IF(J2409&lt;Mapping!$B$1,Mapping!$A$1,IF(J2409&lt;Mapping!$B$2,Mapping!$A$2,Mapping!$A$3))</f>
        <v>Minor</v>
      </c>
    </row>
    <row r="2410" spans="1:12" ht="13.5" customHeight="1" x14ac:dyDescent="0.2">
      <c r="A2410" s="4">
        <v>4</v>
      </c>
      <c r="B2410" s="5" t="s">
        <v>45</v>
      </c>
      <c r="C2410" s="4">
        <v>3</v>
      </c>
      <c r="D2410" s="4">
        <v>1961</v>
      </c>
      <c r="E2410" s="4">
        <v>1</v>
      </c>
      <c r="F2410" s="4">
        <v>0</v>
      </c>
      <c r="G2410" s="4">
        <v>0</v>
      </c>
      <c r="H2410" s="6">
        <v>4059</v>
      </c>
      <c r="I2410" s="7">
        <f t="array" ref="I2410">INDEX(Inflation!$F$2:$F$63,MATCH($D2410,Inflation!$A$2:$A$63,0))</f>
        <v>8.8230837285274717</v>
      </c>
      <c r="J2410" s="6">
        <f t="shared" si="9"/>
        <v>35812.896854093007</v>
      </c>
      <c r="K2410" s="8" t="str">
        <f>IF(H2410&lt;Mapping!$B$1,Mapping!$A$1,IF(H2410&lt;Mapping!$B$2,Mapping!$A$2,Mapping!$A$3))</f>
        <v>Minor</v>
      </c>
      <c r="L2410" s="8" t="str">
        <f>IF(J2410&lt;Mapping!$B$1,Mapping!$A$1,IF(J2410&lt;Mapping!$B$2,Mapping!$A$2,Mapping!$A$3))</f>
        <v>Minor</v>
      </c>
    </row>
    <row r="2411" spans="1:12" ht="13.5" customHeight="1" x14ac:dyDescent="0.2">
      <c r="A2411" s="4">
        <v>1</v>
      </c>
      <c r="B2411" s="5" t="s">
        <v>16</v>
      </c>
      <c r="C2411" s="4">
        <v>1</v>
      </c>
      <c r="D2411" s="4">
        <v>1994</v>
      </c>
      <c r="E2411" s="4">
        <v>1</v>
      </c>
      <c r="F2411" s="4">
        <v>0</v>
      </c>
      <c r="G2411" s="4">
        <v>0</v>
      </c>
      <c r="H2411" s="6">
        <v>4041</v>
      </c>
      <c r="I2411" s="7">
        <f t="array" ref="I2411">INDEX(Inflation!$F$2:$F$63,MATCH($D2411,Inflation!$A$2:$A$63,0))</f>
        <v>1.7372900493614547</v>
      </c>
      <c r="J2411" s="6">
        <f t="shared" si="9"/>
        <v>7020.3890894696387</v>
      </c>
      <c r="K2411" s="8" t="str">
        <f>IF(H2411&lt;Mapping!$B$1,Mapping!$A$1,IF(H2411&lt;Mapping!$B$2,Mapping!$A$2,Mapping!$A$3))</f>
        <v>Minor</v>
      </c>
      <c r="L2411" s="8" t="str">
        <f>IF(J2411&lt;Mapping!$B$1,Mapping!$A$1,IF(J2411&lt;Mapping!$B$2,Mapping!$A$2,Mapping!$A$3))</f>
        <v>Minor</v>
      </c>
    </row>
    <row r="2412" spans="1:12" ht="13.5" customHeight="1" x14ac:dyDescent="0.2">
      <c r="A2412" s="4">
        <v>1</v>
      </c>
      <c r="B2412" s="5" t="s">
        <v>15</v>
      </c>
      <c r="C2412" s="4">
        <v>1</v>
      </c>
      <c r="D2412" s="4">
        <v>1962</v>
      </c>
      <c r="E2412" s="4">
        <v>1</v>
      </c>
      <c r="F2412" s="4">
        <v>0</v>
      </c>
      <c r="G2412" s="4">
        <v>0</v>
      </c>
      <c r="H2412" s="6">
        <v>4019</v>
      </c>
      <c r="I2412" s="7">
        <f t="array" ref="I2412">INDEX(Inflation!$F$2:$F$63,MATCH($D2412,Inflation!$A$2:$A$63,0))</f>
        <v>8.639071505461148</v>
      </c>
      <c r="J2412" s="6">
        <f t="shared" si="9"/>
        <v>34720.428380448357</v>
      </c>
      <c r="K2412" s="8" t="str">
        <f>IF(H2412&lt;Mapping!$B$1,Mapping!$A$1,IF(H2412&lt;Mapping!$B$2,Mapping!$A$2,Mapping!$A$3))</f>
        <v>Minor</v>
      </c>
      <c r="L2412" s="8" t="str">
        <f>IF(J2412&lt;Mapping!$B$1,Mapping!$A$1,IF(J2412&lt;Mapping!$B$2,Mapping!$A$2,Mapping!$A$3))</f>
        <v>Minor</v>
      </c>
    </row>
    <row r="2413" spans="1:12" ht="13.5" customHeight="1" x14ac:dyDescent="0.2">
      <c r="A2413" s="4">
        <v>2</v>
      </c>
      <c r="B2413" s="5" t="s">
        <v>45</v>
      </c>
      <c r="C2413" s="4">
        <v>3</v>
      </c>
      <c r="D2413" s="4">
        <v>1961</v>
      </c>
      <c r="E2413" s="4">
        <v>1</v>
      </c>
      <c r="F2413" s="4">
        <v>0</v>
      </c>
      <c r="G2413" s="4">
        <v>0</v>
      </c>
      <c r="H2413" s="6">
        <v>4000</v>
      </c>
      <c r="I2413" s="7">
        <f t="array" ref="I2413">INDEX(Inflation!$F$2:$F$63,MATCH($D2413,Inflation!$A$2:$A$63,0))</f>
        <v>8.8230837285274717</v>
      </c>
      <c r="J2413" s="6">
        <f t="shared" si="9"/>
        <v>35292.334914109888</v>
      </c>
      <c r="K2413" s="8" t="str">
        <f>IF(H2413&lt;Mapping!$B$1,Mapping!$A$1,IF(H2413&lt;Mapping!$B$2,Mapping!$A$2,Mapping!$A$3))</f>
        <v>Minor</v>
      </c>
      <c r="L2413" s="8" t="str">
        <f>IF(J2413&lt;Mapping!$B$1,Mapping!$A$1,IF(J2413&lt;Mapping!$B$2,Mapping!$A$2,Mapping!$A$3))</f>
        <v>Minor</v>
      </c>
    </row>
    <row r="2414" spans="1:12" ht="13.5" customHeight="1" x14ac:dyDescent="0.2">
      <c r="A2414" s="4">
        <v>3</v>
      </c>
      <c r="B2414" s="5" t="s">
        <v>52</v>
      </c>
      <c r="C2414" s="4">
        <v>2</v>
      </c>
      <c r="D2414" s="4">
        <v>1982</v>
      </c>
      <c r="E2414" s="4">
        <v>1</v>
      </c>
      <c r="F2414" s="4">
        <v>0</v>
      </c>
      <c r="G2414" s="4">
        <v>0</v>
      </c>
      <c r="H2414" s="6">
        <v>3997</v>
      </c>
      <c r="I2414" s="7">
        <f t="array" ref="I2414">INDEX(Inflation!$F$2:$F$63,MATCH($D2414,Inflation!$A$2:$A$63,0))</f>
        <v>2.8736128370511089</v>
      </c>
      <c r="J2414" s="6">
        <f t="shared" si="9"/>
        <v>11485.830509693282</v>
      </c>
      <c r="K2414" s="8" t="str">
        <f>IF(H2414&lt;Mapping!$B$1,Mapping!$A$1,IF(H2414&lt;Mapping!$B$2,Mapping!$A$2,Mapping!$A$3))</f>
        <v>Minor</v>
      </c>
      <c r="L2414" s="8" t="str">
        <f>IF(J2414&lt;Mapping!$B$1,Mapping!$A$1,IF(J2414&lt;Mapping!$B$2,Mapping!$A$2,Mapping!$A$3))</f>
        <v>Minor</v>
      </c>
    </row>
    <row r="2415" spans="1:12" ht="13.5" customHeight="1" x14ac:dyDescent="0.2">
      <c r="A2415" s="4">
        <v>2</v>
      </c>
      <c r="B2415" s="5" t="s">
        <v>34</v>
      </c>
      <c r="C2415" s="4">
        <v>2</v>
      </c>
      <c r="D2415" s="4">
        <v>2014</v>
      </c>
      <c r="E2415" s="4">
        <v>1</v>
      </c>
      <c r="F2415" s="4">
        <v>0</v>
      </c>
      <c r="G2415" s="4">
        <v>0</v>
      </c>
      <c r="H2415" s="6">
        <v>3996</v>
      </c>
      <c r="I2415" s="7">
        <f t="array" ref="I2415">INDEX(Inflation!$F$2:$F$63,MATCH($D2415,Inflation!$A$2:$A$63,0))</f>
        <v>1.0894069302369718</v>
      </c>
      <c r="J2415" s="6">
        <f t="shared" si="9"/>
        <v>4353.270093226939</v>
      </c>
      <c r="K2415" s="8" t="str">
        <f>IF(H2415&lt;Mapping!$B$1,Mapping!$A$1,IF(H2415&lt;Mapping!$B$2,Mapping!$A$2,Mapping!$A$3))</f>
        <v>Minor</v>
      </c>
      <c r="L2415" s="8" t="str">
        <f>IF(J2415&lt;Mapping!$B$1,Mapping!$A$1,IF(J2415&lt;Mapping!$B$2,Mapping!$A$2,Mapping!$A$3))</f>
        <v>Minor</v>
      </c>
    </row>
    <row r="2416" spans="1:12" ht="13.5" customHeight="1" x14ac:dyDescent="0.2">
      <c r="A2416" s="4">
        <v>2</v>
      </c>
      <c r="B2416" s="5" t="s">
        <v>34</v>
      </c>
      <c r="C2416" s="4">
        <v>2</v>
      </c>
      <c r="D2416" s="4">
        <v>2012</v>
      </c>
      <c r="E2416" s="4">
        <v>1</v>
      </c>
      <c r="F2416" s="4">
        <v>0</v>
      </c>
      <c r="G2416" s="4">
        <v>0</v>
      </c>
      <c r="H2416" s="6">
        <v>3993</v>
      </c>
      <c r="I2416" s="7">
        <f t="array" ref="I2416">INDEX(Inflation!$F$2:$F$63,MATCH($D2416,Inflation!$A$2:$A$63,0))</f>
        <v>1.1291820487854678</v>
      </c>
      <c r="J2416" s="6">
        <f t="shared" si="9"/>
        <v>4508.8239208003733</v>
      </c>
      <c r="K2416" s="8" t="str">
        <f>IF(H2416&lt;Mapping!$B$1,Mapping!$A$1,IF(H2416&lt;Mapping!$B$2,Mapping!$A$2,Mapping!$A$3))</f>
        <v>Minor</v>
      </c>
      <c r="L2416" s="8" t="str">
        <f>IF(J2416&lt;Mapping!$B$1,Mapping!$A$1,IF(J2416&lt;Mapping!$B$2,Mapping!$A$2,Mapping!$A$3))</f>
        <v>Minor</v>
      </c>
    </row>
    <row r="2417" spans="1:12" ht="13.5" customHeight="1" x14ac:dyDescent="0.2">
      <c r="A2417" s="4">
        <v>2</v>
      </c>
      <c r="B2417" s="5" t="s">
        <v>34</v>
      </c>
      <c r="C2417" s="4">
        <v>3</v>
      </c>
      <c r="D2417" s="4">
        <v>2014</v>
      </c>
      <c r="E2417" s="4">
        <v>1</v>
      </c>
      <c r="F2417" s="4">
        <v>0</v>
      </c>
      <c r="G2417" s="4">
        <v>0</v>
      </c>
      <c r="H2417" s="6">
        <v>3990</v>
      </c>
      <c r="I2417" s="7">
        <f t="array" ref="I2417">INDEX(Inflation!$F$2:$F$63,MATCH($D2417,Inflation!$A$2:$A$63,0))</f>
        <v>1.0894069302369718</v>
      </c>
      <c r="J2417" s="6">
        <f t="shared" si="9"/>
        <v>4346.7336516455171</v>
      </c>
      <c r="K2417" s="8" t="str">
        <f>IF(H2417&lt;Mapping!$B$1,Mapping!$A$1,IF(H2417&lt;Mapping!$B$2,Mapping!$A$2,Mapping!$A$3))</f>
        <v>Minor</v>
      </c>
      <c r="L2417" s="8" t="str">
        <f>IF(J2417&lt;Mapping!$B$1,Mapping!$A$1,IF(J2417&lt;Mapping!$B$2,Mapping!$A$2,Mapping!$A$3))</f>
        <v>Minor</v>
      </c>
    </row>
    <row r="2418" spans="1:12" ht="13.5" customHeight="1" x14ac:dyDescent="0.2">
      <c r="A2418" s="4">
        <v>2</v>
      </c>
      <c r="B2418" s="5" t="s">
        <v>34</v>
      </c>
      <c r="C2418" s="4">
        <v>3</v>
      </c>
      <c r="D2418" s="4">
        <v>2014</v>
      </c>
      <c r="E2418" s="4">
        <v>1</v>
      </c>
      <c r="F2418" s="4">
        <v>0</v>
      </c>
      <c r="G2418" s="4">
        <v>0</v>
      </c>
      <c r="H2418" s="6">
        <v>3989</v>
      </c>
      <c r="I2418" s="7">
        <f t="array" ref="I2418">INDEX(Inflation!$F$2:$F$63,MATCH($D2418,Inflation!$A$2:$A$63,0))</f>
        <v>1.0894069302369718</v>
      </c>
      <c r="J2418" s="6">
        <f t="shared" si="9"/>
        <v>4345.6442447152804</v>
      </c>
      <c r="K2418" s="8" t="str">
        <f>IF(H2418&lt;Mapping!$B$1,Mapping!$A$1,IF(H2418&lt;Mapping!$B$2,Mapping!$A$2,Mapping!$A$3))</f>
        <v>Minor</v>
      </c>
      <c r="L2418" s="8" t="str">
        <f>IF(J2418&lt;Mapping!$B$1,Mapping!$A$1,IF(J2418&lt;Mapping!$B$2,Mapping!$A$2,Mapping!$A$3))</f>
        <v>Minor</v>
      </c>
    </row>
    <row r="2419" spans="1:12" ht="13.5" customHeight="1" x14ac:dyDescent="0.2">
      <c r="A2419" s="4">
        <v>3</v>
      </c>
      <c r="B2419" s="5" t="s">
        <v>14</v>
      </c>
      <c r="C2419" s="4">
        <v>3</v>
      </c>
      <c r="D2419" s="4">
        <v>1976</v>
      </c>
      <c r="E2419" s="4">
        <v>2</v>
      </c>
      <c r="F2419" s="4">
        <v>0</v>
      </c>
      <c r="G2419" s="4">
        <v>0</v>
      </c>
      <c r="H2419" s="6">
        <v>3981</v>
      </c>
      <c r="I2419" s="7">
        <f t="array" ref="I2419">INDEX(Inflation!$F$2:$F$63,MATCH($D2419,Inflation!$A$2:$A$63,0))</f>
        <v>4.6843224337111486</v>
      </c>
      <c r="J2419" s="6">
        <f t="shared" si="9"/>
        <v>18648.287608604081</v>
      </c>
      <c r="K2419" s="8" t="str">
        <f>IF(H2419&lt;Mapping!$B$1,Mapping!$A$1,IF(H2419&lt;Mapping!$B$2,Mapping!$A$2,Mapping!$A$3))</f>
        <v>Minor</v>
      </c>
      <c r="L2419" s="8" t="str">
        <f>IF(J2419&lt;Mapping!$B$1,Mapping!$A$1,IF(J2419&lt;Mapping!$B$2,Mapping!$A$2,Mapping!$A$3))</f>
        <v>Minor</v>
      </c>
    </row>
    <row r="2420" spans="1:12" ht="13.5" customHeight="1" x14ac:dyDescent="0.2">
      <c r="A2420" s="4">
        <v>6</v>
      </c>
      <c r="B2420" s="5" t="s">
        <v>21</v>
      </c>
      <c r="C2420" s="4">
        <v>4</v>
      </c>
      <c r="D2420" s="4">
        <v>1974</v>
      </c>
      <c r="E2420" s="4">
        <v>1</v>
      </c>
      <c r="F2420" s="4">
        <v>0</v>
      </c>
      <c r="G2420" s="4">
        <v>0</v>
      </c>
      <c r="H2420" s="6">
        <v>3979</v>
      </c>
      <c r="I2420" s="7">
        <f t="array" ref="I2420">INDEX(Inflation!$F$2:$F$63,MATCH($D2420,Inflation!$A$2:$A$63,0))</f>
        <v>5.655220396663263</v>
      </c>
      <c r="J2420" s="6">
        <f t="shared" si="9"/>
        <v>22502.121958323125</v>
      </c>
      <c r="K2420" s="8" t="str">
        <f>IF(H2420&lt;Mapping!$B$1,Mapping!$A$1,IF(H2420&lt;Mapping!$B$2,Mapping!$A$2,Mapping!$A$3))</f>
        <v>Minor</v>
      </c>
      <c r="L2420" s="8" t="str">
        <f>IF(J2420&lt;Mapping!$B$1,Mapping!$A$1,IF(J2420&lt;Mapping!$B$2,Mapping!$A$2,Mapping!$A$3))</f>
        <v>Minor</v>
      </c>
    </row>
    <row r="2421" spans="1:12" ht="13.5" customHeight="1" x14ac:dyDescent="0.2">
      <c r="A2421" s="4">
        <v>4</v>
      </c>
      <c r="B2421" s="5" t="s">
        <v>52</v>
      </c>
      <c r="C2421" s="4">
        <v>2</v>
      </c>
      <c r="D2421" s="4">
        <v>1982</v>
      </c>
      <c r="E2421" s="4">
        <v>1</v>
      </c>
      <c r="F2421" s="4">
        <v>0</v>
      </c>
      <c r="G2421" s="4">
        <v>0</v>
      </c>
      <c r="H2421" s="6">
        <v>3973</v>
      </c>
      <c r="I2421" s="7">
        <f t="array" ref="I2421">INDEX(Inflation!$F$2:$F$63,MATCH($D2421,Inflation!$A$2:$A$63,0))</f>
        <v>2.8736128370511089</v>
      </c>
      <c r="J2421" s="6">
        <f t="shared" si="9"/>
        <v>11416.863801604055</v>
      </c>
      <c r="K2421" s="8" t="str">
        <f>IF(H2421&lt;Mapping!$B$1,Mapping!$A$1,IF(H2421&lt;Mapping!$B$2,Mapping!$A$2,Mapping!$A$3))</f>
        <v>Minor</v>
      </c>
      <c r="L2421" s="8" t="str">
        <f>IF(J2421&lt;Mapping!$B$1,Mapping!$A$1,IF(J2421&lt;Mapping!$B$2,Mapping!$A$2,Mapping!$A$3))</f>
        <v>Minor</v>
      </c>
    </row>
    <row r="2422" spans="1:12" ht="13.5" customHeight="1" x14ac:dyDescent="0.2">
      <c r="A2422" s="4">
        <v>3</v>
      </c>
      <c r="B2422" s="5" t="s">
        <v>21</v>
      </c>
      <c r="C2422" s="4">
        <v>1</v>
      </c>
      <c r="D2422" s="4">
        <v>1990</v>
      </c>
      <c r="E2422" s="4">
        <v>1</v>
      </c>
      <c r="F2422" s="4">
        <v>0</v>
      </c>
      <c r="G2422" s="4">
        <v>0</v>
      </c>
      <c r="H2422" s="6">
        <v>3967</v>
      </c>
      <c r="I2422" s="7">
        <f t="array" ref="I2422">INDEX(Inflation!$F$2:$F$63,MATCH($D2422,Inflation!$A$2:$A$63,0))</f>
        <v>2.0643339871209303</v>
      </c>
      <c r="J2422" s="6">
        <f t="shared" si="9"/>
        <v>8189.2129269087309</v>
      </c>
      <c r="K2422" s="8" t="str">
        <f>IF(H2422&lt;Mapping!$B$1,Mapping!$A$1,IF(H2422&lt;Mapping!$B$2,Mapping!$A$2,Mapping!$A$3))</f>
        <v>Minor</v>
      </c>
      <c r="L2422" s="8" t="str">
        <f>IF(J2422&lt;Mapping!$B$1,Mapping!$A$1,IF(J2422&lt;Mapping!$B$2,Mapping!$A$2,Mapping!$A$3))</f>
        <v>Minor</v>
      </c>
    </row>
    <row r="2423" spans="1:12" ht="13.5" customHeight="1" x14ac:dyDescent="0.2">
      <c r="A2423" s="4">
        <v>1</v>
      </c>
      <c r="B2423" s="5" t="s">
        <v>50</v>
      </c>
      <c r="C2423" s="4">
        <v>3</v>
      </c>
      <c r="D2423" s="4">
        <v>1977</v>
      </c>
      <c r="E2423" s="4">
        <v>1</v>
      </c>
      <c r="F2423" s="4">
        <v>0</v>
      </c>
      <c r="G2423" s="4">
        <v>0</v>
      </c>
      <c r="H2423" s="6">
        <v>3960</v>
      </c>
      <c r="I2423" s="7">
        <f t="array" ref="I2423">INDEX(Inflation!$F$2:$F$63,MATCH($D2423,Inflation!$A$2:$A$63,0))</f>
        <v>4.4013177052627537</v>
      </c>
      <c r="J2423" s="6">
        <f t="shared" si="9"/>
        <v>17429.218112840506</v>
      </c>
      <c r="K2423" s="8" t="str">
        <f>IF(H2423&lt;Mapping!$B$1,Mapping!$A$1,IF(H2423&lt;Mapping!$B$2,Mapping!$A$2,Mapping!$A$3))</f>
        <v>Minor</v>
      </c>
      <c r="L2423" s="8" t="str">
        <f>IF(J2423&lt;Mapping!$B$1,Mapping!$A$1,IF(J2423&lt;Mapping!$B$2,Mapping!$A$2,Mapping!$A$3))</f>
        <v>Minor</v>
      </c>
    </row>
    <row r="2424" spans="1:12" ht="13.5" customHeight="1" x14ac:dyDescent="0.2">
      <c r="A2424" s="4">
        <v>3</v>
      </c>
      <c r="B2424" s="5" t="s">
        <v>19</v>
      </c>
      <c r="C2424" s="4">
        <v>2</v>
      </c>
      <c r="D2424" s="4">
        <v>1994</v>
      </c>
      <c r="E2424" s="4">
        <v>1</v>
      </c>
      <c r="F2424" s="4">
        <v>0</v>
      </c>
      <c r="G2424" s="4">
        <v>0</v>
      </c>
      <c r="H2424" s="6">
        <v>3952</v>
      </c>
      <c r="I2424" s="7">
        <f t="array" ref="I2424">INDEX(Inflation!$F$2:$F$63,MATCH($D2424,Inflation!$A$2:$A$63,0))</f>
        <v>1.7372900493614547</v>
      </c>
      <c r="J2424" s="6">
        <f t="shared" si="9"/>
        <v>6865.7702750764693</v>
      </c>
      <c r="K2424" s="8" t="str">
        <f>IF(H2424&lt;Mapping!$B$1,Mapping!$A$1,IF(H2424&lt;Mapping!$B$2,Mapping!$A$2,Mapping!$A$3))</f>
        <v>Minor</v>
      </c>
      <c r="L2424" s="8" t="str">
        <f>IF(J2424&lt;Mapping!$B$1,Mapping!$A$1,IF(J2424&lt;Mapping!$B$2,Mapping!$A$2,Mapping!$A$3))</f>
        <v>Minor</v>
      </c>
    </row>
    <row r="2425" spans="1:12" ht="13.5" customHeight="1" x14ac:dyDescent="0.2">
      <c r="A2425" s="4">
        <v>2</v>
      </c>
      <c r="B2425" s="5" t="s">
        <v>52</v>
      </c>
      <c r="C2425" s="4">
        <v>2</v>
      </c>
      <c r="D2425" s="4">
        <v>1982</v>
      </c>
      <c r="E2425" s="4">
        <v>1</v>
      </c>
      <c r="F2425" s="4">
        <v>0</v>
      </c>
      <c r="G2425" s="4">
        <v>0</v>
      </c>
      <c r="H2425" s="6">
        <v>3950</v>
      </c>
      <c r="I2425" s="7">
        <f t="array" ref="I2425">INDEX(Inflation!$F$2:$F$63,MATCH($D2425,Inflation!$A$2:$A$63,0))</f>
        <v>2.8736128370511089</v>
      </c>
      <c r="J2425" s="6">
        <f t="shared" si="9"/>
        <v>11350.770706351881</v>
      </c>
      <c r="K2425" s="8" t="str">
        <f>IF(H2425&lt;Mapping!$B$1,Mapping!$A$1,IF(H2425&lt;Mapping!$B$2,Mapping!$A$2,Mapping!$A$3))</f>
        <v>Minor</v>
      </c>
      <c r="L2425" s="8" t="str">
        <f>IF(J2425&lt;Mapping!$B$1,Mapping!$A$1,IF(J2425&lt;Mapping!$B$2,Mapping!$A$2,Mapping!$A$3))</f>
        <v>Minor</v>
      </c>
    </row>
    <row r="2426" spans="1:12" ht="13.5" customHeight="1" x14ac:dyDescent="0.2">
      <c r="A2426" s="4">
        <v>5</v>
      </c>
      <c r="B2426" s="5" t="s">
        <v>34</v>
      </c>
      <c r="C2426" s="4">
        <v>2</v>
      </c>
      <c r="D2426" s="4">
        <v>1985</v>
      </c>
      <c r="E2426" s="4">
        <v>1</v>
      </c>
      <c r="F2426" s="4">
        <v>0</v>
      </c>
      <c r="G2426" s="4">
        <v>0</v>
      </c>
      <c r="H2426" s="6">
        <v>3944</v>
      </c>
      <c r="I2426" s="7">
        <f t="array" ref="I2426">INDEX(Inflation!$F$2:$F$63,MATCH($D2426,Inflation!$A$2:$A$63,0))</f>
        <v>2.4491621741858549</v>
      </c>
      <c r="J2426" s="6">
        <f t="shared" si="9"/>
        <v>9659.4956149890113</v>
      </c>
      <c r="K2426" s="8" t="str">
        <f>IF(H2426&lt;Mapping!$B$1,Mapping!$A$1,IF(H2426&lt;Mapping!$B$2,Mapping!$A$2,Mapping!$A$3))</f>
        <v>Minor</v>
      </c>
      <c r="L2426" s="8" t="str">
        <f>IF(J2426&lt;Mapping!$B$1,Mapping!$A$1,IF(J2426&lt;Mapping!$B$2,Mapping!$A$2,Mapping!$A$3))</f>
        <v>Minor</v>
      </c>
    </row>
    <row r="2427" spans="1:12" ht="13.5" customHeight="1" x14ac:dyDescent="0.2">
      <c r="A2427" s="4">
        <v>6</v>
      </c>
      <c r="B2427" s="5" t="s">
        <v>15</v>
      </c>
      <c r="C2427" s="4">
        <v>1</v>
      </c>
      <c r="D2427" s="4">
        <v>1964</v>
      </c>
      <c r="E2427" s="4">
        <v>2</v>
      </c>
      <c r="F2427" s="4">
        <v>0</v>
      </c>
      <c r="G2427" s="4">
        <v>10</v>
      </c>
      <c r="H2427" s="6">
        <v>3930</v>
      </c>
      <c r="I2427" s="7">
        <f t="array" ref="I2427">INDEX(Inflation!$F$2:$F$63,MATCH($D2427,Inflation!$A$2:$A$63,0))</f>
        <v>8.2922233108268504</v>
      </c>
      <c r="J2427" s="6">
        <f t="shared" si="9"/>
        <v>32588.437611549522</v>
      </c>
      <c r="K2427" s="8" t="str">
        <f>IF(H2427&lt;Mapping!$B$1,Mapping!$A$1,IF(H2427&lt;Mapping!$B$2,Mapping!$A$2,Mapping!$A$3))</f>
        <v>Minor</v>
      </c>
      <c r="L2427" s="8" t="str">
        <f>IF(J2427&lt;Mapping!$B$1,Mapping!$A$1,IF(J2427&lt;Mapping!$B$2,Mapping!$A$2,Mapping!$A$3))</f>
        <v>Minor</v>
      </c>
    </row>
    <row r="2428" spans="1:12" ht="13.5" customHeight="1" x14ac:dyDescent="0.2">
      <c r="A2428" s="4">
        <v>4</v>
      </c>
      <c r="B2428" s="5" t="s">
        <v>45</v>
      </c>
      <c r="C2428" s="4">
        <v>3</v>
      </c>
      <c r="D2428" s="4">
        <v>1974</v>
      </c>
      <c r="E2428" s="4">
        <v>1</v>
      </c>
      <c r="F2428" s="4">
        <v>0</v>
      </c>
      <c r="G2428" s="4">
        <v>0</v>
      </c>
      <c r="H2428" s="6">
        <v>3916</v>
      </c>
      <c r="I2428" s="7">
        <f t="array" ref="I2428">INDEX(Inflation!$F$2:$F$63,MATCH($D2428,Inflation!$A$2:$A$63,0))</f>
        <v>5.655220396663263</v>
      </c>
      <c r="J2428" s="6">
        <f t="shared" si="9"/>
        <v>22145.843073333337</v>
      </c>
      <c r="K2428" s="8" t="str">
        <f>IF(H2428&lt;Mapping!$B$1,Mapping!$A$1,IF(H2428&lt;Mapping!$B$2,Mapping!$A$2,Mapping!$A$3))</f>
        <v>Minor</v>
      </c>
      <c r="L2428" s="8" t="str">
        <f>IF(J2428&lt;Mapping!$B$1,Mapping!$A$1,IF(J2428&lt;Mapping!$B$2,Mapping!$A$2,Mapping!$A$3))</f>
        <v>Minor</v>
      </c>
    </row>
    <row r="2429" spans="1:12" ht="13.5" customHeight="1" x14ac:dyDescent="0.2">
      <c r="A2429" s="4">
        <v>3</v>
      </c>
      <c r="B2429" s="5" t="s">
        <v>22</v>
      </c>
      <c r="C2429" s="4">
        <v>2</v>
      </c>
      <c r="D2429" s="4">
        <v>1976</v>
      </c>
      <c r="E2429" s="4">
        <v>1</v>
      </c>
      <c r="F2429" s="4">
        <v>0</v>
      </c>
      <c r="G2429" s="4">
        <v>0</v>
      </c>
      <c r="H2429" s="6">
        <v>3905</v>
      </c>
      <c r="I2429" s="7">
        <f t="array" ref="I2429">INDEX(Inflation!$F$2:$F$63,MATCH($D2429,Inflation!$A$2:$A$63,0))</f>
        <v>4.6843224337111486</v>
      </c>
      <c r="J2429" s="6">
        <f t="shared" si="9"/>
        <v>18292.279103642035</v>
      </c>
      <c r="K2429" s="8" t="str">
        <f>IF(H2429&lt;Mapping!$B$1,Mapping!$A$1,IF(H2429&lt;Mapping!$B$2,Mapping!$A$2,Mapping!$A$3))</f>
        <v>Minor</v>
      </c>
      <c r="L2429" s="8" t="str">
        <f>IF(J2429&lt;Mapping!$B$1,Mapping!$A$1,IF(J2429&lt;Mapping!$B$2,Mapping!$A$2,Mapping!$A$3))</f>
        <v>Minor</v>
      </c>
    </row>
    <row r="2430" spans="1:12" ht="13.5" customHeight="1" x14ac:dyDescent="0.2">
      <c r="A2430" s="4">
        <v>2</v>
      </c>
      <c r="B2430" s="5" t="s">
        <v>34</v>
      </c>
      <c r="C2430" s="4">
        <v>3</v>
      </c>
      <c r="D2430" s="4">
        <v>2016</v>
      </c>
      <c r="E2430" s="4">
        <v>1</v>
      </c>
      <c r="F2430" s="4">
        <v>0</v>
      </c>
      <c r="G2430" s="4">
        <v>0</v>
      </c>
      <c r="H2430" s="6">
        <v>3870</v>
      </c>
      <c r="I2430" s="7">
        <f t="array" ref="I2430">INDEX(Inflation!$F$2:$F$63,MATCH($D2430,Inflation!$A$2:$A$63,0))</f>
        <v>1.0759409482613684</v>
      </c>
      <c r="J2430" s="6">
        <f t="shared" si="9"/>
        <v>4163.8914697714954</v>
      </c>
      <c r="K2430" s="8" t="str">
        <f>IF(H2430&lt;Mapping!$B$1,Mapping!$A$1,IF(H2430&lt;Mapping!$B$2,Mapping!$A$2,Mapping!$A$3))</f>
        <v>Minor</v>
      </c>
      <c r="L2430" s="8" t="str">
        <f>IF(J2430&lt;Mapping!$B$1,Mapping!$A$1,IF(J2430&lt;Mapping!$B$2,Mapping!$A$2,Mapping!$A$3))</f>
        <v>Minor</v>
      </c>
    </row>
    <row r="2431" spans="1:12" ht="13.5" customHeight="1" x14ac:dyDescent="0.2">
      <c r="A2431" s="4">
        <v>2</v>
      </c>
      <c r="B2431" s="5" t="s">
        <v>34</v>
      </c>
      <c r="C2431" s="4">
        <v>3</v>
      </c>
      <c r="D2431" s="4">
        <v>2016</v>
      </c>
      <c r="E2431" s="4">
        <v>1</v>
      </c>
      <c r="F2431" s="4">
        <v>0</v>
      </c>
      <c r="G2431" s="4">
        <v>0</v>
      </c>
      <c r="H2431" s="6">
        <v>3868</v>
      </c>
      <c r="I2431" s="7">
        <f t="array" ref="I2431">INDEX(Inflation!$F$2:$F$63,MATCH($D2431,Inflation!$A$2:$A$63,0))</f>
        <v>1.0759409482613684</v>
      </c>
      <c r="J2431" s="6">
        <f t="shared" si="9"/>
        <v>4161.739587874973</v>
      </c>
      <c r="K2431" s="8" t="str">
        <f>IF(H2431&lt;Mapping!$B$1,Mapping!$A$1,IF(H2431&lt;Mapping!$B$2,Mapping!$A$2,Mapping!$A$3))</f>
        <v>Minor</v>
      </c>
      <c r="L2431" s="8" t="str">
        <f>IF(J2431&lt;Mapping!$B$1,Mapping!$A$1,IF(J2431&lt;Mapping!$B$2,Mapping!$A$2,Mapping!$A$3))</f>
        <v>Minor</v>
      </c>
    </row>
    <row r="2432" spans="1:12" ht="13.5" customHeight="1" x14ac:dyDescent="0.2">
      <c r="A2432" s="4">
        <v>2</v>
      </c>
      <c r="B2432" s="5" t="s">
        <v>34</v>
      </c>
      <c r="C2432" s="4">
        <v>3</v>
      </c>
      <c r="D2432" s="4">
        <v>2014</v>
      </c>
      <c r="E2432" s="4">
        <v>1</v>
      </c>
      <c r="F2432" s="4">
        <v>0</v>
      </c>
      <c r="G2432" s="4">
        <v>0</v>
      </c>
      <c r="H2432" s="6">
        <v>3845</v>
      </c>
      <c r="I2432" s="7">
        <f t="array" ref="I2432">INDEX(Inflation!$F$2:$F$63,MATCH($D2432,Inflation!$A$2:$A$63,0))</f>
        <v>1.0894069302369718</v>
      </c>
      <c r="J2432" s="6">
        <f t="shared" si="9"/>
        <v>4188.7696467611568</v>
      </c>
      <c r="K2432" s="8" t="str">
        <f>IF(H2432&lt;Mapping!$B$1,Mapping!$A$1,IF(H2432&lt;Mapping!$B$2,Mapping!$A$2,Mapping!$A$3))</f>
        <v>Minor</v>
      </c>
      <c r="L2432" s="8" t="str">
        <f>IF(J2432&lt;Mapping!$B$1,Mapping!$A$1,IF(J2432&lt;Mapping!$B$2,Mapping!$A$2,Mapping!$A$3))</f>
        <v>Minor</v>
      </c>
    </row>
    <row r="2433" spans="1:12" ht="13.5" customHeight="1" x14ac:dyDescent="0.2">
      <c r="A2433" s="4">
        <v>3</v>
      </c>
      <c r="B2433" s="5" t="s">
        <v>14</v>
      </c>
      <c r="C2433" s="4">
        <v>1</v>
      </c>
      <c r="D2433" s="4">
        <v>1982</v>
      </c>
      <c r="E2433" s="4">
        <v>14</v>
      </c>
      <c r="F2433" s="4">
        <v>0</v>
      </c>
      <c r="G2433" s="4">
        <v>0</v>
      </c>
      <c r="H2433" s="6">
        <v>3828</v>
      </c>
      <c r="I2433" s="7">
        <f t="array" ref="I2433">INDEX(Inflation!$F$2:$F$63,MATCH($D2433,Inflation!$A$2:$A$63,0))</f>
        <v>2.8736128370511089</v>
      </c>
      <c r="J2433" s="6">
        <f t="shared" si="9"/>
        <v>11000.189940231645</v>
      </c>
      <c r="K2433" s="8" t="str">
        <f>IF(H2433&lt;Mapping!$B$1,Mapping!$A$1,IF(H2433&lt;Mapping!$B$2,Mapping!$A$2,Mapping!$A$3))</f>
        <v>Minor</v>
      </c>
      <c r="L2433" s="8" t="str">
        <f>IF(J2433&lt;Mapping!$B$1,Mapping!$A$1,IF(J2433&lt;Mapping!$B$2,Mapping!$A$2,Mapping!$A$3))</f>
        <v>Minor</v>
      </c>
    </row>
    <row r="2434" spans="1:12" ht="13.5" customHeight="1" x14ac:dyDescent="0.2">
      <c r="A2434" s="4">
        <v>2</v>
      </c>
      <c r="B2434" s="5" t="s">
        <v>34</v>
      </c>
      <c r="C2434" s="4">
        <v>3</v>
      </c>
      <c r="D2434" s="4">
        <v>2012</v>
      </c>
      <c r="E2434" s="4">
        <v>1</v>
      </c>
      <c r="F2434" s="4">
        <v>0</v>
      </c>
      <c r="G2434" s="4">
        <v>0</v>
      </c>
      <c r="H2434" s="6">
        <v>3792</v>
      </c>
      <c r="I2434" s="7">
        <f t="array" ref="I2434">INDEX(Inflation!$F$2:$F$63,MATCH($D2434,Inflation!$A$2:$A$63,0))</f>
        <v>1.1291820487854678</v>
      </c>
      <c r="J2434" s="6">
        <f t="shared" si="9"/>
        <v>4281.8583289944936</v>
      </c>
      <c r="K2434" s="8" t="str">
        <f>IF(H2434&lt;Mapping!$B$1,Mapping!$A$1,IF(H2434&lt;Mapping!$B$2,Mapping!$A$2,Mapping!$A$3))</f>
        <v>Minor</v>
      </c>
      <c r="L2434" s="8" t="str">
        <f>IF(J2434&lt;Mapping!$B$1,Mapping!$A$1,IF(J2434&lt;Mapping!$B$2,Mapping!$A$2,Mapping!$A$3))</f>
        <v>Minor</v>
      </c>
    </row>
    <row r="2435" spans="1:12" ht="13.5" customHeight="1" x14ac:dyDescent="0.2">
      <c r="A2435" s="4">
        <v>3</v>
      </c>
      <c r="B2435" s="5" t="s">
        <v>19</v>
      </c>
      <c r="C2435" s="4">
        <v>1</v>
      </c>
      <c r="D2435" s="4">
        <v>1977</v>
      </c>
      <c r="E2435" s="4">
        <v>1</v>
      </c>
      <c r="F2435" s="4">
        <v>0</v>
      </c>
      <c r="G2435" s="4">
        <v>0</v>
      </c>
      <c r="H2435" s="6">
        <v>3787</v>
      </c>
      <c r="I2435" s="7">
        <f t="array" ref="I2435">INDEX(Inflation!$F$2:$F$63,MATCH($D2435,Inflation!$A$2:$A$63,0))</f>
        <v>4.4013177052627537</v>
      </c>
      <c r="J2435" s="6">
        <f t="shared" si="9"/>
        <v>16667.790149830049</v>
      </c>
      <c r="K2435" s="8" t="str">
        <f>IF(H2435&lt;Mapping!$B$1,Mapping!$A$1,IF(H2435&lt;Mapping!$B$2,Mapping!$A$2,Mapping!$A$3))</f>
        <v>Minor</v>
      </c>
      <c r="L2435" s="8" t="str">
        <f>IF(J2435&lt;Mapping!$B$1,Mapping!$A$1,IF(J2435&lt;Mapping!$B$2,Mapping!$A$2,Mapping!$A$3))</f>
        <v>Minor</v>
      </c>
    </row>
    <row r="2436" spans="1:12" ht="13.5" customHeight="1" x14ac:dyDescent="0.2">
      <c r="A2436" s="4">
        <v>2</v>
      </c>
      <c r="B2436" s="5" t="s">
        <v>19</v>
      </c>
      <c r="C2436" s="4">
        <v>1</v>
      </c>
      <c r="D2436" s="4">
        <v>1977</v>
      </c>
      <c r="E2436" s="4">
        <v>1</v>
      </c>
      <c r="F2436" s="4">
        <v>0</v>
      </c>
      <c r="G2436" s="4">
        <v>1</v>
      </c>
      <c r="H2436" s="6">
        <v>3783</v>
      </c>
      <c r="I2436" s="7">
        <f t="array" ref="I2436">INDEX(Inflation!$F$2:$F$63,MATCH($D2436,Inflation!$A$2:$A$63,0))</f>
        <v>4.4013177052627537</v>
      </c>
      <c r="J2436" s="6">
        <f t="shared" si="9"/>
        <v>16650.184879008997</v>
      </c>
      <c r="K2436" s="8" t="str">
        <f>IF(H2436&lt;Mapping!$B$1,Mapping!$A$1,IF(H2436&lt;Mapping!$B$2,Mapping!$A$2,Mapping!$A$3))</f>
        <v>Minor</v>
      </c>
      <c r="L2436" s="8" t="str">
        <f>IF(J2436&lt;Mapping!$B$1,Mapping!$A$1,IF(J2436&lt;Mapping!$B$2,Mapping!$A$2,Mapping!$A$3))</f>
        <v>Minor</v>
      </c>
    </row>
    <row r="2437" spans="1:12" ht="13.5" customHeight="1" x14ac:dyDescent="0.2">
      <c r="A2437" s="4">
        <v>3</v>
      </c>
      <c r="B2437" s="5" t="s">
        <v>34</v>
      </c>
      <c r="C2437" s="4">
        <v>2</v>
      </c>
      <c r="D2437" s="4">
        <v>1985</v>
      </c>
      <c r="E2437" s="4">
        <v>1</v>
      </c>
      <c r="F2437" s="4">
        <v>0</v>
      </c>
      <c r="G2437" s="4">
        <v>0</v>
      </c>
      <c r="H2437" s="6">
        <v>3762</v>
      </c>
      <c r="I2437" s="7">
        <f t="array" ref="I2437">INDEX(Inflation!$F$2:$F$63,MATCH($D2437,Inflation!$A$2:$A$63,0))</f>
        <v>2.4491621741858549</v>
      </c>
      <c r="J2437" s="6">
        <f t="shared" si="9"/>
        <v>9213.7480992871861</v>
      </c>
      <c r="K2437" s="8" t="str">
        <f>IF(H2437&lt;Mapping!$B$1,Mapping!$A$1,IF(H2437&lt;Mapping!$B$2,Mapping!$A$2,Mapping!$A$3))</f>
        <v>Minor</v>
      </c>
      <c r="L2437" s="8" t="str">
        <f>IF(J2437&lt;Mapping!$B$1,Mapping!$A$1,IF(J2437&lt;Mapping!$B$2,Mapping!$A$2,Mapping!$A$3))</f>
        <v>Minor</v>
      </c>
    </row>
    <row r="2438" spans="1:12" ht="13.5" customHeight="1" x14ac:dyDescent="0.2">
      <c r="A2438" s="4">
        <v>2</v>
      </c>
      <c r="B2438" s="5" t="s">
        <v>19</v>
      </c>
      <c r="C2438" s="4">
        <v>4</v>
      </c>
      <c r="D2438" s="4">
        <v>1976</v>
      </c>
      <c r="E2438" s="4">
        <v>1</v>
      </c>
      <c r="F2438" s="4">
        <v>0</v>
      </c>
      <c r="G2438" s="4">
        <v>2</v>
      </c>
      <c r="H2438" s="6">
        <v>3730</v>
      </c>
      <c r="I2438" s="7">
        <f t="array" ref="I2438">INDEX(Inflation!$F$2:$F$63,MATCH($D2438,Inflation!$A$2:$A$63,0))</f>
        <v>4.6843224337111486</v>
      </c>
      <c r="J2438" s="6">
        <f t="shared" si="9"/>
        <v>17472.522677742585</v>
      </c>
      <c r="K2438" s="8" t="str">
        <f>IF(H2438&lt;Mapping!$B$1,Mapping!$A$1,IF(H2438&lt;Mapping!$B$2,Mapping!$A$2,Mapping!$A$3))</f>
        <v>Minor</v>
      </c>
      <c r="L2438" s="8" t="str">
        <f>IF(J2438&lt;Mapping!$B$1,Mapping!$A$1,IF(J2438&lt;Mapping!$B$2,Mapping!$A$2,Mapping!$A$3))</f>
        <v>Minor</v>
      </c>
    </row>
    <row r="2439" spans="1:12" ht="13.5" customHeight="1" x14ac:dyDescent="0.2">
      <c r="A2439" s="4">
        <v>5</v>
      </c>
      <c r="B2439" s="5" t="s">
        <v>19</v>
      </c>
      <c r="C2439" s="4">
        <v>1</v>
      </c>
      <c r="D2439" s="4">
        <v>1977</v>
      </c>
      <c r="E2439" s="4">
        <v>1</v>
      </c>
      <c r="F2439" s="4">
        <v>0</v>
      </c>
      <c r="G2439" s="4">
        <v>2</v>
      </c>
      <c r="H2439" s="6">
        <v>3726</v>
      </c>
      <c r="I2439" s="7">
        <f t="array" ref="I2439">INDEX(Inflation!$F$2:$F$63,MATCH($D2439,Inflation!$A$2:$A$63,0))</f>
        <v>4.4013177052627537</v>
      </c>
      <c r="J2439" s="6">
        <f t="shared" si="9"/>
        <v>16399.309769809021</v>
      </c>
      <c r="K2439" s="8" t="str">
        <f>IF(H2439&lt;Mapping!$B$1,Mapping!$A$1,IF(H2439&lt;Mapping!$B$2,Mapping!$A$2,Mapping!$A$3))</f>
        <v>Minor</v>
      </c>
      <c r="L2439" s="8" t="str">
        <f>IF(J2439&lt;Mapping!$B$1,Mapping!$A$1,IF(J2439&lt;Mapping!$B$2,Mapping!$A$2,Mapping!$A$3))</f>
        <v>Minor</v>
      </c>
    </row>
    <row r="2440" spans="1:12" ht="13.5" customHeight="1" x14ac:dyDescent="0.2">
      <c r="A2440" s="4">
        <v>3</v>
      </c>
      <c r="B2440" s="5" t="s">
        <v>22</v>
      </c>
      <c r="C2440" s="4">
        <v>3</v>
      </c>
      <c r="D2440" s="4">
        <v>1965</v>
      </c>
      <c r="E2440" s="4">
        <v>1</v>
      </c>
      <c r="F2440" s="4">
        <v>0</v>
      </c>
      <c r="G2440" s="4">
        <v>0</v>
      </c>
      <c r="H2440" s="6">
        <v>3724</v>
      </c>
      <c r="I2440" s="7">
        <f t="array" ref="I2440">INDEX(Inflation!$F$2:$F$63,MATCH($D2440,Inflation!$A$2:$A$63,0))</f>
        <v>8.1256475363320444</v>
      </c>
      <c r="J2440" s="6">
        <f t="shared" si="9"/>
        <v>30259.911425300532</v>
      </c>
      <c r="K2440" s="8" t="str">
        <f>IF(H2440&lt;Mapping!$B$1,Mapping!$A$1,IF(H2440&lt;Mapping!$B$2,Mapping!$A$2,Mapping!$A$3))</f>
        <v>Minor</v>
      </c>
      <c r="L2440" s="8" t="str">
        <f>IF(J2440&lt;Mapping!$B$1,Mapping!$A$1,IF(J2440&lt;Mapping!$B$2,Mapping!$A$2,Mapping!$A$3))</f>
        <v>Minor</v>
      </c>
    </row>
    <row r="2441" spans="1:12" ht="13.5" customHeight="1" x14ac:dyDescent="0.2">
      <c r="A2441" s="4">
        <v>2</v>
      </c>
      <c r="B2441" s="5" t="s">
        <v>19</v>
      </c>
      <c r="C2441" s="4">
        <v>1</v>
      </c>
      <c r="D2441" s="4">
        <v>1977</v>
      </c>
      <c r="E2441" s="4">
        <v>1</v>
      </c>
      <c r="F2441" s="4">
        <v>0</v>
      </c>
      <c r="G2441" s="4">
        <v>0</v>
      </c>
      <c r="H2441" s="6">
        <v>3704</v>
      </c>
      <c r="I2441" s="7">
        <f t="array" ref="I2441">INDEX(Inflation!$F$2:$F$63,MATCH($D2441,Inflation!$A$2:$A$63,0))</f>
        <v>4.4013177052627537</v>
      </c>
      <c r="J2441" s="6">
        <f t="shared" si="9"/>
        <v>16302.480780293239</v>
      </c>
      <c r="K2441" s="8" t="str">
        <f>IF(H2441&lt;Mapping!$B$1,Mapping!$A$1,IF(H2441&lt;Mapping!$B$2,Mapping!$A$2,Mapping!$A$3))</f>
        <v>Minor</v>
      </c>
      <c r="L2441" s="8" t="str">
        <f>IF(J2441&lt;Mapping!$B$1,Mapping!$A$1,IF(J2441&lt;Mapping!$B$2,Mapping!$A$2,Mapping!$A$3))</f>
        <v>Minor</v>
      </c>
    </row>
    <row r="2442" spans="1:12" ht="13.5" customHeight="1" x14ac:dyDescent="0.2">
      <c r="A2442" s="4">
        <v>3</v>
      </c>
      <c r="B2442" s="5" t="s">
        <v>45</v>
      </c>
      <c r="C2442" s="4">
        <v>3</v>
      </c>
      <c r="D2442" s="4">
        <v>1974</v>
      </c>
      <c r="E2442" s="4">
        <v>1</v>
      </c>
      <c r="F2442" s="4">
        <v>0</v>
      </c>
      <c r="G2442" s="4">
        <v>0</v>
      </c>
      <c r="H2442" s="6">
        <v>3669</v>
      </c>
      <c r="I2442" s="7">
        <f t="array" ref="I2442">INDEX(Inflation!$F$2:$F$63,MATCH($D2442,Inflation!$A$2:$A$63,0))</f>
        <v>5.655220396663263</v>
      </c>
      <c r="J2442" s="6">
        <f t="shared" si="9"/>
        <v>20749.003635357512</v>
      </c>
      <c r="K2442" s="8" t="str">
        <f>IF(H2442&lt;Mapping!$B$1,Mapping!$A$1,IF(H2442&lt;Mapping!$B$2,Mapping!$A$2,Mapping!$A$3))</f>
        <v>Minor</v>
      </c>
      <c r="L2442" s="8" t="str">
        <f>IF(J2442&lt;Mapping!$B$1,Mapping!$A$1,IF(J2442&lt;Mapping!$B$2,Mapping!$A$2,Mapping!$A$3))</f>
        <v>Minor</v>
      </c>
    </row>
    <row r="2443" spans="1:12" ht="13.5" customHeight="1" x14ac:dyDescent="0.2">
      <c r="A2443" s="4">
        <v>1</v>
      </c>
      <c r="B2443" s="5" t="s">
        <v>15</v>
      </c>
      <c r="C2443" s="4">
        <v>1</v>
      </c>
      <c r="D2443" s="4">
        <v>1964</v>
      </c>
      <c r="E2443" s="4">
        <v>2</v>
      </c>
      <c r="F2443" s="4">
        <v>0</v>
      </c>
      <c r="G2443" s="4">
        <v>10</v>
      </c>
      <c r="H2443" s="6">
        <v>3656</v>
      </c>
      <c r="I2443" s="7">
        <f t="array" ref="I2443">INDEX(Inflation!$F$2:$F$63,MATCH($D2443,Inflation!$A$2:$A$63,0))</f>
        <v>8.2922233108268504</v>
      </c>
      <c r="J2443" s="6">
        <f t="shared" si="9"/>
        <v>30316.368424382967</v>
      </c>
      <c r="K2443" s="8" t="str">
        <f>IF(H2443&lt;Mapping!$B$1,Mapping!$A$1,IF(H2443&lt;Mapping!$B$2,Mapping!$A$2,Mapping!$A$3))</f>
        <v>Minor</v>
      </c>
      <c r="L2443" s="8" t="str">
        <f>IF(J2443&lt;Mapping!$B$1,Mapping!$A$1,IF(J2443&lt;Mapping!$B$2,Mapping!$A$2,Mapping!$A$3))</f>
        <v>Minor</v>
      </c>
    </row>
    <row r="2444" spans="1:12" ht="13.5" customHeight="1" x14ac:dyDescent="0.2">
      <c r="A2444" s="4">
        <v>2</v>
      </c>
      <c r="B2444" s="5" t="s">
        <v>34</v>
      </c>
      <c r="C2444" s="4">
        <v>2</v>
      </c>
      <c r="D2444" s="4">
        <v>2015</v>
      </c>
      <c r="E2444" s="4">
        <v>1</v>
      </c>
      <c r="F2444" s="4">
        <v>0</v>
      </c>
      <c r="G2444" s="4">
        <v>0</v>
      </c>
      <c r="H2444" s="6">
        <v>3637</v>
      </c>
      <c r="I2444" s="7">
        <f t="array" ref="I2444">INDEX(Inflation!$F$2:$F$63,MATCH($D2444,Inflation!$A$2:$A$63,0))</f>
        <v>1.0774472655889344</v>
      </c>
      <c r="J2444" s="6">
        <f t="shared" si="9"/>
        <v>3918.6757049469547</v>
      </c>
      <c r="K2444" s="8" t="str">
        <f>IF(H2444&lt;Mapping!$B$1,Mapping!$A$1,IF(H2444&lt;Mapping!$B$2,Mapping!$A$2,Mapping!$A$3))</f>
        <v>Minor</v>
      </c>
      <c r="L2444" s="8" t="str">
        <f>IF(J2444&lt;Mapping!$B$1,Mapping!$A$1,IF(J2444&lt;Mapping!$B$2,Mapping!$A$2,Mapping!$A$3))</f>
        <v>Minor</v>
      </c>
    </row>
    <row r="2445" spans="1:12" ht="13.5" customHeight="1" x14ac:dyDescent="0.2">
      <c r="A2445" s="4">
        <v>2</v>
      </c>
      <c r="B2445" s="5" t="s">
        <v>34</v>
      </c>
      <c r="C2445" s="4">
        <v>3</v>
      </c>
      <c r="D2445" s="4">
        <v>2014</v>
      </c>
      <c r="E2445" s="4">
        <v>1</v>
      </c>
      <c r="F2445" s="4">
        <v>0</v>
      </c>
      <c r="G2445" s="4">
        <v>0</v>
      </c>
      <c r="H2445" s="6">
        <v>3631</v>
      </c>
      <c r="I2445" s="7">
        <f t="array" ref="I2445">INDEX(Inflation!$F$2:$F$63,MATCH($D2445,Inflation!$A$2:$A$63,0))</f>
        <v>1.0894069302369718</v>
      </c>
      <c r="J2445" s="6">
        <f t="shared" si="9"/>
        <v>3955.6365636904443</v>
      </c>
      <c r="K2445" s="8" t="str">
        <f>IF(H2445&lt;Mapping!$B$1,Mapping!$A$1,IF(H2445&lt;Mapping!$B$2,Mapping!$A$2,Mapping!$A$3))</f>
        <v>Minor</v>
      </c>
      <c r="L2445" s="8" t="str">
        <f>IF(J2445&lt;Mapping!$B$1,Mapping!$A$1,IF(J2445&lt;Mapping!$B$2,Mapping!$A$2,Mapping!$A$3))</f>
        <v>Minor</v>
      </c>
    </row>
    <row r="2446" spans="1:12" ht="13.5" customHeight="1" x14ac:dyDescent="0.2">
      <c r="A2446" s="4">
        <v>2</v>
      </c>
      <c r="B2446" s="5" t="s">
        <v>34</v>
      </c>
      <c r="C2446" s="4">
        <v>3</v>
      </c>
      <c r="D2446" s="4">
        <v>2014</v>
      </c>
      <c r="E2446" s="4">
        <v>1</v>
      </c>
      <c r="F2446" s="4">
        <v>0</v>
      </c>
      <c r="G2446" s="4">
        <v>0</v>
      </c>
      <c r="H2446" s="6">
        <v>3626</v>
      </c>
      <c r="I2446" s="7">
        <f t="array" ref="I2446">INDEX(Inflation!$F$2:$F$63,MATCH($D2446,Inflation!$A$2:$A$63,0))</f>
        <v>1.0894069302369718</v>
      </c>
      <c r="J2446" s="6">
        <f t="shared" si="9"/>
        <v>3950.1895290392595</v>
      </c>
      <c r="K2446" s="8" t="str">
        <f>IF(H2446&lt;Mapping!$B$1,Mapping!$A$1,IF(H2446&lt;Mapping!$B$2,Mapping!$A$2,Mapping!$A$3))</f>
        <v>Minor</v>
      </c>
      <c r="L2446" s="8" t="str">
        <f>IF(J2446&lt;Mapping!$B$1,Mapping!$A$1,IF(J2446&lt;Mapping!$B$2,Mapping!$A$2,Mapping!$A$3))</f>
        <v>Minor</v>
      </c>
    </row>
    <row r="2447" spans="1:12" ht="13.5" customHeight="1" x14ac:dyDescent="0.2">
      <c r="A2447" s="4">
        <v>5</v>
      </c>
      <c r="B2447" s="5" t="s">
        <v>45</v>
      </c>
      <c r="C2447" s="4">
        <v>3</v>
      </c>
      <c r="D2447" s="4">
        <v>1961</v>
      </c>
      <c r="E2447" s="4">
        <v>1</v>
      </c>
      <c r="F2447" s="4">
        <v>0</v>
      </c>
      <c r="G2447" s="4">
        <v>0</v>
      </c>
      <c r="H2447" s="6">
        <v>3608</v>
      </c>
      <c r="I2447" s="7">
        <f t="array" ref="I2447">INDEX(Inflation!$F$2:$F$63,MATCH($D2447,Inflation!$A$2:$A$63,0))</f>
        <v>8.8230837285274717</v>
      </c>
      <c r="J2447" s="6">
        <f t="shared" si="9"/>
        <v>31833.686092527118</v>
      </c>
      <c r="K2447" s="8" t="str">
        <f>IF(H2447&lt;Mapping!$B$1,Mapping!$A$1,IF(H2447&lt;Mapping!$B$2,Mapping!$A$2,Mapping!$A$3))</f>
        <v>Minor</v>
      </c>
      <c r="L2447" s="8" t="str">
        <f>IF(J2447&lt;Mapping!$B$1,Mapping!$A$1,IF(J2447&lt;Mapping!$B$2,Mapping!$A$2,Mapping!$A$3))</f>
        <v>Minor</v>
      </c>
    </row>
    <row r="2448" spans="1:12" ht="13.5" customHeight="1" x14ac:dyDescent="0.2">
      <c r="A2448" s="4">
        <v>3</v>
      </c>
      <c r="B2448" s="5" t="s">
        <v>19</v>
      </c>
      <c r="C2448" s="4">
        <v>4</v>
      </c>
      <c r="D2448" s="4">
        <v>1976</v>
      </c>
      <c r="E2448" s="4">
        <v>1</v>
      </c>
      <c r="F2448" s="4">
        <v>0</v>
      </c>
      <c r="G2448" s="4">
        <v>2</v>
      </c>
      <c r="H2448" s="6">
        <v>3605</v>
      </c>
      <c r="I2448" s="7">
        <f t="array" ref="I2448">INDEX(Inflation!$F$2:$F$63,MATCH($D2448,Inflation!$A$2:$A$63,0))</f>
        <v>4.6843224337111486</v>
      </c>
      <c r="J2448" s="6">
        <f t="shared" si="9"/>
        <v>16886.982373528692</v>
      </c>
      <c r="K2448" s="8" t="str">
        <f>IF(H2448&lt;Mapping!$B$1,Mapping!$A$1,IF(H2448&lt;Mapping!$B$2,Mapping!$A$2,Mapping!$A$3))</f>
        <v>Minor</v>
      </c>
      <c r="L2448" s="8" t="str">
        <f>IF(J2448&lt;Mapping!$B$1,Mapping!$A$1,IF(J2448&lt;Mapping!$B$2,Mapping!$A$2,Mapping!$A$3))</f>
        <v>Minor</v>
      </c>
    </row>
    <row r="2449" spans="1:12" ht="13.5" customHeight="1" x14ac:dyDescent="0.2">
      <c r="A2449" s="4">
        <v>3</v>
      </c>
      <c r="B2449" s="5" t="s">
        <v>19</v>
      </c>
      <c r="C2449" s="4">
        <v>1</v>
      </c>
      <c r="D2449" s="4">
        <v>1977</v>
      </c>
      <c r="E2449" s="4">
        <v>1</v>
      </c>
      <c r="F2449" s="4">
        <v>0</v>
      </c>
      <c r="G2449" s="4">
        <v>2</v>
      </c>
      <c r="H2449" s="6">
        <v>3556</v>
      </c>
      <c r="I2449" s="7">
        <f t="array" ref="I2449">INDEX(Inflation!$F$2:$F$63,MATCH($D2449,Inflation!$A$2:$A$63,0))</f>
        <v>4.4013177052627537</v>
      </c>
      <c r="J2449" s="6">
        <f t="shared" si="9"/>
        <v>15651.085759914353</v>
      </c>
      <c r="K2449" s="8" t="str">
        <f>IF(H2449&lt;Mapping!$B$1,Mapping!$A$1,IF(H2449&lt;Mapping!$B$2,Mapping!$A$2,Mapping!$A$3))</f>
        <v>Minor</v>
      </c>
      <c r="L2449" s="8" t="str">
        <f>IF(J2449&lt;Mapping!$B$1,Mapping!$A$1,IF(J2449&lt;Mapping!$B$2,Mapping!$A$2,Mapping!$A$3))</f>
        <v>Minor</v>
      </c>
    </row>
    <row r="2450" spans="1:12" ht="13.5" customHeight="1" x14ac:dyDescent="0.2">
      <c r="A2450" s="4">
        <v>1</v>
      </c>
      <c r="B2450" s="5" t="s">
        <v>32</v>
      </c>
      <c r="C2450" s="4">
        <v>4</v>
      </c>
      <c r="D2450" s="4">
        <v>1972</v>
      </c>
      <c r="E2450" s="4">
        <v>4</v>
      </c>
      <c r="F2450" s="4">
        <v>0</v>
      </c>
      <c r="G2450" s="4">
        <v>0</v>
      </c>
      <c r="H2450" s="6">
        <v>3519</v>
      </c>
      <c r="I2450" s="7">
        <f t="array" ref="I2450">INDEX(Inflation!$F$2:$F$63,MATCH($D2450,Inflation!$A$2:$A$63,0))</f>
        <v>6.3037676318082667</v>
      </c>
      <c r="J2450" s="6">
        <f t="shared" si="9"/>
        <v>22182.95829633329</v>
      </c>
      <c r="K2450" s="8" t="str">
        <f>IF(H2450&lt;Mapping!$B$1,Mapping!$A$1,IF(H2450&lt;Mapping!$B$2,Mapping!$A$2,Mapping!$A$3))</f>
        <v>Minor</v>
      </c>
      <c r="L2450" s="8" t="str">
        <f>IF(J2450&lt;Mapping!$B$1,Mapping!$A$1,IF(J2450&lt;Mapping!$B$2,Mapping!$A$2,Mapping!$A$3))</f>
        <v>Minor</v>
      </c>
    </row>
    <row r="2451" spans="1:12" ht="13.5" customHeight="1" x14ac:dyDescent="0.2">
      <c r="A2451" s="4">
        <v>1</v>
      </c>
      <c r="B2451" s="5" t="s">
        <v>14</v>
      </c>
      <c r="C2451" s="4">
        <v>1</v>
      </c>
      <c r="D2451" s="4">
        <v>1982</v>
      </c>
      <c r="E2451" s="4">
        <v>14</v>
      </c>
      <c r="F2451" s="4">
        <v>0</v>
      </c>
      <c r="G2451" s="4">
        <v>0</v>
      </c>
      <c r="H2451" s="6">
        <v>3516</v>
      </c>
      <c r="I2451" s="7">
        <f t="array" ref="I2451">INDEX(Inflation!$F$2:$F$63,MATCH($D2451,Inflation!$A$2:$A$63,0))</f>
        <v>2.8736128370511089</v>
      </c>
      <c r="J2451" s="6">
        <f t="shared" si="9"/>
        <v>10103.622735071698</v>
      </c>
      <c r="K2451" s="8" t="str">
        <f>IF(H2451&lt;Mapping!$B$1,Mapping!$A$1,IF(H2451&lt;Mapping!$B$2,Mapping!$A$2,Mapping!$A$3))</f>
        <v>Minor</v>
      </c>
      <c r="L2451" s="8" t="str">
        <f>IF(J2451&lt;Mapping!$B$1,Mapping!$A$1,IF(J2451&lt;Mapping!$B$2,Mapping!$A$2,Mapping!$A$3))</f>
        <v>Minor</v>
      </c>
    </row>
    <row r="2452" spans="1:12" ht="13.5" customHeight="1" x14ac:dyDescent="0.2">
      <c r="A2452" s="4">
        <v>1</v>
      </c>
      <c r="B2452" s="5" t="s">
        <v>31</v>
      </c>
      <c r="C2452" s="4">
        <v>2</v>
      </c>
      <c r="D2452" s="4">
        <v>1973</v>
      </c>
      <c r="E2452" s="4">
        <v>1</v>
      </c>
      <c r="F2452" s="4">
        <v>0</v>
      </c>
      <c r="G2452" s="4">
        <v>0</v>
      </c>
      <c r="H2452" s="6">
        <v>3488</v>
      </c>
      <c r="I2452" s="7">
        <f t="array" ref="I2452">INDEX(Inflation!$F$2:$F$63,MATCH($D2452,Inflation!$A$2:$A$63,0))</f>
        <v>6.0375132954776998</v>
      </c>
      <c r="J2452" s="6">
        <f t="shared" si="9"/>
        <v>21058.846374626217</v>
      </c>
      <c r="K2452" s="8" t="str">
        <f>IF(H2452&lt;Mapping!$B$1,Mapping!$A$1,IF(H2452&lt;Mapping!$B$2,Mapping!$A$2,Mapping!$A$3))</f>
        <v>Minor</v>
      </c>
      <c r="L2452" s="8" t="str">
        <f>IF(J2452&lt;Mapping!$B$1,Mapping!$A$1,IF(J2452&lt;Mapping!$B$2,Mapping!$A$2,Mapping!$A$3))</f>
        <v>Minor</v>
      </c>
    </row>
    <row r="2453" spans="1:12" ht="13.5" customHeight="1" x14ac:dyDescent="0.2">
      <c r="A2453" s="4">
        <v>3</v>
      </c>
      <c r="B2453" s="5" t="s">
        <v>45</v>
      </c>
      <c r="C2453" s="4">
        <v>3</v>
      </c>
      <c r="D2453" s="4">
        <v>1961</v>
      </c>
      <c r="E2453" s="4">
        <v>1</v>
      </c>
      <c r="F2453" s="4">
        <v>0</v>
      </c>
      <c r="G2453" s="4">
        <v>0</v>
      </c>
      <c r="H2453" s="6">
        <v>3454</v>
      </c>
      <c r="I2453" s="7">
        <f t="array" ref="I2453">INDEX(Inflation!$F$2:$F$63,MATCH($D2453,Inflation!$A$2:$A$63,0))</f>
        <v>8.8230837285274717</v>
      </c>
      <c r="J2453" s="6">
        <f t="shared" si="9"/>
        <v>30474.931198333888</v>
      </c>
      <c r="K2453" s="8" t="str">
        <f>IF(H2453&lt;Mapping!$B$1,Mapping!$A$1,IF(H2453&lt;Mapping!$B$2,Mapping!$A$2,Mapping!$A$3))</f>
        <v>Minor</v>
      </c>
      <c r="L2453" s="8" t="str">
        <f>IF(J2453&lt;Mapping!$B$1,Mapping!$A$1,IF(J2453&lt;Mapping!$B$2,Mapping!$A$2,Mapping!$A$3))</f>
        <v>Minor</v>
      </c>
    </row>
    <row r="2454" spans="1:12" ht="13.5" customHeight="1" x14ac:dyDescent="0.2">
      <c r="A2454" s="4">
        <v>2</v>
      </c>
      <c r="B2454" s="5" t="s">
        <v>34</v>
      </c>
      <c r="C2454" s="4">
        <v>2</v>
      </c>
      <c r="D2454" s="4">
        <v>2014</v>
      </c>
      <c r="E2454" s="4">
        <v>1</v>
      </c>
      <c r="F2454" s="4">
        <v>0</v>
      </c>
      <c r="G2454" s="4">
        <v>0</v>
      </c>
      <c r="H2454" s="6">
        <v>3442</v>
      </c>
      <c r="I2454" s="7">
        <f t="array" ref="I2454">INDEX(Inflation!$F$2:$F$63,MATCH($D2454,Inflation!$A$2:$A$63,0))</f>
        <v>1.0894069302369718</v>
      </c>
      <c r="J2454" s="6">
        <f t="shared" si="9"/>
        <v>3749.7386538756568</v>
      </c>
      <c r="K2454" s="8" t="str">
        <f>IF(H2454&lt;Mapping!$B$1,Mapping!$A$1,IF(H2454&lt;Mapping!$B$2,Mapping!$A$2,Mapping!$A$3))</f>
        <v>Minor</v>
      </c>
      <c r="L2454" s="8" t="str">
        <f>IF(J2454&lt;Mapping!$B$1,Mapping!$A$1,IF(J2454&lt;Mapping!$B$2,Mapping!$A$2,Mapping!$A$3))</f>
        <v>Minor</v>
      </c>
    </row>
    <row r="2455" spans="1:12" ht="13.5" customHeight="1" x14ac:dyDescent="0.2">
      <c r="A2455" s="4">
        <v>5</v>
      </c>
      <c r="B2455" s="5" t="s">
        <v>45</v>
      </c>
      <c r="C2455" s="4">
        <v>3</v>
      </c>
      <c r="D2455" s="4">
        <v>1974</v>
      </c>
      <c r="E2455" s="4">
        <v>1</v>
      </c>
      <c r="F2455" s="4">
        <v>0</v>
      </c>
      <c r="G2455" s="4">
        <v>0</v>
      </c>
      <c r="H2455" s="6">
        <v>3429</v>
      </c>
      <c r="I2455" s="7">
        <f t="array" ref="I2455">INDEX(Inflation!$F$2:$F$63,MATCH($D2455,Inflation!$A$2:$A$63,0))</f>
        <v>5.655220396663263</v>
      </c>
      <c r="J2455" s="6">
        <f t="shared" si="9"/>
        <v>19391.750740158328</v>
      </c>
      <c r="K2455" s="8" t="str">
        <f>IF(H2455&lt;Mapping!$B$1,Mapping!$A$1,IF(H2455&lt;Mapping!$B$2,Mapping!$A$2,Mapping!$A$3))</f>
        <v>Minor</v>
      </c>
      <c r="L2455" s="8" t="str">
        <f>IF(J2455&lt;Mapping!$B$1,Mapping!$A$1,IF(J2455&lt;Mapping!$B$2,Mapping!$A$2,Mapping!$A$3))</f>
        <v>Minor</v>
      </c>
    </row>
    <row r="2456" spans="1:12" ht="13.5" customHeight="1" x14ac:dyDescent="0.2">
      <c r="A2456" s="4">
        <v>1</v>
      </c>
      <c r="B2456" s="5" t="s">
        <v>21</v>
      </c>
      <c r="C2456" s="4">
        <v>4</v>
      </c>
      <c r="D2456" s="4">
        <v>1974</v>
      </c>
      <c r="E2456" s="4">
        <v>1</v>
      </c>
      <c r="F2456" s="4">
        <v>0</v>
      </c>
      <c r="G2456" s="4">
        <v>0</v>
      </c>
      <c r="H2456" s="6">
        <v>3417</v>
      </c>
      <c r="I2456" s="7">
        <f t="array" ref="I2456">INDEX(Inflation!$F$2:$F$63,MATCH($D2456,Inflation!$A$2:$A$63,0))</f>
        <v>5.655220396663263</v>
      </c>
      <c r="J2456" s="6">
        <f t="shared" si="9"/>
        <v>19323.888095398368</v>
      </c>
      <c r="K2456" s="8" t="str">
        <f>IF(H2456&lt;Mapping!$B$1,Mapping!$A$1,IF(H2456&lt;Mapping!$B$2,Mapping!$A$2,Mapping!$A$3))</f>
        <v>Minor</v>
      </c>
      <c r="L2456" s="8" t="str">
        <f>IF(J2456&lt;Mapping!$B$1,Mapping!$A$1,IF(J2456&lt;Mapping!$B$2,Mapping!$A$2,Mapping!$A$3))</f>
        <v>Minor</v>
      </c>
    </row>
    <row r="2457" spans="1:12" ht="13.5" customHeight="1" x14ac:dyDescent="0.2">
      <c r="A2457" s="4">
        <v>5</v>
      </c>
      <c r="B2457" s="5" t="s">
        <v>19</v>
      </c>
      <c r="C2457" s="4">
        <v>1</v>
      </c>
      <c r="D2457" s="4">
        <v>1977</v>
      </c>
      <c r="E2457" s="4">
        <v>1</v>
      </c>
      <c r="F2457" s="4">
        <v>0</v>
      </c>
      <c r="G2457" s="4">
        <v>0</v>
      </c>
      <c r="H2457" s="6">
        <v>3415</v>
      </c>
      <c r="I2457" s="7">
        <f t="array" ref="I2457">INDEX(Inflation!$F$2:$F$63,MATCH($D2457,Inflation!$A$2:$A$63,0))</f>
        <v>4.4013177052627537</v>
      </c>
      <c r="J2457" s="6">
        <f t="shared" si="9"/>
        <v>15030.499963472304</v>
      </c>
      <c r="K2457" s="8" t="str">
        <f>IF(H2457&lt;Mapping!$B$1,Mapping!$A$1,IF(H2457&lt;Mapping!$B$2,Mapping!$A$2,Mapping!$A$3))</f>
        <v>Minor</v>
      </c>
      <c r="L2457" s="8" t="str">
        <f>IF(J2457&lt;Mapping!$B$1,Mapping!$A$1,IF(J2457&lt;Mapping!$B$2,Mapping!$A$2,Mapping!$A$3))</f>
        <v>Minor</v>
      </c>
    </row>
    <row r="2458" spans="1:12" ht="13.5" customHeight="1" x14ac:dyDescent="0.2">
      <c r="A2458" s="4">
        <v>4</v>
      </c>
      <c r="B2458" s="5" t="s">
        <v>14</v>
      </c>
      <c r="C2458" s="4">
        <v>1</v>
      </c>
      <c r="D2458" s="4">
        <v>1982</v>
      </c>
      <c r="E2458" s="4">
        <v>14</v>
      </c>
      <c r="F2458" s="4">
        <v>0</v>
      </c>
      <c r="G2458" s="4">
        <v>0</v>
      </c>
      <c r="H2458" s="6">
        <v>3367</v>
      </c>
      <c r="I2458" s="7">
        <f t="array" ref="I2458">INDEX(Inflation!$F$2:$F$63,MATCH($D2458,Inflation!$A$2:$A$63,0))</f>
        <v>2.8736128370511089</v>
      </c>
      <c r="J2458" s="6">
        <f t="shared" si="9"/>
        <v>9675.4544223510838</v>
      </c>
      <c r="K2458" s="8" t="str">
        <f>IF(H2458&lt;Mapping!$B$1,Mapping!$A$1,IF(H2458&lt;Mapping!$B$2,Mapping!$A$2,Mapping!$A$3))</f>
        <v>Minor</v>
      </c>
      <c r="L2458" s="8" t="str">
        <f>IF(J2458&lt;Mapping!$B$1,Mapping!$A$1,IF(J2458&lt;Mapping!$B$2,Mapping!$A$2,Mapping!$A$3))</f>
        <v>Minor</v>
      </c>
    </row>
    <row r="2459" spans="1:12" ht="13.5" customHeight="1" x14ac:dyDescent="0.2">
      <c r="A2459" s="4">
        <v>4</v>
      </c>
      <c r="B2459" s="5" t="s">
        <v>19</v>
      </c>
      <c r="C2459" s="4">
        <v>1</v>
      </c>
      <c r="D2459" s="4">
        <v>1977</v>
      </c>
      <c r="E2459" s="4">
        <v>1</v>
      </c>
      <c r="F2459" s="4">
        <v>0</v>
      </c>
      <c r="G2459" s="4">
        <v>2</v>
      </c>
      <c r="H2459" s="6">
        <v>3303</v>
      </c>
      <c r="I2459" s="7">
        <f t="array" ref="I2459">INDEX(Inflation!$F$2:$F$63,MATCH($D2459,Inflation!$A$2:$A$63,0))</f>
        <v>4.4013177052627537</v>
      </c>
      <c r="J2459" s="6">
        <f t="shared" si="9"/>
        <v>14537.552380482875</v>
      </c>
      <c r="K2459" s="8" t="str">
        <f>IF(H2459&lt;Mapping!$B$1,Mapping!$A$1,IF(H2459&lt;Mapping!$B$2,Mapping!$A$2,Mapping!$A$3))</f>
        <v>Minor</v>
      </c>
      <c r="L2459" s="8" t="str">
        <f>IF(J2459&lt;Mapping!$B$1,Mapping!$A$1,IF(J2459&lt;Mapping!$B$2,Mapping!$A$2,Mapping!$A$3))</f>
        <v>Minor</v>
      </c>
    </row>
    <row r="2460" spans="1:12" ht="13.5" customHeight="1" x14ac:dyDescent="0.2">
      <c r="A2460" s="4">
        <v>3</v>
      </c>
      <c r="B2460" s="5" t="s">
        <v>41</v>
      </c>
      <c r="C2460" s="4">
        <v>3</v>
      </c>
      <c r="D2460" s="4">
        <v>1974</v>
      </c>
      <c r="E2460" s="4">
        <v>1</v>
      </c>
      <c r="F2460" s="4">
        <v>0</v>
      </c>
      <c r="G2460" s="4">
        <v>0</v>
      </c>
      <c r="H2460" s="6">
        <v>3298</v>
      </c>
      <c r="I2460" s="7">
        <f t="array" ref="I2460">INDEX(Inflation!$F$2:$F$63,MATCH($D2460,Inflation!$A$2:$A$63,0))</f>
        <v>5.655220396663263</v>
      </c>
      <c r="J2460" s="6">
        <f t="shared" si="9"/>
        <v>18650.91686819544</v>
      </c>
      <c r="K2460" s="8" t="str">
        <f>IF(H2460&lt;Mapping!$B$1,Mapping!$A$1,IF(H2460&lt;Mapping!$B$2,Mapping!$A$2,Mapping!$A$3))</f>
        <v>Minor</v>
      </c>
      <c r="L2460" s="8" t="str">
        <f>IF(J2460&lt;Mapping!$B$1,Mapping!$A$1,IF(J2460&lt;Mapping!$B$2,Mapping!$A$2,Mapping!$A$3))</f>
        <v>Minor</v>
      </c>
    </row>
    <row r="2461" spans="1:12" ht="13.5" customHeight="1" x14ac:dyDescent="0.2">
      <c r="A2461" s="4">
        <v>5</v>
      </c>
      <c r="B2461" s="5" t="s">
        <v>19</v>
      </c>
      <c r="C2461" s="4">
        <v>4</v>
      </c>
      <c r="D2461" s="4">
        <v>1976</v>
      </c>
      <c r="E2461" s="4">
        <v>1</v>
      </c>
      <c r="F2461" s="4">
        <v>0</v>
      </c>
      <c r="G2461" s="4">
        <v>1</v>
      </c>
      <c r="H2461" s="6">
        <v>3258</v>
      </c>
      <c r="I2461" s="7">
        <f t="array" ref="I2461">INDEX(Inflation!$F$2:$F$63,MATCH($D2461,Inflation!$A$2:$A$63,0))</f>
        <v>4.6843224337111486</v>
      </c>
      <c r="J2461" s="6">
        <f t="shared" si="9"/>
        <v>15261.522489030922</v>
      </c>
      <c r="K2461" s="8" t="str">
        <f>IF(H2461&lt;Mapping!$B$1,Mapping!$A$1,IF(H2461&lt;Mapping!$B$2,Mapping!$A$2,Mapping!$A$3))</f>
        <v>Minor</v>
      </c>
      <c r="L2461" s="8" t="str">
        <f>IF(J2461&lt;Mapping!$B$1,Mapping!$A$1,IF(J2461&lt;Mapping!$B$2,Mapping!$A$2,Mapping!$A$3))</f>
        <v>Minor</v>
      </c>
    </row>
    <row r="2462" spans="1:12" ht="13.5" customHeight="1" x14ac:dyDescent="0.2">
      <c r="A2462" s="4">
        <v>2</v>
      </c>
      <c r="B2462" s="5" t="s">
        <v>32</v>
      </c>
      <c r="C2462" s="4">
        <v>4</v>
      </c>
      <c r="D2462" s="4">
        <v>1972</v>
      </c>
      <c r="E2462" s="4">
        <v>4</v>
      </c>
      <c r="F2462" s="4">
        <v>0</v>
      </c>
      <c r="G2462" s="4">
        <v>0</v>
      </c>
      <c r="H2462" s="6">
        <v>3247</v>
      </c>
      <c r="I2462" s="7">
        <f t="array" ref="I2462">INDEX(Inflation!$F$2:$F$63,MATCH($D2462,Inflation!$A$2:$A$63,0))</f>
        <v>6.3037676318082667</v>
      </c>
      <c r="J2462" s="6">
        <f t="shared" si="9"/>
        <v>20468.333500481443</v>
      </c>
      <c r="K2462" s="8" t="str">
        <f>IF(H2462&lt;Mapping!$B$1,Mapping!$A$1,IF(H2462&lt;Mapping!$B$2,Mapping!$A$2,Mapping!$A$3))</f>
        <v>Minor</v>
      </c>
      <c r="L2462" s="8" t="str">
        <f>IF(J2462&lt;Mapping!$B$1,Mapping!$A$1,IF(J2462&lt;Mapping!$B$2,Mapping!$A$2,Mapping!$A$3))</f>
        <v>Minor</v>
      </c>
    </row>
    <row r="2463" spans="1:12" ht="13.5" customHeight="1" x14ac:dyDescent="0.2">
      <c r="A2463" s="4">
        <v>4</v>
      </c>
      <c r="B2463" s="5" t="s">
        <v>19</v>
      </c>
      <c r="C2463" s="4">
        <v>1</v>
      </c>
      <c r="D2463" s="4">
        <v>1977</v>
      </c>
      <c r="E2463" s="4">
        <v>1</v>
      </c>
      <c r="F2463" s="4">
        <v>0</v>
      </c>
      <c r="G2463" s="4">
        <v>0</v>
      </c>
      <c r="H2463" s="6">
        <v>3220</v>
      </c>
      <c r="I2463" s="7">
        <f t="array" ref="I2463">INDEX(Inflation!$F$2:$F$63,MATCH($D2463,Inflation!$A$2:$A$63,0))</f>
        <v>4.4013177052627537</v>
      </c>
      <c r="J2463" s="6">
        <f t="shared" si="9"/>
        <v>14172.243010946067</v>
      </c>
      <c r="K2463" s="8" t="str">
        <f>IF(H2463&lt;Mapping!$B$1,Mapping!$A$1,IF(H2463&lt;Mapping!$B$2,Mapping!$A$2,Mapping!$A$3))</f>
        <v>Minor</v>
      </c>
      <c r="L2463" s="8" t="str">
        <f>IF(J2463&lt;Mapping!$B$1,Mapping!$A$1,IF(J2463&lt;Mapping!$B$2,Mapping!$A$2,Mapping!$A$3))</f>
        <v>Minor</v>
      </c>
    </row>
    <row r="2464" spans="1:12" ht="13.5" customHeight="1" x14ac:dyDescent="0.2">
      <c r="A2464" s="4">
        <v>4</v>
      </c>
      <c r="B2464" s="5" t="s">
        <v>19</v>
      </c>
      <c r="C2464" s="4">
        <v>4</v>
      </c>
      <c r="D2464" s="4">
        <v>1976</v>
      </c>
      <c r="E2464" s="4">
        <v>1</v>
      </c>
      <c r="F2464" s="4">
        <v>0</v>
      </c>
      <c r="G2464" s="4">
        <v>3</v>
      </c>
      <c r="H2464" s="6">
        <v>3200</v>
      </c>
      <c r="I2464" s="7">
        <f t="array" ref="I2464">INDEX(Inflation!$F$2:$F$63,MATCH($D2464,Inflation!$A$2:$A$63,0))</f>
        <v>4.6843224337111486</v>
      </c>
      <c r="J2464" s="6">
        <f t="shared" si="9"/>
        <v>14989.831787875675</v>
      </c>
      <c r="K2464" s="8" t="str">
        <f>IF(H2464&lt;Mapping!$B$1,Mapping!$A$1,IF(H2464&lt;Mapping!$B$2,Mapping!$A$2,Mapping!$A$3))</f>
        <v>Minor</v>
      </c>
      <c r="L2464" s="8" t="str">
        <f>IF(J2464&lt;Mapping!$B$1,Mapping!$A$1,IF(J2464&lt;Mapping!$B$2,Mapping!$A$2,Mapping!$A$3))</f>
        <v>Minor</v>
      </c>
    </row>
    <row r="2465" spans="1:12" ht="13.5" customHeight="1" x14ac:dyDescent="0.2">
      <c r="A2465" s="4">
        <v>3</v>
      </c>
      <c r="B2465" s="5" t="s">
        <v>41</v>
      </c>
      <c r="C2465" s="4">
        <v>2</v>
      </c>
      <c r="D2465" s="4">
        <v>1962</v>
      </c>
      <c r="E2465" s="4">
        <v>1</v>
      </c>
      <c r="F2465" s="4">
        <v>0</v>
      </c>
      <c r="G2465" s="4">
        <v>0</v>
      </c>
      <c r="H2465" s="6">
        <v>3184</v>
      </c>
      <c r="I2465" s="7">
        <f t="array" ref="I2465">INDEX(Inflation!$F$2:$F$63,MATCH($D2465,Inflation!$A$2:$A$63,0))</f>
        <v>8.639071505461148</v>
      </c>
      <c r="J2465" s="6">
        <f t="shared" si="9"/>
        <v>27506.803673388295</v>
      </c>
      <c r="K2465" s="8" t="str">
        <f>IF(H2465&lt;Mapping!$B$1,Mapping!$A$1,IF(H2465&lt;Mapping!$B$2,Mapping!$A$2,Mapping!$A$3))</f>
        <v>Minor</v>
      </c>
      <c r="L2465" s="8" t="str">
        <f>IF(J2465&lt;Mapping!$B$1,Mapping!$A$1,IF(J2465&lt;Mapping!$B$2,Mapping!$A$2,Mapping!$A$3))</f>
        <v>Minor</v>
      </c>
    </row>
    <row r="2466" spans="1:12" ht="13.5" customHeight="1" x14ac:dyDescent="0.2">
      <c r="A2466" s="4">
        <v>2</v>
      </c>
      <c r="B2466" s="5" t="s">
        <v>34</v>
      </c>
      <c r="C2466" s="4">
        <v>2</v>
      </c>
      <c r="D2466" s="4">
        <v>2014</v>
      </c>
      <c r="E2466" s="4">
        <v>1</v>
      </c>
      <c r="F2466" s="4">
        <v>0</v>
      </c>
      <c r="G2466" s="4">
        <v>0</v>
      </c>
      <c r="H2466" s="6">
        <v>3162</v>
      </c>
      <c r="I2466" s="7">
        <f t="array" ref="I2466">INDEX(Inflation!$F$2:$F$63,MATCH($D2466,Inflation!$A$2:$A$63,0))</f>
        <v>1.0894069302369718</v>
      </c>
      <c r="J2466" s="6">
        <f t="shared" si="9"/>
        <v>3444.7047134093045</v>
      </c>
      <c r="K2466" s="8" t="str">
        <f>IF(H2466&lt;Mapping!$B$1,Mapping!$A$1,IF(H2466&lt;Mapping!$B$2,Mapping!$A$2,Mapping!$A$3))</f>
        <v>Minor</v>
      </c>
      <c r="L2466" s="8" t="str">
        <f>IF(J2466&lt;Mapping!$B$1,Mapping!$A$1,IF(J2466&lt;Mapping!$B$2,Mapping!$A$2,Mapping!$A$3))</f>
        <v>Minor</v>
      </c>
    </row>
    <row r="2467" spans="1:12" ht="13.5" customHeight="1" x14ac:dyDescent="0.2">
      <c r="A2467" s="4">
        <v>4</v>
      </c>
      <c r="B2467" s="5" t="s">
        <v>41</v>
      </c>
      <c r="C2467" s="4">
        <v>3</v>
      </c>
      <c r="D2467" s="4">
        <v>1974</v>
      </c>
      <c r="E2467" s="4">
        <v>1</v>
      </c>
      <c r="F2467" s="4">
        <v>0</v>
      </c>
      <c r="G2467" s="4">
        <v>0</v>
      </c>
      <c r="H2467" s="6">
        <v>3094</v>
      </c>
      <c r="I2467" s="7">
        <f t="array" ref="I2467">INDEX(Inflation!$F$2:$F$63,MATCH($D2467,Inflation!$A$2:$A$63,0))</f>
        <v>5.655220396663263</v>
      </c>
      <c r="J2467" s="6">
        <f t="shared" si="9"/>
        <v>17497.251907276135</v>
      </c>
      <c r="K2467" s="8" t="str">
        <f>IF(H2467&lt;Mapping!$B$1,Mapping!$A$1,IF(H2467&lt;Mapping!$B$2,Mapping!$A$2,Mapping!$A$3))</f>
        <v>Minor</v>
      </c>
      <c r="L2467" s="8" t="str">
        <f>IF(J2467&lt;Mapping!$B$1,Mapping!$A$1,IF(J2467&lt;Mapping!$B$2,Mapping!$A$2,Mapping!$A$3))</f>
        <v>Minor</v>
      </c>
    </row>
    <row r="2468" spans="1:12" ht="13.5" customHeight="1" x14ac:dyDescent="0.2">
      <c r="A2468" s="4">
        <v>3</v>
      </c>
      <c r="B2468" s="5" t="s">
        <v>15</v>
      </c>
      <c r="C2468" s="4">
        <v>1</v>
      </c>
      <c r="D2468" s="4">
        <v>1988</v>
      </c>
      <c r="E2468" s="4">
        <v>1</v>
      </c>
      <c r="F2468" s="4">
        <v>0</v>
      </c>
      <c r="G2468" s="4">
        <v>0</v>
      </c>
      <c r="H2468" s="6">
        <v>3089</v>
      </c>
      <c r="I2468" s="7">
        <f t="array" ref="I2468">INDEX(Inflation!$F$2:$F$63,MATCH($D2468,Inflation!$A$2:$A$63,0))</f>
        <v>2.2436780392269897</v>
      </c>
      <c r="J2468" s="6">
        <f t="shared" si="9"/>
        <v>6930.7214631721708</v>
      </c>
      <c r="K2468" s="8" t="str">
        <f>IF(H2468&lt;Mapping!$B$1,Mapping!$A$1,IF(H2468&lt;Mapping!$B$2,Mapping!$A$2,Mapping!$A$3))</f>
        <v>Minor</v>
      </c>
      <c r="L2468" s="8" t="str">
        <f>IF(J2468&lt;Mapping!$B$1,Mapping!$A$1,IF(J2468&lt;Mapping!$B$2,Mapping!$A$2,Mapping!$A$3))</f>
        <v>Minor</v>
      </c>
    </row>
    <row r="2469" spans="1:12" ht="13.5" customHeight="1" x14ac:dyDescent="0.2">
      <c r="A2469" s="4">
        <v>4</v>
      </c>
      <c r="B2469" s="5" t="s">
        <v>15</v>
      </c>
      <c r="C2469" s="4">
        <v>1</v>
      </c>
      <c r="D2469" s="4">
        <v>1988</v>
      </c>
      <c r="E2469" s="4">
        <v>1</v>
      </c>
      <c r="F2469" s="4">
        <v>0</v>
      </c>
      <c r="G2469" s="4">
        <v>0</v>
      </c>
      <c r="H2469" s="6">
        <v>3065</v>
      </c>
      <c r="I2469" s="7">
        <f t="array" ref="I2469">INDEX(Inflation!$F$2:$F$63,MATCH($D2469,Inflation!$A$2:$A$63,0))</f>
        <v>2.2436780392269897</v>
      </c>
      <c r="J2469" s="6">
        <f t="shared" si="9"/>
        <v>6876.8731902307236</v>
      </c>
      <c r="K2469" s="8" t="str">
        <f>IF(H2469&lt;Mapping!$B$1,Mapping!$A$1,IF(H2469&lt;Mapping!$B$2,Mapping!$A$2,Mapping!$A$3))</f>
        <v>Minor</v>
      </c>
      <c r="L2469" s="8" t="str">
        <f>IF(J2469&lt;Mapping!$B$1,Mapping!$A$1,IF(J2469&lt;Mapping!$B$2,Mapping!$A$2,Mapping!$A$3))</f>
        <v>Minor</v>
      </c>
    </row>
    <row r="2470" spans="1:12" ht="13.5" customHeight="1" x14ac:dyDescent="0.2">
      <c r="A2470" s="4">
        <v>5</v>
      </c>
      <c r="B2470" s="5" t="s">
        <v>41</v>
      </c>
      <c r="C2470" s="4">
        <v>2</v>
      </c>
      <c r="D2470" s="4">
        <v>1962</v>
      </c>
      <c r="E2470" s="4">
        <v>1</v>
      </c>
      <c r="F2470" s="4">
        <v>0</v>
      </c>
      <c r="G2470" s="4">
        <v>0</v>
      </c>
      <c r="H2470" s="6">
        <v>3028</v>
      </c>
      <c r="I2470" s="7">
        <f t="array" ref="I2470">INDEX(Inflation!$F$2:$F$63,MATCH($D2470,Inflation!$A$2:$A$63,0))</f>
        <v>8.639071505461148</v>
      </c>
      <c r="J2470" s="6">
        <f t="shared" si="9"/>
        <v>26159.108518536355</v>
      </c>
      <c r="K2470" s="8" t="str">
        <f>IF(H2470&lt;Mapping!$B$1,Mapping!$A$1,IF(H2470&lt;Mapping!$B$2,Mapping!$A$2,Mapping!$A$3))</f>
        <v>Minor</v>
      </c>
      <c r="L2470" s="8" t="str">
        <f>IF(J2470&lt;Mapping!$B$1,Mapping!$A$1,IF(J2470&lt;Mapping!$B$2,Mapping!$A$2,Mapping!$A$3))</f>
        <v>Minor</v>
      </c>
    </row>
    <row r="2471" spans="1:12" ht="13.5" customHeight="1" x14ac:dyDescent="0.2">
      <c r="A2471" s="4">
        <v>2</v>
      </c>
      <c r="B2471" s="5" t="s">
        <v>39</v>
      </c>
      <c r="C2471" s="4">
        <v>2</v>
      </c>
      <c r="D2471" s="4">
        <v>1982</v>
      </c>
      <c r="E2471" s="4">
        <v>1</v>
      </c>
      <c r="F2471" s="4">
        <v>0</v>
      </c>
      <c r="G2471" s="4">
        <v>0</v>
      </c>
      <c r="H2471" s="6">
        <v>3013</v>
      </c>
      <c r="I2471" s="7">
        <f t="array" ref="I2471">INDEX(Inflation!$F$2:$F$63,MATCH($D2471,Inflation!$A$2:$A$63,0))</f>
        <v>2.8736128370511089</v>
      </c>
      <c r="J2471" s="6">
        <f t="shared" si="9"/>
        <v>8658.1954780349915</v>
      </c>
      <c r="K2471" s="8" t="str">
        <f>IF(H2471&lt;Mapping!$B$1,Mapping!$A$1,IF(H2471&lt;Mapping!$B$2,Mapping!$A$2,Mapping!$A$3))</f>
        <v>Minor</v>
      </c>
      <c r="L2471" s="8" t="str">
        <f>IF(J2471&lt;Mapping!$B$1,Mapping!$A$1,IF(J2471&lt;Mapping!$B$2,Mapping!$A$2,Mapping!$A$3))</f>
        <v>Minor</v>
      </c>
    </row>
    <row r="2472" spans="1:12" ht="13.5" customHeight="1" x14ac:dyDescent="0.2">
      <c r="A2472" s="4">
        <v>5</v>
      </c>
      <c r="B2472" s="5" t="s">
        <v>41</v>
      </c>
      <c r="C2472" s="4">
        <v>3</v>
      </c>
      <c r="D2472" s="4">
        <v>1974</v>
      </c>
      <c r="E2472" s="4">
        <v>1</v>
      </c>
      <c r="F2472" s="4">
        <v>0</v>
      </c>
      <c r="G2472" s="4">
        <v>0</v>
      </c>
      <c r="H2472" s="6">
        <v>2956</v>
      </c>
      <c r="I2472" s="7">
        <f t="array" ref="I2472">INDEX(Inflation!$F$2:$F$63,MATCH($D2472,Inflation!$A$2:$A$63,0))</f>
        <v>5.655220396663263</v>
      </c>
      <c r="J2472" s="6">
        <f t="shared" si="9"/>
        <v>16716.831492536607</v>
      </c>
      <c r="K2472" s="8" t="str">
        <f>IF(H2472&lt;Mapping!$B$1,Mapping!$A$1,IF(H2472&lt;Mapping!$B$2,Mapping!$A$2,Mapping!$A$3))</f>
        <v>Minor</v>
      </c>
      <c r="L2472" s="8" t="str">
        <f>IF(J2472&lt;Mapping!$B$1,Mapping!$A$1,IF(J2472&lt;Mapping!$B$2,Mapping!$A$2,Mapping!$A$3))</f>
        <v>Minor</v>
      </c>
    </row>
    <row r="2473" spans="1:12" ht="13.5" customHeight="1" x14ac:dyDescent="0.2">
      <c r="A2473" s="4">
        <v>3</v>
      </c>
      <c r="B2473" s="5" t="s">
        <v>32</v>
      </c>
      <c r="C2473" s="4">
        <v>2</v>
      </c>
      <c r="D2473" s="4">
        <v>1973</v>
      </c>
      <c r="E2473" s="4">
        <v>7</v>
      </c>
      <c r="F2473" s="4">
        <v>0</v>
      </c>
      <c r="G2473" s="4">
        <v>0</v>
      </c>
      <c r="H2473" s="6">
        <v>2950</v>
      </c>
      <c r="I2473" s="7">
        <f t="array" ref="I2473">INDEX(Inflation!$F$2:$F$63,MATCH($D2473,Inflation!$A$2:$A$63,0))</f>
        <v>6.0375132954776998</v>
      </c>
      <c r="J2473" s="6">
        <f t="shared" si="9"/>
        <v>17810.664221659215</v>
      </c>
      <c r="K2473" s="8" t="str">
        <f>IF(H2473&lt;Mapping!$B$1,Mapping!$A$1,IF(H2473&lt;Mapping!$B$2,Mapping!$A$2,Mapping!$A$3))</f>
        <v>Minor</v>
      </c>
      <c r="L2473" s="8" t="str">
        <f>IF(J2473&lt;Mapping!$B$1,Mapping!$A$1,IF(J2473&lt;Mapping!$B$2,Mapping!$A$2,Mapping!$A$3))</f>
        <v>Minor</v>
      </c>
    </row>
    <row r="2474" spans="1:12" ht="13.5" customHeight="1" x14ac:dyDescent="0.2">
      <c r="A2474" s="4">
        <v>1</v>
      </c>
      <c r="B2474" s="5" t="s">
        <v>54</v>
      </c>
      <c r="C2474" s="4">
        <v>2</v>
      </c>
      <c r="D2474" s="4">
        <v>1975</v>
      </c>
      <c r="E2474" s="4">
        <v>1</v>
      </c>
      <c r="F2474" s="4">
        <v>0</v>
      </c>
      <c r="G2474" s="4">
        <v>0</v>
      </c>
      <c r="H2474" s="6">
        <v>2949</v>
      </c>
      <c r="I2474" s="7">
        <f t="array" ref="I2474">INDEX(Inflation!$F$2:$F$63,MATCH($D2474,Inflation!$A$2:$A$63,0))</f>
        <v>5.1012271303114405</v>
      </c>
      <c r="J2474" s="6">
        <f t="shared" si="9"/>
        <v>15043.518807288438</v>
      </c>
      <c r="K2474" s="8" t="str">
        <f>IF(H2474&lt;Mapping!$B$1,Mapping!$A$1,IF(H2474&lt;Mapping!$B$2,Mapping!$A$2,Mapping!$A$3))</f>
        <v>Minor</v>
      </c>
      <c r="L2474" s="8" t="str">
        <f>IF(J2474&lt;Mapping!$B$1,Mapping!$A$1,IF(J2474&lt;Mapping!$B$2,Mapping!$A$2,Mapping!$A$3))</f>
        <v>Minor</v>
      </c>
    </row>
    <row r="2475" spans="1:12" ht="13.5" customHeight="1" x14ac:dyDescent="0.2">
      <c r="A2475" s="4">
        <v>4</v>
      </c>
      <c r="B2475" s="5" t="s">
        <v>41</v>
      </c>
      <c r="C2475" s="4">
        <v>2</v>
      </c>
      <c r="D2475" s="4">
        <v>1962</v>
      </c>
      <c r="E2475" s="4">
        <v>1</v>
      </c>
      <c r="F2475" s="4">
        <v>0</v>
      </c>
      <c r="G2475" s="4">
        <v>0</v>
      </c>
      <c r="H2475" s="6">
        <v>2926</v>
      </c>
      <c r="I2475" s="7">
        <f t="array" ref="I2475">INDEX(Inflation!$F$2:$F$63,MATCH($D2475,Inflation!$A$2:$A$63,0))</f>
        <v>8.639071505461148</v>
      </c>
      <c r="J2475" s="6">
        <f t="shared" si="9"/>
        <v>25277.92322497932</v>
      </c>
      <c r="K2475" s="8" t="str">
        <f>IF(H2475&lt;Mapping!$B$1,Mapping!$A$1,IF(H2475&lt;Mapping!$B$2,Mapping!$A$2,Mapping!$A$3))</f>
        <v>Minor</v>
      </c>
      <c r="L2475" s="8" t="str">
        <f>IF(J2475&lt;Mapping!$B$1,Mapping!$A$1,IF(J2475&lt;Mapping!$B$2,Mapping!$A$2,Mapping!$A$3))</f>
        <v>Minor</v>
      </c>
    </row>
    <row r="2476" spans="1:12" ht="13.5" customHeight="1" x14ac:dyDescent="0.2">
      <c r="A2476" s="4">
        <v>1</v>
      </c>
      <c r="B2476" s="5" t="s">
        <v>41</v>
      </c>
      <c r="C2476" s="4">
        <v>2</v>
      </c>
      <c r="D2476" s="4">
        <v>1984</v>
      </c>
      <c r="E2476" s="4">
        <v>1</v>
      </c>
      <c r="F2476" s="4">
        <v>0</v>
      </c>
      <c r="G2476" s="4">
        <v>0</v>
      </c>
      <c r="H2476" s="6">
        <v>2900</v>
      </c>
      <c r="I2476" s="7">
        <f t="array" ref="I2476">INDEX(Inflation!$F$2:$F$63,MATCH($D2476,Inflation!$A$2:$A$63,0))</f>
        <v>2.5679465396338688</v>
      </c>
      <c r="J2476" s="6">
        <f t="shared" si="9"/>
        <v>7447.044964938219</v>
      </c>
      <c r="K2476" s="8" t="str">
        <f>IF(H2476&lt;Mapping!$B$1,Mapping!$A$1,IF(H2476&lt;Mapping!$B$2,Mapping!$A$2,Mapping!$A$3))</f>
        <v>Minor</v>
      </c>
      <c r="L2476" s="8" t="str">
        <f>IF(J2476&lt;Mapping!$B$1,Mapping!$A$1,IF(J2476&lt;Mapping!$B$2,Mapping!$A$2,Mapping!$A$3))</f>
        <v>Minor</v>
      </c>
    </row>
    <row r="2477" spans="1:12" ht="13.5" customHeight="1" x14ac:dyDescent="0.2">
      <c r="A2477" s="4">
        <v>5</v>
      </c>
      <c r="B2477" s="5" t="s">
        <v>32</v>
      </c>
      <c r="C2477" s="4">
        <v>2</v>
      </c>
      <c r="D2477" s="4">
        <v>1973</v>
      </c>
      <c r="E2477" s="4">
        <v>7</v>
      </c>
      <c r="F2477" s="4">
        <v>0</v>
      </c>
      <c r="G2477" s="4">
        <v>0</v>
      </c>
      <c r="H2477" s="6">
        <v>2878</v>
      </c>
      <c r="I2477" s="7">
        <f t="array" ref="I2477">INDEX(Inflation!$F$2:$F$63,MATCH($D2477,Inflation!$A$2:$A$63,0))</f>
        <v>6.0375132954776998</v>
      </c>
      <c r="J2477" s="6">
        <f t="shared" si="9"/>
        <v>17375.96326438482</v>
      </c>
      <c r="K2477" s="8" t="str">
        <f>IF(H2477&lt;Mapping!$B$1,Mapping!$A$1,IF(H2477&lt;Mapping!$B$2,Mapping!$A$2,Mapping!$A$3))</f>
        <v>Minor</v>
      </c>
      <c r="L2477" s="8" t="str">
        <f>IF(J2477&lt;Mapping!$B$1,Mapping!$A$1,IF(J2477&lt;Mapping!$B$2,Mapping!$A$2,Mapping!$A$3))</f>
        <v>Minor</v>
      </c>
    </row>
    <row r="2478" spans="1:12" ht="13.5" customHeight="1" x14ac:dyDescent="0.2">
      <c r="A2478" s="4">
        <v>2</v>
      </c>
      <c r="B2478" s="5" t="s">
        <v>34</v>
      </c>
      <c r="C2478" s="4">
        <v>2</v>
      </c>
      <c r="D2478" s="4">
        <v>2014</v>
      </c>
      <c r="E2478" s="4">
        <v>1</v>
      </c>
      <c r="F2478" s="4">
        <v>0</v>
      </c>
      <c r="G2478" s="4">
        <v>0</v>
      </c>
      <c r="H2478" s="6">
        <v>2874</v>
      </c>
      <c r="I2478" s="7">
        <f t="array" ref="I2478">INDEX(Inflation!$F$2:$F$63,MATCH($D2478,Inflation!$A$2:$A$63,0))</f>
        <v>1.0894069302369718</v>
      </c>
      <c r="J2478" s="6">
        <f t="shared" si="9"/>
        <v>3130.9555175010569</v>
      </c>
      <c r="K2478" s="8" t="str">
        <f>IF(H2478&lt;Mapping!$B$1,Mapping!$A$1,IF(H2478&lt;Mapping!$B$2,Mapping!$A$2,Mapping!$A$3))</f>
        <v>Minor</v>
      </c>
      <c r="L2478" s="8" t="str">
        <f>IF(J2478&lt;Mapping!$B$1,Mapping!$A$1,IF(J2478&lt;Mapping!$B$2,Mapping!$A$2,Mapping!$A$3))</f>
        <v>Minor</v>
      </c>
    </row>
    <row r="2479" spans="1:12" ht="13.5" customHeight="1" x14ac:dyDescent="0.2">
      <c r="A2479" s="4">
        <v>1</v>
      </c>
      <c r="B2479" s="5" t="s">
        <v>39</v>
      </c>
      <c r="C2479" s="4">
        <v>2</v>
      </c>
      <c r="D2479" s="4">
        <v>1982</v>
      </c>
      <c r="E2479" s="4">
        <v>1</v>
      </c>
      <c r="F2479" s="4">
        <v>0</v>
      </c>
      <c r="G2479" s="4">
        <v>0</v>
      </c>
      <c r="H2479" s="6">
        <v>2868</v>
      </c>
      <c r="I2479" s="7">
        <f t="array" ref="I2479">INDEX(Inflation!$F$2:$F$63,MATCH($D2479,Inflation!$A$2:$A$63,0))</f>
        <v>2.8736128370511089</v>
      </c>
      <c r="J2479" s="6">
        <f t="shared" si="9"/>
        <v>8241.5216166625796</v>
      </c>
      <c r="K2479" s="8" t="str">
        <f>IF(H2479&lt;Mapping!$B$1,Mapping!$A$1,IF(H2479&lt;Mapping!$B$2,Mapping!$A$2,Mapping!$A$3))</f>
        <v>Minor</v>
      </c>
      <c r="L2479" s="8" t="str">
        <f>IF(J2479&lt;Mapping!$B$1,Mapping!$A$1,IF(J2479&lt;Mapping!$B$2,Mapping!$A$2,Mapping!$A$3))</f>
        <v>Minor</v>
      </c>
    </row>
    <row r="2480" spans="1:12" ht="13.5" customHeight="1" x14ac:dyDescent="0.2">
      <c r="A2480" s="4">
        <v>6</v>
      </c>
      <c r="B2480" s="5" t="s">
        <v>54</v>
      </c>
      <c r="C2480" s="4">
        <v>2</v>
      </c>
      <c r="D2480" s="4">
        <v>1975</v>
      </c>
      <c r="E2480" s="4">
        <v>1</v>
      </c>
      <c r="F2480" s="4">
        <v>0</v>
      </c>
      <c r="G2480" s="4">
        <v>0</v>
      </c>
      <c r="H2480" s="6">
        <v>2817</v>
      </c>
      <c r="I2480" s="7">
        <f t="array" ref="I2480">INDEX(Inflation!$F$2:$F$63,MATCH($D2480,Inflation!$A$2:$A$63,0))</f>
        <v>5.1012271303114405</v>
      </c>
      <c r="J2480" s="6">
        <f t="shared" si="9"/>
        <v>14370.156826087328</v>
      </c>
      <c r="K2480" s="8" t="str">
        <f>IF(H2480&lt;Mapping!$B$1,Mapping!$A$1,IF(H2480&lt;Mapping!$B$2,Mapping!$A$2,Mapping!$A$3))</f>
        <v>Minor</v>
      </c>
      <c r="L2480" s="8" t="str">
        <f>IF(J2480&lt;Mapping!$B$1,Mapping!$A$1,IF(J2480&lt;Mapping!$B$2,Mapping!$A$2,Mapping!$A$3))</f>
        <v>Minor</v>
      </c>
    </row>
    <row r="2481" spans="1:12" ht="13.5" customHeight="1" x14ac:dyDescent="0.2">
      <c r="A2481" s="4">
        <v>5</v>
      </c>
      <c r="B2481" s="5" t="s">
        <v>41</v>
      </c>
      <c r="C2481" s="4">
        <v>2</v>
      </c>
      <c r="D2481" s="4">
        <v>1984</v>
      </c>
      <c r="E2481" s="4">
        <v>1</v>
      </c>
      <c r="F2481" s="4">
        <v>0</v>
      </c>
      <c r="G2481" s="4">
        <v>0</v>
      </c>
      <c r="H2481" s="6">
        <v>2767</v>
      </c>
      <c r="I2481" s="7">
        <f t="array" ref="I2481">INDEX(Inflation!$F$2:$F$63,MATCH($D2481,Inflation!$A$2:$A$63,0))</f>
        <v>2.5679465396338688</v>
      </c>
      <c r="J2481" s="6">
        <f t="shared" si="9"/>
        <v>7105.5080751669148</v>
      </c>
      <c r="K2481" s="8" t="str">
        <f>IF(H2481&lt;Mapping!$B$1,Mapping!$A$1,IF(H2481&lt;Mapping!$B$2,Mapping!$A$2,Mapping!$A$3))</f>
        <v>Minor</v>
      </c>
      <c r="L2481" s="8" t="str">
        <f>IF(J2481&lt;Mapping!$B$1,Mapping!$A$1,IF(J2481&lt;Mapping!$B$2,Mapping!$A$2,Mapping!$A$3))</f>
        <v>Minor</v>
      </c>
    </row>
    <row r="2482" spans="1:12" ht="13.5" customHeight="1" x14ac:dyDescent="0.2">
      <c r="A2482" s="4">
        <v>4</v>
      </c>
      <c r="B2482" s="5" t="s">
        <v>41</v>
      </c>
      <c r="C2482" s="4">
        <v>2</v>
      </c>
      <c r="D2482" s="4">
        <v>1984</v>
      </c>
      <c r="E2482" s="4">
        <v>1</v>
      </c>
      <c r="F2482" s="4">
        <v>0</v>
      </c>
      <c r="G2482" s="4">
        <v>0</v>
      </c>
      <c r="H2482" s="6">
        <v>2739</v>
      </c>
      <c r="I2482" s="7">
        <f t="array" ref="I2482">INDEX(Inflation!$F$2:$F$63,MATCH($D2482,Inflation!$A$2:$A$63,0))</f>
        <v>2.5679465396338688</v>
      </c>
      <c r="J2482" s="6">
        <f t="shared" si="9"/>
        <v>7033.6055720571667</v>
      </c>
      <c r="K2482" s="8" t="str">
        <f>IF(H2482&lt;Mapping!$B$1,Mapping!$A$1,IF(H2482&lt;Mapping!$B$2,Mapping!$A$2,Mapping!$A$3))</f>
        <v>Minor</v>
      </c>
      <c r="L2482" s="8" t="str">
        <f>IF(J2482&lt;Mapping!$B$1,Mapping!$A$1,IF(J2482&lt;Mapping!$B$2,Mapping!$A$2,Mapping!$A$3))</f>
        <v>Minor</v>
      </c>
    </row>
    <row r="2483" spans="1:12" ht="13.5" customHeight="1" x14ac:dyDescent="0.2">
      <c r="A2483" s="4">
        <v>5</v>
      </c>
      <c r="B2483" s="5" t="s">
        <v>54</v>
      </c>
      <c r="C2483" s="4">
        <v>2</v>
      </c>
      <c r="D2483" s="4">
        <v>1974</v>
      </c>
      <c r="E2483" s="4">
        <v>1</v>
      </c>
      <c r="F2483" s="4">
        <v>0</v>
      </c>
      <c r="G2483" s="4">
        <v>0</v>
      </c>
      <c r="H2483" s="6">
        <v>2736</v>
      </c>
      <c r="I2483" s="7">
        <f t="array" ref="I2483">INDEX(Inflation!$F$2:$F$63,MATCH($D2483,Inflation!$A$2:$A$63,0))</f>
        <v>5.655220396663263</v>
      </c>
      <c r="J2483" s="6">
        <f t="shared" si="9"/>
        <v>15472.683005270688</v>
      </c>
      <c r="K2483" s="8" t="str">
        <f>IF(H2483&lt;Mapping!$B$1,Mapping!$A$1,IF(H2483&lt;Mapping!$B$2,Mapping!$A$2,Mapping!$A$3))</f>
        <v>Minor</v>
      </c>
      <c r="L2483" s="8" t="str">
        <f>IF(J2483&lt;Mapping!$B$1,Mapping!$A$1,IF(J2483&lt;Mapping!$B$2,Mapping!$A$2,Mapping!$A$3))</f>
        <v>Minor</v>
      </c>
    </row>
    <row r="2484" spans="1:12" ht="13.5" customHeight="1" x14ac:dyDescent="0.2">
      <c r="A2484" s="4">
        <v>6</v>
      </c>
      <c r="B2484" s="5" t="s">
        <v>54</v>
      </c>
      <c r="C2484" s="4">
        <v>2</v>
      </c>
      <c r="D2484" s="4">
        <v>1973</v>
      </c>
      <c r="E2484" s="4">
        <v>2</v>
      </c>
      <c r="F2484" s="4">
        <v>0</v>
      </c>
      <c r="G2484" s="4">
        <v>1</v>
      </c>
      <c r="H2484" s="6">
        <v>2693</v>
      </c>
      <c r="I2484" s="7">
        <f t="array" ref="I2484">INDEX(Inflation!$F$2:$F$63,MATCH($D2484,Inflation!$A$2:$A$63,0))</f>
        <v>6.0375132954776998</v>
      </c>
      <c r="J2484" s="6">
        <f t="shared" si="9"/>
        <v>16259.023304721446</v>
      </c>
      <c r="K2484" s="8" t="str">
        <f>IF(H2484&lt;Mapping!$B$1,Mapping!$A$1,IF(H2484&lt;Mapping!$B$2,Mapping!$A$2,Mapping!$A$3))</f>
        <v>Minor</v>
      </c>
      <c r="L2484" s="8" t="str">
        <f>IF(J2484&lt;Mapping!$B$1,Mapping!$A$1,IF(J2484&lt;Mapping!$B$2,Mapping!$A$2,Mapping!$A$3))</f>
        <v>Minor</v>
      </c>
    </row>
    <row r="2485" spans="1:12" ht="13.5" customHeight="1" x14ac:dyDescent="0.2">
      <c r="A2485" s="4">
        <v>2</v>
      </c>
      <c r="B2485" s="5" t="s">
        <v>15</v>
      </c>
      <c r="C2485" s="4">
        <v>1</v>
      </c>
      <c r="D2485" s="4">
        <v>1988</v>
      </c>
      <c r="E2485" s="4">
        <v>1</v>
      </c>
      <c r="F2485" s="4">
        <v>0</v>
      </c>
      <c r="G2485" s="4">
        <v>0</v>
      </c>
      <c r="H2485" s="6">
        <v>2668</v>
      </c>
      <c r="I2485" s="7">
        <f t="array" ref="I2485">INDEX(Inflation!$F$2:$F$63,MATCH($D2485,Inflation!$A$2:$A$63,0))</f>
        <v>2.2436780392269897</v>
      </c>
      <c r="J2485" s="6">
        <f t="shared" si="9"/>
        <v>5986.1330086576081</v>
      </c>
      <c r="K2485" s="8" t="str">
        <f>IF(H2485&lt;Mapping!$B$1,Mapping!$A$1,IF(H2485&lt;Mapping!$B$2,Mapping!$A$2,Mapping!$A$3))</f>
        <v>Minor</v>
      </c>
      <c r="L2485" s="8" t="str">
        <f>IF(J2485&lt;Mapping!$B$1,Mapping!$A$1,IF(J2485&lt;Mapping!$B$2,Mapping!$A$2,Mapping!$A$3))</f>
        <v>Minor</v>
      </c>
    </row>
    <row r="2486" spans="1:12" ht="13.5" customHeight="1" x14ac:dyDescent="0.2">
      <c r="A2486" s="4">
        <v>1</v>
      </c>
      <c r="B2486" s="5" t="s">
        <v>54</v>
      </c>
      <c r="C2486" s="4">
        <v>2</v>
      </c>
      <c r="D2486" s="4">
        <v>1973</v>
      </c>
      <c r="E2486" s="4">
        <v>2</v>
      </c>
      <c r="F2486" s="4">
        <v>0</v>
      </c>
      <c r="G2486" s="4">
        <v>1</v>
      </c>
      <c r="H2486" s="6">
        <v>2659</v>
      </c>
      <c r="I2486" s="7">
        <f t="array" ref="I2486">INDEX(Inflation!$F$2:$F$63,MATCH($D2486,Inflation!$A$2:$A$63,0))</f>
        <v>6.0375132954776998</v>
      </c>
      <c r="J2486" s="6">
        <f t="shared" si="9"/>
        <v>16053.747852675204</v>
      </c>
      <c r="K2486" s="8" t="str">
        <f>IF(H2486&lt;Mapping!$B$1,Mapping!$A$1,IF(H2486&lt;Mapping!$B$2,Mapping!$A$2,Mapping!$A$3))</f>
        <v>Minor</v>
      </c>
      <c r="L2486" s="8" t="str">
        <f>IF(J2486&lt;Mapping!$B$1,Mapping!$A$1,IF(J2486&lt;Mapping!$B$2,Mapping!$A$2,Mapping!$A$3))</f>
        <v>Minor</v>
      </c>
    </row>
    <row r="2487" spans="1:12" ht="13.5" customHeight="1" x14ac:dyDescent="0.2">
      <c r="A2487" s="4">
        <v>3</v>
      </c>
      <c r="B2487" s="5" t="s">
        <v>41</v>
      </c>
      <c r="C2487" s="4">
        <v>2</v>
      </c>
      <c r="D2487" s="4">
        <v>1984</v>
      </c>
      <c r="E2487" s="4">
        <v>1</v>
      </c>
      <c r="F2487" s="4">
        <v>0</v>
      </c>
      <c r="G2487" s="4">
        <v>0</v>
      </c>
      <c r="H2487" s="6">
        <v>2647</v>
      </c>
      <c r="I2487" s="7">
        <f t="array" ref="I2487">INDEX(Inflation!$F$2:$F$63,MATCH($D2487,Inflation!$A$2:$A$63,0))</f>
        <v>2.5679465396338688</v>
      </c>
      <c r="J2487" s="6">
        <f t="shared" si="9"/>
        <v>6797.3544904108503</v>
      </c>
      <c r="K2487" s="8" t="str">
        <f>IF(H2487&lt;Mapping!$B$1,Mapping!$A$1,IF(H2487&lt;Mapping!$B$2,Mapping!$A$2,Mapping!$A$3))</f>
        <v>Minor</v>
      </c>
      <c r="L2487" s="8" t="str">
        <f>IF(J2487&lt;Mapping!$B$1,Mapping!$A$1,IF(J2487&lt;Mapping!$B$2,Mapping!$A$2,Mapping!$A$3))</f>
        <v>Minor</v>
      </c>
    </row>
    <row r="2488" spans="1:12" ht="13.5" customHeight="1" x14ac:dyDescent="0.2">
      <c r="A2488" s="4">
        <v>4</v>
      </c>
      <c r="B2488" s="5" t="s">
        <v>41</v>
      </c>
      <c r="C2488" s="4">
        <v>3</v>
      </c>
      <c r="D2488" s="4">
        <v>1962</v>
      </c>
      <c r="E2488" s="4">
        <v>1</v>
      </c>
      <c r="F2488" s="4">
        <v>0</v>
      </c>
      <c r="G2488" s="4">
        <v>0</v>
      </c>
      <c r="H2488" s="6">
        <v>2624</v>
      </c>
      <c r="I2488" s="7">
        <f t="array" ref="I2488">INDEX(Inflation!$F$2:$F$63,MATCH($D2488,Inflation!$A$2:$A$63,0))</f>
        <v>8.639071505461148</v>
      </c>
      <c r="J2488" s="6">
        <f t="shared" si="9"/>
        <v>22668.923630330053</v>
      </c>
      <c r="K2488" s="8" t="str">
        <f>IF(H2488&lt;Mapping!$B$1,Mapping!$A$1,IF(H2488&lt;Mapping!$B$2,Mapping!$A$2,Mapping!$A$3))</f>
        <v>Minor</v>
      </c>
      <c r="L2488" s="8" t="str">
        <f>IF(J2488&lt;Mapping!$B$1,Mapping!$A$1,IF(J2488&lt;Mapping!$B$2,Mapping!$A$2,Mapping!$A$3))</f>
        <v>Minor</v>
      </c>
    </row>
    <row r="2489" spans="1:12" ht="13.5" customHeight="1" x14ac:dyDescent="0.2">
      <c r="A2489" s="4">
        <v>5</v>
      </c>
      <c r="B2489" s="5" t="s">
        <v>15</v>
      </c>
      <c r="C2489" s="4">
        <v>1</v>
      </c>
      <c r="D2489" s="4">
        <v>1988</v>
      </c>
      <c r="E2489" s="4">
        <v>1</v>
      </c>
      <c r="F2489" s="4">
        <v>0</v>
      </c>
      <c r="G2489" s="4">
        <v>0</v>
      </c>
      <c r="H2489" s="6">
        <v>2604</v>
      </c>
      <c r="I2489" s="7">
        <f t="array" ref="I2489">INDEX(Inflation!$F$2:$F$63,MATCH($D2489,Inflation!$A$2:$A$63,0))</f>
        <v>2.2436780392269897</v>
      </c>
      <c r="J2489" s="6">
        <f t="shared" si="9"/>
        <v>5842.5376141470815</v>
      </c>
      <c r="K2489" s="8" t="str">
        <f>IF(H2489&lt;Mapping!$B$1,Mapping!$A$1,IF(H2489&lt;Mapping!$B$2,Mapping!$A$2,Mapping!$A$3))</f>
        <v>Minor</v>
      </c>
      <c r="L2489" s="8" t="str">
        <f>IF(J2489&lt;Mapping!$B$1,Mapping!$A$1,IF(J2489&lt;Mapping!$B$2,Mapping!$A$2,Mapping!$A$3))</f>
        <v>Minor</v>
      </c>
    </row>
    <row r="2490" spans="1:12" ht="13.5" customHeight="1" x14ac:dyDescent="0.2">
      <c r="A2490" s="4">
        <v>2</v>
      </c>
      <c r="B2490" s="5" t="s">
        <v>54</v>
      </c>
      <c r="C2490" s="4">
        <v>2</v>
      </c>
      <c r="D2490" s="4">
        <v>1974</v>
      </c>
      <c r="E2490" s="4">
        <v>1</v>
      </c>
      <c r="F2490" s="4">
        <v>0</v>
      </c>
      <c r="G2490" s="4">
        <v>0</v>
      </c>
      <c r="H2490" s="6">
        <v>2589</v>
      </c>
      <c r="I2490" s="7">
        <f t="array" ref="I2490">INDEX(Inflation!$F$2:$F$63,MATCH($D2490,Inflation!$A$2:$A$63,0))</f>
        <v>5.655220396663263</v>
      </c>
      <c r="J2490" s="6">
        <f t="shared" si="9"/>
        <v>14641.365606961188</v>
      </c>
      <c r="K2490" s="8" t="str">
        <f>IF(H2490&lt;Mapping!$B$1,Mapping!$A$1,IF(H2490&lt;Mapping!$B$2,Mapping!$A$2,Mapping!$A$3))</f>
        <v>Minor</v>
      </c>
      <c r="L2490" s="8" t="str">
        <f>IF(J2490&lt;Mapping!$B$1,Mapping!$A$1,IF(J2490&lt;Mapping!$B$2,Mapping!$A$2,Mapping!$A$3))</f>
        <v>Minor</v>
      </c>
    </row>
    <row r="2491" spans="1:12" ht="13.5" customHeight="1" x14ac:dyDescent="0.2">
      <c r="A2491" s="4">
        <v>4</v>
      </c>
      <c r="B2491" s="5" t="s">
        <v>54</v>
      </c>
      <c r="C2491" s="4">
        <v>2</v>
      </c>
      <c r="D2491" s="4">
        <v>1974</v>
      </c>
      <c r="E2491" s="4">
        <v>1</v>
      </c>
      <c r="F2491" s="4">
        <v>0</v>
      </c>
      <c r="G2491" s="4">
        <v>0</v>
      </c>
      <c r="H2491" s="6">
        <v>2559</v>
      </c>
      <c r="I2491" s="7">
        <f t="array" ref="I2491">INDEX(Inflation!$F$2:$F$63,MATCH($D2491,Inflation!$A$2:$A$63,0))</f>
        <v>5.655220396663263</v>
      </c>
      <c r="J2491" s="6">
        <f t="shared" si="9"/>
        <v>14471.70899506129</v>
      </c>
      <c r="K2491" s="8" t="str">
        <f>IF(H2491&lt;Mapping!$B$1,Mapping!$A$1,IF(H2491&lt;Mapping!$B$2,Mapping!$A$2,Mapping!$A$3))</f>
        <v>Minor</v>
      </c>
      <c r="L2491" s="8" t="str">
        <f>IF(J2491&lt;Mapping!$B$1,Mapping!$A$1,IF(J2491&lt;Mapping!$B$2,Mapping!$A$2,Mapping!$A$3))</f>
        <v>Minor</v>
      </c>
    </row>
    <row r="2492" spans="1:12" ht="13.5" customHeight="1" x14ac:dyDescent="0.2">
      <c r="A2492" s="4">
        <v>6</v>
      </c>
      <c r="B2492" s="5" t="s">
        <v>32</v>
      </c>
      <c r="C2492" s="4">
        <v>2</v>
      </c>
      <c r="D2492" s="4">
        <v>1973</v>
      </c>
      <c r="E2492" s="4">
        <v>7</v>
      </c>
      <c r="F2492" s="4">
        <v>0</v>
      </c>
      <c r="G2492" s="4">
        <v>0</v>
      </c>
      <c r="H2492" s="6">
        <v>2538</v>
      </c>
      <c r="I2492" s="7">
        <f t="array" ref="I2492">INDEX(Inflation!$F$2:$F$63,MATCH($D2492,Inflation!$A$2:$A$63,0))</f>
        <v>6.0375132954776998</v>
      </c>
      <c r="J2492" s="6">
        <f t="shared" si="9"/>
        <v>15323.208743922401</v>
      </c>
      <c r="K2492" s="8" t="str">
        <f>IF(H2492&lt;Mapping!$B$1,Mapping!$A$1,IF(H2492&lt;Mapping!$B$2,Mapping!$A$2,Mapping!$A$3))</f>
        <v>Minor</v>
      </c>
      <c r="L2492" s="8" t="str">
        <f>IF(J2492&lt;Mapping!$B$1,Mapping!$A$1,IF(J2492&lt;Mapping!$B$2,Mapping!$A$2,Mapping!$A$3))</f>
        <v>Minor</v>
      </c>
    </row>
    <row r="2493" spans="1:12" ht="13.5" customHeight="1" x14ac:dyDescent="0.2">
      <c r="A2493" s="4">
        <v>1</v>
      </c>
      <c r="B2493" s="5" t="s">
        <v>32</v>
      </c>
      <c r="C2493" s="4">
        <v>2</v>
      </c>
      <c r="D2493" s="4">
        <v>1973</v>
      </c>
      <c r="E2493" s="4">
        <v>7</v>
      </c>
      <c r="F2493" s="4">
        <v>0</v>
      </c>
      <c r="G2493" s="4">
        <v>0</v>
      </c>
      <c r="H2493" s="6">
        <v>2531</v>
      </c>
      <c r="I2493" s="7">
        <f t="array" ref="I2493">INDEX(Inflation!$F$2:$F$63,MATCH($D2493,Inflation!$A$2:$A$63,0))</f>
        <v>6.0375132954776998</v>
      </c>
      <c r="J2493" s="6">
        <f t="shared" si="9"/>
        <v>15280.946150854059</v>
      </c>
      <c r="K2493" s="8" t="str">
        <f>IF(H2493&lt;Mapping!$B$1,Mapping!$A$1,IF(H2493&lt;Mapping!$B$2,Mapping!$A$2,Mapping!$A$3))</f>
        <v>Minor</v>
      </c>
      <c r="L2493" s="8" t="str">
        <f>IF(J2493&lt;Mapping!$B$1,Mapping!$A$1,IF(J2493&lt;Mapping!$B$2,Mapping!$A$2,Mapping!$A$3))</f>
        <v>Minor</v>
      </c>
    </row>
    <row r="2494" spans="1:12" ht="13.5" customHeight="1" x14ac:dyDescent="0.2">
      <c r="A2494" s="4">
        <v>5</v>
      </c>
      <c r="B2494" s="5" t="s">
        <v>21</v>
      </c>
      <c r="C2494" s="4">
        <v>4</v>
      </c>
      <c r="D2494" s="4">
        <v>1973</v>
      </c>
      <c r="E2494" s="4">
        <v>1</v>
      </c>
      <c r="F2494" s="4">
        <v>0</v>
      </c>
      <c r="G2494" s="4">
        <v>0</v>
      </c>
      <c r="H2494" s="6">
        <v>2518</v>
      </c>
      <c r="I2494" s="7">
        <f t="array" ref="I2494">INDEX(Inflation!$F$2:$F$63,MATCH($D2494,Inflation!$A$2:$A$63,0))</f>
        <v>6.0375132954776998</v>
      </c>
      <c r="J2494" s="6">
        <f t="shared" si="9"/>
        <v>15202.458478012848</v>
      </c>
      <c r="K2494" s="8" t="str">
        <f>IF(H2494&lt;Mapping!$B$1,Mapping!$A$1,IF(H2494&lt;Mapping!$B$2,Mapping!$A$2,Mapping!$A$3))</f>
        <v>Minor</v>
      </c>
      <c r="L2494" s="8" t="str">
        <f>IF(J2494&lt;Mapping!$B$1,Mapping!$A$1,IF(J2494&lt;Mapping!$B$2,Mapping!$A$2,Mapping!$A$3))</f>
        <v>Minor</v>
      </c>
    </row>
    <row r="2495" spans="1:12" ht="13.5" customHeight="1" x14ac:dyDescent="0.2">
      <c r="A2495" s="4">
        <v>2</v>
      </c>
      <c r="B2495" s="5" t="s">
        <v>21</v>
      </c>
      <c r="C2495" s="4">
        <v>4</v>
      </c>
      <c r="D2495" s="4">
        <v>1973</v>
      </c>
      <c r="E2495" s="4">
        <v>1</v>
      </c>
      <c r="F2495" s="4">
        <v>0</v>
      </c>
      <c r="G2495" s="4">
        <v>0</v>
      </c>
      <c r="H2495" s="6">
        <v>2512</v>
      </c>
      <c r="I2495" s="7">
        <f t="array" ref="I2495">INDEX(Inflation!$F$2:$F$63,MATCH($D2495,Inflation!$A$2:$A$63,0))</f>
        <v>6.0375132954776998</v>
      </c>
      <c r="J2495" s="6">
        <f t="shared" si="9"/>
        <v>15166.233398239981</v>
      </c>
      <c r="K2495" s="8" t="str">
        <f>IF(H2495&lt;Mapping!$B$1,Mapping!$A$1,IF(H2495&lt;Mapping!$B$2,Mapping!$A$2,Mapping!$A$3))</f>
        <v>Minor</v>
      </c>
      <c r="L2495" s="8" t="str">
        <f>IF(J2495&lt;Mapping!$B$1,Mapping!$A$1,IF(J2495&lt;Mapping!$B$2,Mapping!$A$2,Mapping!$A$3))</f>
        <v>Minor</v>
      </c>
    </row>
    <row r="2496" spans="1:12" ht="13.5" customHeight="1" x14ac:dyDescent="0.2">
      <c r="A2496" s="4">
        <v>3</v>
      </c>
      <c r="B2496" s="5" t="s">
        <v>21</v>
      </c>
      <c r="C2496" s="4">
        <v>4</v>
      </c>
      <c r="D2496" s="4">
        <v>1973</v>
      </c>
      <c r="E2496" s="4">
        <v>1</v>
      </c>
      <c r="F2496" s="4">
        <v>0</v>
      </c>
      <c r="G2496" s="4">
        <v>0</v>
      </c>
      <c r="H2496" s="6">
        <v>2496</v>
      </c>
      <c r="I2496" s="7">
        <f t="array" ref="I2496">INDEX(Inflation!$F$2:$F$63,MATCH($D2496,Inflation!$A$2:$A$63,0))</f>
        <v>6.0375132954776998</v>
      </c>
      <c r="J2496" s="6">
        <f t="shared" si="9"/>
        <v>15069.633185512339</v>
      </c>
      <c r="K2496" s="8" t="str">
        <f>IF(H2496&lt;Mapping!$B$1,Mapping!$A$1,IF(H2496&lt;Mapping!$B$2,Mapping!$A$2,Mapping!$A$3))</f>
        <v>Minor</v>
      </c>
      <c r="L2496" s="8" t="str">
        <f>IF(J2496&lt;Mapping!$B$1,Mapping!$A$1,IF(J2496&lt;Mapping!$B$2,Mapping!$A$2,Mapping!$A$3))</f>
        <v>Minor</v>
      </c>
    </row>
    <row r="2497" spans="1:12" ht="13.5" customHeight="1" x14ac:dyDescent="0.2">
      <c r="A2497" s="4">
        <v>1</v>
      </c>
      <c r="B2497" s="5" t="s">
        <v>21</v>
      </c>
      <c r="C2497" s="4">
        <v>4</v>
      </c>
      <c r="D2497" s="4">
        <v>1988</v>
      </c>
      <c r="E2497" s="4">
        <v>1</v>
      </c>
      <c r="F2497" s="4">
        <v>0</v>
      </c>
      <c r="G2497" s="4">
        <v>0</v>
      </c>
      <c r="H2497" s="6">
        <v>2475</v>
      </c>
      <c r="I2497" s="7">
        <f t="array" ref="I2497">INDEX(Inflation!$F$2:$F$63,MATCH($D2497,Inflation!$A$2:$A$63,0))</f>
        <v>2.2436780392269897</v>
      </c>
      <c r="J2497" s="6">
        <f t="shared" si="9"/>
        <v>5553.1031470867993</v>
      </c>
      <c r="K2497" s="8" t="str">
        <f>IF(H2497&lt;Mapping!$B$1,Mapping!$A$1,IF(H2497&lt;Mapping!$B$2,Mapping!$A$2,Mapping!$A$3))</f>
        <v>Minor</v>
      </c>
      <c r="L2497" s="8" t="str">
        <f>IF(J2497&lt;Mapping!$B$1,Mapping!$A$1,IF(J2497&lt;Mapping!$B$2,Mapping!$A$2,Mapping!$A$3))</f>
        <v>Minor</v>
      </c>
    </row>
    <row r="2498" spans="1:12" ht="13.5" customHeight="1" x14ac:dyDescent="0.2">
      <c r="A2498" s="4">
        <v>1</v>
      </c>
      <c r="B2498" s="5" t="s">
        <v>19</v>
      </c>
      <c r="C2498" s="4">
        <v>1</v>
      </c>
      <c r="D2498" s="4">
        <v>1961</v>
      </c>
      <c r="E2498" s="4">
        <v>1</v>
      </c>
      <c r="F2498" s="4">
        <v>0</v>
      </c>
      <c r="G2498" s="4">
        <v>0</v>
      </c>
      <c r="H2498" s="6">
        <v>2474</v>
      </c>
      <c r="I2498" s="7">
        <f t="array" ref="I2498">INDEX(Inflation!$F$2:$F$63,MATCH($D2498,Inflation!$A$2:$A$63,0))</f>
        <v>8.8230837285274717</v>
      </c>
      <c r="J2498" s="6">
        <f t="shared" si="9"/>
        <v>21828.309144376966</v>
      </c>
      <c r="K2498" s="8" t="str">
        <f>IF(H2498&lt;Mapping!$B$1,Mapping!$A$1,IF(H2498&lt;Mapping!$B$2,Mapping!$A$2,Mapping!$A$3))</f>
        <v>Minor</v>
      </c>
      <c r="L2498" s="8" t="str">
        <f>IF(J2498&lt;Mapping!$B$1,Mapping!$A$1,IF(J2498&lt;Mapping!$B$2,Mapping!$A$2,Mapping!$A$3))</f>
        <v>Minor</v>
      </c>
    </row>
    <row r="2499" spans="1:12" ht="13.5" customHeight="1" x14ac:dyDescent="0.2">
      <c r="A2499" s="4">
        <v>5</v>
      </c>
      <c r="B2499" s="5" t="s">
        <v>22</v>
      </c>
      <c r="C2499" s="4">
        <v>3</v>
      </c>
      <c r="D2499" s="4">
        <v>1963</v>
      </c>
      <c r="E2499" s="4">
        <v>1</v>
      </c>
      <c r="F2499" s="4">
        <v>0</v>
      </c>
      <c r="G2499" s="4">
        <v>0</v>
      </c>
      <c r="H2499" s="6">
        <v>2449</v>
      </c>
      <c r="I2499" s="7">
        <f t="array" ref="I2499">INDEX(Inflation!$F$2:$F$63,MATCH($D2499,Inflation!$A$2:$A$63,0))</f>
        <v>8.4588969993744705</v>
      </c>
      <c r="J2499" s="6">
        <f t="shared" si="9"/>
        <v>20715.83875146808</v>
      </c>
      <c r="K2499" s="8" t="str">
        <f>IF(H2499&lt;Mapping!$B$1,Mapping!$A$1,IF(H2499&lt;Mapping!$B$2,Mapping!$A$2,Mapping!$A$3))</f>
        <v>Minor</v>
      </c>
      <c r="L2499" s="8" t="str">
        <f>IF(J2499&lt;Mapping!$B$1,Mapping!$A$1,IF(J2499&lt;Mapping!$B$2,Mapping!$A$2,Mapping!$A$3))</f>
        <v>Minor</v>
      </c>
    </row>
    <row r="2500" spans="1:12" ht="13.5" customHeight="1" x14ac:dyDescent="0.2">
      <c r="A2500" s="4">
        <v>5</v>
      </c>
      <c r="B2500" s="5" t="s">
        <v>21</v>
      </c>
      <c r="C2500" s="4">
        <v>4</v>
      </c>
      <c r="D2500" s="4">
        <v>1988</v>
      </c>
      <c r="E2500" s="4">
        <v>1</v>
      </c>
      <c r="F2500" s="4">
        <v>0</v>
      </c>
      <c r="G2500" s="4">
        <v>0</v>
      </c>
      <c r="H2500" s="6">
        <v>2439</v>
      </c>
      <c r="I2500" s="7">
        <f t="array" ref="I2500">INDEX(Inflation!$F$2:$F$63,MATCH($D2500,Inflation!$A$2:$A$63,0))</f>
        <v>2.2436780392269897</v>
      </c>
      <c r="J2500" s="6">
        <f t="shared" si="9"/>
        <v>5472.3307376746279</v>
      </c>
      <c r="K2500" s="8" t="str">
        <f>IF(H2500&lt;Mapping!$B$1,Mapping!$A$1,IF(H2500&lt;Mapping!$B$2,Mapping!$A$2,Mapping!$A$3))</f>
        <v>Minor</v>
      </c>
      <c r="L2500" s="8" t="str">
        <f>IF(J2500&lt;Mapping!$B$1,Mapping!$A$1,IF(J2500&lt;Mapping!$B$2,Mapping!$A$2,Mapping!$A$3))</f>
        <v>Minor</v>
      </c>
    </row>
    <row r="2501" spans="1:12" ht="13.5" customHeight="1" x14ac:dyDescent="0.2">
      <c r="A2501" s="4">
        <v>3</v>
      </c>
      <c r="B2501" s="5" t="s">
        <v>19</v>
      </c>
      <c r="C2501" s="4">
        <v>1</v>
      </c>
      <c r="D2501" s="4">
        <v>1961</v>
      </c>
      <c r="E2501" s="4">
        <v>1</v>
      </c>
      <c r="F2501" s="4">
        <v>0</v>
      </c>
      <c r="G2501" s="4">
        <v>0</v>
      </c>
      <c r="H2501" s="6">
        <v>2436</v>
      </c>
      <c r="I2501" s="7">
        <f t="array" ref="I2501">INDEX(Inflation!$F$2:$F$63,MATCH($D2501,Inflation!$A$2:$A$63,0))</f>
        <v>8.8230837285274717</v>
      </c>
      <c r="J2501" s="6">
        <f t="shared" si="9"/>
        <v>21493.031962692919</v>
      </c>
      <c r="K2501" s="8" t="str">
        <f>IF(H2501&lt;Mapping!$B$1,Mapping!$A$1,IF(H2501&lt;Mapping!$B$2,Mapping!$A$2,Mapping!$A$3))</f>
        <v>Minor</v>
      </c>
      <c r="L2501" s="8" t="str">
        <f>IF(J2501&lt;Mapping!$B$1,Mapping!$A$1,IF(J2501&lt;Mapping!$B$2,Mapping!$A$2,Mapping!$A$3))</f>
        <v>Minor</v>
      </c>
    </row>
    <row r="2502" spans="1:12" ht="13.5" customHeight="1" x14ac:dyDescent="0.2">
      <c r="A2502" s="4">
        <v>1</v>
      </c>
      <c r="B2502" s="5" t="s">
        <v>14</v>
      </c>
      <c r="C2502" s="4">
        <v>4</v>
      </c>
      <c r="D2502" s="4">
        <v>1979</v>
      </c>
      <c r="E2502" s="4">
        <v>1</v>
      </c>
      <c r="F2502" s="4">
        <v>0</v>
      </c>
      <c r="G2502" s="4">
        <v>0</v>
      </c>
      <c r="H2502" s="6">
        <v>2433</v>
      </c>
      <c r="I2502" s="7">
        <f t="array" ref="I2502">INDEX(Inflation!$F$2:$F$63,MATCH($D2502,Inflation!$A$2:$A$63,0))</f>
        <v>3.8579712232274312</v>
      </c>
      <c r="J2502" s="6">
        <f t="shared" si="9"/>
        <v>9386.443986112341</v>
      </c>
      <c r="K2502" s="8" t="str">
        <f>IF(H2502&lt;Mapping!$B$1,Mapping!$A$1,IF(H2502&lt;Mapping!$B$2,Mapping!$A$2,Mapping!$A$3))</f>
        <v>Minor</v>
      </c>
      <c r="L2502" s="8" t="str">
        <f>IF(J2502&lt;Mapping!$B$1,Mapping!$A$1,IF(J2502&lt;Mapping!$B$2,Mapping!$A$2,Mapping!$A$3))</f>
        <v>Minor</v>
      </c>
    </row>
    <row r="2503" spans="1:12" ht="13.5" customHeight="1" x14ac:dyDescent="0.2">
      <c r="A2503" s="4">
        <v>1</v>
      </c>
      <c r="B2503" s="5" t="s">
        <v>20</v>
      </c>
      <c r="C2503" s="4">
        <v>3</v>
      </c>
      <c r="D2503" s="4">
        <v>1975</v>
      </c>
      <c r="E2503" s="4">
        <v>1</v>
      </c>
      <c r="F2503" s="4">
        <v>0</v>
      </c>
      <c r="G2503" s="4">
        <v>0</v>
      </c>
      <c r="H2503" s="6">
        <v>2426</v>
      </c>
      <c r="I2503" s="7">
        <f t="array" ref="I2503">INDEX(Inflation!$F$2:$F$63,MATCH($D2503,Inflation!$A$2:$A$63,0))</f>
        <v>5.1012271303114405</v>
      </c>
      <c r="J2503" s="6">
        <f t="shared" si="9"/>
        <v>12375.577018135555</v>
      </c>
      <c r="K2503" s="8" t="str">
        <f>IF(H2503&lt;Mapping!$B$1,Mapping!$A$1,IF(H2503&lt;Mapping!$B$2,Mapping!$A$2,Mapping!$A$3))</f>
        <v>Minor</v>
      </c>
      <c r="L2503" s="8" t="str">
        <f>IF(J2503&lt;Mapping!$B$1,Mapping!$A$1,IF(J2503&lt;Mapping!$B$2,Mapping!$A$2,Mapping!$A$3))</f>
        <v>Minor</v>
      </c>
    </row>
    <row r="2504" spans="1:12" ht="13.5" customHeight="1" x14ac:dyDescent="0.2">
      <c r="A2504" s="4">
        <v>2</v>
      </c>
      <c r="B2504" s="5" t="s">
        <v>21</v>
      </c>
      <c r="C2504" s="4">
        <v>4</v>
      </c>
      <c r="D2504" s="4">
        <v>1988</v>
      </c>
      <c r="E2504" s="4">
        <v>1</v>
      </c>
      <c r="F2504" s="4">
        <v>0</v>
      </c>
      <c r="G2504" s="4">
        <v>0</v>
      </c>
      <c r="H2504" s="6">
        <v>2423</v>
      </c>
      <c r="I2504" s="7">
        <f t="array" ref="I2504">INDEX(Inflation!$F$2:$F$63,MATCH($D2504,Inflation!$A$2:$A$63,0))</f>
        <v>2.2436780392269897</v>
      </c>
      <c r="J2504" s="6">
        <f t="shared" si="9"/>
        <v>5436.4318890469958</v>
      </c>
      <c r="K2504" s="8" t="str">
        <f>IF(H2504&lt;Mapping!$B$1,Mapping!$A$1,IF(H2504&lt;Mapping!$B$2,Mapping!$A$2,Mapping!$A$3))</f>
        <v>Minor</v>
      </c>
      <c r="L2504" s="8" t="str">
        <f>IF(J2504&lt;Mapping!$B$1,Mapping!$A$1,IF(J2504&lt;Mapping!$B$2,Mapping!$A$2,Mapping!$A$3))</f>
        <v>Minor</v>
      </c>
    </row>
    <row r="2505" spans="1:12" ht="13.5" customHeight="1" x14ac:dyDescent="0.2">
      <c r="A2505" s="4">
        <v>3</v>
      </c>
      <c r="B2505" s="5" t="s">
        <v>32</v>
      </c>
      <c r="C2505" s="4">
        <v>3</v>
      </c>
      <c r="D2505" s="4">
        <v>1975</v>
      </c>
      <c r="E2505" s="4">
        <v>6</v>
      </c>
      <c r="F2505" s="4">
        <v>0</v>
      </c>
      <c r="G2505" s="4">
        <v>0</v>
      </c>
      <c r="H2505" s="6">
        <v>2391</v>
      </c>
      <c r="I2505" s="7">
        <f t="array" ref="I2505">INDEX(Inflation!$F$2:$F$63,MATCH($D2505,Inflation!$A$2:$A$63,0))</f>
        <v>5.1012271303114405</v>
      </c>
      <c r="J2505" s="6">
        <f t="shared" si="9"/>
        <v>12197.034068574654</v>
      </c>
      <c r="K2505" s="8" t="str">
        <f>IF(H2505&lt;Mapping!$B$1,Mapping!$A$1,IF(H2505&lt;Mapping!$B$2,Mapping!$A$2,Mapping!$A$3))</f>
        <v>Minor</v>
      </c>
      <c r="L2505" s="8" t="str">
        <f>IF(J2505&lt;Mapping!$B$1,Mapping!$A$1,IF(J2505&lt;Mapping!$B$2,Mapping!$A$2,Mapping!$A$3))</f>
        <v>Minor</v>
      </c>
    </row>
    <row r="2506" spans="1:12" ht="13.5" customHeight="1" x14ac:dyDescent="0.2">
      <c r="A2506" s="4">
        <v>1</v>
      </c>
      <c r="B2506" s="5" t="s">
        <v>54</v>
      </c>
      <c r="C2506" s="4">
        <v>1</v>
      </c>
      <c r="D2506" s="4">
        <v>1975</v>
      </c>
      <c r="E2506" s="4">
        <v>1</v>
      </c>
      <c r="F2506" s="4">
        <v>0</v>
      </c>
      <c r="G2506" s="4">
        <v>0</v>
      </c>
      <c r="H2506" s="6">
        <v>2386</v>
      </c>
      <c r="I2506" s="7">
        <f t="array" ref="I2506">INDEX(Inflation!$F$2:$F$63,MATCH($D2506,Inflation!$A$2:$A$63,0))</f>
        <v>5.1012271303114405</v>
      </c>
      <c r="J2506" s="6">
        <f t="shared" si="9"/>
        <v>12171.527932923096</v>
      </c>
      <c r="K2506" s="8" t="str">
        <f>IF(H2506&lt;Mapping!$B$1,Mapping!$A$1,IF(H2506&lt;Mapping!$B$2,Mapping!$A$2,Mapping!$A$3))</f>
        <v>Minor</v>
      </c>
      <c r="L2506" s="8" t="str">
        <f>IF(J2506&lt;Mapping!$B$1,Mapping!$A$1,IF(J2506&lt;Mapping!$B$2,Mapping!$A$2,Mapping!$A$3))</f>
        <v>Minor</v>
      </c>
    </row>
    <row r="2507" spans="1:12" ht="13.5" customHeight="1" x14ac:dyDescent="0.2">
      <c r="A2507" s="4">
        <v>6</v>
      </c>
      <c r="B2507" s="5" t="s">
        <v>21</v>
      </c>
      <c r="C2507" s="4">
        <v>4</v>
      </c>
      <c r="D2507" s="4">
        <v>1988</v>
      </c>
      <c r="E2507" s="4">
        <v>1</v>
      </c>
      <c r="F2507" s="4">
        <v>0</v>
      </c>
      <c r="G2507" s="4">
        <v>0</v>
      </c>
      <c r="H2507" s="6">
        <v>2379</v>
      </c>
      <c r="I2507" s="7">
        <f t="array" ref="I2507">INDEX(Inflation!$F$2:$F$63,MATCH($D2507,Inflation!$A$2:$A$63,0))</f>
        <v>2.2436780392269897</v>
      </c>
      <c r="J2507" s="6">
        <f t="shared" si="9"/>
        <v>5337.7100553210084</v>
      </c>
      <c r="K2507" s="8" t="str">
        <f>IF(H2507&lt;Mapping!$B$1,Mapping!$A$1,IF(H2507&lt;Mapping!$B$2,Mapping!$A$2,Mapping!$A$3))</f>
        <v>Minor</v>
      </c>
      <c r="L2507" s="8" t="str">
        <f>IF(J2507&lt;Mapping!$B$1,Mapping!$A$1,IF(J2507&lt;Mapping!$B$2,Mapping!$A$2,Mapping!$A$3))</f>
        <v>Minor</v>
      </c>
    </row>
    <row r="2508" spans="1:12" ht="13.5" customHeight="1" x14ac:dyDescent="0.2">
      <c r="A2508" s="4">
        <v>5</v>
      </c>
      <c r="B2508" s="5" t="s">
        <v>20</v>
      </c>
      <c r="C2508" s="4">
        <v>3</v>
      </c>
      <c r="D2508" s="4">
        <v>1975</v>
      </c>
      <c r="E2508" s="4">
        <v>1</v>
      </c>
      <c r="F2508" s="4">
        <v>0</v>
      </c>
      <c r="G2508" s="4">
        <v>0</v>
      </c>
      <c r="H2508" s="6">
        <v>2377</v>
      </c>
      <c r="I2508" s="7">
        <f t="array" ref="I2508">INDEX(Inflation!$F$2:$F$63,MATCH($D2508,Inflation!$A$2:$A$63,0))</f>
        <v>5.1012271303114405</v>
      </c>
      <c r="J2508" s="6">
        <f t="shared" si="9"/>
        <v>12125.616888750294</v>
      </c>
      <c r="K2508" s="8" t="str">
        <f>IF(H2508&lt;Mapping!$B$1,Mapping!$A$1,IF(H2508&lt;Mapping!$B$2,Mapping!$A$2,Mapping!$A$3))</f>
        <v>Minor</v>
      </c>
      <c r="L2508" s="8" t="str">
        <f>IF(J2508&lt;Mapping!$B$1,Mapping!$A$1,IF(J2508&lt;Mapping!$B$2,Mapping!$A$2,Mapping!$A$3))</f>
        <v>Minor</v>
      </c>
    </row>
    <row r="2509" spans="1:12" ht="13.5" customHeight="1" x14ac:dyDescent="0.2">
      <c r="A2509" s="4">
        <v>6</v>
      </c>
      <c r="B2509" s="5" t="s">
        <v>54</v>
      </c>
      <c r="C2509" s="4">
        <v>2</v>
      </c>
      <c r="D2509" s="4">
        <v>1975</v>
      </c>
      <c r="E2509" s="4">
        <v>1</v>
      </c>
      <c r="F2509" s="4">
        <v>0</v>
      </c>
      <c r="G2509" s="4">
        <v>0</v>
      </c>
      <c r="H2509" s="6">
        <v>2354</v>
      </c>
      <c r="I2509" s="7">
        <f t="array" ref="I2509">INDEX(Inflation!$F$2:$F$63,MATCH($D2509,Inflation!$A$2:$A$63,0))</f>
        <v>5.1012271303114405</v>
      </c>
      <c r="J2509" s="6">
        <f t="shared" si="9"/>
        <v>12008.28866475313</v>
      </c>
      <c r="K2509" s="8" t="str">
        <f>IF(H2509&lt;Mapping!$B$1,Mapping!$A$1,IF(H2509&lt;Mapping!$B$2,Mapping!$A$2,Mapping!$A$3))</f>
        <v>Minor</v>
      </c>
      <c r="L2509" s="8" t="str">
        <f>IF(J2509&lt;Mapping!$B$1,Mapping!$A$1,IF(J2509&lt;Mapping!$B$2,Mapping!$A$2,Mapping!$A$3))</f>
        <v>Minor</v>
      </c>
    </row>
    <row r="2510" spans="1:12" ht="13.5" customHeight="1" x14ac:dyDescent="0.2">
      <c r="A2510" s="4">
        <v>3</v>
      </c>
      <c r="B2510" s="5" t="s">
        <v>54</v>
      </c>
      <c r="C2510" s="4">
        <v>2</v>
      </c>
      <c r="D2510" s="4">
        <v>1975</v>
      </c>
      <c r="E2510" s="4">
        <v>1</v>
      </c>
      <c r="F2510" s="4">
        <v>0</v>
      </c>
      <c r="G2510" s="4">
        <v>0</v>
      </c>
      <c r="H2510" s="6">
        <v>2339</v>
      </c>
      <c r="I2510" s="7">
        <f t="array" ref="I2510">INDEX(Inflation!$F$2:$F$63,MATCH($D2510,Inflation!$A$2:$A$63,0))</f>
        <v>5.1012271303114405</v>
      </c>
      <c r="J2510" s="6">
        <f t="shared" si="9"/>
        <v>11931.77025779846</v>
      </c>
      <c r="K2510" s="8" t="str">
        <f>IF(H2510&lt;Mapping!$B$1,Mapping!$A$1,IF(H2510&lt;Mapping!$B$2,Mapping!$A$2,Mapping!$A$3))</f>
        <v>Minor</v>
      </c>
      <c r="L2510" s="8" t="str">
        <f>IF(J2510&lt;Mapping!$B$1,Mapping!$A$1,IF(J2510&lt;Mapping!$B$2,Mapping!$A$2,Mapping!$A$3))</f>
        <v>Minor</v>
      </c>
    </row>
    <row r="2511" spans="1:12" ht="13.5" customHeight="1" x14ac:dyDescent="0.2">
      <c r="A2511" s="4">
        <v>1</v>
      </c>
      <c r="B2511" s="5" t="s">
        <v>41</v>
      </c>
      <c r="C2511" s="4">
        <v>1</v>
      </c>
      <c r="D2511" s="4">
        <v>1960</v>
      </c>
      <c r="E2511" s="4">
        <v>1</v>
      </c>
      <c r="F2511" s="4">
        <v>0</v>
      </c>
      <c r="G2511" s="4">
        <v>0</v>
      </c>
      <c r="H2511" s="6">
        <v>2334</v>
      </c>
      <c r="I2511" s="7">
        <f t="array" ref="I2511">INDEX(Inflation!$F$2:$F$63,MATCH($D2511,Inflation!$A$2:$A$63,0))</f>
        <v>9.0110154119451078</v>
      </c>
      <c r="J2511" s="6">
        <f t="shared" si="9"/>
        <v>21031.709971479882</v>
      </c>
      <c r="K2511" s="8" t="str">
        <f>IF(H2511&lt;Mapping!$B$1,Mapping!$A$1,IF(H2511&lt;Mapping!$B$2,Mapping!$A$2,Mapping!$A$3))</f>
        <v>Minor</v>
      </c>
      <c r="L2511" s="8" t="str">
        <f>IF(J2511&lt;Mapping!$B$1,Mapping!$A$1,IF(J2511&lt;Mapping!$B$2,Mapping!$A$2,Mapping!$A$3))</f>
        <v>Minor</v>
      </c>
    </row>
    <row r="2512" spans="1:12" ht="13.5" customHeight="1" x14ac:dyDescent="0.2">
      <c r="A2512" s="4">
        <v>1</v>
      </c>
      <c r="B2512" s="5" t="s">
        <v>21</v>
      </c>
      <c r="C2512" s="4">
        <v>4</v>
      </c>
      <c r="D2512" s="4">
        <v>1973</v>
      </c>
      <c r="E2512" s="4">
        <v>1</v>
      </c>
      <c r="F2512" s="4">
        <v>0</v>
      </c>
      <c r="G2512" s="4">
        <v>0</v>
      </c>
      <c r="H2512" s="6">
        <v>2318</v>
      </c>
      <c r="I2512" s="7">
        <f t="array" ref="I2512">INDEX(Inflation!$F$2:$F$63,MATCH($D2512,Inflation!$A$2:$A$63,0))</f>
        <v>6.0375132954776998</v>
      </c>
      <c r="J2512" s="6">
        <f t="shared" si="9"/>
        <v>13994.955818917308</v>
      </c>
      <c r="K2512" s="8" t="str">
        <f>IF(H2512&lt;Mapping!$B$1,Mapping!$A$1,IF(H2512&lt;Mapping!$B$2,Mapping!$A$2,Mapping!$A$3))</f>
        <v>Minor</v>
      </c>
      <c r="L2512" s="8" t="str">
        <f>IF(J2512&lt;Mapping!$B$1,Mapping!$A$1,IF(J2512&lt;Mapping!$B$2,Mapping!$A$2,Mapping!$A$3))</f>
        <v>Minor</v>
      </c>
    </row>
    <row r="2513" spans="1:12" ht="13.5" customHeight="1" x14ac:dyDescent="0.2">
      <c r="A2513" s="4">
        <v>3</v>
      </c>
      <c r="B2513" s="5" t="s">
        <v>41</v>
      </c>
      <c r="C2513" s="4">
        <v>1</v>
      </c>
      <c r="D2513" s="4">
        <v>1960</v>
      </c>
      <c r="E2513" s="4">
        <v>1</v>
      </c>
      <c r="F2513" s="4">
        <v>0</v>
      </c>
      <c r="G2513" s="4">
        <v>0</v>
      </c>
      <c r="H2513" s="6">
        <v>2316</v>
      </c>
      <c r="I2513" s="7">
        <f t="array" ref="I2513">INDEX(Inflation!$F$2:$F$63,MATCH($D2513,Inflation!$A$2:$A$63,0))</f>
        <v>9.0110154119451078</v>
      </c>
      <c r="J2513" s="6">
        <f t="shared" si="9"/>
        <v>20869.51169406487</v>
      </c>
      <c r="K2513" s="8" t="str">
        <f>IF(H2513&lt;Mapping!$B$1,Mapping!$A$1,IF(H2513&lt;Mapping!$B$2,Mapping!$A$2,Mapping!$A$3))</f>
        <v>Minor</v>
      </c>
      <c r="L2513" s="8" t="str">
        <f>IF(J2513&lt;Mapping!$B$1,Mapping!$A$1,IF(J2513&lt;Mapping!$B$2,Mapping!$A$2,Mapping!$A$3))</f>
        <v>Minor</v>
      </c>
    </row>
    <row r="2514" spans="1:12" ht="13.5" customHeight="1" x14ac:dyDescent="0.2">
      <c r="A2514" s="4">
        <v>5</v>
      </c>
      <c r="B2514" s="5" t="s">
        <v>41</v>
      </c>
      <c r="C2514" s="4">
        <v>1</v>
      </c>
      <c r="D2514" s="4">
        <v>1960</v>
      </c>
      <c r="E2514" s="4">
        <v>1</v>
      </c>
      <c r="F2514" s="4">
        <v>0</v>
      </c>
      <c r="G2514" s="4">
        <v>0</v>
      </c>
      <c r="H2514" s="6">
        <v>2306</v>
      </c>
      <c r="I2514" s="7">
        <f t="array" ref="I2514">INDEX(Inflation!$F$2:$F$63,MATCH($D2514,Inflation!$A$2:$A$63,0))</f>
        <v>9.0110154119451078</v>
      </c>
      <c r="J2514" s="6">
        <f t="shared" si="9"/>
        <v>20779.401539945418</v>
      </c>
      <c r="K2514" s="8" t="str">
        <f>IF(H2514&lt;Mapping!$B$1,Mapping!$A$1,IF(H2514&lt;Mapping!$B$2,Mapping!$A$2,Mapping!$A$3))</f>
        <v>Minor</v>
      </c>
      <c r="L2514" s="8" t="str">
        <f>IF(J2514&lt;Mapping!$B$1,Mapping!$A$1,IF(J2514&lt;Mapping!$B$2,Mapping!$A$2,Mapping!$A$3))</f>
        <v>Minor</v>
      </c>
    </row>
    <row r="2515" spans="1:12" ht="13.5" customHeight="1" x14ac:dyDescent="0.2">
      <c r="A2515" s="4">
        <v>4</v>
      </c>
      <c r="B2515" s="5" t="s">
        <v>41</v>
      </c>
      <c r="C2515" s="4">
        <v>1</v>
      </c>
      <c r="D2515" s="4">
        <v>1960</v>
      </c>
      <c r="E2515" s="4">
        <v>1</v>
      </c>
      <c r="F2515" s="4">
        <v>0</v>
      </c>
      <c r="G2515" s="4">
        <v>0</v>
      </c>
      <c r="H2515" s="6">
        <v>2300</v>
      </c>
      <c r="I2515" s="7">
        <f t="array" ref="I2515">INDEX(Inflation!$F$2:$F$63,MATCH($D2515,Inflation!$A$2:$A$63,0))</f>
        <v>9.0110154119451078</v>
      </c>
      <c r="J2515" s="6">
        <f t="shared" si="9"/>
        <v>20725.335447473746</v>
      </c>
      <c r="K2515" s="8" t="str">
        <f>IF(H2515&lt;Mapping!$B$1,Mapping!$A$1,IF(H2515&lt;Mapping!$B$2,Mapping!$A$2,Mapping!$A$3))</f>
        <v>Minor</v>
      </c>
      <c r="L2515" s="8" t="str">
        <f>IF(J2515&lt;Mapping!$B$1,Mapping!$A$1,IF(J2515&lt;Mapping!$B$2,Mapping!$A$2,Mapping!$A$3))</f>
        <v>Minor</v>
      </c>
    </row>
    <row r="2516" spans="1:12" ht="13.5" customHeight="1" x14ac:dyDescent="0.2">
      <c r="A2516" s="4">
        <v>5</v>
      </c>
      <c r="B2516" s="5" t="s">
        <v>54</v>
      </c>
      <c r="C2516" s="4">
        <v>2</v>
      </c>
      <c r="D2516" s="4">
        <v>1975</v>
      </c>
      <c r="E2516" s="4">
        <v>1</v>
      </c>
      <c r="F2516" s="4">
        <v>0</v>
      </c>
      <c r="G2516" s="4">
        <v>0</v>
      </c>
      <c r="H2516" s="6">
        <v>2281</v>
      </c>
      <c r="I2516" s="7">
        <f t="array" ref="I2516">INDEX(Inflation!$F$2:$F$63,MATCH($D2516,Inflation!$A$2:$A$63,0))</f>
        <v>5.1012271303114405</v>
      </c>
      <c r="J2516" s="6">
        <f t="shared" si="9"/>
        <v>11635.899084240396</v>
      </c>
      <c r="K2516" s="8" t="str">
        <f>IF(H2516&lt;Mapping!$B$1,Mapping!$A$1,IF(H2516&lt;Mapping!$B$2,Mapping!$A$2,Mapping!$A$3))</f>
        <v>Minor</v>
      </c>
      <c r="L2516" s="8" t="str">
        <f>IF(J2516&lt;Mapping!$B$1,Mapping!$A$1,IF(J2516&lt;Mapping!$B$2,Mapping!$A$2,Mapping!$A$3))</f>
        <v>Minor</v>
      </c>
    </row>
    <row r="2517" spans="1:12" ht="13.5" customHeight="1" x14ac:dyDescent="0.2">
      <c r="A2517" s="4">
        <v>6</v>
      </c>
      <c r="B2517" s="5" t="s">
        <v>19</v>
      </c>
      <c r="C2517" s="4">
        <v>1</v>
      </c>
      <c r="D2517" s="4">
        <v>1961</v>
      </c>
      <c r="E2517" s="4">
        <v>1</v>
      </c>
      <c r="F2517" s="4">
        <v>0</v>
      </c>
      <c r="G2517" s="4">
        <v>0</v>
      </c>
      <c r="H2517" s="6">
        <v>2279</v>
      </c>
      <c r="I2517" s="7">
        <f t="array" ref="I2517">INDEX(Inflation!$F$2:$F$63,MATCH($D2517,Inflation!$A$2:$A$63,0))</f>
        <v>8.8230837285274717</v>
      </c>
      <c r="J2517" s="6">
        <f t="shared" si="9"/>
        <v>20107.807817314108</v>
      </c>
      <c r="K2517" s="8" t="str">
        <f>IF(H2517&lt;Mapping!$B$1,Mapping!$A$1,IF(H2517&lt;Mapping!$B$2,Mapping!$A$2,Mapping!$A$3))</f>
        <v>Minor</v>
      </c>
      <c r="L2517" s="8" t="str">
        <f>IF(J2517&lt;Mapping!$B$1,Mapping!$A$1,IF(J2517&lt;Mapping!$B$2,Mapping!$A$2,Mapping!$A$3))</f>
        <v>Minor</v>
      </c>
    </row>
    <row r="2518" spans="1:12" ht="13.5" customHeight="1" x14ac:dyDescent="0.2">
      <c r="A2518" s="4">
        <v>3</v>
      </c>
      <c r="B2518" s="5" t="s">
        <v>54</v>
      </c>
      <c r="C2518" s="4">
        <v>1</v>
      </c>
      <c r="D2518" s="4">
        <v>1975</v>
      </c>
      <c r="E2518" s="4">
        <v>1</v>
      </c>
      <c r="F2518" s="4">
        <v>0</v>
      </c>
      <c r="G2518" s="4">
        <v>0</v>
      </c>
      <c r="H2518" s="6">
        <v>2277</v>
      </c>
      <c r="I2518" s="7">
        <f t="array" ref="I2518">INDEX(Inflation!$F$2:$F$63,MATCH($D2518,Inflation!$A$2:$A$63,0))</f>
        <v>5.1012271303114405</v>
      </c>
      <c r="J2518" s="6">
        <f t="shared" si="9"/>
        <v>11615.49417571915</v>
      </c>
      <c r="K2518" s="8" t="str">
        <f>IF(H2518&lt;Mapping!$B$1,Mapping!$A$1,IF(H2518&lt;Mapping!$B$2,Mapping!$A$2,Mapping!$A$3))</f>
        <v>Minor</v>
      </c>
      <c r="L2518" s="8" t="str">
        <f>IF(J2518&lt;Mapping!$B$1,Mapping!$A$1,IF(J2518&lt;Mapping!$B$2,Mapping!$A$2,Mapping!$A$3))</f>
        <v>Minor</v>
      </c>
    </row>
    <row r="2519" spans="1:12" ht="13.5" customHeight="1" x14ac:dyDescent="0.2">
      <c r="A2519" s="4">
        <v>4</v>
      </c>
      <c r="B2519" s="5" t="s">
        <v>32</v>
      </c>
      <c r="C2519" s="4">
        <v>3</v>
      </c>
      <c r="D2519" s="4">
        <v>1975</v>
      </c>
      <c r="E2519" s="4">
        <v>6</v>
      </c>
      <c r="F2519" s="4">
        <v>0</v>
      </c>
      <c r="G2519" s="4">
        <v>0</v>
      </c>
      <c r="H2519" s="6">
        <v>2238</v>
      </c>
      <c r="I2519" s="7">
        <f t="array" ref="I2519">INDEX(Inflation!$F$2:$F$63,MATCH($D2519,Inflation!$A$2:$A$63,0))</f>
        <v>5.1012271303114405</v>
      </c>
      <c r="J2519" s="6">
        <f t="shared" si="9"/>
        <v>11416.546317637003</v>
      </c>
      <c r="K2519" s="8" t="str">
        <f>IF(H2519&lt;Mapping!$B$1,Mapping!$A$1,IF(H2519&lt;Mapping!$B$2,Mapping!$A$2,Mapping!$A$3))</f>
        <v>Minor</v>
      </c>
      <c r="L2519" s="8" t="str">
        <f>IF(J2519&lt;Mapping!$B$1,Mapping!$A$1,IF(J2519&lt;Mapping!$B$2,Mapping!$A$2,Mapping!$A$3))</f>
        <v>Minor</v>
      </c>
    </row>
    <row r="2520" spans="1:12" ht="13.5" customHeight="1" x14ac:dyDescent="0.2">
      <c r="A2520" s="4">
        <v>5</v>
      </c>
      <c r="B2520" s="5" t="s">
        <v>19</v>
      </c>
      <c r="C2520" s="4">
        <v>1</v>
      </c>
      <c r="D2520" s="4">
        <v>1961</v>
      </c>
      <c r="E2520" s="4">
        <v>1</v>
      </c>
      <c r="F2520" s="4">
        <v>0</v>
      </c>
      <c r="G2520" s="4">
        <v>0</v>
      </c>
      <c r="H2520" s="6">
        <v>2219</v>
      </c>
      <c r="I2520" s="7">
        <f t="array" ref="I2520">INDEX(Inflation!$F$2:$F$63,MATCH($D2520,Inflation!$A$2:$A$63,0))</f>
        <v>8.8230837285274717</v>
      </c>
      <c r="J2520" s="6">
        <f t="shared" si="9"/>
        <v>19578.422793602458</v>
      </c>
      <c r="K2520" s="8" t="str">
        <f>IF(H2520&lt;Mapping!$B$1,Mapping!$A$1,IF(H2520&lt;Mapping!$B$2,Mapping!$A$2,Mapping!$A$3))</f>
        <v>Minor</v>
      </c>
      <c r="L2520" s="8" t="str">
        <f>IF(J2520&lt;Mapping!$B$1,Mapping!$A$1,IF(J2520&lt;Mapping!$B$2,Mapping!$A$2,Mapping!$A$3))</f>
        <v>Minor</v>
      </c>
    </row>
    <row r="2521" spans="1:12" ht="13.5" customHeight="1" x14ac:dyDescent="0.2">
      <c r="A2521" s="4">
        <v>1</v>
      </c>
      <c r="B2521" s="5" t="s">
        <v>54</v>
      </c>
      <c r="C2521" s="4">
        <v>2</v>
      </c>
      <c r="D2521" s="4">
        <v>1975</v>
      </c>
      <c r="E2521" s="4">
        <v>1</v>
      </c>
      <c r="F2521" s="4">
        <v>0</v>
      </c>
      <c r="G2521" s="4">
        <v>0</v>
      </c>
      <c r="H2521" s="6">
        <v>2215</v>
      </c>
      <c r="I2521" s="7">
        <f t="array" ref="I2521">INDEX(Inflation!$F$2:$F$63,MATCH($D2521,Inflation!$A$2:$A$63,0))</f>
        <v>5.1012271303114405</v>
      </c>
      <c r="J2521" s="6">
        <f t="shared" si="9"/>
        <v>11299.21809363984</v>
      </c>
      <c r="K2521" s="8" t="str">
        <f>IF(H2521&lt;Mapping!$B$1,Mapping!$A$1,IF(H2521&lt;Mapping!$B$2,Mapping!$A$2,Mapping!$A$3))</f>
        <v>Minor</v>
      </c>
      <c r="L2521" s="8" t="str">
        <f>IF(J2521&lt;Mapping!$B$1,Mapping!$A$1,IF(J2521&lt;Mapping!$B$2,Mapping!$A$2,Mapping!$A$3))</f>
        <v>Minor</v>
      </c>
    </row>
    <row r="2522" spans="1:12" ht="13.5" customHeight="1" x14ac:dyDescent="0.2">
      <c r="A2522" s="4">
        <v>3</v>
      </c>
      <c r="B2522" s="5" t="s">
        <v>20</v>
      </c>
      <c r="C2522" s="4">
        <v>3</v>
      </c>
      <c r="D2522" s="4">
        <v>1975</v>
      </c>
      <c r="E2522" s="4">
        <v>1</v>
      </c>
      <c r="F2522" s="4">
        <v>0</v>
      </c>
      <c r="G2522" s="4">
        <v>0</v>
      </c>
      <c r="H2522" s="6">
        <v>2207</v>
      </c>
      <c r="I2522" s="7">
        <f t="array" ref="I2522">INDEX(Inflation!$F$2:$F$63,MATCH($D2522,Inflation!$A$2:$A$63,0))</f>
        <v>5.1012271303114405</v>
      </c>
      <c r="J2522" s="6">
        <f t="shared" si="9"/>
        <v>11258.408276597349</v>
      </c>
      <c r="K2522" s="8" t="str">
        <f>IF(H2522&lt;Mapping!$B$1,Mapping!$A$1,IF(H2522&lt;Mapping!$B$2,Mapping!$A$2,Mapping!$A$3))</f>
        <v>Minor</v>
      </c>
      <c r="L2522" s="8" t="str">
        <f>IF(J2522&lt;Mapping!$B$1,Mapping!$A$1,IF(J2522&lt;Mapping!$B$2,Mapping!$A$2,Mapping!$A$3))</f>
        <v>Minor</v>
      </c>
    </row>
    <row r="2523" spans="1:12" ht="13.5" customHeight="1" x14ac:dyDescent="0.2">
      <c r="A2523" s="4">
        <v>6</v>
      </c>
      <c r="B2523" s="5" t="s">
        <v>20</v>
      </c>
      <c r="C2523" s="4">
        <v>3</v>
      </c>
      <c r="D2523" s="4">
        <v>1975</v>
      </c>
      <c r="E2523" s="4">
        <v>1</v>
      </c>
      <c r="F2523" s="4">
        <v>0</v>
      </c>
      <c r="G2523" s="4">
        <v>0</v>
      </c>
      <c r="H2523" s="6">
        <v>2202</v>
      </c>
      <c r="I2523" s="7">
        <f t="array" ref="I2523">INDEX(Inflation!$F$2:$F$63,MATCH($D2523,Inflation!$A$2:$A$63,0))</f>
        <v>5.1012271303114405</v>
      </c>
      <c r="J2523" s="6">
        <f t="shared" si="9"/>
        <v>11232.902140945793</v>
      </c>
      <c r="K2523" s="8" t="str">
        <f>IF(H2523&lt;Mapping!$B$1,Mapping!$A$1,IF(H2523&lt;Mapping!$B$2,Mapping!$A$2,Mapping!$A$3))</f>
        <v>Minor</v>
      </c>
      <c r="L2523" s="8" t="str">
        <f>IF(J2523&lt;Mapping!$B$1,Mapping!$A$1,IF(J2523&lt;Mapping!$B$2,Mapping!$A$2,Mapping!$A$3))</f>
        <v>Minor</v>
      </c>
    </row>
    <row r="2524" spans="1:12" ht="13.5" customHeight="1" x14ac:dyDescent="0.2">
      <c r="A2524" s="4">
        <v>6</v>
      </c>
      <c r="B2524" s="5" t="s">
        <v>21</v>
      </c>
      <c r="C2524" s="4">
        <v>4</v>
      </c>
      <c r="D2524" s="4">
        <v>1973</v>
      </c>
      <c r="E2524" s="4">
        <v>1</v>
      </c>
      <c r="F2524" s="4">
        <v>0</v>
      </c>
      <c r="G2524" s="4">
        <v>0</v>
      </c>
      <c r="H2524" s="6">
        <v>2201</v>
      </c>
      <c r="I2524" s="7">
        <f t="array" ref="I2524">INDEX(Inflation!$F$2:$F$63,MATCH($D2524,Inflation!$A$2:$A$63,0))</f>
        <v>6.0375132954776998</v>
      </c>
      <c r="J2524" s="6">
        <f t="shared" si="9"/>
        <v>13288.566763346416</v>
      </c>
      <c r="K2524" s="8" t="str">
        <f>IF(H2524&lt;Mapping!$B$1,Mapping!$A$1,IF(H2524&lt;Mapping!$B$2,Mapping!$A$2,Mapping!$A$3))</f>
        <v>Minor</v>
      </c>
      <c r="L2524" s="8" t="str">
        <f>IF(J2524&lt;Mapping!$B$1,Mapping!$A$1,IF(J2524&lt;Mapping!$B$2,Mapping!$A$2,Mapping!$A$3))</f>
        <v>Minor</v>
      </c>
    </row>
    <row r="2525" spans="1:12" ht="13.5" customHeight="1" x14ac:dyDescent="0.2">
      <c r="A2525" s="4">
        <v>4</v>
      </c>
      <c r="B2525" s="5" t="s">
        <v>19</v>
      </c>
      <c r="C2525" s="4">
        <v>1</v>
      </c>
      <c r="D2525" s="4">
        <v>1961</v>
      </c>
      <c r="E2525" s="4">
        <v>1</v>
      </c>
      <c r="F2525" s="4">
        <v>0</v>
      </c>
      <c r="G2525" s="4">
        <v>0</v>
      </c>
      <c r="H2525" s="6">
        <v>2198</v>
      </c>
      <c r="I2525" s="7">
        <f t="array" ref="I2525">INDEX(Inflation!$F$2:$F$63,MATCH($D2525,Inflation!$A$2:$A$63,0))</f>
        <v>8.8230837285274717</v>
      </c>
      <c r="J2525" s="6">
        <f t="shared" si="9"/>
        <v>19393.138035303382</v>
      </c>
      <c r="K2525" s="8" t="str">
        <f>IF(H2525&lt;Mapping!$B$1,Mapping!$A$1,IF(H2525&lt;Mapping!$B$2,Mapping!$A$2,Mapping!$A$3))</f>
        <v>Minor</v>
      </c>
      <c r="L2525" s="8" t="str">
        <f>IF(J2525&lt;Mapping!$B$1,Mapping!$A$1,IF(J2525&lt;Mapping!$B$2,Mapping!$A$2,Mapping!$A$3))</f>
        <v>Minor</v>
      </c>
    </row>
    <row r="2526" spans="1:12" ht="13.5" customHeight="1" x14ac:dyDescent="0.2">
      <c r="A2526" s="4">
        <v>2</v>
      </c>
      <c r="B2526" s="5" t="s">
        <v>54</v>
      </c>
      <c r="C2526" s="4">
        <v>2</v>
      </c>
      <c r="D2526" s="4">
        <v>1975</v>
      </c>
      <c r="E2526" s="4">
        <v>1</v>
      </c>
      <c r="F2526" s="4">
        <v>0</v>
      </c>
      <c r="G2526" s="4">
        <v>0</v>
      </c>
      <c r="H2526" s="6">
        <v>2194</v>
      </c>
      <c r="I2526" s="7">
        <f t="array" ref="I2526">INDEX(Inflation!$F$2:$F$63,MATCH($D2526,Inflation!$A$2:$A$63,0))</f>
        <v>5.1012271303114405</v>
      </c>
      <c r="J2526" s="6">
        <f t="shared" si="9"/>
        <v>11192.0923239033</v>
      </c>
      <c r="K2526" s="8" t="str">
        <f>IF(H2526&lt;Mapping!$B$1,Mapping!$A$1,IF(H2526&lt;Mapping!$B$2,Mapping!$A$2,Mapping!$A$3))</f>
        <v>Minor</v>
      </c>
      <c r="L2526" s="8" t="str">
        <f>IF(J2526&lt;Mapping!$B$1,Mapping!$A$1,IF(J2526&lt;Mapping!$B$2,Mapping!$A$2,Mapping!$A$3))</f>
        <v>Minor</v>
      </c>
    </row>
    <row r="2527" spans="1:12" ht="13.5" customHeight="1" x14ac:dyDescent="0.2">
      <c r="A2527" s="4">
        <v>2</v>
      </c>
      <c r="B2527" s="5" t="s">
        <v>54</v>
      </c>
      <c r="C2527" s="4">
        <v>1</v>
      </c>
      <c r="D2527" s="4">
        <v>1975</v>
      </c>
      <c r="E2527" s="4">
        <v>1</v>
      </c>
      <c r="F2527" s="4">
        <v>0</v>
      </c>
      <c r="G2527" s="4">
        <v>0</v>
      </c>
      <c r="H2527" s="6">
        <v>2182</v>
      </c>
      <c r="I2527" s="7">
        <f t="array" ref="I2527">INDEX(Inflation!$F$2:$F$63,MATCH($D2527,Inflation!$A$2:$A$63,0))</f>
        <v>5.1012271303114405</v>
      </c>
      <c r="J2527" s="6">
        <f t="shared" si="9"/>
        <v>11130.877598339563</v>
      </c>
      <c r="K2527" s="8" t="str">
        <f>IF(H2527&lt;Mapping!$B$1,Mapping!$A$1,IF(H2527&lt;Mapping!$B$2,Mapping!$A$2,Mapping!$A$3))</f>
        <v>Minor</v>
      </c>
      <c r="L2527" s="8" t="str">
        <f>IF(J2527&lt;Mapping!$B$1,Mapping!$A$1,IF(J2527&lt;Mapping!$B$2,Mapping!$A$2,Mapping!$A$3))</f>
        <v>Minor</v>
      </c>
    </row>
    <row r="2528" spans="1:12" ht="13.5" customHeight="1" x14ac:dyDescent="0.2">
      <c r="A2528" s="4">
        <v>4</v>
      </c>
      <c r="B2528" s="5" t="s">
        <v>54</v>
      </c>
      <c r="C2528" s="4">
        <v>1</v>
      </c>
      <c r="D2528" s="4">
        <v>1975</v>
      </c>
      <c r="E2528" s="4">
        <v>1</v>
      </c>
      <c r="F2528" s="4">
        <v>0</v>
      </c>
      <c r="G2528" s="4">
        <v>0</v>
      </c>
      <c r="H2528" s="6">
        <v>2177</v>
      </c>
      <c r="I2528" s="7">
        <f t="array" ref="I2528">INDEX(Inflation!$F$2:$F$63,MATCH($D2528,Inflation!$A$2:$A$63,0))</f>
        <v>5.1012271303114405</v>
      </c>
      <c r="J2528" s="6">
        <f t="shared" si="9"/>
        <v>11105.371462688006</v>
      </c>
      <c r="K2528" s="8" t="str">
        <f>IF(H2528&lt;Mapping!$B$1,Mapping!$A$1,IF(H2528&lt;Mapping!$B$2,Mapping!$A$2,Mapping!$A$3))</f>
        <v>Minor</v>
      </c>
      <c r="L2528" s="8" t="str">
        <f>IF(J2528&lt;Mapping!$B$1,Mapping!$A$1,IF(J2528&lt;Mapping!$B$2,Mapping!$A$2,Mapping!$A$3))</f>
        <v>Minor</v>
      </c>
    </row>
    <row r="2529" spans="1:12" ht="13.5" customHeight="1" x14ac:dyDescent="0.2">
      <c r="A2529" s="4">
        <v>2</v>
      </c>
      <c r="B2529" s="5" t="s">
        <v>32</v>
      </c>
      <c r="C2529" s="4">
        <v>3</v>
      </c>
      <c r="D2529" s="4">
        <v>1975</v>
      </c>
      <c r="E2529" s="4">
        <v>6</v>
      </c>
      <c r="F2529" s="4">
        <v>0</v>
      </c>
      <c r="G2529" s="4">
        <v>0</v>
      </c>
      <c r="H2529" s="6">
        <v>2098</v>
      </c>
      <c r="I2529" s="7">
        <f t="array" ref="I2529">INDEX(Inflation!$F$2:$F$63,MATCH($D2529,Inflation!$A$2:$A$63,0))</f>
        <v>5.1012271303114405</v>
      </c>
      <c r="J2529" s="6">
        <f t="shared" si="9"/>
        <v>10702.374519393403</v>
      </c>
      <c r="K2529" s="8" t="str">
        <f>IF(H2529&lt;Mapping!$B$1,Mapping!$A$1,IF(H2529&lt;Mapping!$B$2,Mapping!$A$2,Mapping!$A$3))</f>
        <v>Minor</v>
      </c>
      <c r="L2529" s="8" t="str">
        <f>IF(J2529&lt;Mapping!$B$1,Mapping!$A$1,IF(J2529&lt;Mapping!$B$2,Mapping!$A$2,Mapping!$A$3))</f>
        <v>Minor</v>
      </c>
    </row>
    <row r="2530" spans="1:12" ht="13.5" customHeight="1" x14ac:dyDescent="0.2">
      <c r="A2530" s="4">
        <v>4</v>
      </c>
      <c r="B2530" s="5" t="s">
        <v>20</v>
      </c>
      <c r="C2530" s="4">
        <v>3</v>
      </c>
      <c r="D2530" s="4">
        <v>1975</v>
      </c>
      <c r="E2530" s="4">
        <v>1</v>
      </c>
      <c r="F2530" s="4">
        <v>0</v>
      </c>
      <c r="G2530" s="4">
        <v>0</v>
      </c>
      <c r="H2530" s="6">
        <v>2071</v>
      </c>
      <c r="I2530" s="7">
        <f t="array" ref="I2530">INDEX(Inflation!$F$2:$F$63,MATCH($D2530,Inflation!$A$2:$A$63,0))</f>
        <v>5.1012271303114405</v>
      </c>
      <c r="J2530" s="6">
        <f t="shared" si="9"/>
        <v>10564.641386874993</v>
      </c>
      <c r="K2530" s="8" t="str">
        <f>IF(H2530&lt;Mapping!$B$1,Mapping!$A$1,IF(H2530&lt;Mapping!$B$2,Mapping!$A$2,Mapping!$A$3))</f>
        <v>Minor</v>
      </c>
      <c r="L2530" s="8" t="str">
        <f>IF(J2530&lt;Mapping!$B$1,Mapping!$A$1,IF(J2530&lt;Mapping!$B$2,Mapping!$A$2,Mapping!$A$3))</f>
        <v>Minor</v>
      </c>
    </row>
    <row r="2531" spans="1:12" ht="13.5" customHeight="1" x14ac:dyDescent="0.2">
      <c r="A2531" s="4">
        <v>5</v>
      </c>
      <c r="B2531" s="5" t="s">
        <v>54</v>
      </c>
      <c r="C2531" s="4">
        <v>1</v>
      </c>
      <c r="D2531" s="4">
        <v>1975</v>
      </c>
      <c r="E2531" s="4">
        <v>1</v>
      </c>
      <c r="F2531" s="4">
        <v>0</v>
      </c>
      <c r="G2531" s="4">
        <v>0</v>
      </c>
      <c r="H2531" s="6">
        <v>2065</v>
      </c>
      <c r="I2531" s="7">
        <f t="array" ref="I2531">INDEX(Inflation!$F$2:$F$63,MATCH($D2531,Inflation!$A$2:$A$63,0))</f>
        <v>5.1012271303114405</v>
      </c>
      <c r="J2531" s="6">
        <f t="shared" si="9"/>
        <v>10534.034024093125</v>
      </c>
      <c r="K2531" s="8" t="str">
        <f>IF(H2531&lt;Mapping!$B$1,Mapping!$A$1,IF(H2531&lt;Mapping!$B$2,Mapping!$A$2,Mapping!$A$3))</f>
        <v>Minor</v>
      </c>
      <c r="L2531" s="8" t="str">
        <f>IF(J2531&lt;Mapping!$B$1,Mapping!$A$1,IF(J2531&lt;Mapping!$B$2,Mapping!$A$2,Mapping!$A$3))</f>
        <v>Minor</v>
      </c>
    </row>
    <row r="2532" spans="1:12" ht="13.5" customHeight="1" x14ac:dyDescent="0.2">
      <c r="A2532" s="4">
        <v>5</v>
      </c>
      <c r="B2532" s="5" t="s">
        <v>32</v>
      </c>
      <c r="C2532" s="4">
        <v>3</v>
      </c>
      <c r="D2532" s="4">
        <v>1975</v>
      </c>
      <c r="E2532" s="4">
        <v>6</v>
      </c>
      <c r="F2532" s="4">
        <v>0</v>
      </c>
      <c r="G2532" s="4">
        <v>0</v>
      </c>
      <c r="H2532" s="6">
        <v>2007</v>
      </c>
      <c r="I2532" s="7">
        <f t="array" ref="I2532">INDEX(Inflation!$F$2:$F$63,MATCH($D2532,Inflation!$A$2:$A$63,0))</f>
        <v>5.1012271303114405</v>
      </c>
      <c r="J2532" s="6">
        <f t="shared" si="9"/>
        <v>10238.162850535062</v>
      </c>
      <c r="K2532" s="8" t="str">
        <f>IF(H2532&lt;Mapping!$B$1,Mapping!$A$1,IF(H2532&lt;Mapping!$B$2,Mapping!$A$2,Mapping!$A$3))</f>
        <v>Minor</v>
      </c>
      <c r="L2532" s="8" t="str">
        <f>IF(J2532&lt;Mapping!$B$1,Mapping!$A$1,IF(J2532&lt;Mapping!$B$2,Mapping!$A$2,Mapping!$A$3))</f>
        <v>Minor</v>
      </c>
    </row>
    <row r="2533" spans="1:12" ht="13.5" customHeight="1" x14ac:dyDescent="0.2">
      <c r="A2533" s="4">
        <v>6</v>
      </c>
      <c r="B2533" s="5" t="s">
        <v>54</v>
      </c>
      <c r="C2533" s="4">
        <v>2</v>
      </c>
      <c r="D2533" s="4">
        <v>1977</v>
      </c>
      <c r="E2533" s="4">
        <v>1</v>
      </c>
      <c r="F2533" s="4">
        <v>0</v>
      </c>
      <c r="G2533" s="4">
        <v>2</v>
      </c>
      <c r="H2533" s="6">
        <v>1883</v>
      </c>
      <c r="I2533" s="7">
        <f t="array" ref="I2533">INDEX(Inflation!$F$2:$F$63,MATCH($D2533,Inflation!$A$2:$A$63,0))</f>
        <v>4.4013177052627537</v>
      </c>
      <c r="J2533" s="6">
        <f t="shared" si="9"/>
        <v>8287.6812390097657</v>
      </c>
      <c r="K2533" s="8" t="str">
        <f>IF(H2533&lt;Mapping!$B$1,Mapping!$A$1,IF(H2533&lt;Mapping!$B$2,Mapping!$A$2,Mapping!$A$3))</f>
        <v>Minor</v>
      </c>
      <c r="L2533" s="8" t="str">
        <f>IF(J2533&lt;Mapping!$B$1,Mapping!$A$1,IF(J2533&lt;Mapping!$B$2,Mapping!$A$2,Mapping!$A$3))</f>
        <v>Minor</v>
      </c>
    </row>
    <row r="2534" spans="1:12" ht="13.5" customHeight="1" x14ac:dyDescent="0.2">
      <c r="A2534" s="4">
        <v>6</v>
      </c>
      <c r="B2534" s="5" t="s">
        <v>21</v>
      </c>
      <c r="C2534" s="4">
        <v>4</v>
      </c>
      <c r="D2534" s="4">
        <v>1961</v>
      </c>
      <c r="E2534" s="4">
        <v>1</v>
      </c>
      <c r="F2534" s="4">
        <v>0</v>
      </c>
      <c r="G2534" s="4">
        <v>0</v>
      </c>
      <c r="H2534" s="6">
        <v>1882</v>
      </c>
      <c r="I2534" s="7">
        <f t="array" ref="I2534">INDEX(Inflation!$F$2:$F$63,MATCH($D2534,Inflation!$A$2:$A$63,0))</f>
        <v>8.8230837285274717</v>
      </c>
      <c r="J2534" s="6">
        <f t="shared" si="9"/>
        <v>16605.043577088702</v>
      </c>
      <c r="K2534" s="8" t="str">
        <f>IF(H2534&lt;Mapping!$B$1,Mapping!$A$1,IF(H2534&lt;Mapping!$B$2,Mapping!$A$2,Mapping!$A$3))</f>
        <v>Minor</v>
      </c>
      <c r="L2534" s="8" t="str">
        <f>IF(J2534&lt;Mapping!$B$1,Mapping!$A$1,IF(J2534&lt;Mapping!$B$2,Mapping!$A$2,Mapping!$A$3))</f>
        <v>Minor</v>
      </c>
    </row>
    <row r="2535" spans="1:12" ht="13.5" customHeight="1" x14ac:dyDescent="0.2">
      <c r="A2535" s="4">
        <v>4</v>
      </c>
      <c r="B2535" s="5" t="s">
        <v>21</v>
      </c>
      <c r="C2535" s="4">
        <v>1</v>
      </c>
      <c r="D2535" s="4">
        <v>1961</v>
      </c>
      <c r="E2535" s="4">
        <v>1</v>
      </c>
      <c r="F2535" s="4">
        <v>0</v>
      </c>
      <c r="G2535" s="4">
        <v>0</v>
      </c>
      <c r="H2535" s="6">
        <v>1878</v>
      </c>
      <c r="I2535" s="7">
        <f t="array" ref="I2535">INDEX(Inflation!$F$2:$F$63,MATCH($D2535,Inflation!$A$2:$A$63,0))</f>
        <v>8.8230837285274717</v>
      </c>
      <c r="J2535" s="6">
        <f t="shared" si="9"/>
        <v>16569.751242174592</v>
      </c>
      <c r="K2535" s="8" t="str">
        <f>IF(H2535&lt;Mapping!$B$1,Mapping!$A$1,IF(H2535&lt;Mapping!$B$2,Mapping!$A$2,Mapping!$A$3))</f>
        <v>Minor</v>
      </c>
      <c r="L2535" s="8" t="str">
        <f>IF(J2535&lt;Mapping!$B$1,Mapping!$A$1,IF(J2535&lt;Mapping!$B$2,Mapping!$A$2,Mapping!$A$3))</f>
        <v>Minor</v>
      </c>
    </row>
    <row r="2536" spans="1:12" ht="13.5" customHeight="1" x14ac:dyDescent="0.2">
      <c r="A2536" s="4">
        <v>3</v>
      </c>
      <c r="B2536" s="5" t="s">
        <v>21</v>
      </c>
      <c r="C2536" s="4">
        <v>2</v>
      </c>
      <c r="D2536" s="4">
        <v>1977</v>
      </c>
      <c r="E2536" s="4">
        <v>1</v>
      </c>
      <c r="F2536" s="4">
        <v>0</v>
      </c>
      <c r="G2536" s="4">
        <v>0</v>
      </c>
      <c r="H2536" s="6">
        <v>1878</v>
      </c>
      <c r="I2536" s="7">
        <f t="array" ref="I2536">INDEX(Inflation!$F$2:$F$63,MATCH($D2536,Inflation!$A$2:$A$63,0))</f>
        <v>4.4013177052627537</v>
      </c>
      <c r="J2536" s="6">
        <f t="shared" si="9"/>
        <v>8265.6746504834518</v>
      </c>
      <c r="K2536" s="8" t="str">
        <f>IF(H2536&lt;Mapping!$B$1,Mapping!$A$1,IF(H2536&lt;Mapping!$B$2,Mapping!$A$2,Mapping!$A$3))</f>
        <v>Minor</v>
      </c>
      <c r="L2536" s="8" t="str">
        <f>IF(J2536&lt;Mapping!$B$1,Mapping!$A$1,IF(J2536&lt;Mapping!$B$2,Mapping!$A$2,Mapping!$A$3))</f>
        <v>Minor</v>
      </c>
    </row>
    <row r="2537" spans="1:12" ht="13.5" customHeight="1" x14ac:dyDescent="0.2">
      <c r="A2537" s="4">
        <v>4</v>
      </c>
      <c r="B2537" s="5" t="s">
        <v>19</v>
      </c>
      <c r="C2537" s="4">
        <v>1</v>
      </c>
      <c r="D2537" s="4">
        <v>1966</v>
      </c>
      <c r="E2537" s="4">
        <v>1</v>
      </c>
      <c r="F2537" s="4">
        <v>0</v>
      </c>
      <c r="G2537" s="4">
        <v>0</v>
      </c>
      <c r="H2537" s="6">
        <v>1877</v>
      </c>
      <c r="I2537" s="7">
        <f t="array" ref="I2537">INDEX(Inflation!$F$2:$F$63,MATCH($D2537,Inflation!$A$2:$A$63,0))</f>
        <v>7.92436857453876</v>
      </c>
      <c r="J2537" s="6">
        <f t="shared" si="9"/>
        <v>14874.039814409252</v>
      </c>
      <c r="K2537" s="8" t="str">
        <f>IF(H2537&lt;Mapping!$B$1,Mapping!$A$1,IF(H2537&lt;Mapping!$B$2,Mapping!$A$2,Mapping!$A$3))</f>
        <v>Minor</v>
      </c>
      <c r="L2537" s="8" t="str">
        <f>IF(J2537&lt;Mapping!$B$1,Mapping!$A$1,IF(J2537&lt;Mapping!$B$2,Mapping!$A$2,Mapping!$A$3))</f>
        <v>Minor</v>
      </c>
    </row>
    <row r="2538" spans="1:12" ht="13.5" customHeight="1" x14ac:dyDescent="0.2">
      <c r="A2538" s="4">
        <v>2</v>
      </c>
      <c r="B2538" s="5" t="s">
        <v>17</v>
      </c>
      <c r="C2538" s="4">
        <v>1</v>
      </c>
      <c r="D2538" s="4">
        <v>1983</v>
      </c>
      <c r="E2538" s="4">
        <v>1</v>
      </c>
      <c r="F2538" s="4">
        <v>0</v>
      </c>
      <c r="G2538" s="4">
        <v>0</v>
      </c>
      <c r="H2538" s="6">
        <v>1877</v>
      </c>
      <c r="I2538" s="7">
        <f t="array" ref="I2538">INDEX(Inflation!$F$2:$F$63,MATCH($D2538,Inflation!$A$2:$A$63,0))</f>
        <v>2.688383232342697</v>
      </c>
      <c r="J2538" s="6">
        <f t="shared" si="9"/>
        <v>5046.0953271072422</v>
      </c>
      <c r="K2538" s="8" t="str">
        <f>IF(H2538&lt;Mapping!$B$1,Mapping!$A$1,IF(H2538&lt;Mapping!$B$2,Mapping!$A$2,Mapping!$A$3))</f>
        <v>Minor</v>
      </c>
      <c r="L2538" s="8" t="str">
        <f>IF(J2538&lt;Mapping!$B$1,Mapping!$A$1,IF(J2538&lt;Mapping!$B$2,Mapping!$A$2,Mapping!$A$3))</f>
        <v>Minor</v>
      </c>
    </row>
    <row r="2539" spans="1:12" ht="13.5" customHeight="1" x14ac:dyDescent="0.2">
      <c r="A2539" s="4">
        <v>6</v>
      </c>
      <c r="B2539" s="5" t="s">
        <v>22</v>
      </c>
      <c r="C2539" s="4">
        <v>1</v>
      </c>
      <c r="D2539" s="4">
        <v>1975</v>
      </c>
      <c r="E2539" s="4">
        <v>1</v>
      </c>
      <c r="F2539" s="4">
        <v>0</v>
      </c>
      <c r="G2539" s="4">
        <v>0</v>
      </c>
      <c r="H2539" s="6">
        <v>1875</v>
      </c>
      <c r="I2539" s="7">
        <f t="array" ref="I2539">INDEX(Inflation!$F$2:$F$63,MATCH($D2539,Inflation!$A$2:$A$63,0))</f>
        <v>5.1012271303114405</v>
      </c>
      <c r="J2539" s="6">
        <f t="shared" si="9"/>
        <v>9564.8008693339507</v>
      </c>
      <c r="K2539" s="8" t="str">
        <f>IF(H2539&lt;Mapping!$B$1,Mapping!$A$1,IF(H2539&lt;Mapping!$B$2,Mapping!$A$2,Mapping!$A$3))</f>
        <v>Minor</v>
      </c>
      <c r="L2539" s="8" t="str">
        <f>IF(J2539&lt;Mapping!$B$1,Mapping!$A$1,IF(J2539&lt;Mapping!$B$2,Mapping!$A$2,Mapping!$A$3))</f>
        <v>Minor</v>
      </c>
    </row>
    <row r="2540" spans="1:12" ht="13.5" customHeight="1" x14ac:dyDescent="0.2">
      <c r="A2540" s="4">
        <v>5</v>
      </c>
      <c r="B2540" s="5" t="s">
        <v>12</v>
      </c>
      <c r="C2540" s="4">
        <v>3</v>
      </c>
      <c r="D2540" s="4">
        <v>1964</v>
      </c>
      <c r="E2540" s="4">
        <v>2</v>
      </c>
      <c r="F2540" s="4">
        <v>0</v>
      </c>
      <c r="G2540" s="4">
        <v>0</v>
      </c>
      <c r="H2540" s="6">
        <v>1874</v>
      </c>
      <c r="I2540" s="7">
        <f t="array" ref="I2540">INDEX(Inflation!$F$2:$F$63,MATCH($D2540,Inflation!$A$2:$A$63,0))</f>
        <v>8.2922233108268504</v>
      </c>
      <c r="J2540" s="6">
        <f t="shared" si="9"/>
        <v>15539.626484489518</v>
      </c>
      <c r="K2540" s="8" t="str">
        <f>IF(H2540&lt;Mapping!$B$1,Mapping!$A$1,IF(H2540&lt;Mapping!$B$2,Mapping!$A$2,Mapping!$A$3))</f>
        <v>Minor</v>
      </c>
      <c r="L2540" s="8" t="str">
        <f>IF(J2540&lt;Mapping!$B$1,Mapping!$A$1,IF(J2540&lt;Mapping!$B$2,Mapping!$A$2,Mapping!$A$3))</f>
        <v>Minor</v>
      </c>
    </row>
    <row r="2541" spans="1:12" ht="13.5" customHeight="1" x14ac:dyDescent="0.2">
      <c r="A2541" s="4">
        <v>1</v>
      </c>
      <c r="B2541" s="5" t="s">
        <v>12</v>
      </c>
      <c r="C2541" s="4">
        <v>2</v>
      </c>
      <c r="D2541" s="4">
        <v>1968</v>
      </c>
      <c r="E2541" s="4">
        <v>2</v>
      </c>
      <c r="F2541" s="4">
        <v>0</v>
      </c>
      <c r="G2541" s="4">
        <v>0</v>
      </c>
      <c r="H2541" s="6">
        <v>1873</v>
      </c>
      <c r="I2541" s="7">
        <f t="array" ref="I2541">INDEX(Inflation!$F$2:$F$63,MATCH($D2541,Inflation!$A$2:$A$63,0))</f>
        <v>7.4666326342049336</v>
      </c>
      <c r="J2541" s="6">
        <f t="shared" si="9"/>
        <v>13985.002923865841</v>
      </c>
      <c r="K2541" s="8" t="str">
        <f>IF(H2541&lt;Mapping!$B$1,Mapping!$A$1,IF(H2541&lt;Mapping!$B$2,Mapping!$A$2,Mapping!$A$3))</f>
        <v>Minor</v>
      </c>
      <c r="L2541" s="8" t="str">
        <f>IF(J2541&lt;Mapping!$B$1,Mapping!$A$1,IF(J2541&lt;Mapping!$B$2,Mapping!$A$2,Mapping!$A$3))</f>
        <v>Minor</v>
      </c>
    </row>
    <row r="2542" spans="1:12" ht="13.5" customHeight="1" x14ac:dyDescent="0.2">
      <c r="A2542" s="4">
        <v>3</v>
      </c>
      <c r="B2542" s="5" t="s">
        <v>27</v>
      </c>
      <c r="C2542" s="4">
        <v>3</v>
      </c>
      <c r="D2542" s="4">
        <v>1965</v>
      </c>
      <c r="E2542" s="4">
        <v>31</v>
      </c>
      <c r="F2542" s="4">
        <v>0</v>
      </c>
      <c r="G2542" s="4">
        <v>0</v>
      </c>
      <c r="H2542" s="6">
        <v>1871</v>
      </c>
      <c r="I2542" s="7">
        <f t="array" ref="I2542">INDEX(Inflation!$F$2:$F$63,MATCH($D2542,Inflation!$A$2:$A$63,0))</f>
        <v>8.1256475363320444</v>
      </c>
      <c r="J2542" s="6">
        <f t="shared" si="9"/>
        <v>15203.086540477256</v>
      </c>
      <c r="K2542" s="8" t="str">
        <f>IF(H2542&lt;Mapping!$B$1,Mapping!$A$1,IF(H2542&lt;Mapping!$B$2,Mapping!$A$2,Mapping!$A$3))</f>
        <v>Minor</v>
      </c>
      <c r="L2542" s="8" t="str">
        <f>IF(J2542&lt;Mapping!$B$1,Mapping!$A$1,IF(J2542&lt;Mapping!$B$2,Mapping!$A$2,Mapping!$A$3))</f>
        <v>Minor</v>
      </c>
    </row>
    <row r="2543" spans="1:12" ht="13.5" customHeight="1" x14ac:dyDescent="0.2">
      <c r="A2543" s="4">
        <v>4</v>
      </c>
      <c r="B2543" s="5" t="s">
        <v>21</v>
      </c>
      <c r="C2543" s="4">
        <v>4</v>
      </c>
      <c r="D2543" s="4">
        <v>1975</v>
      </c>
      <c r="E2543" s="4">
        <v>1</v>
      </c>
      <c r="F2543" s="4">
        <v>0</v>
      </c>
      <c r="G2543" s="4">
        <v>0</v>
      </c>
      <c r="H2543" s="6">
        <v>1870</v>
      </c>
      <c r="I2543" s="7">
        <f t="array" ref="I2543">INDEX(Inflation!$F$2:$F$63,MATCH($D2543,Inflation!$A$2:$A$63,0))</f>
        <v>5.1012271303114405</v>
      </c>
      <c r="J2543" s="6">
        <f t="shared" si="9"/>
        <v>9539.2947336823945</v>
      </c>
      <c r="K2543" s="8" t="str">
        <f>IF(H2543&lt;Mapping!$B$1,Mapping!$A$1,IF(H2543&lt;Mapping!$B$2,Mapping!$A$2,Mapping!$A$3))</f>
        <v>Minor</v>
      </c>
      <c r="L2543" s="8" t="str">
        <f>IF(J2543&lt;Mapping!$B$1,Mapping!$A$1,IF(J2543&lt;Mapping!$B$2,Mapping!$A$2,Mapping!$A$3))</f>
        <v>Minor</v>
      </c>
    </row>
    <row r="2544" spans="1:12" ht="13.5" customHeight="1" x14ac:dyDescent="0.2">
      <c r="A2544" s="4">
        <v>3</v>
      </c>
      <c r="B2544" s="5" t="s">
        <v>15</v>
      </c>
      <c r="C2544" s="4">
        <v>4</v>
      </c>
      <c r="D2544" s="4">
        <v>1985</v>
      </c>
      <c r="E2544" s="4">
        <v>1</v>
      </c>
      <c r="F2544" s="4">
        <v>0</v>
      </c>
      <c r="G2544" s="4">
        <v>0</v>
      </c>
      <c r="H2544" s="6">
        <v>1869</v>
      </c>
      <c r="I2544" s="7">
        <f t="array" ref="I2544">INDEX(Inflation!$F$2:$F$63,MATCH($D2544,Inflation!$A$2:$A$63,0))</f>
        <v>2.4491621741858549</v>
      </c>
      <c r="J2544" s="6">
        <f t="shared" si="9"/>
        <v>4577.4841035533627</v>
      </c>
      <c r="K2544" s="8" t="str">
        <f>IF(H2544&lt;Mapping!$B$1,Mapping!$A$1,IF(H2544&lt;Mapping!$B$2,Mapping!$A$2,Mapping!$A$3))</f>
        <v>Minor</v>
      </c>
      <c r="L2544" s="8" t="str">
        <f>IF(J2544&lt;Mapping!$B$1,Mapping!$A$1,IF(J2544&lt;Mapping!$B$2,Mapping!$A$2,Mapping!$A$3))</f>
        <v>Minor</v>
      </c>
    </row>
    <row r="2545" spans="1:12" ht="13.5" customHeight="1" x14ac:dyDescent="0.2">
      <c r="A2545" s="4">
        <v>5</v>
      </c>
      <c r="B2545" s="5" t="s">
        <v>21</v>
      </c>
      <c r="C2545" s="4">
        <v>1</v>
      </c>
      <c r="D2545" s="4">
        <v>1961</v>
      </c>
      <c r="E2545" s="4">
        <v>1</v>
      </c>
      <c r="F2545" s="4">
        <v>0</v>
      </c>
      <c r="G2545" s="4">
        <v>0</v>
      </c>
      <c r="H2545" s="6">
        <v>1864</v>
      </c>
      <c r="I2545" s="7">
        <f t="array" ref="I2545">INDEX(Inflation!$F$2:$F$63,MATCH($D2545,Inflation!$A$2:$A$63,0))</f>
        <v>8.8230837285274717</v>
      </c>
      <c r="J2545" s="6">
        <f t="shared" si="9"/>
        <v>16446.228069975208</v>
      </c>
      <c r="K2545" s="8" t="str">
        <f>IF(H2545&lt;Mapping!$B$1,Mapping!$A$1,IF(H2545&lt;Mapping!$B$2,Mapping!$A$2,Mapping!$A$3))</f>
        <v>Minor</v>
      </c>
      <c r="L2545" s="8" t="str">
        <f>IF(J2545&lt;Mapping!$B$1,Mapping!$A$1,IF(J2545&lt;Mapping!$B$2,Mapping!$A$2,Mapping!$A$3))</f>
        <v>Minor</v>
      </c>
    </row>
    <row r="2546" spans="1:12" ht="13.5" customHeight="1" x14ac:dyDescent="0.2">
      <c r="A2546" s="4">
        <v>6</v>
      </c>
      <c r="B2546" s="5" t="s">
        <v>19</v>
      </c>
      <c r="C2546" s="4">
        <v>1</v>
      </c>
      <c r="D2546" s="4">
        <v>1966</v>
      </c>
      <c r="E2546" s="4">
        <v>1</v>
      </c>
      <c r="F2546" s="4">
        <v>0</v>
      </c>
      <c r="G2546" s="4">
        <v>0</v>
      </c>
      <c r="H2546" s="6">
        <v>1864</v>
      </c>
      <c r="I2546" s="7">
        <f t="array" ref="I2546">INDEX(Inflation!$F$2:$F$63,MATCH($D2546,Inflation!$A$2:$A$63,0))</f>
        <v>7.92436857453876</v>
      </c>
      <c r="J2546" s="6">
        <f t="shared" si="9"/>
        <v>14771.023022940248</v>
      </c>
      <c r="K2546" s="8" t="str">
        <f>IF(H2546&lt;Mapping!$B$1,Mapping!$A$1,IF(H2546&lt;Mapping!$B$2,Mapping!$A$2,Mapping!$A$3))</f>
        <v>Minor</v>
      </c>
      <c r="L2546" s="8" t="str">
        <f>IF(J2546&lt;Mapping!$B$1,Mapping!$A$1,IF(J2546&lt;Mapping!$B$2,Mapping!$A$2,Mapping!$A$3))</f>
        <v>Minor</v>
      </c>
    </row>
    <row r="2547" spans="1:12" ht="13.5" customHeight="1" x14ac:dyDescent="0.2">
      <c r="A2547" s="4">
        <v>3</v>
      </c>
      <c r="B2547" s="5" t="s">
        <v>54</v>
      </c>
      <c r="C2547" s="4">
        <v>2</v>
      </c>
      <c r="D2547" s="4">
        <v>1977</v>
      </c>
      <c r="E2547" s="4">
        <v>1</v>
      </c>
      <c r="F2547" s="4">
        <v>0</v>
      </c>
      <c r="G2547" s="4">
        <v>2</v>
      </c>
      <c r="H2547" s="6">
        <v>1864</v>
      </c>
      <c r="I2547" s="7">
        <f t="array" ref="I2547">INDEX(Inflation!$F$2:$F$63,MATCH($D2547,Inflation!$A$2:$A$63,0))</f>
        <v>4.4013177052627537</v>
      </c>
      <c r="J2547" s="6">
        <f t="shared" si="9"/>
        <v>8204.0562026097723</v>
      </c>
      <c r="K2547" s="8" t="str">
        <f>IF(H2547&lt;Mapping!$B$1,Mapping!$A$1,IF(H2547&lt;Mapping!$B$2,Mapping!$A$2,Mapping!$A$3))</f>
        <v>Minor</v>
      </c>
      <c r="L2547" s="8" t="str">
        <f>IF(J2547&lt;Mapping!$B$1,Mapping!$A$1,IF(J2547&lt;Mapping!$B$2,Mapping!$A$2,Mapping!$A$3))</f>
        <v>Minor</v>
      </c>
    </row>
    <row r="2548" spans="1:12" ht="13.5" customHeight="1" x14ac:dyDescent="0.2">
      <c r="A2548" s="4">
        <v>6</v>
      </c>
      <c r="B2548" s="5" t="s">
        <v>33</v>
      </c>
      <c r="C2548" s="4">
        <v>3</v>
      </c>
      <c r="D2548" s="4">
        <v>1988</v>
      </c>
      <c r="E2548" s="4">
        <v>31</v>
      </c>
      <c r="F2548" s="4">
        <v>0</v>
      </c>
      <c r="G2548" s="4">
        <v>0</v>
      </c>
      <c r="H2548" s="6">
        <v>1862</v>
      </c>
      <c r="I2548" s="7">
        <f t="array" ref="I2548">INDEX(Inflation!$F$2:$F$63,MATCH($D2548,Inflation!$A$2:$A$63,0))</f>
        <v>2.2436780392269897</v>
      </c>
      <c r="J2548" s="6">
        <f t="shared" si="9"/>
        <v>4177.7285090406549</v>
      </c>
      <c r="K2548" s="8" t="str">
        <f>IF(H2548&lt;Mapping!$B$1,Mapping!$A$1,IF(H2548&lt;Mapping!$B$2,Mapping!$A$2,Mapping!$A$3))</f>
        <v>Minor</v>
      </c>
      <c r="L2548" s="8" t="str">
        <f>IF(J2548&lt;Mapping!$B$1,Mapping!$A$1,IF(J2548&lt;Mapping!$B$2,Mapping!$A$2,Mapping!$A$3))</f>
        <v>Minor</v>
      </c>
    </row>
    <row r="2549" spans="1:12" ht="13.5" customHeight="1" x14ac:dyDescent="0.2">
      <c r="A2549" s="4">
        <v>3</v>
      </c>
      <c r="B2549" s="5" t="s">
        <v>14</v>
      </c>
      <c r="C2549" s="4">
        <v>1</v>
      </c>
      <c r="D2549" s="4">
        <v>1964</v>
      </c>
      <c r="E2549" s="4">
        <v>31</v>
      </c>
      <c r="F2549" s="4">
        <v>0</v>
      </c>
      <c r="G2549" s="4">
        <v>0</v>
      </c>
      <c r="H2549" s="6">
        <v>1861</v>
      </c>
      <c r="I2549" s="7">
        <f t="array" ref="I2549">INDEX(Inflation!$F$2:$F$63,MATCH($D2549,Inflation!$A$2:$A$63,0))</f>
        <v>8.2922233108268504</v>
      </c>
      <c r="J2549" s="6">
        <f t="shared" si="9"/>
        <v>15431.827581448768</v>
      </c>
      <c r="K2549" s="8" t="str">
        <f>IF(H2549&lt;Mapping!$B$1,Mapping!$A$1,IF(H2549&lt;Mapping!$B$2,Mapping!$A$2,Mapping!$A$3))</f>
        <v>Minor</v>
      </c>
      <c r="L2549" s="8" t="str">
        <f>IF(J2549&lt;Mapping!$B$1,Mapping!$A$1,IF(J2549&lt;Mapping!$B$2,Mapping!$A$2,Mapping!$A$3))</f>
        <v>Minor</v>
      </c>
    </row>
    <row r="2550" spans="1:12" ht="13.5" customHeight="1" x14ac:dyDescent="0.2">
      <c r="A2550" s="4">
        <v>1</v>
      </c>
      <c r="B2550" s="5" t="s">
        <v>33</v>
      </c>
      <c r="C2550" s="4">
        <v>3</v>
      </c>
      <c r="D2550" s="4">
        <v>1988</v>
      </c>
      <c r="E2550" s="4">
        <v>31</v>
      </c>
      <c r="F2550" s="4">
        <v>0</v>
      </c>
      <c r="G2550" s="4">
        <v>0</v>
      </c>
      <c r="H2550" s="6">
        <v>1859</v>
      </c>
      <c r="I2550" s="7">
        <f t="array" ref="I2550">INDEX(Inflation!$F$2:$F$63,MATCH($D2550,Inflation!$A$2:$A$63,0))</f>
        <v>2.2436780392269897</v>
      </c>
      <c r="J2550" s="6">
        <f t="shared" si="9"/>
        <v>4170.9974749229741</v>
      </c>
      <c r="K2550" s="8" t="str">
        <f>IF(H2550&lt;Mapping!$B$1,Mapping!$A$1,IF(H2550&lt;Mapping!$B$2,Mapping!$A$2,Mapping!$A$3))</f>
        <v>Minor</v>
      </c>
      <c r="L2550" s="8" t="str">
        <f>IF(J2550&lt;Mapping!$B$1,Mapping!$A$1,IF(J2550&lt;Mapping!$B$2,Mapping!$A$2,Mapping!$A$3))</f>
        <v>Minor</v>
      </c>
    </row>
    <row r="2551" spans="1:12" ht="13.5" customHeight="1" x14ac:dyDescent="0.2">
      <c r="A2551" s="4">
        <v>4</v>
      </c>
      <c r="B2551" s="5" t="s">
        <v>22</v>
      </c>
      <c r="C2551" s="4">
        <v>1</v>
      </c>
      <c r="D2551" s="4">
        <v>1975</v>
      </c>
      <c r="E2551" s="4">
        <v>1</v>
      </c>
      <c r="F2551" s="4">
        <v>0</v>
      </c>
      <c r="G2551" s="4">
        <v>0</v>
      </c>
      <c r="H2551" s="6">
        <v>1858</v>
      </c>
      <c r="I2551" s="7">
        <f t="array" ref="I2551">INDEX(Inflation!$F$2:$F$63,MATCH($D2551,Inflation!$A$2:$A$63,0))</f>
        <v>5.1012271303114405</v>
      </c>
      <c r="J2551" s="6">
        <f t="shared" si="9"/>
        <v>9478.0800081186571</v>
      </c>
      <c r="K2551" s="8" t="str">
        <f>IF(H2551&lt;Mapping!$B$1,Mapping!$A$1,IF(H2551&lt;Mapping!$B$2,Mapping!$A$2,Mapping!$A$3))</f>
        <v>Minor</v>
      </c>
      <c r="L2551" s="8" t="str">
        <f>IF(J2551&lt;Mapping!$B$1,Mapping!$A$1,IF(J2551&lt;Mapping!$B$2,Mapping!$A$2,Mapping!$A$3))</f>
        <v>Minor</v>
      </c>
    </row>
    <row r="2552" spans="1:12" ht="13.5" customHeight="1" x14ac:dyDescent="0.2">
      <c r="A2552" s="4">
        <v>6</v>
      </c>
      <c r="B2552" s="5" t="s">
        <v>19</v>
      </c>
      <c r="C2552" s="4">
        <v>1</v>
      </c>
      <c r="D2552" s="4">
        <v>1971</v>
      </c>
      <c r="E2552" s="4">
        <v>1</v>
      </c>
      <c r="F2552" s="4">
        <v>0</v>
      </c>
      <c r="G2552" s="4">
        <v>0</v>
      </c>
      <c r="H2552" s="6">
        <v>1853</v>
      </c>
      <c r="I2552" s="7">
        <f t="array" ref="I2552">INDEX(Inflation!$F$2:$F$63,MATCH($D2552,Inflation!$A$2:$A$63,0))</f>
        <v>6.6013054640296165</v>
      </c>
      <c r="J2552" s="6">
        <f t="shared" ref="J2552:J2806" si="10">H2552*I2552</f>
        <v>12232.21902484688</v>
      </c>
      <c r="K2552" s="8" t="str">
        <f>IF(H2552&lt;Mapping!$B$1,Mapping!$A$1,IF(H2552&lt;Mapping!$B$2,Mapping!$A$2,Mapping!$A$3))</f>
        <v>Minor</v>
      </c>
      <c r="L2552" s="8" t="str">
        <f>IF(J2552&lt;Mapping!$B$1,Mapping!$A$1,IF(J2552&lt;Mapping!$B$2,Mapping!$A$2,Mapping!$A$3))</f>
        <v>Minor</v>
      </c>
    </row>
    <row r="2553" spans="1:12" ht="13.5" customHeight="1" x14ac:dyDescent="0.2">
      <c r="A2553" s="4">
        <v>3</v>
      </c>
      <c r="B2553" s="5" t="s">
        <v>15</v>
      </c>
      <c r="C2553" s="4">
        <v>1</v>
      </c>
      <c r="D2553" s="4">
        <v>1977</v>
      </c>
      <c r="E2553" s="4">
        <v>31</v>
      </c>
      <c r="F2553" s="4">
        <v>0</v>
      </c>
      <c r="G2553" s="4">
        <v>0</v>
      </c>
      <c r="H2553" s="6">
        <v>1853</v>
      </c>
      <c r="I2553" s="7">
        <f t="array" ref="I2553">INDEX(Inflation!$F$2:$F$63,MATCH($D2553,Inflation!$A$2:$A$63,0))</f>
        <v>4.4013177052627537</v>
      </c>
      <c r="J2553" s="6">
        <f t="shared" si="10"/>
        <v>8155.6417078518825</v>
      </c>
      <c r="K2553" s="8" t="str">
        <f>IF(H2553&lt;Mapping!$B$1,Mapping!$A$1,IF(H2553&lt;Mapping!$B$2,Mapping!$A$2,Mapping!$A$3))</f>
        <v>Minor</v>
      </c>
      <c r="L2553" s="8" t="str">
        <f>IF(J2553&lt;Mapping!$B$1,Mapping!$A$1,IF(J2553&lt;Mapping!$B$2,Mapping!$A$2,Mapping!$A$3))</f>
        <v>Minor</v>
      </c>
    </row>
    <row r="2554" spans="1:12" ht="13.5" customHeight="1" x14ac:dyDescent="0.2">
      <c r="A2554" s="4">
        <v>1</v>
      </c>
      <c r="B2554" s="5" t="s">
        <v>17</v>
      </c>
      <c r="C2554" s="4">
        <v>1</v>
      </c>
      <c r="D2554" s="4">
        <v>1983</v>
      </c>
      <c r="E2554" s="4">
        <v>1</v>
      </c>
      <c r="F2554" s="4">
        <v>0</v>
      </c>
      <c r="G2554" s="4">
        <v>0</v>
      </c>
      <c r="H2554" s="6">
        <v>1851</v>
      </c>
      <c r="I2554" s="7">
        <f t="array" ref="I2554">INDEX(Inflation!$F$2:$F$63,MATCH($D2554,Inflation!$A$2:$A$63,0))</f>
        <v>2.688383232342697</v>
      </c>
      <c r="J2554" s="6">
        <f t="shared" si="10"/>
        <v>4976.1973630663324</v>
      </c>
      <c r="K2554" s="8" t="str">
        <f>IF(H2554&lt;Mapping!$B$1,Mapping!$A$1,IF(H2554&lt;Mapping!$B$2,Mapping!$A$2,Mapping!$A$3))</f>
        <v>Minor</v>
      </c>
      <c r="L2554" s="8" t="str">
        <f>IF(J2554&lt;Mapping!$B$1,Mapping!$A$1,IF(J2554&lt;Mapping!$B$2,Mapping!$A$2,Mapping!$A$3))</f>
        <v>Minor</v>
      </c>
    </row>
    <row r="2555" spans="1:12" ht="13.5" customHeight="1" x14ac:dyDescent="0.2">
      <c r="A2555" s="4">
        <v>5</v>
      </c>
      <c r="B2555" s="5" t="s">
        <v>15</v>
      </c>
      <c r="C2555" s="4">
        <v>1</v>
      </c>
      <c r="D2555" s="4">
        <v>1982</v>
      </c>
      <c r="E2555" s="4">
        <v>1</v>
      </c>
      <c r="F2555" s="4">
        <v>0</v>
      </c>
      <c r="G2555" s="4">
        <v>1</v>
      </c>
      <c r="H2555" s="6">
        <v>1848</v>
      </c>
      <c r="I2555" s="7">
        <f t="array" ref="I2555">INDEX(Inflation!$F$2:$F$63,MATCH($D2555,Inflation!$A$2:$A$63,0))</f>
        <v>2.8736128370511089</v>
      </c>
      <c r="J2555" s="6">
        <f t="shared" si="10"/>
        <v>5310.4365228704492</v>
      </c>
      <c r="K2555" s="8" t="str">
        <f>IF(H2555&lt;Mapping!$B$1,Mapping!$A$1,IF(H2555&lt;Mapping!$B$2,Mapping!$A$2,Mapping!$A$3))</f>
        <v>Minor</v>
      </c>
      <c r="L2555" s="8" t="str">
        <f>IF(J2555&lt;Mapping!$B$1,Mapping!$A$1,IF(J2555&lt;Mapping!$B$2,Mapping!$A$2,Mapping!$A$3))</f>
        <v>Minor</v>
      </c>
    </row>
    <row r="2556" spans="1:12" ht="13.5" customHeight="1" x14ac:dyDescent="0.2">
      <c r="A2556" s="4">
        <v>2</v>
      </c>
      <c r="B2556" s="5" t="s">
        <v>21</v>
      </c>
      <c r="C2556" s="4">
        <v>1</v>
      </c>
      <c r="D2556" s="4">
        <v>1964</v>
      </c>
      <c r="E2556" s="4">
        <v>1</v>
      </c>
      <c r="F2556" s="4">
        <v>0</v>
      </c>
      <c r="G2556" s="4">
        <v>1</v>
      </c>
      <c r="H2556" s="6">
        <v>1846</v>
      </c>
      <c r="I2556" s="7">
        <f t="array" ref="I2556">INDEX(Inflation!$F$2:$F$63,MATCH($D2556,Inflation!$A$2:$A$63,0))</f>
        <v>8.2922233108268504</v>
      </c>
      <c r="J2556" s="6">
        <f t="shared" si="10"/>
        <v>15307.444231786365</v>
      </c>
      <c r="K2556" s="8" t="str">
        <f>IF(H2556&lt;Mapping!$B$1,Mapping!$A$1,IF(H2556&lt;Mapping!$B$2,Mapping!$A$2,Mapping!$A$3))</f>
        <v>Minor</v>
      </c>
      <c r="L2556" s="8" t="str">
        <f>IF(J2556&lt;Mapping!$B$1,Mapping!$A$1,IF(J2556&lt;Mapping!$B$2,Mapping!$A$2,Mapping!$A$3))</f>
        <v>Minor</v>
      </c>
    </row>
    <row r="2557" spans="1:12" ht="13.5" customHeight="1" x14ac:dyDescent="0.2">
      <c r="A2557" s="4">
        <v>1</v>
      </c>
      <c r="B2557" s="5" t="s">
        <v>20</v>
      </c>
      <c r="C2557" s="4">
        <v>3</v>
      </c>
      <c r="D2557" s="4">
        <v>1965</v>
      </c>
      <c r="E2557" s="4">
        <v>1</v>
      </c>
      <c r="F2557" s="4">
        <v>0</v>
      </c>
      <c r="G2557" s="4">
        <v>0</v>
      </c>
      <c r="H2557" s="6">
        <v>1846</v>
      </c>
      <c r="I2557" s="7">
        <f t="array" ref="I2557">INDEX(Inflation!$F$2:$F$63,MATCH($D2557,Inflation!$A$2:$A$63,0))</f>
        <v>8.1256475363320444</v>
      </c>
      <c r="J2557" s="6">
        <f t="shared" si="10"/>
        <v>14999.945352068953</v>
      </c>
      <c r="K2557" s="8" t="str">
        <f>IF(H2557&lt;Mapping!$B$1,Mapping!$A$1,IF(H2557&lt;Mapping!$B$2,Mapping!$A$2,Mapping!$A$3))</f>
        <v>Minor</v>
      </c>
      <c r="L2557" s="8" t="str">
        <f>IF(J2557&lt;Mapping!$B$1,Mapping!$A$1,IF(J2557&lt;Mapping!$B$2,Mapping!$A$2,Mapping!$A$3))</f>
        <v>Minor</v>
      </c>
    </row>
    <row r="2558" spans="1:12" ht="13.5" customHeight="1" x14ac:dyDescent="0.2">
      <c r="A2558" s="4">
        <v>6</v>
      </c>
      <c r="B2558" s="5" t="s">
        <v>21</v>
      </c>
      <c r="C2558" s="4">
        <v>1</v>
      </c>
      <c r="D2558" s="4">
        <v>1961</v>
      </c>
      <c r="E2558" s="4">
        <v>1</v>
      </c>
      <c r="F2558" s="4">
        <v>0</v>
      </c>
      <c r="G2558" s="4">
        <v>0</v>
      </c>
      <c r="H2558" s="6">
        <v>1843</v>
      </c>
      <c r="I2558" s="7">
        <f t="array" ref="I2558">INDEX(Inflation!$F$2:$F$63,MATCH($D2558,Inflation!$A$2:$A$63,0))</f>
        <v>8.8230837285274717</v>
      </c>
      <c r="J2558" s="6">
        <f t="shared" si="10"/>
        <v>16260.94331167613</v>
      </c>
      <c r="K2558" s="8" t="str">
        <f>IF(H2558&lt;Mapping!$B$1,Mapping!$A$1,IF(H2558&lt;Mapping!$B$2,Mapping!$A$2,Mapping!$A$3))</f>
        <v>Minor</v>
      </c>
      <c r="L2558" s="8" t="str">
        <f>IF(J2558&lt;Mapping!$B$1,Mapping!$A$1,IF(J2558&lt;Mapping!$B$2,Mapping!$A$2,Mapping!$A$3))</f>
        <v>Minor</v>
      </c>
    </row>
    <row r="2559" spans="1:12" ht="13.5" customHeight="1" x14ac:dyDescent="0.2">
      <c r="A2559" s="4">
        <v>6</v>
      </c>
      <c r="B2559" s="5" t="s">
        <v>15</v>
      </c>
      <c r="C2559" s="4">
        <v>1</v>
      </c>
      <c r="D2559" s="4">
        <v>1982</v>
      </c>
      <c r="E2559" s="4">
        <v>1</v>
      </c>
      <c r="F2559" s="4">
        <v>0</v>
      </c>
      <c r="G2559" s="4">
        <v>1</v>
      </c>
      <c r="H2559" s="6">
        <v>1841</v>
      </c>
      <c r="I2559" s="7">
        <f t="array" ref="I2559">INDEX(Inflation!$F$2:$F$63,MATCH($D2559,Inflation!$A$2:$A$63,0))</f>
        <v>2.8736128370511089</v>
      </c>
      <c r="J2559" s="6">
        <f t="shared" si="10"/>
        <v>5290.3212330110919</v>
      </c>
      <c r="K2559" s="8" t="str">
        <f>IF(H2559&lt;Mapping!$B$1,Mapping!$A$1,IF(H2559&lt;Mapping!$B$2,Mapping!$A$2,Mapping!$A$3))</f>
        <v>Minor</v>
      </c>
      <c r="L2559" s="8" t="str">
        <f>IF(J2559&lt;Mapping!$B$1,Mapping!$A$1,IF(J2559&lt;Mapping!$B$2,Mapping!$A$2,Mapping!$A$3))</f>
        <v>Minor</v>
      </c>
    </row>
    <row r="2560" spans="1:12" ht="13.5" customHeight="1" x14ac:dyDescent="0.2">
      <c r="A2560" s="4">
        <v>6</v>
      </c>
      <c r="B2560" s="5" t="s">
        <v>14</v>
      </c>
      <c r="C2560" s="4">
        <v>1</v>
      </c>
      <c r="D2560" s="4">
        <v>1964</v>
      </c>
      <c r="E2560" s="4">
        <v>31</v>
      </c>
      <c r="F2560" s="4">
        <v>0</v>
      </c>
      <c r="G2560" s="4">
        <v>0</v>
      </c>
      <c r="H2560" s="6">
        <v>1840</v>
      </c>
      <c r="I2560" s="7">
        <f t="array" ref="I2560">INDEX(Inflation!$F$2:$F$63,MATCH($D2560,Inflation!$A$2:$A$63,0))</f>
        <v>8.2922233108268504</v>
      </c>
      <c r="J2560" s="6">
        <f t="shared" si="10"/>
        <v>15257.690891921404</v>
      </c>
      <c r="K2560" s="8" t="str">
        <f>IF(H2560&lt;Mapping!$B$1,Mapping!$A$1,IF(H2560&lt;Mapping!$B$2,Mapping!$A$2,Mapping!$A$3))</f>
        <v>Minor</v>
      </c>
      <c r="L2560" s="8" t="str">
        <f>IF(J2560&lt;Mapping!$B$1,Mapping!$A$1,IF(J2560&lt;Mapping!$B$2,Mapping!$A$2,Mapping!$A$3))</f>
        <v>Minor</v>
      </c>
    </row>
    <row r="2561" spans="1:12" ht="13.5" customHeight="1" x14ac:dyDescent="0.2">
      <c r="A2561" s="4">
        <v>2</v>
      </c>
      <c r="B2561" s="5" t="s">
        <v>21</v>
      </c>
      <c r="C2561" s="4">
        <v>4</v>
      </c>
      <c r="D2561" s="4">
        <v>1975</v>
      </c>
      <c r="E2561" s="4">
        <v>1</v>
      </c>
      <c r="F2561" s="4">
        <v>0</v>
      </c>
      <c r="G2561" s="4">
        <v>0</v>
      </c>
      <c r="H2561" s="6">
        <v>1840</v>
      </c>
      <c r="I2561" s="7">
        <f t="array" ref="I2561">INDEX(Inflation!$F$2:$F$63,MATCH($D2561,Inflation!$A$2:$A$63,0))</f>
        <v>5.1012271303114405</v>
      </c>
      <c r="J2561" s="6">
        <f t="shared" si="10"/>
        <v>9386.2579197730502</v>
      </c>
      <c r="K2561" s="8" t="str">
        <f>IF(H2561&lt;Mapping!$B$1,Mapping!$A$1,IF(H2561&lt;Mapping!$B$2,Mapping!$A$2,Mapping!$A$3))</f>
        <v>Minor</v>
      </c>
      <c r="L2561" s="8" t="str">
        <f>IF(J2561&lt;Mapping!$B$1,Mapping!$A$1,IF(J2561&lt;Mapping!$B$2,Mapping!$A$2,Mapping!$A$3))</f>
        <v>Minor</v>
      </c>
    </row>
    <row r="2562" spans="1:12" ht="13.5" customHeight="1" x14ac:dyDescent="0.2">
      <c r="A2562" s="4">
        <v>2</v>
      </c>
      <c r="B2562" s="5" t="s">
        <v>15</v>
      </c>
      <c r="C2562" s="4">
        <v>1</v>
      </c>
      <c r="D2562" s="4">
        <v>1982</v>
      </c>
      <c r="E2562" s="4">
        <v>1</v>
      </c>
      <c r="F2562" s="4">
        <v>0</v>
      </c>
      <c r="G2562" s="4">
        <v>3</v>
      </c>
      <c r="H2562" s="6">
        <v>1840</v>
      </c>
      <c r="I2562" s="7">
        <f t="array" ref="I2562">INDEX(Inflation!$F$2:$F$63,MATCH($D2562,Inflation!$A$2:$A$63,0))</f>
        <v>2.8736128370511089</v>
      </c>
      <c r="J2562" s="6">
        <f t="shared" si="10"/>
        <v>5287.4476201740408</v>
      </c>
      <c r="K2562" s="8" t="str">
        <f>IF(H2562&lt;Mapping!$B$1,Mapping!$A$1,IF(H2562&lt;Mapping!$B$2,Mapping!$A$2,Mapping!$A$3))</f>
        <v>Minor</v>
      </c>
      <c r="L2562" s="8" t="str">
        <f>IF(J2562&lt;Mapping!$B$1,Mapping!$A$1,IF(J2562&lt;Mapping!$B$2,Mapping!$A$2,Mapping!$A$3))</f>
        <v>Minor</v>
      </c>
    </row>
    <row r="2563" spans="1:12" ht="13.5" customHeight="1" x14ac:dyDescent="0.2">
      <c r="A2563" s="4">
        <v>4</v>
      </c>
      <c r="B2563" s="5" t="s">
        <v>19</v>
      </c>
      <c r="C2563" s="4">
        <v>3</v>
      </c>
      <c r="D2563" s="4">
        <v>1977</v>
      </c>
      <c r="E2563" s="4">
        <v>1</v>
      </c>
      <c r="F2563" s="4">
        <v>0</v>
      </c>
      <c r="G2563" s="4">
        <v>0</v>
      </c>
      <c r="H2563" s="6">
        <v>1838</v>
      </c>
      <c r="I2563" s="7">
        <f t="array" ref="I2563">INDEX(Inflation!$F$2:$F$63,MATCH($D2563,Inflation!$A$2:$A$63,0))</f>
        <v>4.4013177052627537</v>
      </c>
      <c r="J2563" s="6">
        <f t="shared" si="10"/>
        <v>8089.6219422729409</v>
      </c>
      <c r="K2563" s="8" t="str">
        <f>IF(H2563&lt;Mapping!$B$1,Mapping!$A$1,IF(H2563&lt;Mapping!$B$2,Mapping!$A$2,Mapping!$A$3))</f>
        <v>Minor</v>
      </c>
      <c r="L2563" s="8" t="str">
        <f>IF(J2563&lt;Mapping!$B$1,Mapping!$A$1,IF(J2563&lt;Mapping!$B$2,Mapping!$A$2,Mapping!$A$3))</f>
        <v>Minor</v>
      </c>
    </row>
    <row r="2564" spans="1:12" ht="13.5" customHeight="1" x14ac:dyDescent="0.2">
      <c r="A2564" s="4">
        <v>3</v>
      </c>
      <c r="B2564" s="5" t="s">
        <v>15</v>
      </c>
      <c r="C2564" s="4">
        <v>1</v>
      </c>
      <c r="D2564" s="4">
        <v>1961</v>
      </c>
      <c r="E2564" s="4">
        <v>2</v>
      </c>
      <c r="F2564" s="4">
        <v>0</v>
      </c>
      <c r="G2564" s="4">
        <v>0</v>
      </c>
      <c r="H2564" s="6">
        <v>1837</v>
      </c>
      <c r="I2564" s="7">
        <f t="array" ref="I2564">INDEX(Inflation!$F$2:$F$63,MATCH($D2564,Inflation!$A$2:$A$63,0))</f>
        <v>8.8230837285274717</v>
      </c>
      <c r="J2564" s="6">
        <f t="shared" si="10"/>
        <v>16208.004809304966</v>
      </c>
      <c r="K2564" s="8" t="str">
        <f>IF(H2564&lt;Mapping!$B$1,Mapping!$A$1,IF(H2564&lt;Mapping!$B$2,Mapping!$A$2,Mapping!$A$3))</f>
        <v>Minor</v>
      </c>
      <c r="L2564" s="8" t="str">
        <f>IF(J2564&lt;Mapping!$B$1,Mapping!$A$1,IF(J2564&lt;Mapping!$B$2,Mapping!$A$2,Mapping!$A$3))</f>
        <v>Minor</v>
      </c>
    </row>
    <row r="2565" spans="1:12" ht="13.5" customHeight="1" x14ac:dyDescent="0.2">
      <c r="A2565" s="4">
        <v>3</v>
      </c>
      <c r="B2565" s="5" t="s">
        <v>20</v>
      </c>
      <c r="C2565" s="4">
        <v>3</v>
      </c>
      <c r="D2565" s="4">
        <v>1965</v>
      </c>
      <c r="E2565" s="4">
        <v>1</v>
      </c>
      <c r="F2565" s="4">
        <v>0</v>
      </c>
      <c r="G2565" s="4">
        <v>0</v>
      </c>
      <c r="H2565" s="6">
        <v>1836</v>
      </c>
      <c r="I2565" s="7">
        <f t="array" ref="I2565">INDEX(Inflation!$F$2:$F$63,MATCH($D2565,Inflation!$A$2:$A$63,0))</f>
        <v>8.1256475363320444</v>
      </c>
      <c r="J2565" s="6">
        <f t="shared" si="10"/>
        <v>14918.688876705633</v>
      </c>
      <c r="K2565" s="8" t="str">
        <f>IF(H2565&lt;Mapping!$B$1,Mapping!$A$1,IF(H2565&lt;Mapping!$B$2,Mapping!$A$2,Mapping!$A$3))</f>
        <v>Minor</v>
      </c>
      <c r="L2565" s="8" t="str">
        <f>IF(J2565&lt;Mapping!$B$1,Mapping!$A$1,IF(J2565&lt;Mapping!$B$2,Mapping!$A$2,Mapping!$A$3))</f>
        <v>Minor</v>
      </c>
    </row>
    <row r="2566" spans="1:12" ht="13.5" customHeight="1" x14ac:dyDescent="0.2">
      <c r="A2566" s="4">
        <v>2</v>
      </c>
      <c r="B2566" s="5" t="s">
        <v>15</v>
      </c>
      <c r="C2566" s="4">
        <v>1</v>
      </c>
      <c r="D2566" s="4">
        <v>1970</v>
      </c>
      <c r="E2566" s="4">
        <v>2</v>
      </c>
      <c r="F2566" s="4">
        <v>0</v>
      </c>
      <c r="G2566" s="4">
        <v>0</v>
      </c>
      <c r="H2566" s="6">
        <v>1835</v>
      </c>
      <c r="I2566" s="7">
        <f t="array" ref="I2566">INDEX(Inflation!$F$2:$F$63,MATCH($D2566,Inflation!$A$2:$A$63,0))</f>
        <v>6.9340112594167094</v>
      </c>
      <c r="J2566" s="6">
        <f t="shared" si="10"/>
        <v>12723.910661029662</v>
      </c>
      <c r="K2566" s="8" t="str">
        <f>IF(H2566&lt;Mapping!$B$1,Mapping!$A$1,IF(H2566&lt;Mapping!$B$2,Mapping!$A$2,Mapping!$A$3))</f>
        <v>Minor</v>
      </c>
      <c r="L2566" s="8" t="str">
        <f>IF(J2566&lt;Mapping!$B$1,Mapping!$A$1,IF(J2566&lt;Mapping!$B$2,Mapping!$A$2,Mapping!$A$3))</f>
        <v>Minor</v>
      </c>
    </row>
    <row r="2567" spans="1:12" ht="13.5" customHeight="1" x14ac:dyDescent="0.2">
      <c r="A2567" s="4">
        <v>3</v>
      </c>
      <c r="B2567" s="5" t="s">
        <v>22</v>
      </c>
      <c r="C2567" s="4">
        <v>1</v>
      </c>
      <c r="D2567" s="4">
        <v>1975</v>
      </c>
      <c r="E2567" s="4">
        <v>1</v>
      </c>
      <c r="F2567" s="4">
        <v>0</v>
      </c>
      <c r="G2567" s="4">
        <v>0</v>
      </c>
      <c r="H2567" s="6">
        <v>1834</v>
      </c>
      <c r="I2567" s="7">
        <f t="array" ref="I2567">INDEX(Inflation!$F$2:$F$63,MATCH($D2567,Inflation!$A$2:$A$63,0))</f>
        <v>5.1012271303114405</v>
      </c>
      <c r="J2567" s="6">
        <f t="shared" si="10"/>
        <v>9355.6505569911824</v>
      </c>
      <c r="K2567" s="8" t="str">
        <f>IF(H2567&lt;Mapping!$B$1,Mapping!$A$1,IF(H2567&lt;Mapping!$B$2,Mapping!$A$2,Mapping!$A$3))</f>
        <v>Minor</v>
      </c>
      <c r="L2567" s="8" t="str">
        <f>IF(J2567&lt;Mapping!$B$1,Mapping!$A$1,IF(J2567&lt;Mapping!$B$2,Mapping!$A$2,Mapping!$A$3))</f>
        <v>Minor</v>
      </c>
    </row>
    <row r="2568" spans="1:12" ht="13.5" customHeight="1" x14ac:dyDescent="0.2">
      <c r="A2568" s="4">
        <v>4</v>
      </c>
      <c r="B2568" s="5" t="s">
        <v>21</v>
      </c>
      <c r="C2568" s="4">
        <v>1</v>
      </c>
      <c r="D2568" s="4">
        <v>1964</v>
      </c>
      <c r="E2568" s="4">
        <v>1</v>
      </c>
      <c r="F2568" s="4">
        <v>0</v>
      </c>
      <c r="G2568" s="4">
        <v>2</v>
      </c>
      <c r="H2568" s="6">
        <v>1833</v>
      </c>
      <c r="I2568" s="7">
        <f t="array" ref="I2568">INDEX(Inflation!$F$2:$F$63,MATCH($D2568,Inflation!$A$2:$A$63,0))</f>
        <v>8.2922233108268504</v>
      </c>
      <c r="J2568" s="6">
        <f t="shared" si="10"/>
        <v>15199.645328745617</v>
      </c>
      <c r="K2568" s="8" t="str">
        <f>IF(H2568&lt;Mapping!$B$1,Mapping!$A$1,IF(H2568&lt;Mapping!$B$2,Mapping!$A$2,Mapping!$A$3))</f>
        <v>Minor</v>
      </c>
      <c r="L2568" s="8" t="str">
        <f>IF(J2568&lt;Mapping!$B$1,Mapping!$A$1,IF(J2568&lt;Mapping!$B$2,Mapping!$A$2,Mapping!$A$3))</f>
        <v>Minor</v>
      </c>
    </row>
    <row r="2569" spans="1:12" ht="13.5" customHeight="1" x14ac:dyDescent="0.2">
      <c r="A2569" s="4">
        <v>6</v>
      </c>
      <c r="B2569" s="5" t="s">
        <v>20</v>
      </c>
      <c r="C2569" s="4">
        <v>3</v>
      </c>
      <c r="D2569" s="4">
        <v>1965</v>
      </c>
      <c r="E2569" s="4">
        <v>1</v>
      </c>
      <c r="F2569" s="4">
        <v>0</v>
      </c>
      <c r="G2569" s="4">
        <v>0</v>
      </c>
      <c r="H2569" s="6">
        <v>1832</v>
      </c>
      <c r="I2569" s="7">
        <f t="array" ref="I2569">INDEX(Inflation!$F$2:$F$63,MATCH($D2569,Inflation!$A$2:$A$63,0))</f>
        <v>8.1256475363320444</v>
      </c>
      <c r="J2569" s="6">
        <f t="shared" si="10"/>
        <v>14886.186286560305</v>
      </c>
      <c r="K2569" s="8" t="str">
        <f>IF(H2569&lt;Mapping!$B$1,Mapping!$A$1,IF(H2569&lt;Mapping!$B$2,Mapping!$A$2,Mapping!$A$3))</f>
        <v>Minor</v>
      </c>
      <c r="L2569" s="8" t="str">
        <f>IF(J2569&lt;Mapping!$B$1,Mapping!$A$1,IF(J2569&lt;Mapping!$B$2,Mapping!$A$2,Mapping!$A$3))</f>
        <v>Minor</v>
      </c>
    </row>
    <row r="2570" spans="1:12" ht="13.5" customHeight="1" x14ac:dyDescent="0.2">
      <c r="A2570" s="4">
        <v>1</v>
      </c>
      <c r="B2570" s="5" t="s">
        <v>60</v>
      </c>
      <c r="C2570" s="4">
        <v>1</v>
      </c>
      <c r="D2570" s="4">
        <v>1976</v>
      </c>
      <c r="E2570" s="4">
        <v>29</v>
      </c>
      <c r="F2570" s="4">
        <v>0</v>
      </c>
      <c r="G2570" s="4">
        <v>0</v>
      </c>
      <c r="H2570" s="6">
        <v>1830</v>
      </c>
      <c r="I2570" s="7">
        <f t="array" ref="I2570">INDEX(Inflation!$F$2:$F$63,MATCH($D2570,Inflation!$A$2:$A$63,0))</f>
        <v>4.6843224337111486</v>
      </c>
      <c r="J2570" s="6">
        <f t="shared" si="10"/>
        <v>8572.3100536914026</v>
      </c>
      <c r="K2570" s="8" t="str">
        <f>IF(H2570&lt;Mapping!$B$1,Mapping!$A$1,IF(H2570&lt;Mapping!$B$2,Mapping!$A$2,Mapping!$A$3))</f>
        <v>Minor</v>
      </c>
      <c r="L2570" s="8" t="str">
        <f>IF(J2570&lt;Mapping!$B$1,Mapping!$A$1,IF(J2570&lt;Mapping!$B$2,Mapping!$A$2,Mapping!$A$3))</f>
        <v>Minor</v>
      </c>
    </row>
    <row r="2571" spans="1:12" ht="13.5" customHeight="1" x14ac:dyDescent="0.2">
      <c r="A2571" s="4">
        <v>3</v>
      </c>
      <c r="B2571" s="5" t="s">
        <v>54</v>
      </c>
      <c r="C2571" s="4">
        <v>3</v>
      </c>
      <c r="D2571" s="4">
        <v>1965</v>
      </c>
      <c r="E2571" s="4">
        <v>1</v>
      </c>
      <c r="F2571" s="4">
        <v>0</v>
      </c>
      <c r="G2571" s="4">
        <v>0</v>
      </c>
      <c r="H2571" s="6">
        <v>1824</v>
      </c>
      <c r="I2571" s="7">
        <f t="array" ref="I2571">INDEX(Inflation!$F$2:$F$63,MATCH($D2571,Inflation!$A$2:$A$63,0))</f>
        <v>8.1256475363320444</v>
      </c>
      <c r="J2571" s="6">
        <f t="shared" si="10"/>
        <v>14821.181106269649</v>
      </c>
      <c r="K2571" s="8" t="str">
        <f>IF(H2571&lt;Mapping!$B$1,Mapping!$A$1,IF(H2571&lt;Mapping!$B$2,Mapping!$A$2,Mapping!$A$3))</f>
        <v>Minor</v>
      </c>
      <c r="L2571" s="8" t="str">
        <f>IF(J2571&lt;Mapping!$B$1,Mapping!$A$1,IF(J2571&lt;Mapping!$B$2,Mapping!$A$2,Mapping!$A$3))</f>
        <v>Minor</v>
      </c>
    </row>
    <row r="2572" spans="1:12" ht="13.5" customHeight="1" x14ac:dyDescent="0.2">
      <c r="A2572" s="4">
        <v>2</v>
      </c>
      <c r="B2572" s="5" t="s">
        <v>22</v>
      </c>
      <c r="C2572" s="4">
        <v>1</v>
      </c>
      <c r="D2572" s="4">
        <v>1975</v>
      </c>
      <c r="E2572" s="4">
        <v>1</v>
      </c>
      <c r="F2572" s="4">
        <v>0</v>
      </c>
      <c r="G2572" s="4">
        <v>0</v>
      </c>
      <c r="H2572" s="6">
        <v>1823</v>
      </c>
      <c r="I2572" s="7">
        <f t="array" ref="I2572">INDEX(Inflation!$F$2:$F$63,MATCH($D2572,Inflation!$A$2:$A$63,0))</f>
        <v>5.1012271303114405</v>
      </c>
      <c r="J2572" s="6">
        <f t="shared" si="10"/>
        <v>9299.5370585577566</v>
      </c>
      <c r="K2572" s="8" t="str">
        <f>IF(H2572&lt;Mapping!$B$1,Mapping!$A$1,IF(H2572&lt;Mapping!$B$2,Mapping!$A$2,Mapping!$A$3))</f>
        <v>Minor</v>
      </c>
      <c r="L2572" s="8" t="str">
        <f>IF(J2572&lt;Mapping!$B$1,Mapping!$A$1,IF(J2572&lt;Mapping!$B$2,Mapping!$A$2,Mapping!$A$3))</f>
        <v>Minor</v>
      </c>
    </row>
    <row r="2573" spans="1:12" ht="13.5" customHeight="1" x14ac:dyDescent="0.2">
      <c r="A2573" s="4">
        <v>6</v>
      </c>
      <c r="B2573" s="5" t="s">
        <v>18</v>
      </c>
      <c r="C2573" s="4">
        <v>4</v>
      </c>
      <c r="D2573" s="4">
        <v>1978</v>
      </c>
      <c r="E2573" s="4">
        <v>31</v>
      </c>
      <c r="F2573" s="4">
        <v>0</v>
      </c>
      <c r="G2573" s="4">
        <v>0</v>
      </c>
      <c r="H2573" s="6">
        <v>1823</v>
      </c>
      <c r="I2573" s="7">
        <f t="array" ref="I2573">INDEX(Inflation!$F$2:$F$63,MATCH($D2573,Inflation!$A$2:$A$63,0))</f>
        <v>4.1187700779176062</v>
      </c>
      <c r="J2573" s="6">
        <f t="shared" si="10"/>
        <v>7508.5178520437958</v>
      </c>
      <c r="K2573" s="8" t="str">
        <f>IF(H2573&lt;Mapping!$B$1,Mapping!$A$1,IF(H2573&lt;Mapping!$B$2,Mapping!$A$2,Mapping!$A$3))</f>
        <v>Minor</v>
      </c>
      <c r="L2573" s="8" t="str">
        <f>IF(J2573&lt;Mapping!$B$1,Mapping!$A$1,IF(J2573&lt;Mapping!$B$2,Mapping!$A$2,Mapping!$A$3))</f>
        <v>Minor</v>
      </c>
    </row>
    <row r="2574" spans="1:12" ht="13.5" customHeight="1" x14ac:dyDescent="0.2">
      <c r="A2574" s="4">
        <v>5</v>
      </c>
      <c r="B2574" s="5" t="s">
        <v>21</v>
      </c>
      <c r="C2574" s="4">
        <v>1</v>
      </c>
      <c r="D2574" s="4">
        <v>1964</v>
      </c>
      <c r="E2574" s="4">
        <v>1</v>
      </c>
      <c r="F2574" s="4">
        <v>0</v>
      </c>
      <c r="G2574" s="4">
        <v>0</v>
      </c>
      <c r="H2574" s="6">
        <v>1822</v>
      </c>
      <c r="I2574" s="7">
        <f t="array" ref="I2574">INDEX(Inflation!$F$2:$F$63,MATCH($D2574,Inflation!$A$2:$A$63,0))</f>
        <v>8.2922233108268504</v>
      </c>
      <c r="J2574" s="6">
        <f t="shared" si="10"/>
        <v>15108.430872326522</v>
      </c>
      <c r="K2574" s="8" t="str">
        <f>IF(H2574&lt;Mapping!$B$1,Mapping!$A$1,IF(H2574&lt;Mapping!$B$2,Mapping!$A$2,Mapping!$A$3))</f>
        <v>Minor</v>
      </c>
      <c r="L2574" s="8" t="str">
        <f>IF(J2574&lt;Mapping!$B$1,Mapping!$A$1,IF(J2574&lt;Mapping!$B$2,Mapping!$A$2,Mapping!$A$3))</f>
        <v>Minor</v>
      </c>
    </row>
    <row r="2575" spans="1:12" ht="13.5" customHeight="1" x14ac:dyDescent="0.2">
      <c r="A2575" s="4">
        <v>6</v>
      </c>
      <c r="B2575" s="5" t="s">
        <v>15</v>
      </c>
      <c r="C2575" s="4">
        <v>1</v>
      </c>
      <c r="D2575" s="4">
        <v>1977</v>
      </c>
      <c r="E2575" s="4">
        <v>31</v>
      </c>
      <c r="F2575" s="4">
        <v>0</v>
      </c>
      <c r="G2575" s="4">
        <v>0</v>
      </c>
      <c r="H2575" s="6">
        <v>1820</v>
      </c>
      <c r="I2575" s="7">
        <f t="array" ref="I2575">INDEX(Inflation!$F$2:$F$63,MATCH($D2575,Inflation!$A$2:$A$63,0))</f>
        <v>4.4013177052627537</v>
      </c>
      <c r="J2575" s="6">
        <f t="shared" si="10"/>
        <v>8010.3982235782114</v>
      </c>
      <c r="K2575" s="8" t="str">
        <f>IF(H2575&lt;Mapping!$B$1,Mapping!$A$1,IF(H2575&lt;Mapping!$B$2,Mapping!$A$2,Mapping!$A$3))</f>
        <v>Minor</v>
      </c>
      <c r="L2575" s="8" t="str">
        <f>IF(J2575&lt;Mapping!$B$1,Mapping!$A$1,IF(J2575&lt;Mapping!$B$2,Mapping!$A$2,Mapping!$A$3))</f>
        <v>Minor</v>
      </c>
    </row>
    <row r="2576" spans="1:12" ht="13.5" customHeight="1" x14ac:dyDescent="0.2">
      <c r="A2576" s="4">
        <v>1</v>
      </c>
      <c r="B2576" s="5" t="s">
        <v>54</v>
      </c>
      <c r="C2576" s="4">
        <v>2</v>
      </c>
      <c r="D2576" s="4">
        <v>1977</v>
      </c>
      <c r="E2576" s="4">
        <v>1</v>
      </c>
      <c r="F2576" s="4">
        <v>0</v>
      </c>
      <c r="G2576" s="4">
        <v>3</v>
      </c>
      <c r="H2576" s="6">
        <v>1819</v>
      </c>
      <c r="I2576" s="7">
        <f t="array" ref="I2576">INDEX(Inflation!$F$2:$F$63,MATCH($D2576,Inflation!$A$2:$A$63,0))</f>
        <v>4.4013177052627537</v>
      </c>
      <c r="J2576" s="6">
        <f t="shared" si="10"/>
        <v>8005.9969058729494</v>
      </c>
      <c r="K2576" s="8" t="str">
        <f>IF(H2576&lt;Mapping!$B$1,Mapping!$A$1,IF(H2576&lt;Mapping!$B$2,Mapping!$A$2,Mapping!$A$3))</f>
        <v>Minor</v>
      </c>
      <c r="L2576" s="8" t="str">
        <f>IF(J2576&lt;Mapping!$B$1,Mapping!$A$1,IF(J2576&lt;Mapping!$B$2,Mapping!$A$2,Mapping!$A$3))</f>
        <v>Minor</v>
      </c>
    </row>
    <row r="2577" spans="1:12" ht="13.5" customHeight="1" x14ac:dyDescent="0.2">
      <c r="A2577" s="4">
        <v>4</v>
      </c>
      <c r="B2577" s="5" t="s">
        <v>15</v>
      </c>
      <c r="C2577" s="4">
        <v>1</v>
      </c>
      <c r="D2577" s="4">
        <v>1977</v>
      </c>
      <c r="E2577" s="4">
        <v>31</v>
      </c>
      <c r="F2577" s="4">
        <v>0</v>
      </c>
      <c r="G2577" s="4">
        <v>0</v>
      </c>
      <c r="H2577" s="6">
        <v>1818</v>
      </c>
      <c r="I2577" s="7">
        <f t="array" ref="I2577">INDEX(Inflation!$F$2:$F$63,MATCH($D2577,Inflation!$A$2:$A$63,0))</f>
        <v>4.4013177052627537</v>
      </c>
      <c r="J2577" s="6">
        <f t="shared" si="10"/>
        <v>8001.5955881676864</v>
      </c>
      <c r="K2577" s="8" t="str">
        <f>IF(H2577&lt;Mapping!$B$1,Mapping!$A$1,IF(H2577&lt;Mapping!$B$2,Mapping!$A$2,Mapping!$A$3))</f>
        <v>Minor</v>
      </c>
      <c r="L2577" s="8" t="str">
        <f>IF(J2577&lt;Mapping!$B$1,Mapping!$A$1,IF(J2577&lt;Mapping!$B$2,Mapping!$A$2,Mapping!$A$3))</f>
        <v>Minor</v>
      </c>
    </row>
    <row r="2578" spans="1:12" ht="13.5" customHeight="1" x14ac:dyDescent="0.2">
      <c r="A2578" s="4">
        <v>2</v>
      </c>
      <c r="B2578" s="5" t="s">
        <v>21</v>
      </c>
      <c r="C2578" s="4">
        <v>2</v>
      </c>
      <c r="D2578" s="4">
        <v>1977</v>
      </c>
      <c r="E2578" s="4">
        <v>1</v>
      </c>
      <c r="F2578" s="4">
        <v>0</v>
      </c>
      <c r="G2578" s="4">
        <v>0</v>
      </c>
      <c r="H2578" s="6">
        <v>1816</v>
      </c>
      <c r="I2578" s="7">
        <f t="array" ref="I2578">INDEX(Inflation!$F$2:$F$63,MATCH($D2578,Inflation!$A$2:$A$63,0))</f>
        <v>4.4013177052627537</v>
      </c>
      <c r="J2578" s="6">
        <f t="shared" si="10"/>
        <v>7992.7929527571605</v>
      </c>
      <c r="K2578" s="8" t="str">
        <f>IF(H2578&lt;Mapping!$B$1,Mapping!$A$1,IF(H2578&lt;Mapping!$B$2,Mapping!$A$2,Mapping!$A$3))</f>
        <v>Minor</v>
      </c>
      <c r="L2578" s="8" t="str">
        <f>IF(J2578&lt;Mapping!$B$1,Mapping!$A$1,IF(J2578&lt;Mapping!$B$2,Mapping!$A$2,Mapping!$A$3))</f>
        <v>Minor</v>
      </c>
    </row>
    <row r="2579" spans="1:12" ht="13.5" customHeight="1" x14ac:dyDescent="0.2">
      <c r="A2579" s="4">
        <v>4</v>
      </c>
      <c r="B2579" s="5" t="s">
        <v>54</v>
      </c>
      <c r="C2579" s="4">
        <v>2</v>
      </c>
      <c r="D2579" s="4">
        <v>1977</v>
      </c>
      <c r="E2579" s="4">
        <v>1</v>
      </c>
      <c r="F2579" s="4">
        <v>0</v>
      </c>
      <c r="G2579" s="4">
        <v>2</v>
      </c>
      <c r="H2579" s="6">
        <v>1814</v>
      </c>
      <c r="I2579" s="7">
        <f t="array" ref="I2579">INDEX(Inflation!$F$2:$F$63,MATCH($D2579,Inflation!$A$2:$A$63,0))</f>
        <v>4.4013177052627537</v>
      </c>
      <c r="J2579" s="6">
        <f t="shared" si="10"/>
        <v>7983.9903173466355</v>
      </c>
      <c r="K2579" s="8" t="str">
        <f>IF(H2579&lt;Mapping!$B$1,Mapping!$A$1,IF(H2579&lt;Mapping!$B$2,Mapping!$A$2,Mapping!$A$3))</f>
        <v>Minor</v>
      </c>
      <c r="L2579" s="8" t="str">
        <f>IF(J2579&lt;Mapping!$B$1,Mapping!$A$1,IF(J2579&lt;Mapping!$B$2,Mapping!$A$2,Mapping!$A$3))</f>
        <v>Minor</v>
      </c>
    </row>
    <row r="2580" spans="1:12" ht="13.5" customHeight="1" x14ac:dyDescent="0.2">
      <c r="A2580" s="4">
        <v>1</v>
      </c>
      <c r="B2580" s="5" t="s">
        <v>15</v>
      </c>
      <c r="C2580" s="4">
        <v>1</v>
      </c>
      <c r="D2580" s="4">
        <v>1961</v>
      </c>
      <c r="E2580" s="4">
        <v>2</v>
      </c>
      <c r="F2580" s="4">
        <v>0</v>
      </c>
      <c r="G2580" s="4">
        <v>0</v>
      </c>
      <c r="H2580" s="6">
        <v>1813</v>
      </c>
      <c r="I2580" s="7">
        <f t="array" ref="I2580">INDEX(Inflation!$F$2:$F$63,MATCH($D2580,Inflation!$A$2:$A$63,0))</f>
        <v>8.8230837285274717</v>
      </c>
      <c r="J2580" s="6">
        <f t="shared" si="10"/>
        <v>15996.250799820305</v>
      </c>
      <c r="K2580" s="8" t="str">
        <f>IF(H2580&lt;Mapping!$B$1,Mapping!$A$1,IF(H2580&lt;Mapping!$B$2,Mapping!$A$2,Mapping!$A$3))</f>
        <v>Minor</v>
      </c>
      <c r="L2580" s="8" t="str">
        <f>IF(J2580&lt;Mapping!$B$1,Mapping!$A$1,IF(J2580&lt;Mapping!$B$2,Mapping!$A$2,Mapping!$A$3))</f>
        <v>Minor</v>
      </c>
    </row>
    <row r="2581" spans="1:12" ht="13.5" customHeight="1" x14ac:dyDescent="0.2">
      <c r="A2581" s="4">
        <v>3</v>
      </c>
      <c r="B2581" s="5" t="s">
        <v>17</v>
      </c>
      <c r="C2581" s="4">
        <v>1</v>
      </c>
      <c r="D2581" s="4">
        <v>1983</v>
      </c>
      <c r="E2581" s="4">
        <v>1</v>
      </c>
      <c r="F2581" s="4">
        <v>0</v>
      </c>
      <c r="G2581" s="4">
        <v>0</v>
      </c>
      <c r="H2581" s="6">
        <v>1812</v>
      </c>
      <c r="I2581" s="7">
        <f t="array" ref="I2581">INDEX(Inflation!$F$2:$F$63,MATCH($D2581,Inflation!$A$2:$A$63,0))</f>
        <v>2.688383232342697</v>
      </c>
      <c r="J2581" s="6">
        <f t="shared" si="10"/>
        <v>4871.3504170049673</v>
      </c>
      <c r="K2581" s="8" t="str">
        <f>IF(H2581&lt;Mapping!$B$1,Mapping!$A$1,IF(H2581&lt;Mapping!$B$2,Mapping!$A$2,Mapping!$A$3))</f>
        <v>Minor</v>
      </c>
      <c r="L2581" s="8" t="str">
        <f>IF(J2581&lt;Mapping!$B$1,Mapping!$A$1,IF(J2581&lt;Mapping!$B$2,Mapping!$A$2,Mapping!$A$3))</f>
        <v>Minor</v>
      </c>
    </row>
    <row r="2582" spans="1:12" ht="13.5" customHeight="1" x14ac:dyDescent="0.2">
      <c r="A2582" s="4">
        <v>3</v>
      </c>
      <c r="B2582" s="5" t="s">
        <v>15</v>
      </c>
      <c r="C2582" s="4">
        <v>1</v>
      </c>
      <c r="D2582" s="4">
        <v>1988</v>
      </c>
      <c r="E2582" s="4">
        <v>4</v>
      </c>
      <c r="F2582" s="4">
        <v>0</v>
      </c>
      <c r="G2582" s="4">
        <v>0</v>
      </c>
      <c r="H2582" s="6">
        <v>1811</v>
      </c>
      <c r="I2582" s="7">
        <f t="array" ref="I2582">INDEX(Inflation!$F$2:$F$63,MATCH($D2582,Inflation!$A$2:$A$63,0))</f>
        <v>2.2436780392269897</v>
      </c>
      <c r="J2582" s="6">
        <f t="shared" si="10"/>
        <v>4063.3009290400782</v>
      </c>
      <c r="K2582" s="8" t="str">
        <f>IF(H2582&lt;Mapping!$B$1,Mapping!$A$1,IF(H2582&lt;Mapping!$B$2,Mapping!$A$2,Mapping!$A$3))</f>
        <v>Minor</v>
      </c>
      <c r="L2582" s="8" t="str">
        <f>IF(J2582&lt;Mapping!$B$1,Mapping!$A$1,IF(J2582&lt;Mapping!$B$2,Mapping!$A$2,Mapping!$A$3))</f>
        <v>Minor</v>
      </c>
    </row>
    <row r="2583" spans="1:12" ht="13.5" customHeight="1" x14ac:dyDescent="0.2">
      <c r="A2583" s="4">
        <v>5</v>
      </c>
      <c r="B2583" s="5" t="s">
        <v>15</v>
      </c>
      <c r="C2583" s="4">
        <v>1</v>
      </c>
      <c r="D2583" s="4">
        <v>1988</v>
      </c>
      <c r="E2583" s="4">
        <v>4</v>
      </c>
      <c r="F2583" s="4">
        <v>0</v>
      </c>
      <c r="G2583" s="4">
        <v>0</v>
      </c>
      <c r="H2583" s="6">
        <v>1810</v>
      </c>
      <c r="I2583" s="7">
        <f t="array" ref="I2583">INDEX(Inflation!$F$2:$F$63,MATCH($D2583,Inflation!$A$2:$A$63,0))</f>
        <v>2.2436780392269897</v>
      </c>
      <c r="J2583" s="6">
        <f t="shared" si="10"/>
        <v>4061.0572510008515</v>
      </c>
      <c r="K2583" s="8" t="str">
        <f>IF(H2583&lt;Mapping!$B$1,Mapping!$A$1,IF(H2583&lt;Mapping!$B$2,Mapping!$A$2,Mapping!$A$3))</f>
        <v>Minor</v>
      </c>
      <c r="L2583" s="8" t="str">
        <f>IF(J2583&lt;Mapping!$B$1,Mapping!$A$1,IF(J2583&lt;Mapping!$B$2,Mapping!$A$2,Mapping!$A$3))</f>
        <v>Minor</v>
      </c>
    </row>
    <row r="2584" spans="1:12" ht="13.5" customHeight="1" x14ac:dyDescent="0.2">
      <c r="A2584" s="4">
        <v>6</v>
      </c>
      <c r="B2584" s="5" t="s">
        <v>15</v>
      </c>
      <c r="C2584" s="4">
        <v>1</v>
      </c>
      <c r="D2584" s="4">
        <v>1961</v>
      </c>
      <c r="E2584" s="4">
        <v>2</v>
      </c>
      <c r="F2584" s="4">
        <v>0</v>
      </c>
      <c r="G2584" s="4">
        <v>0</v>
      </c>
      <c r="H2584" s="6">
        <v>1808</v>
      </c>
      <c r="I2584" s="7">
        <f t="array" ref="I2584">INDEX(Inflation!$F$2:$F$63,MATCH($D2584,Inflation!$A$2:$A$63,0))</f>
        <v>8.8230837285274717</v>
      </c>
      <c r="J2584" s="6">
        <f t="shared" si="10"/>
        <v>15952.135381177668</v>
      </c>
      <c r="K2584" s="8" t="str">
        <f>IF(H2584&lt;Mapping!$B$1,Mapping!$A$1,IF(H2584&lt;Mapping!$B$2,Mapping!$A$2,Mapping!$A$3))</f>
        <v>Minor</v>
      </c>
      <c r="L2584" s="8" t="str">
        <f>IF(J2584&lt;Mapping!$B$1,Mapping!$A$1,IF(J2584&lt;Mapping!$B$2,Mapping!$A$2,Mapping!$A$3))</f>
        <v>Minor</v>
      </c>
    </row>
    <row r="2585" spans="1:12" ht="13.5" customHeight="1" x14ac:dyDescent="0.2">
      <c r="A2585" s="4">
        <v>6</v>
      </c>
      <c r="B2585" s="5" t="s">
        <v>60</v>
      </c>
      <c r="C2585" s="4">
        <v>1</v>
      </c>
      <c r="D2585" s="4">
        <v>1976</v>
      </c>
      <c r="E2585" s="4">
        <v>29</v>
      </c>
      <c r="F2585" s="4">
        <v>0</v>
      </c>
      <c r="G2585" s="4">
        <v>0</v>
      </c>
      <c r="H2585" s="6">
        <v>1808</v>
      </c>
      <c r="I2585" s="7">
        <f t="array" ref="I2585">INDEX(Inflation!$F$2:$F$63,MATCH($D2585,Inflation!$A$2:$A$63,0))</f>
        <v>4.6843224337111486</v>
      </c>
      <c r="J2585" s="6">
        <f t="shared" si="10"/>
        <v>8469.2549601497576</v>
      </c>
      <c r="K2585" s="8" t="str">
        <f>IF(H2585&lt;Mapping!$B$1,Mapping!$A$1,IF(H2585&lt;Mapping!$B$2,Mapping!$A$2,Mapping!$A$3))</f>
        <v>Minor</v>
      </c>
      <c r="L2585" s="8" t="str">
        <f>IF(J2585&lt;Mapping!$B$1,Mapping!$A$1,IF(J2585&lt;Mapping!$B$2,Mapping!$A$2,Mapping!$A$3))</f>
        <v>Minor</v>
      </c>
    </row>
    <row r="2586" spans="1:12" ht="13.5" customHeight="1" x14ac:dyDescent="0.2">
      <c r="A2586" s="4">
        <v>2</v>
      </c>
      <c r="B2586" s="5" t="s">
        <v>15</v>
      </c>
      <c r="C2586" s="4">
        <v>4</v>
      </c>
      <c r="D2586" s="4">
        <v>1985</v>
      </c>
      <c r="E2586" s="4">
        <v>1</v>
      </c>
      <c r="F2586" s="4">
        <v>0</v>
      </c>
      <c r="G2586" s="4">
        <v>0</v>
      </c>
      <c r="H2586" s="6">
        <v>1806</v>
      </c>
      <c r="I2586" s="7">
        <f t="array" ref="I2586">INDEX(Inflation!$F$2:$F$63,MATCH($D2586,Inflation!$A$2:$A$63,0))</f>
        <v>2.4491621741858549</v>
      </c>
      <c r="J2586" s="6">
        <f t="shared" si="10"/>
        <v>4423.1868865796541</v>
      </c>
      <c r="K2586" s="8" t="str">
        <f>IF(H2586&lt;Mapping!$B$1,Mapping!$A$1,IF(H2586&lt;Mapping!$B$2,Mapping!$A$2,Mapping!$A$3))</f>
        <v>Minor</v>
      </c>
      <c r="L2586" s="8" t="str">
        <f>IF(J2586&lt;Mapping!$B$1,Mapping!$A$1,IF(J2586&lt;Mapping!$B$2,Mapping!$A$2,Mapping!$A$3))</f>
        <v>Minor</v>
      </c>
    </row>
    <row r="2587" spans="1:12" ht="13.5" customHeight="1" x14ac:dyDescent="0.2">
      <c r="A2587" s="4">
        <v>5</v>
      </c>
      <c r="B2587" s="5" t="s">
        <v>15</v>
      </c>
      <c r="C2587" s="4">
        <v>1</v>
      </c>
      <c r="D2587" s="4">
        <v>1970</v>
      </c>
      <c r="E2587" s="4">
        <v>2</v>
      </c>
      <c r="F2587" s="4">
        <v>0</v>
      </c>
      <c r="G2587" s="4">
        <v>0</v>
      </c>
      <c r="H2587" s="6">
        <v>1805</v>
      </c>
      <c r="I2587" s="7">
        <f t="array" ref="I2587">INDEX(Inflation!$F$2:$F$63,MATCH($D2587,Inflation!$A$2:$A$63,0))</f>
        <v>6.9340112594167094</v>
      </c>
      <c r="J2587" s="6">
        <f t="shared" si="10"/>
        <v>12515.89032324716</v>
      </c>
      <c r="K2587" s="8" t="str">
        <f>IF(H2587&lt;Mapping!$B$1,Mapping!$A$1,IF(H2587&lt;Mapping!$B$2,Mapping!$A$2,Mapping!$A$3))</f>
        <v>Minor</v>
      </c>
      <c r="L2587" s="8" t="str">
        <f>IF(J2587&lt;Mapping!$B$1,Mapping!$A$1,IF(J2587&lt;Mapping!$B$2,Mapping!$A$2,Mapping!$A$3))</f>
        <v>Minor</v>
      </c>
    </row>
    <row r="2588" spans="1:12" ht="13.5" customHeight="1" x14ac:dyDescent="0.2">
      <c r="A2588" s="4">
        <v>3</v>
      </c>
      <c r="B2588" s="5" t="s">
        <v>33</v>
      </c>
      <c r="C2588" s="4">
        <v>3</v>
      </c>
      <c r="D2588" s="4">
        <v>1988</v>
      </c>
      <c r="E2588" s="4">
        <v>31</v>
      </c>
      <c r="F2588" s="4">
        <v>0</v>
      </c>
      <c r="G2588" s="4">
        <v>0</v>
      </c>
      <c r="H2588" s="6">
        <v>1805</v>
      </c>
      <c r="I2588" s="7">
        <f t="array" ref="I2588">INDEX(Inflation!$F$2:$F$63,MATCH($D2588,Inflation!$A$2:$A$63,0))</f>
        <v>2.2436780392269897</v>
      </c>
      <c r="J2588" s="6">
        <f t="shared" si="10"/>
        <v>4049.8388608047167</v>
      </c>
      <c r="K2588" s="8" t="str">
        <f>IF(H2588&lt;Mapping!$B$1,Mapping!$A$1,IF(H2588&lt;Mapping!$B$2,Mapping!$A$2,Mapping!$A$3))</f>
        <v>Minor</v>
      </c>
      <c r="L2588" s="8" t="str">
        <f>IF(J2588&lt;Mapping!$B$1,Mapping!$A$1,IF(J2588&lt;Mapping!$B$2,Mapping!$A$2,Mapping!$A$3))</f>
        <v>Minor</v>
      </c>
    </row>
    <row r="2589" spans="1:12" ht="13.5" customHeight="1" x14ac:dyDescent="0.2">
      <c r="A2589" s="4">
        <v>4</v>
      </c>
      <c r="B2589" s="5" t="s">
        <v>19</v>
      </c>
      <c r="C2589" s="4">
        <v>1</v>
      </c>
      <c r="D2589" s="4">
        <v>1971</v>
      </c>
      <c r="E2589" s="4">
        <v>1</v>
      </c>
      <c r="F2589" s="4">
        <v>0</v>
      </c>
      <c r="G2589" s="4">
        <v>0</v>
      </c>
      <c r="H2589" s="6">
        <v>1804</v>
      </c>
      <c r="I2589" s="7">
        <f t="array" ref="I2589">INDEX(Inflation!$F$2:$F$63,MATCH($D2589,Inflation!$A$2:$A$63,0))</f>
        <v>6.6013054640296165</v>
      </c>
      <c r="J2589" s="6">
        <f t="shared" si="10"/>
        <v>11908.755057109429</v>
      </c>
      <c r="K2589" s="8" t="str">
        <f>IF(H2589&lt;Mapping!$B$1,Mapping!$A$1,IF(H2589&lt;Mapping!$B$2,Mapping!$A$2,Mapping!$A$3))</f>
        <v>Minor</v>
      </c>
      <c r="L2589" s="8" t="str">
        <f>IF(J2589&lt;Mapping!$B$1,Mapping!$A$1,IF(J2589&lt;Mapping!$B$2,Mapping!$A$2,Mapping!$A$3))</f>
        <v>Minor</v>
      </c>
    </row>
    <row r="2590" spans="1:12" ht="13.5" customHeight="1" x14ac:dyDescent="0.2">
      <c r="A2590" s="4">
        <v>3</v>
      </c>
      <c r="B2590" s="5" t="s">
        <v>60</v>
      </c>
      <c r="C2590" s="4">
        <v>1</v>
      </c>
      <c r="D2590" s="4">
        <v>1976</v>
      </c>
      <c r="E2590" s="4">
        <v>29</v>
      </c>
      <c r="F2590" s="4">
        <v>0</v>
      </c>
      <c r="G2590" s="4">
        <v>0</v>
      </c>
      <c r="H2590" s="6">
        <v>1804</v>
      </c>
      <c r="I2590" s="7">
        <f t="array" ref="I2590">INDEX(Inflation!$F$2:$F$63,MATCH($D2590,Inflation!$A$2:$A$63,0))</f>
        <v>4.6843224337111486</v>
      </c>
      <c r="J2590" s="6">
        <f t="shared" si="10"/>
        <v>8450.5176704149126</v>
      </c>
      <c r="K2590" s="8" t="str">
        <f>IF(H2590&lt;Mapping!$B$1,Mapping!$A$1,IF(H2590&lt;Mapping!$B$2,Mapping!$A$2,Mapping!$A$3))</f>
        <v>Minor</v>
      </c>
      <c r="L2590" s="8" t="str">
        <f>IF(J2590&lt;Mapping!$B$1,Mapping!$A$1,IF(J2590&lt;Mapping!$B$2,Mapping!$A$2,Mapping!$A$3))</f>
        <v>Minor</v>
      </c>
    </row>
    <row r="2591" spans="1:12" ht="13.5" customHeight="1" x14ac:dyDescent="0.2">
      <c r="A2591" s="4">
        <v>6</v>
      </c>
      <c r="B2591" s="5" t="s">
        <v>19</v>
      </c>
      <c r="C2591" s="4">
        <v>3</v>
      </c>
      <c r="D2591" s="4">
        <v>1977</v>
      </c>
      <c r="E2591" s="4">
        <v>1</v>
      </c>
      <c r="F2591" s="4">
        <v>0</v>
      </c>
      <c r="G2591" s="4">
        <v>0</v>
      </c>
      <c r="H2591" s="6">
        <v>1802</v>
      </c>
      <c r="I2591" s="7">
        <f t="array" ref="I2591">INDEX(Inflation!$F$2:$F$63,MATCH($D2591,Inflation!$A$2:$A$63,0))</f>
        <v>4.4013177052627537</v>
      </c>
      <c r="J2591" s="6">
        <f t="shared" si="10"/>
        <v>7931.1745048834819</v>
      </c>
      <c r="K2591" s="8" t="str">
        <f>IF(H2591&lt;Mapping!$B$1,Mapping!$A$1,IF(H2591&lt;Mapping!$B$2,Mapping!$A$2,Mapping!$A$3))</f>
        <v>Minor</v>
      </c>
      <c r="L2591" s="8" t="str">
        <f>IF(J2591&lt;Mapping!$B$1,Mapping!$A$1,IF(J2591&lt;Mapping!$B$2,Mapping!$A$2,Mapping!$A$3))</f>
        <v>Minor</v>
      </c>
    </row>
    <row r="2592" spans="1:12" ht="13.5" customHeight="1" x14ac:dyDescent="0.2">
      <c r="A2592" s="4">
        <v>4</v>
      </c>
      <c r="B2592" s="5" t="s">
        <v>21</v>
      </c>
      <c r="C2592" s="4">
        <v>1</v>
      </c>
      <c r="D2592" s="4">
        <v>1984</v>
      </c>
      <c r="E2592" s="4">
        <v>1</v>
      </c>
      <c r="F2592" s="4">
        <v>0</v>
      </c>
      <c r="G2592" s="4">
        <v>0</v>
      </c>
      <c r="H2592" s="6">
        <v>1801</v>
      </c>
      <c r="I2592" s="7">
        <f t="array" ref="I2592">INDEX(Inflation!$F$2:$F$63,MATCH($D2592,Inflation!$A$2:$A$63,0))</f>
        <v>2.5679465396338688</v>
      </c>
      <c r="J2592" s="6">
        <f t="shared" si="10"/>
        <v>4624.8717178805973</v>
      </c>
      <c r="K2592" s="8" t="str">
        <f>IF(H2592&lt;Mapping!$B$1,Mapping!$A$1,IF(H2592&lt;Mapping!$B$2,Mapping!$A$2,Mapping!$A$3))</f>
        <v>Minor</v>
      </c>
      <c r="L2592" s="8" t="str">
        <f>IF(J2592&lt;Mapping!$B$1,Mapping!$A$1,IF(J2592&lt;Mapping!$B$2,Mapping!$A$2,Mapping!$A$3))</f>
        <v>Minor</v>
      </c>
    </row>
    <row r="2593" spans="1:12" ht="13.5" customHeight="1" x14ac:dyDescent="0.2">
      <c r="A2593" s="4">
        <v>3</v>
      </c>
      <c r="B2593" s="5" t="s">
        <v>18</v>
      </c>
      <c r="C2593" s="4">
        <v>4</v>
      </c>
      <c r="D2593" s="4">
        <v>1978</v>
      </c>
      <c r="E2593" s="4">
        <v>31</v>
      </c>
      <c r="F2593" s="4">
        <v>0</v>
      </c>
      <c r="G2593" s="4">
        <v>0</v>
      </c>
      <c r="H2593" s="6">
        <v>1796</v>
      </c>
      <c r="I2593" s="7">
        <f t="array" ref="I2593">INDEX(Inflation!$F$2:$F$63,MATCH($D2593,Inflation!$A$2:$A$63,0))</f>
        <v>4.1187700779176062</v>
      </c>
      <c r="J2593" s="6">
        <f t="shared" si="10"/>
        <v>7397.3110599400206</v>
      </c>
      <c r="K2593" s="8" t="str">
        <f>IF(H2593&lt;Mapping!$B$1,Mapping!$A$1,IF(H2593&lt;Mapping!$B$2,Mapping!$A$2,Mapping!$A$3))</f>
        <v>Minor</v>
      </c>
      <c r="L2593" s="8" t="str">
        <f>IF(J2593&lt;Mapping!$B$1,Mapping!$A$1,IF(J2593&lt;Mapping!$B$2,Mapping!$A$2,Mapping!$A$3))</f>
        <v>Minor</v>
      </c>
    </row>
    <row r="2594" spans="1:12" ht="13.5" customHeight="1" x14ac:dyDescent="0.2">
      <c r="A2594" s="4">
        <v>5</v>
      </c>
      <c r="B2594" s="5" t="s">
        <v>14</v>
      </c>
      <c r="C2594" s="4">
        <v>1</v>
      </c>
      <c r="D2594" s="4">
        <v>1964</v>
      </c>
      <c r="E2594" s="4">
        <v>31</v>
      </c>
      <c r="F2594" s="4">
        <v>0</v>
      </c>
      <c r="G2594" s="4">
        <v>0</v>
      </c>
      <c r="H2594" s="6">
        <v>1794</v>
      </c>
      <c r="I2594" s="7">
        <f t="array" ref="I2594">INDEX(Inflation!$F$2:$F$63,MATCH($D2594,Inflation!$A$2:$A$63,0))</f>
        <v>8.2922233108268504</v>
      </c>
      <c r="J2594" s="6">
        <f t="shared" si="10"/>
        <v>14876.248619623369</v>
      </c>
      <c r="K2594" s="8" t="str">
        <f>IF(H2594&lt;Mapping!$B$1,Mapping!$A$1,IF(H2594&lt;Mapping!$B$2,Mapping!$A$2,Mapping!$A$3))</f>
        <v>Minor</v>
      </c>
      <c r="L2594" s="8" t="str">
        <f>IF(J2594&lt;Mapping!$B$1,Mapping!$A$1,IF(J2594&lt;Mapping!$B$2,Mapping!$A$2,Mapping!$A$3))</f>
        <v>Minor</v>
      </c>
    </row>
    <row r="2595" spans="1:12" ht="13.5" customHeight="1" x14ac:dyDescent="0.2">
      <c r="A2595" s="4">
        <v>2</v>
      </c>
      <c r="B2595" s="5" t="s">
        <v>54</v>
      </c>
      <c r="C2595" s="4">
        <v>3</v>
      </c>
      <c r="D2595" s="4">
        <v>1965</v>
      </c>
      <c r="E2595" s="4">
        <v>1</v>
      </c>
      <c r="F2595" s="4">
        <v>0</v>
      </c>
      <c r="G2595" s="4">
        <v>0</v>
      </c>
      <c r="H2595" s="6">
        <v>1793</v>
      </c>
      <c r="I2595" s="7">
        <f t="array" ref="I2595">INDEX(Inflation!$F$2:$F$63,MATCH($D2595,Inflation!$A$2:$A$63,0))</f>
        <v>8.1256475363320444</v>
      </c>
      <c r="J2595" s="6">
        <f t="shared" si="10"/>
        <v>14569.286032643355</v>
      </c>
      <c r="K2595" s="8" t="str">
        <f>IF(H2595&lt;Mapping!$B$1,Mapping!$A$1,IF(H2595&lt;Mapping!$B$2,Mapping!$A$2,Mapping!$A$3))</f>
        <v>Minor</v>
      </c>
      <c r="L2595" s="8" t="str">
        <f>IF(J2595&lt;Mapping!$B$1,Mapping!$A$1,IF(J2595&lt;Mapping!$B$2,Mapping!$A$2,Mapping!$A$3))</f>
        <v>Minor</v>
      </c>
    </row>
    <row r="2596" spans="1:12" ht="13.5" customHeight="1" x14ac:dyDescent="0.2">
      <c r="A2596" s="4">
        <v>6</v>
      </c>
      <c r="B2596" s="5" t="s">
        <v>54</v>
      </c>
      <c r="C2596" s="4">
        <v>3</v>
      </c>
      <c r="D2596" s="4">
        <v>1965</v>
      </c>
      <c r="E2596" s="4">
        <v>1</v>
      </c>
      <c r="F2596" s="4">
        <v>0</v>
      </c>
      <c r="G2596" s="4">
        <v>0</v>
      </c>
      <c r="H2596" s="6">
        <v>1788</v>
      </c>
      <c r="I2596" s="7">
        <f t="array" ref="I2596">INDEX(Inflation!$F$2:$F$63,MATCH($D2596,Inflation!$A$2:$A$63,0))</f>
        <v>8.1256475363320444</v>
      </c>
      <c r="J2596" s="6">
        <f t="shared" si="10"/>
        <v>14528.657794961695</v>
      </c>
      <c r="K2596" s="8" t="str">
        <f>IF(H2596&lt;Mapping!$B$1,Mapping!$A$1,IF(H2596&lt;Mapping!$B$2,Mapping!$A$2,Mapping!$A$3))</f>
        <v>Minor</v>
      </c>
      <c r="L2596" s="8" t="str">
        <f>IF(J2596&lt;Mapping!$B$1,Mapping!$A$1,IF(J2596&lt;Mapping!$B$2,Mapping!$A$2,Mapping!$A$3))</f>
        <v>Minor</v>
      </c>
    </row>
    <row r="2597" spans="1:12" ht="13.5" customHeight="1" x14ac:dyDescent="0.2">
      <c r="A2597" s="4">
        <v>2</v>
      </c>
      <c r="B2597" s="5" t="s">
        <v>19</v>
      </c>
      <c r="C2597" s="4">
        <v>1</v>
      </c>
      <c r="D2597" s="4">
        <v>1971</v>
      </c>
      <c r="E2597" s="4">
        <v>1</v>
      </c>
      <c r="F2597" s="4">
        <v>0</v>
      </c>
      <c r="G2597" s="4">
        <v>0</v>
      </c>
      <c r="H2597" s="6">
        <v>1788</v>
      </c>
      <c r="I2597" s="7">
        <f t="array" ref="I2597">INDEX(Inflation!$F$2:$F$63,MATCH($D2597,Inflation!$A$2:$A$63,0))</f>
        <v>6.6013054640296165</v>
      </c>
      <c r="J2597" s="6">
        <f t="shared" si="10"/>
        <v>11803.134169684954</v>
      </c>
      <c r="K2597" s="8" t="str">
        <f>IF(H2597&lt;Mapping!$B$1,Mapping!$A$1,IF(H2597&lt;Mapping!$B$2,Mapping!$A$2,Mapping!$A$3))</f>
        <v>Minor</v>
      </c>
      <c r="L2597" s="8" t="str">
        <f>IF(J2597&lt;Mapping!$B$1,Mapping!$A$1,IF(J2597&lt;Mapping!$B$2,Mapping!$A$2,Mapping!$A$3))</f>
        <v>Minor</v>
      </c>
    </row>
    <row r="2598" spans="1:12" ht="13.5" customHeight="1" x14ac:dyDescent="0.2">
      <c r="A2598" s="4">
        <v>1</v>
      </c>
      <c r="B2598" s="5" t="s">
        <v>15</v>
      </c>
      <c r="C2598" s="4">
        <v>1</v>
      </c>
      <c r="D2598" s="4">
        <v>1985</v>
      </c>
      <c r="E2598" s="4">
        <v>1</v>
      </c>
      <c r="F2598" s="4">
        <v>0</v>
      </c>
      <c r="G2598" s="4">
        <v>0</v>
      </c>
      <c r="H2598" s="6">
        <v>1787</v>
      </c>
      <c r="I2598" s="7">
        <f t="array" ref="I2598">INDEX(Inflation!$F$2:$F$63,MATCH($D2598,Inflation!$A$2:$A$63,0))</f>
        <v>2.4491621741858549</v>
      </c>
      <c r="J2598" s="6">
        <f t="shared" si="10"/>
        <v>4376.6528052701224</v>
      </c>
      <c r="K2598" s="8" t="str">
        <f>IF(H2598&lt;Mapping!$B$1,Mapping!$A$1,IF(H2598&lt;Mapping!$B$2,Mapping!$A$2,Mapping!$A$3))</f>
        <v>Minor</v>
      </c>
      <c r="L2598" s="8" t="str">
        <f>IF(J2598&lt;Mapping!$B$1,Mapping!$A$1,IF(J2598&lt;Mapping!$B$2,Mapping!$A$2,Mapping!$A$3))</f>
        <v>Minor</v>
      </c>
    </row>
    <row r="2599" spans="1:12" ht="13.5" customHeight="1" x14ac:dyDescent="0.2">
      <c r="A2599" s="4">
        <v>4</v>
      </c>
      <c r="B2599" s="5" t="s">
        <v>15</v>
      </c>
      <c r="C2599" s="4">
        <v>4</v>
      </c>
      <c r="D2599" s="4">
        <v>1985</v>
      </c>
      <c r="E2599" s="4">
        <v>1</v>
      </c>
      <c r="F2599" s="4">
        <v>0</v>
      </c>
      <c r="G2599" s="4">
        <v>0</v>
      </c>
      <c r="H2599" s="6">
        <v>1783</v>
      </c>
      <c r="I2599" s="7">
        <f t="array" ref="I2599">INDEX(Inflation!$F$2:$F$63,MATCH($D2599,Inflation!$A$2:$A$63,0))</f>
        <v>2.4491621741858549</v>
      </c>
      <c r="J2599" s="6">
        <f t="shared" si="10"/>
        <v>4366.8561565733789</v>
      </c>
      <c r="K2599" s="8" t="str">
        <f>IF(H2599&lt;Mapping!$B$1,Mapping!$A$1,IF(H2599&lt;Mapping!$B$2,Mapping!$A$2,Mapping!$A$3))</f>
        <v>Minor</v>
      </c>
      <c r="L2599" s="8" t="str">
        <f>IF(J2599&lt;Mapping!$B$1,Mapping!$A$1,IF(J2599&lt;Mapping!$B$2,Mapping!$A$2,Mapping!$A$3))</f>
        <v>Minor</v>
      </c>
    </row>
    <row r="2600" spans="1:12" ht="13.5" customHeight="1" x14ac:dyDescent="0.2">
      <c r="A2600" s="4">
        <v>1</v>
      </c>
      <c r="B2600" s="5" t="s">
        <v>19</v>
      </c>
      <c r="C2600" s="4">
        <v>1</v>
      </c>
      <c r="D2600" s="4">
        <v>1971</v>
      </c>
      <c r="E2600" s="4">
        <v>1</v>
      </c>
      <c r="F2600" s="4">
        <v>0</v>
      </c>
      <c r="G2600" s="4">
        <v>0</v>
      </c>
      <c r="H2600" s="6">
        <v>1782</v>
      </c>
      <c r="I2600" s="7">
        <f t="array" ref="I2600">INDEX(Inflation!$F$2:$F$63,MATCH($D2600,Inflation!$A$2:$A$63,0))</f>
        <v>6.6013054640296165</v>
      </c>
      <c r="J2600" s="6">
        <f t="shared" si="10"/>
        <v>11763.526336900777</v>
      </c>
      <c r="K2600" s="8" t="str">
        <f>IF(H2600&lt;Mapping!$B$1,Mapping!$A$1,IF(H2600&lt;Mapping!$B$2,Mapping!$A$2,Mapping!$A$3))</f>
        <v>Minor</v>
      </c>
      <c r="L2600" s="8" t="str">
        <f>IF(J2600&lt;Mapping!$B$1,Mapping!$A$1,IF(J2600&lt;Mapping!$B$2,Mapping!$A$2,Mapping!$A$3))</f>
        <v>Minor</v>
      </c>
    </row>
    <row r="2601" spans="1:12" ht="13.5" customHeight="1" x14ac:dyDescent="0.2">
      <c r="A2601" s="4">
        <v>2</v>
      </c>
      <c r="B2601" s="5" t="s">
        <v>13</v>
      </c>
      <c r="C2601" s="4">
        <v>2</v>
      </c>
      <c r="D2601" s="4">
        <v>1985</v>
      </c>
      <c r="E2601" s="4">
        <v>30</v>
      </c>
      <c r="F2601" s="4">
        <v>0</v>
      </c>
      <c r="G2601" s="4">
        <v>0</v>
      </c>
      <c r="H2601" s="6">
        <v>1782</v>
      </c>
      <c r="I2601" s="7">
        <f t="array" ref="I2601">INDEX(Inflation!$F$2:$F$63,MATCH($D2601,Inflation!$A$2:$A$63,0))</f>
        <v>2.4491621741858549</v>
      </c>
      <c r="J2601" s="6">
        <f t="shared" si="10"/>
        <v>4364.4069943991935</v>
      </c>
      <c r="K2601" s="8" t="str">
        <f>IF(H2601&lt;Mapping!$B$1,Mapping!$A$1,IF(H2601&lt;Mapping!$B$2,Mapping!$A$2,Mapping!$A$3))</f>
        <v>Minor</v>
      </c>
      <c r="L2601" s="8" t="str">
        <f>IF(J2601&lt;Mapping!$B$1,Mapping!$A$1,IF(J2601&lt;Mapping!$B$2,Mapping!$A$2,Mapping!$A$3))</f>
        <v>Minor</v>
      </c>
    </row>
    <row r="2602" spans="1:12" ht="13.5" customHeight="1" x14ac:dyDescent="0.2">
      <c r="A2602" s="4">
        <v>4</v>
      </c>
      <c r="B2602" s="5" t="s">
        <v>15</v>
      </c>
      <c r="C2602" s="4">
        <v>1</v>
      </c>
      <c r="D2602" s="4">
        <v>1988</v>
      </c>
      <c r="E2602" s="4">
        <v>4</v>
      </c>
      <c r="F2602" s="4">
        <v>0</v>
      </c>
      <c r="G2602" s="4">
        <v>0</v>
      </c>
      <c r="H2602" s="6">
        <v>1782</v>
      </c>
      <c r="I2602" s="7">
        <f t="array" ref="I2602">INDEX(Inflation!$F$2:$F$63,MATCH($D2602,Inflation!$A$2:$A$63,0))</f>
        <v>2.2436780392269897</v>
      </c>
      <c r="J2602" s="6">
        <f t="shared" si="10"/>
        <v>3998.2342659024957</v>
      </c>
      <c r="K2602" s="8" t="str">
        <f>IF(H2602&lt;Mapping!$B$1,Mapping!$A$1,IF(H2602&lt;Mapping!$B$2,Mapping!$A$2,Mapping!$A$3))</f>
        <v>Minor</v>
      </c>
      <c r="L2602" s="8" t="str">
        <f>IF(J2602&lt;Mapping!$B$1,Mapping!$A$1,IF(J2602&lt;Mapping!$B$2,Mapping!$A$2,Mapping!$A$3))</f>
        <v>Minor</v>
      </c>
    </row>
    <row r="2603" spans="1:12" ht="13.5" customHeight="1" x14ac:dyDescent="0.2">
      <c r="A2603" s="4">
        <v>2</v>
      </c>
      <c r="B2603" s="5" t="s">
        <v>15</v>
      </c>
      <c r="C2603" s="4">
        <v>1</v>
      </c>
      <c r="D2603" s="4">
        <v>1977</v>
      </c>
      <c r="E2603" s="4">
        <v>31</v>
      </c>
      <c r="F2603" s="4">
        <v>0</v>
      </c>
      <c r="G2603" s="4">
        <v>0</v>
      </c>
      <c r="H2603" s="6">
        <v>1781</v>
      </c>
      <c r="I2603" s="7">
        <f t="array" ref="I2603">INDEX(Inflation!$F$2:$F$63,MATCH($D2603,Inflation!$A$2:$A$63,0))</f>
        <v>4.4013177052627537</v>
      </c>
      <c r="J2603" s="6">
        <f t="shared" si="10"/>
        <v>7838.7468330729644</v>
      </c>
      <c r="K2603" s="8" t="str">
        <f>IF(H2603&lt;Mapping!$B$1,Mapping!$A$1,IF(H2603&lt;Mapping!$B$2,Mapping!$A$2,Mapping!$A$3))</f>
        <v>Minor</v>
      </c>
      <c r="L2603" s="8" t="str">
        <f>IF(J2603&lt;Mapping!$B$1,Mapping!$A$1,IF(J2603&lt;Mapping!$B$2,Mapping!$A$2,Mapping!$A$3))</f>
        <v>Minor</v>
      </c>
    </row>
    <row r="2604" spans="1:12" ht="13.5" customHeight="1" x14ac:dyDescent="0.2">
      <c r="A2604" s="4">
        <v>3</v>
      </c>
      <c r="B2604" s="5" t="s">
        <v>19</v>
      </c>
      <c r="C2604" s="4">
        <v>1</v>
      </c>
      <c r="D2604" s="4">
        <v>1966</v>
      </c>
      <c r="E2604" s="4">
        <v>1</v>
      </c>
      <c r="F2604" s="4">
        <v>0</v>
      </c>
      <c r="G2604" s="4">
        <v>0</v>
      </c>
      <c r="H2604" s="6">
        <v>1780</v>
      </c>
      <c r="I2604" s="7">
        <f t="array" ref="I2604">INDEX(Inflation!$F$2:$F$63,MATCH($D2604,Inflation!$A$2:$A$63,0))</f>
        <v>7.92436857453876</v>
      </c>
      <c r="J2604" s="6">
        <f t="shared" si="10"/>
        <v>14105.376062678994</v>
      </c>
      <c r="K2604" s="8" t="str">
        <f>IF(H2604&lt;Mapping!$B$1,Mapping!$A$1,IF(H2604&lt;Mapping!$B$2,Mapping!$A$2,Mapping!$A$3))</f>
        <v>Minor</v>
      </c>
      <c r="L2604" s="8" t="str">
        <f>IF(J2604&lt;Mapping!$B$1,Mapping!$A$1,IF(J2604&lt;Mapping!$B$2,Mapping!$A$2,Mapping!$A$3))</f>
        <v>Minor</v>
      </c>
    </row>
    <row r="2605" spans="1:12" ht="13.5" customHeight="1" x14ac:dyDescent="0.2">
      <c r="A2605" s="4">
        <v>6</v>
      </c>
      <c r="B2605" s="5" t="s">
        <v>12</v>
      </c>
      <c r="C2605" s="4">
        <v>2</v>
      </c>
      <c r="D2605" s="4">
        <v>1972</v>
      </c>
      <c r="E2605" s="4">
        <v>2</v>
      </c>
      <c r="F2605" s="4">
        <v>0</v>
      </c>
      <c r="G2605" s="4">
        <v>0</v>
      </c>
      <c r="H2605" s="6">
        <v>1777</v>
      </c>
      <c r="I2605" s="7">
        <f t="array" ref="I2605">INDEX(Inflation!$F$2:$F$63,MATCH($D2605,Inflation!$A$2:$A$63,0))</f>
        <v>6.3037676318082667</v>
      </c>
      <c r="J2605" s="6">
        <f t="shared" si="10"/>
        <v>11201.79508172329</v>
      </c>
      <c r="K2605" s="8" t="str">
        <f>IF(H2605&lt;Mapping!$B$1,Mapping!$A$1,IF(H2605&lt;Mapping!$B$2,Mapping!$A$2,Mapping!$A$3))</f>
        <v>Minor</v>
      </c>
      <c r="L2605" s="8" t="str">
        <f>IF(J2605&lt;Mapping!$B$1,Mapping!$A$1,IF(J2605&lt;Mapping!$B$2,Mapping!$A$2,Mapping!$A$3))</f>
        <v>Minor</v>
      </c>
    </row>
    <row r="2606" spans="1:12" ht="13.5" customHeight="1" x14ac:dyDescent="0.2">
      <c r="A2606" s="4">
        <v>1</v>
      </c>
      <c r="B2606" s="5" t="s">
        <v>12</v>
      </c>
      <c r="C2606" s="4">
        <v>3</v>
      </c>
      <c r="D2606" s="4">
        <v>1964</v>
      </c>
      <c r="E2606" s="4">
        <v>2</v>
      </c>
      <c r="F2606" s="4">
        <v>0</v>
      </c>
      <c r="G2606" s="4">
        <v>0</v>
      </c>
      <c r="H2606" s="6">
        <v>1775</v>
      </c>
      <c r="I2606" s="7">
        <f t="array" ref="I2606">INDEX(Inflation!$F$2:$F$63,MATCH($D2606,Inflation!$A$2:$A$63,0))</f>
        <v>8.2922233108268504</v>
      </c>
      <c r="J2606" s="6">
        <f t="shared" si="10"/>
        <v>14718.69637671766</v>
      </c>
      <c r="K2606" s="8" t="str">
        <f>IF(H2606&lt;Mapping!$B$1,Mapping!$A$1,IF(H2606&lt;Mapping!$B$2,Mapping!$A$2,Mapping!$A$3))</f>
        <v>Minor</v>
      </c>
      <c r="L2606" s="8" t="str">
        <f>IF(J2606&lt;Mapping!$B$1,Mapping!$A$1,IF(J2606&lt;Mapping!$B$2,Mapping!$A$2,Mapping!$A$3))</f>
        <v>Minor</v>
      </c>
    </row>
    <row r="2607" spans="1:12" ht="13.5" customHeight="1" x14ac:dyDescent="0.2">
      <c r="A2607" s="4">
        <v>2</v>
      </c>
      <c r="B2607" s="5" t="s">
        <v>27</v>
      </c>
      <c r="C2607" s="4">
        <v>3</v>
      </c>
      <c r="D2607" s="4">
        <v>1965</v>
      </c>
      <c r="E2607" s="4">
        <v>31</v>
      </c>
      <c r="F2607" s="4">
        <v>0</v>
      </c>
      <c r="G2607" s="4">
        <v>0</v>
      </c>
      <c r="H2607" s="6">
        <v>1772</v>
      </c>
      <c r="I2607" s="7">
        <f t="array" ref="I2607">INDEX(Inflation!$F$2:$F$63,MATCH($D2607,Inflation!$A$2:$A$63,0))</f>
        <v>8.1256475363320444</v>
      </c>
      <c r="J2607" s="6">
        <f t="shared" si="10"/>
        <v>14398.647434380382</v>
      </c>
      <c r="K2607" s="8" t="str">
        <f>IF(H2607&lt;Mapping!$B$1,Mapping!$A$1,IF(H2607&lt;Mapping!$B$2,Mapping!$A$2,Mapping!$A$3))</f>
        <v>Minor</v>
      </c>
      <c r="L2607" s="8" t="str">
        <f>IF(J2607&lt;Mapping!$B$1,Mapping!$A$1,IF(J2607&lt;Mapping!$B$2,Mapping!$A$2,Mapping!$A$3))</f>
        <v>Minor</v>
      </c>
    </row>
    <row r="2608" spans="1:12" ht="13.5" customHeight="1" x14ac:dyDescent="0.2">
      <c r="A2608" s="4">
        <v>1</v>
      </c>
      <c r="B2608" s="5" t="s">
        <v>13</v>
      </c>
      <c r="C2608" s="4">
        <v>2</v>
      </c>
      <c r="D2608" s="4">
        <v>1985</v>
      </c>
      <c r="E2608" s="4">
        <v>30</v>
      </c>
      <c r="F2608" s="4">
        <v>0</v>
      </c>
      <c r="G2608" s="4">
        <v>0</v>
      </c>
      <c r="H2608" s="6">
        <v>1770</v>
      </c>
      <c r="I2608" s="7">
        <f t="array" ref="I2608">INDEX(Inflation!$F$2:$F$63,MATCH($D2608,Inflation!$A$2:$A$63,0))</f>
        <v>2.4491621741858549</v>
      </c>
      <c r="J2608" s="6">
        <f t="shared" si="10"/>
        <v>4335.0170483089632</v>
      </c>
      <c r="K2608" s="8" t="str">
        <f>IF(H2608&lt;Mapping!$B$1,Mapping!$A$1,IF(H2608&lt;Mapping!$B$2,Mapping!$A$2,Mapping!$A$3))</f>
        <v>Minor</v>
      </c>
      <c r="L2608" s="8" t="str">
        <f>IF(J2608&lt;Mapping!$B$1,Mapping!$A$1,IF(J2608&lt;Mapping!$B$2,Mapping!$A$2,Mapping!$A$3))</f>
        <v>Minor</v>
      </c>
    </row>
    <row r="2609" spans="1:12" ht="13.5" customHeight="1" x14ac:dyDescent="0.2">
      <c r="A2609" s="4">
        <v>4</v>
      </c>
      <c r="B2609" s="5" t="s">
        <v>15</v>
      </c>
      <c r="C2609" s="4">
        <v>1</v>
      </c>
      <c r="D2609" s="4">
        <v>1961</v>
      </c>
      <c r="E2609" s="4">
        <v>2</v>
      </c>
      <c r="F2609" s="4">
        <v>0</v>
      </c>
      <c r="G2609" s="4">
        <v>0</v>
      </c>
      <c r="H2609" s="6">
        <v>1769</v>
      </c>
      <c r="I2609" s="7">
        <f t="array" ref="I2609">INDEX(Inflation!$F$2:$F$63,MATCH($D2609,Inflation!$A$2:$A$63,0))</f>
        <v>8.8230837285274717</v>
      </c>
      <c r="J2609" s="6">
        <f t="shared" si="10"/>
        <v>15608.035115765097</v>
      </c>
      <c r="K2609" s="8" t="str">
        <f>IF(H2609&lt;Mapping!$B$1,Mapping!$A$1,IF(H2609&lt;Mapping!$B$2,Mapping!$A$2,Mapping!$A$3))</f>
        <v>Minor</v>
      </c>
      <c r="L2609" s="8" t="str">
        <f>IF(J2609&lt;Mapping!$B$1,Mapping!$A$1,IF(J2609&lt;Mapping!$B$2,Mapping!$A$2,Mapping!$A$3))</f>
        <v>Minor</v>
      </c>
    </row>
    <row r="2610" spans="1:12" ht="13.5" customHeight="1" x14ac:dyDescent="0.2">
      <c r="A2610" s="4">
        <v>4</v>
      </c>
      <c r="B2610" s="5" t="s">
        <v>27</v>
      </c>
      <c r="C2610" s="4">
        <v>3</v>
      </c>
      <c r="D2610" s="4">
        <v>1965</v>
      </c>
      <c r="E2610" s="4">
        <v>31</v>
      </c>
      <c r="F2610" s="4">
        <v>0</v>
      </c>
      <c r="G2610" s="4">
        <v>0</v>
      </c>
      <c r="H2610" s="6">
        <v>1768</v>
      </c>
      <c r="I2610" s="7">
        <f t="array" ref="I2610">INDEX(Inflation!$F$2:$F$63,MATCH($D2610,Inflation!$A$2:$A$63,0))</f>
        <v>8.1256475363320444</v>
      </c>
      <c r="J2610" s="6">
        <f t="shared" si="10"/>
        <v>14366.144844235054</v>
      </c>
      <c r="K2610" s="8" t="str">
        <f>IF(H2610&lt;Mapping!$B$1,Mapping!$A$1,IF(H2610&lt;Mapping!$B$2,Mapping!$A$2,Mapping!$A$3))</f>
        <v>Minor</v>
      </c>
      <c r="L2610" s="8" t="str">
        <f>IF(J2610&lt;Mapping!$B$1,Mapping!$A$1,IF(J2610&lt;Mapping!$B$2,Mapping!$A$2,Mapping!$A$3))</f>
        <v>Minor</v>
      </c>
    </row>
    <row r="2611" spans="1:12" ht="13.5" customHeight="1" x14ac:dyDescent="0.2">
      <c r="A2611" s="4">
        <v>3</v>
      </c>
      <c r="B2611" s="5" t="s">
        <v>21</v>
      </c>
      <c r="C2611" s="4">
        <v>1</v>
      </c>
      <c r="D2611" s="4">
        <v>1964</v>
      </c>
      <c r="E2611" s="4">
        <v>1</v>
      </c>
      <c r="F2611" s="4">
        <v>0</v>
      </c>
      <c r="G2611" s="4">
        <v>0</v>
      </c>
      <c r="H2611" s="6">
        <v>1766</v>
      </c>
      <c r="I2611" s="7">
        <f t="array" ref="I2611">INDEX(Inflation!$F$2:$F$63,MATCH($D2611,Inflation!$A$2:$A$63,0))</f>
        <v>8.2922233108268504</v>
      </c>
      <c r="J2611" s="6">
        <f t="shared" si="10"/>
        <v>14644.066366920219</v>
      </c>
      <c r="K2611" s="8" t="str">
        <f>IF(H2611&lt;Mapping!$B$1,Mapping!$A$1,IF(H2611&lt;Mapping!$B$2,Mapping!$A$2,Mapping!$A$3))</f>
        <v>Minor</v>
      </c>
      <c r="L2611" s="8" t="str">
        <f>IF(J2611&lt;Mapping!$B$1,Mapping!$A$1,IF(J2611&lt;Mapping!$B$2,Mapping!$A$2,Mapping!$A$3))</f>
        <v>Minor</v>
      </c>
    </row>
    <row r="2612" spans="1:12" ht="13.5" customHeight="1" x14ac:dyDescent="0.2">
      <c r="A2612" s="4">
        <v>3</v>
      </c>
      <c r="B2612" s="5" t="s">
        <v>19</v>
      </c>
      <c r="C2612" s="4">
        <v>3</v>
      </c>
      <c r="D2612" s="4">
        <v>1977</v>
      </c>
      <c r="E2612" s="4">
        <v>1</v>
      </c>
      <c r="F2612" s="4">
        <v>0</v>
      </c>
      <c r="G2612" s="4">
        <v>0</v>
      </c>
      <c r="H2612" s="6">
        <v>1764</v>
      </c>
      <c r="I2612" s="7">
        <f t="array" ref="I2612">INDEX(Inflation!$F$2:$F$63,MATCH($D2612,Inflation!$A$2:$A$63,0))</f>
        <v>4.4013177052627537</v>
      </c>
      <c r="J2612" s="6">
        <f t="shared" si="10"/>
        <v>7763.9244320834978</v>
      </c>
      <c r="K2612" s="8" t="str">
        <f>IF(H2612&lt;Mapping!$B$1,Mapping!$A$1,IF(H2612&lt;Mapping!$B$2,Mapping!$A$2,Mapping!$A$3))</f>
        <v>Minor</v>
      </c>
      <c r="L2612" s="8" t="str">
        <f>IF(J2612&lt;Mapping!$B$1,Mapping!$A$1,IF(J2612&lt;Mapping!$B$2,Mapping!$A$2,Mapping!$A$3))</f>
        <v>Minor</v>
      </c>
    </row>
    <row r="2613" spans="1:12" ht="13.5" customHeight="1" x14ac:dyDescent="0.2">
      <c r="A2613" s="4">
        <v>1</v>
      </c>
      <c r="B2613" s="5" t="s">
        <v>15</v>
      </c>
      <c r="C2613" s="4">
        <v>4</v>
      </c>
      <c r="D2613" s="4">
        <v>1985</v>
      </c>
      <c r="E2613" s="4">
        <v>1</v>
      </c>
      <c r="F2613" s="4">
        <v>0</v>
      </c>
      <c r="G2613" s="4">
        <v>0</v>
      </c>
      <c r="H2613" s="6">
        <v>1764</v>
      </c>
      <c r="I2613" s="7">
        <f t="array" ref="I2613">INDEX(Inflation!$F$2:$F$63,MATCH($D2613,Inflation!$A$2:$A$63,0))</f>
        <v>2.4491621741858549</v>
      </c>
      <c r="J2613" s="6">
        <f t="shared" si="10"/>
        <v>4320.3220752638481</v>
      </c>
      <c r="K2613" s="8" t="str">
        <f>IF(H2613&lt;Mapping!$B$1,Mapping!$A$1,IF(H2613&lt;Mapping!$B$2,Mapping!$A$2,Mapping!$A$3))</f>
        <v>Minor</v>
      </c>
      <c r="L2613" s="8" t="str">
        <f>IF(J2613&lt;Mapping!$B$1,Mapping!$A$1,IF(J2613&lt;Mapping!$B$2,Mapping!$A$2,Mapping!$A$3))</f>
        <v>Minor</v>
      </c>
    </row>
    <row r="2614" spans="1:12" ht="13.5" customHeight="1" x14ac:dyDescent="0.2">
      <c r="A2614" s="4">
        <v>2</v>
      </c>
      <c r="B2614" s="5" t="s">
        <v>18</v>
      </c>
      <c r="C2614" s="4">
        <v>4</v>
      </c>
      <c r="D2614" s="4">
        <v>1978</v>
      </c>
      <c r="E2614" s="4">
        <v>31</v>
      </c>
      <c r="F2614" s="4">
        <v>0</v>
      </c>
      <c r="G2614" s="4">
        <v>0</v>
      </c>
      <c r="H2614" s="6">
        <v>1762</v>
      </c>
      <c r="I2614" s="7">
        <f t="array" ref="I2614">INDEX(Inflation!$F$2:$F$63,MATCH($D2614,Inflation!$A$2:$A$63,0))</f>
        <v>4.1187700779176062</v>
      </c>
      <c r="J2614" s="6">
        <f t="shared" si="10"/>
        <v>7257.2728772908222</v>
      </c>
      <c r="K2614" s="8" t="str">
        <f>IF(H2614&lt;Mapping!$B$1,Mapping!$A$1,IF(H2614&lt;Mapping!$B$2,Mapping!$A$2,Mapping!$A$3))</f>
        <v>Minor</v>
      </c>
      <c r="L2614" s="8" t="str">
        <f>IF(J2614&lt;Mapping!$B$1,Mapping!$A$1,IF(J2614&lt;Mapping!$B$2,Mapping!$A$2,Mapping!$A$3))</f>
        <v>Minor</v>
      </c>
    </row>
    <row r="2615" spans="1:12" ht="13.5" customHeight="1" x14ac:dyDescent="0.2">
      <c r="A2615" s="4">
        <v>6</v>
      </c>
      <c r="B2615" s="5" t="s">
        <v>15</v>
      </c>
      <c r="C2615" s="4">
        <v>1</v>
      </c>
      <c r="D2615" s="4">
        <v>1988</v>
      </c>
      <c r="E2615" s="4">
        <v>4</v>
      </c>
      <c r="F2615" s="4">
        <v>0</v>
      </c>
      <c r="G2615" s="4">
        <v>0</v>
      </c>
      <c r="H2615" s="6">
        <v>1762</v>
      </c>
      <c r="I2615" s="7">
        <f t="array" ref="I2615">INDEX(Inflation!$F$2:$F$63,MATCH($D2615,Inflation!$A$2:$A$63,0))</f>
        <v>2.2436780392269897</v>
      </c>
      <c r="J2615" s="6">
        <f t="shared" si="10"/>
        <v>3953.3607051179561</v>
      </c>
      <c r="K2615" s="8" t="str">
        <f>IF(H2615&lt;Mapping!$B$1,Mapping!$A$1,IF(H2615&lt;Mapping!$B$2,Mapping!$A$2,Mapping!$A$3))</f>
        <v>Minor</v>
      </c>
      <c r="L2615" s="8" t="str">
        <f>IF(J2615&lt;Mapping!$B$1,Mapping!$A$1,IF(J2615&lt;Mapping!$B$2,Mapping!$A$2,Mapping!$A$3))</f>
        <v>Minor</v>
      </c>
    </row>
    <row r="2616" spans="1:12" ht="13.5" customHeight="1" x14ac:dyDescent="0.2">
      <c r="A2616" s="4">
        <v>6</v>
      </c>
      <c r="B2616" s="5" t="s">
        <v>15</v>
      </c>
      <c r="C2616" s="4">
        <v>1</v>
      </c>
      <c r="D2616" s="4">
        <v>1977</v>
      </c>
      <c r="E2616" s="4">
        <v>31</v>
      </c>
      <c r="F2616" s="4">
        <v>0</v>
      </c>
      <c r="G2616" s="4">
        <v>0</v>
      </c>
      <c r="H2616" s="6">
        <v>1761</v>
      </c>
      <c r="I2616" s="7">
        <f t="array" ref="I2616">INDEX(Inflation!$F$2:$F$63,MATCH($D2616,Inflation!$A$2:$A$63,0))</f>
        <v>4.4013177052627537</v>
      </c>
      <c r="J2616" s="6">
        <f t="shared" si="10"/>
        <v>7750.7204789677089</v>
      </c>
      <c r="K2616" s="8" t="str">
        <f>IF(H2616&lt;Mapping!$B$1,Mapping!$A$1,IF(H2616&lt;Mapping!$B$2,Mapping!$A$2,Mapping!$A$3))</f>
        <v>Minor</v>
      </c>
      <c r="L2616" s="8" t="str">
        <f>IF(J2616&lt;Mapping!$B$1,Mapping!$A$1,IF(J2616&lt;Mapping!$B$2,Mapping!$A$2,Mapping!$A$3))</f>
        <v>Minor</v>
      </c>
    </row>
    <row r="2617" spans="1:12" ht="13.5" customHeight="1" x14ac:dyDescent="0.2">
      <c r="A2617" s="4">
        <v>1</v>
      </c>
      <c r="B2617" s="5" t="s">
        <v>22</v>
      </c>
      <c r="C2617" s="4">
        <v>1</v>
      </c>
      <c r="D2617" s="4">
        <v>1975</v>
      </c>
      <c r="E2617" s="4">
        <v>1</v>
      </c>
      <c r="F2617" s="4">
        <v>0</v>
      </c>
      <c r="G2617" s="4">
        <v>0</v>
      </c>
      <c r="H2617" s="6">
        <v>1760</v>
      </c>
      <c r="I2617" s="7">
        <f t="array" ref="I2617">INDEX(Inflation!$F$2:$F$63,MATCH($D2617,Inflation!$A$2:$A$63,0))</f>
        <v>5.1012271303114405</v>
      </c>
      <c r="J2617" s="6">
        <f t="shared" si="10"/>
        <v>8978.1597493481349</v>
      </c>
      <c r="K2617" s="8" t="str">
        <f>IF(H2617&lt;Mapping!$B$1,Mapping!$A$1,IF(H2617&lt;Mapping!$B$2,Mapping!$A$2,Mapping!$A$3))</f>
        <v>Minor</v>
      </c>
      <c r="L2617" s="8" t="str">
        <f>IF(J2617&lt;Mapping!$B$1,Mapping!$A$1,IF(J2617&lt;Mapping!$B$2,Mapping!$A$2,Mapping!$A$3))</f>
        <v>Minor</v>
      </c>
    </row>
    <row r="2618" spans="1:12" ht="13.5" customHeight="1" x14ac:dyDescent="0.2">
      <c r="A2618" s="4">
        <v>6</v>
      </c>
      <c r="B2618" s="5" t="s">
        <v>21</v>
      </c>
      <c r="C2618" s="4">
        <v>1</v>
      </c>
      <c r="D2618" s="4">
        <v>1984</v>
      </c>
      <c r="E2618" s="4">
        <v>1</v>
      </c>
      <c r="F2618" s="4">
        <v>0</v>
      </c>
      <c r="G2618" s="4">
        <v>0</v>
      </c>
      <c r="H2618" s="6">
        <v>1757</v>
      </c>
      <c r="I2618" s="7">
        <f t="array" ref="I2618">INDEX(Inflation!$F$2:$F$63,MATCH($D2618,Inflation!$A$2:$A$63,0))</f>
        <v>2.5679465396338688</v>
      </c>
      <c r="J2618" s="6">
        <f t="shared" si="10"/>
        <v>4511.8820701367076</v>
      </c>
      <c r="K2618" s="8" t="str">
        <f>IF(H2618&lt;Mapping!$B$1,Mapping!$A$1,IF(H2618&lt;Mapping!$B$2,Mapping!$A$2,Mapping!$A$3))</f>
        <v>Minor</v>
      </c>
      <c r="L2618" s="8" t="str">
        <f>IF(J2618&lt;Mapping!$B$1,Mapping!$A$1,IF(J2618&lt;Mapping!$B$2,Mapping!$A$2,Mapping!$A$3))</f>
        <v>Minor</v>
      </c>
    </row>
    <row r="2619" spans="1:12" ht="13.5" customHeight="1" x14ac:dyDescent="0.2">
      <c r="A2619" s="4">
        <v>1</v>
      </c>
      <c r="B2619" s="5" t="s">
        <v>21</v>
      </c>
      <c r="C2619" s="4">
        <v>2</v>
      </c>
      <c r="D2619" s="4">
        <v>1977</v>
      </c>
      <c r="E2619" s="4">
        <v>1</v>
      </c>
      <c r="F2619" s="4">
        <v>0</v>
      </c>
      <c r="G2619" s="4">
        <v>0</v>
      </c>
      <c r="H2619" s="6">
        <v>1752</v>
      </c>
      <c r="I2619" s="7">
        <f t="array" ref="I2619">INDEX(Inflation!$F$2:$F$63,MATCH($D2619,Inflation!$A$2:$A$63,0))</f>
        <v>4.4013177052627537</v>
      </c>
      <c r="J2619" s="6">
        <f t="shared" si="10"/>
        <v>7711.1086196203441</v>
      </c>
      <c r="K2619" s="8" t="str">
        <f>IF(H2619&lt;Mapping!$B$1,Mapping!$A$1,IF(H2619&lt;Mapping!$B$2,Mapping!$A$2,Mapping!$A$3))</f>
        <v>Minor</v>
      </c>
      <c r="L2619" s="8" t="str">
        <f>IF(J2619&lt;Mapping!$B$1,Mapping!$A$1,IF(J2619&lt;Mapping!$B$2,Mapping!$A$2,Mapping!$A$3))</f>
        <v>Minor</v>
      </c>
    </row>
    <row r="2620" spans="1:12" ht="13.5" customHeight="1" x14ac:dyDescent="0.2">
      <c r="A2620" s="4">
        <v>3</v>
      </c>
      <c r="B2620" s="5" t="s">
        <v>21</v>
      </c>
      <c r="C2620" s="4">
        <v>1</v>
      </c>
      <c r="D2620" s="4">
        <v>1984</v>
      </c>
      <c r="E2620" s="4">
        <v>1</v>
      </c>
      <c r="F2620" s="4">
        <v>0</v>
      </c>
      <c r="G2620" s="4">
        <v>0</v>
      </c>
      <c r="H2620" s="6">
        <v>1752</v>
      </c>
      <c r="I2620" s="7">
        <f t="array" ref="I2620">INDEX(Inflation!$F$2:$F$63,MATCH($D2620,Inflation!$A$2:$A$63,0))</f>
        <v>2.5679465396338688</v>
      </c>
      <c r="J2620" s="6">
        <f t="shared" si="10"/>
        <v>4499.0423374385382</v>
      </c>
      <c r="K2620" s="8" t="str">
        <f>IF(H2620&lt;Mapping!$B$1,Mapping!$A$1,IF(H2620&lt;Mapping!$B$2,Mapping!$A$2,Mapping!$A$3))</f>
        <v>Minor</v>
      </c>
      <c r="L2620" s="8" t="str">
        <f>IF(J2620&lt;Mapping!$B$1,Mapping!$A$1,IF(J2620&lt;Mapping!$B$2,Mapping!$A$2,Mapping!$A$3))</f>
        <v>Minor</v>
      </c>
    </row>
    <row r="2621" spans="1:12" ht="13.5" customHeight="1" x14ac:dyDescent="0.2">
      <c r="A2621" s="4">
        <v>1</v>
      </c>
      <c r="B2621" s="5" t="s">
        <v>19</v>
      </c>
      <c r="C2621" s="4">
        <v>1</v>
      </c>
      <c r="D2621" s="4">
        <v>1966</v>
      </c>
      <c r="E2621" s="4">
        <v>1</v>
      </c>
      <c r="F2621" s="4">
        <v>0</v>
      </c>
      <c r="G2621" s="4">
        <v>0</v>
      </c>
      <c r="H2621" s="6">
        <v>1748</v>
      </c>
      <c r="I2621" s="7">
        <f t="array" ref="I2621">INDEX(Inflation!$F$2:$F$63,MATCH($D2621,Inflation!$A$2:$A$63,0))</f>
        <v>7.92436857453876</v>
      </c>
      <c r="J2621" s="6">
        <f t="shared" si="10"/>
        <v>13851.796268293752</v>
      </c>
      <c r="K2621" s="8" t="str">
        <f>IF(H2621&lt;Mapping!$B$1,Mapping!$A$1,IF(H2621&lt;Mapping!$B$2,Mapping!$A$2,Mapping!$A$3))</f>
        <v>Minor</v>
      </c>
      <c r="L2621" s="8" t="str">
        <f>IF(J2621&lt;Mapping!$B$1,Mapping!$A$1,IF(J2621&lt;Mapping!$B$2,Mapping!$A$2,Mapping!$A$3))</f>
        <v>Minor</v>
      </c>
    </row>
    <row r="2622" spans="1:12" ht="13.5" customHeight="1" x14ac:dyDescent="0.2">
      <c r="A2622" s="4">
        <v>5</v>
      </c>
      <c r="B2622" s="5" t="s">
        <v>22</v>
      </c>
      <c r="C2622" s="4">
        <v>1</v>
      </c>
      <c r="D2622" s="4">
        <v>1975</v>
      </c>
      <c r="E2622" s="4">
        <v>1</v>
      </c>
      <c r="F2622" s="4">
        <v>0</v>
      </c>
      <c r="G2622" s="4">
        <v>0</v>
      </c>
      <c r="H2622" s="6">
        <v>1745</v>
      </c>
      <c r="I2622" s="7">
        <f t="array" ref="I2622">INDEX(Inflation!$F$2:$F$63,MATCH($D2622,Inflation!$A$2:$A$63,0))</f>
        <v>5.1012271303114405</v>
      </c>
      <c r="J2622" s="6">
        <f t="shared" si="10"/>
        <v>8901.6413423934628</v>
      </c>
      <c r="K2622" s="8" t="str">
        <f>IF(H2622&lt;Mapping!$B$1,Mapping!$A$1,IF(H2622&lt;Mapping!$B$2,Mapping!$A$2,Mapping!$A$3))</f>
        <v>Minor</v>
      </c>
      <c r="L2622" s="8" t="str">
        <f>IF(J2622&lt;Mapping!$B$1,Mapping!$A$1,IF(J2622&lt;Mapping!$B$2,Mapping!$A$2,Mapping!$A$3))</f>
        <v>Minor</v>
      </c>
    </row>
    <row r="2623" spans="1:12" ht="13.5" customHeight="1" x14ac:dyDescent="0.2">
      <c r="A2623" s="4">
        <v>6</v>
      </c>
      <c r="B2623" s="5" t="s">
        <v>12</v>
      </c>
      <c r="C2623" s="4">
        <v>3</v>
      </c>
      <c r="D2623" s="4">
        <v>1964</v>
      </c>
      <c r="E2623" s="4">
        <v>2</v>
      </c>
      <c r="F2623" s="4">
        <v>0</v>
      </c>
      <c r="G2623" s="4">
        <v>0</v>
      </c>
      <c r="H2623" s="6">
        <v>1744</v>
      </c>
      <c r="I2623" s="7">
        <f t="array" ref="I2623">INDEX(Inflation!$F$2:$F$63,MATCH($D2623,Inflation!$A$2:$A$63,0))</f>
        <v>8.2922233108268504</v>
      </c>
      <c r="J2623" s="6">
        <f t="shared" si="10"/>
        <v>14461.637454082027</v>
      </c>
      <c r="K2623" s="8" t="str">
        <f>IF(H2623&lt;Mapping!$B$1,Mapping!$A$1,IF(H2623&lt;Mapping!$B$2,Mapping!$A$2,Mapping!$A$3))</f>
        <v>Minor</v>
      </c>
      <c r="L2623" s="8" t="str">
        <f>IF(J2623&lt;Mapping!$B$1,Mapping!$A$1,IF(J2623&lt;Mapping!$B$2,Mapping!$A$2,Mapping!$A$3))</f>
        <v>Minor</v>
      </c>
    </row>
    <row r="2624" spans="1:12" ht="13.5" customHeight="1" x14ac:dyDescent="0.2">
      <c r="A2624" s="4">
        <v>2</v>
      </c>
      <c r="B2624" s="5" t="s">
        <v>60</v>
      </c>
      <c r="C2624" s="4">
        <v>1</v>
      </c>
      <c r="D2624" s="4">
        <v>1976</v>
      </c>
      <c r="E2624" s="4">
        <v>29</v>
      </c>
      <c r="F2624" s="4">
        <v>0</v>
      </c>
      <c r="G2624" s="4">
        <v>0</v>
      </c>
      <c r="H2624" s="6">
        <v>1743</v>
      </c>
      <c r="I2624" s="7">
        <f t="array" ref="I2624">INDEX(Inflation!$F$2:$F$63,MATCH($D2624,Inflation!$A$2:$A$63,0))</f>
        <v>4.6843224337111486</v>
      </c>
      <c r="J2624" s="6">
        <f t="shared" si="10"/>
        <v>8164.7740019585317</v>
      </c>
      <c r="K2624" s="8" t="str">
        <f>IF(H2624&lt;Mapping!$B$1,Mapping!$A$1,IF(H2624&lt;Mapping!$B$2,Mapping!$A$2,Mapping!$A$3))</f>
        <v>Minor</v>
      </c>
      <c r="L2624" s="8" t="str">
        <f>IF(J2624&lt;Mapping!$B$1,Mapping!$A$1,IF(J2624&lt;Mapping!$B$2,Mapping!$A$2,Mapping!$A$3))</f>
        <v>Minor</v>
      </c>
    </row>
    <row r="2625" spans="1:12" ht="13.5" customHeight="1" x14ac:dyDescent="0.2">
      <c r="A2625" s="4">
        <v>1</v>
      </c>
      <c r="B2625" s="5" t="s">
        <v>21</v>
      </c>
      <c r="C2625" s="4">
        <v>1</v>
      </c>
      <c r="D2625" s="4">
        <v>1961</v>
      </c>
      <c r="E2625" s="4">
        <v>1</v>
      </c>
      <c r="F2625" s="4">
        <v>0</v>
      </c>
      <c r="G2625" s="4">
        <v>0</v>
      </c>
      <c r="H2625" s="6">
        <v>1741</v>
      </c>
      <c r="I2625" s="7">
        <f t="array" ref="I2625">INDEX(Inflation!$F$2:$F$63,MATCH($D2625,Inflation!$A$2:$A$63,0))</f>
        <v>8.8230837285274717</v>
      </c>
      <c r="J2625" s="6">
        <f t="shared" si="10"/>
        <v>15360.988771366328</v>
      </c>
      <c r="K2625" s="8" t="str">
        <f>IF(H2625&lt;Mapping!$B$1,Mapping!$A$1,IF(H2625&lt;Mapping!$B$2,Mapping!$A$2,Mapping!$A$3))</f>
        <v>Minor</v>
      </c>
      <c r="L2625" s="8" t="str">
        <f>IF(J2625&lt;Mapping!$B$1,Mapping!$A$1,IF(J2625&lt;Mapping!$B$2,Mapping!$A$2,Mapping!$A$3))</f>
        <v>Minor</v>
      </c>
    </row>
    <row r="2626" spans="1:12" ht="13.5" customHeight="1" x14ac:dyDescent="0.2">
      <c r="A2626" s="4">
        <v>3</v>
      </c>
      <c r="B2626" s="5" t="s">
        <v>15</v>
      </c>
      <c r="C2626" s="4">
        <v>1</v>
      </c>
      <c r="D2626" s="4">
        <v>1982</v>
      </c>
      <c r="E2626" s="4">
        <v>1</v>
      </c>
      <c r="F2626" s="4">
        <v>12</v>
      </c>
      <c r="G2626" s="4">
        <v>1</v>
      </c>
      <c r="H2626" s="6">
        <v>1740</v>
      </c>
      <c r="I2626" s="7">
        <f t="array" ref="I2626">INDEX(Inflation!$F$2:$F$63,MATCH($D2626,Inflation!$A$2:$A$63,0))</f>
        <v>2.8736128370511089</v>
      </c>
      <c r="J2626" s="6">
        <f t="shared" si="10"/>
        <v>5000.0863364689294</v>
      </c>
      <c r="K2626" s="8" t="str">
        <f>IF(H2626&lt;Mapping!$B$1,Mapping!$A$1,IF(H2626&lt;Mapping!$B$2,Mapping!$A$2,Mapping!$A$3))</f>
        <v>Minor</v>
      </c>
      <c r="L2626" s="8" t="str">
        <f>IF(J2626&lt;Mapping!$B$1,Mapping!$A$1,IF(J2626&lt;Mapping!$B$2,Mapping!$A$2,Mapping!$A$3))</f>
        <v>Minor</v>
      </c>
    </row>
    <row r="2627" spans="1:12" ht="13.5" customHeight="1" x14ac:dyDescent="0.2">
      <c r="A2627" s="4">
        <v>5</v>
      </c>
      <c r="B2627" s="5" t="s">
        <v>19</v>
      </c>
      <c r="C2627" s="4">
        <v>1</v>
      </c>
      <c r="D2627" s="4">
        <v>2018</v>
      </c>
      <c r="E2627" s="4">
        <v>1</v>
      </c>
      <c r="F2627" s="4">
        <v>0</v>
      </c>
      <c r="G2627" s="4">
        <v>0</v>
      </c>
      <c r="H2627" s="6">
        <v>1738</v>
      </c>
      <c r="I2627" s="7">
        <f t="array" ref="I2627">INDEX(Inflation!$F$2:$F$63,MATCH($D2627,Inflation!$A$2:$A$63,0))</f>
        <v>1.0479074436</v>
      </c>
      <c r="J2627" s="6">
        <f t="shared" si="10"/>
        <v>1821.2631369768001</v>
      </c>
      <c r="K2627" s="8" t="str">
        <f>IF(H2627&lt;Mapping!$B$1,Mapping!$A$1,IF(H2627&lt;Mapping!$B$2,Mapping!$A$2,Mapping!$A$3))</f>
        <v>Minor</v>
      </c>
      <c r="L2627" s="8" t="str">
        <f>IF(J2627&lt;Mapping!$B$1,Mapping!$A$1,IF(J2627&lt;Mapping!$B$2,Mapping!$A$2,Mapping!$A$3))</f>
        <v>Minor</v>
      </c>
    </row>
    <row r="2628" spans="1:12" ht="13.5" customHeight="1" x14ac:dyDescent="0.2">
      <c r="A2628" s="4">
        <v>2</v>
      </c>
      <c r="B2628" s="5" t="s">
        <v>21</v>
      </c>
      <c r="C2628" s="4">
        <v>1</v>
      </c>
      <c r="D2628" s="4">
        <v>1961</v>
      </c>
      <c r="E2628" s="4">
        <v>1</v>
      </c>
      <c r="F2628" s="4">
        <v>0</v>
      </c>
      <c r="G2628" s="4">
        <v>0</v>
      </c>
      <c r="H2628" s="6">
        <v>1736</v>
      </c>
      <c r="I2628" s="7">
        <f t="array" ref="I2628">INDEX(Inflation!$F$2:$F$63,MATCH($D2628,Inflation!$A$2:$A$63,0))</f>
        <v>8.8230837285274717</v>
      </c>
      <c r="J2628" s="6">
        <f t="shared" si="10"/>
        <v>15316.873352723691</v>
      </c>
      <c r="K2628" s="8" t="str">
        <f>IF(H2628&lt;Mapping!$B$1,Mapping!$A$1,IF(H2628&lt;Mapping!$B$2,Mapping!$A$2,Mapping!$A$3))</f>
        <v>Minor</v>
      </c>
      <c r="L2628" s="8" t="str">
        <f>IF(J2628&lt;Mapping!$B$1,Mapping!$A$1,IF(J2628&lt;Mapping!$B$2,Mapping!$A$2,Mapping!$A$3))</f>
        <v>Minor</v>
      </c>
    </row>
    <row r="2629" spans="1:12" ht="13.5" customHeight="1" x14ac:dyDescent="0.2">
      <c r="A2629" s="4">
        <v>5</v>
      </c>
      <c r="B2629" s="5" t="s">
        <v>33</v>
      </c>
      <c r="C2629" s="4">
        <v>3</v>
      </c>
      <c r="D2629" s="4">
        <v>1988</v>
      </c>
      <c r="E2629" s="4">
        <v>31</v>
      </c>
      <c r="F2629" s="4">
        <v>0</v>
      </c>
      <c r="G2629" s="4">
        <v>0</v>
      </c>
      <c r="H2629" s="6">
        <v>1736</v>
      </c>
      <c r="I2629" s="7">
        <f t="array" ref="I2629">INDEX(Inflation!$F$2:$F$63,MATCH($D2629,Inflation!$A$2:$A$63,0))</f>
        <v>2.2436780392269897</v>
      </c>
      <c r="J2629" s="6">
        <f t="shared" si="10"/>
        <v>3895.0250760980543</v>
      </c>
      <c r="K2629" s="8" t="str">
        <f>IF(H2629&lt;Mapping!$B$1,Mapping!$A$1,IF(H2629&lt;Mapping!$B$2,Mapping!$A$2,Mapping!$A$3))</f>
        <v>Minor</v>
      </c>
      <c r="L2629" s="8" t="str">
        <f>IF(J2629&lt;Mapping!$B$1,Mapping!$A$1,IF(J2629&lt;Mapping!$B$2,Mapping!$A$2,Mapping!$A$3))</f>
        <v>Minor</v>
      </c>
    </row>
    <row r="2630" spans="1:12" ht="13.5" customHeight="1" x14ac:dyDescent="0.2">
      <c r="A2630" s="4">
        <v>1</v>
      </c>
      <c r="B2630" s="5" t="s">
        <v>21</v>
      </c>
      <c r="C2630" s="4">
        <v>1</v>
      </c>
      <c r="D2630" s="4">
        <v>1984</v>
      </c>
      <c r="E2630" s="4">
        <v>1</v>
      </c>
      <c r="F2630" s="4">
        <v>0</v>
      </c>
      <c r="G2630" s="4">
        <v>0</v>
      </c>
      <c r="H2630" s="6">
        <v>1734</v>
      </c>
      <c r="I2630" s="7">
        <f t="array" ref="I2630">INDEX(Inflation!$F$2:$F$63,MATCH($D2630,Inflation!$A$2:$A$63,0))</f>
        <v>2.5679465396338688</v>
      </c>
      <c r="J2630" s="6">
        <f t="shared" si="10"/>
        <v>4452.8192997251281</v>
      </c>
      <c r="K2630" s="8" t="str">
        <f>IF(H2630&lt;Mapping!$B$1,Mapping!$A$1,IF(H2630&lt;Mapping!$B$2,Mapping!$A$2,Mapping!$A$3))</f>
        <v>Minor</v>
      </c>
      <c r="L2630" s="8" t="str">
        <f>IF(J2630&lt;Mapping!$B$1,Mapping!$A$1,IF(J2630&lt;Mapping!$B$2,Mapping!$A$2,Mapping!$A$3))</f>
        <v>Minor</v>
      </c>
    </row>
    <row r="2631" spans="1:12" ht="13.5" customHeight="1" x14ac:dyDescent="0.2">
      <c r="A2631" s="4">
        <v>5</v>
      </c>
      <c r="B2631" s="5" t="s">
        <v>15</v>
      </c>
      <c r="C2631" s="4">
        <v>1</v>
      </c>
      <c r="D2631" s="4">
        <v>1977</v>
      </c>
      <c r="E2631" s="4">
        <v>31</v>
      </c>
      <c r="F2631" s="4">
        <v>0</v>
      </c>
      <c r="G2631" s="4">
        <v>0</v>
      </c>
      <c r="H2631" s="6">
        <v>1733</v>
      </c>
      <c r="I2631" s="7">
        <f t="array" ref="I2631">INDEX(Inflation!$F$2:$F$63,MATCH($D2631,Inflation!$A$2:$A$63,0))</f>
        <v>4.4013177052627537</v>
      </c>
      <c r="J2631" s="6">
        <f t="shared" si="10"/>
        <v>7627.4835832203526</v>
      </c>
      <c r="K2631" s="8" t="str">
        <f>IF(H2631&lt;Mapping!$B$1,Mapping!$A$1,IF(H2631&lt;Mapping!$B$2,Mapping!$A$2,Mapping!$A$3))</f>
        <v>Minor</v>
      </c>
      <c r="L2631" s="8" t="str">
        <f>IF(J2631&lt;Mapping!$B$1,Mapping!$A$1,IF(J2631&lt;Mapping!$B$2,Mapping!$A$2,Mapping!$A$3))</f>
        <v>Minor</v>
      </c>
    </row>
    <row r="2632" spans="1:12" ht="13.5" customHeight="1" x14ac:dyDescent="0.2">
      <c r="A2632" s="4">
        <v>4</v>
      </c>
      <c r="B2632" s="5" t="s">
        <v>54</v>
      </c>
      <c r="C2632" s="4">
        <v>3</v>
      </c>
      <c r="D2632" s="4">
        <v>1965</v>
      </c>
      <c r="E2632" s="4">
        <v>1</v>
      </c>
      <c r="F2632" s="4">
        <v>0</v>
      </c>
      <c r="G2632" s="4">
        <v>0</v>
      </c>
      <c r="H2632" s="6">
        <v>1731</v>
      </c>
      <c r="I2632" s="7">
        <f t="array" ref="I2632">INDEX(Inflation!$F$2:$F$63,MATCH($D2632,Inflation!$A$2:$A$63,0))</f>
        <v>8.1256475363320444</v>
      </c>
      <c r="J2632" s="6">
        <f t="shared" si="10"/>
        <v>14065.495885390768</v>
      </c>
      <c r="K2632" s="8" t="str">
        <f>IF(H2632&lt;Mapping!$B$1,Mapping!$A$1,IF(H2632&lt;Mapping!$B$2,Mapping!$A$2,Mapping!$A$3))</f>
        <v>Minor</v>
      </c>
      <c r="L2632" s="8" t="str">
        <f>IF(J2632&lt;Mapping!$B$1,Mapping!$A$1,IF(J2632&lt;Mapping!$B$2,Mapping!$A$2,Mapping!$A$3))</f>
        <v>Minor</v>
      </c>
    </row>
    <row r="2633" spans="1:12" ht="13.5" customHeight="1" x14ac:dyDescent="0.2">
      <c r="A2633" s="4">
        <v>5</v>
      </c>
      <c r="B2633" s="5" t="s">
        <v>34</v>
      </c>
      <c r="C2633" s="4">
        <v>2</v>
      </c>
      <c r="D2633" s="4">
        <v>2018</v>
      </c>
      <c r="E2633" s="4">
        <v>1</v>
      </c>
      <c r="F2633" s="4">
        <v>0</v>
      </c>
      <c r="G2633" s="4">
        <v>0</v>
      </c>
      <c r="H2633" s="6">
        <v>1731</v>
      </c>
      <c r="I2633" s="7">
        <f t="array" ref="I2633">INDEX(Inflation!$F$2:$F$63,MATCH($D2633,Inflation!$A$2:$A$63,0))</f>
        <v>1.0479074436</v>
      </c>
      <c r="J2633" s="6">
        <f t="shared" si="10"/>
        <v>1813.9277848715999</v>
      </c>
      <c r="K2633" s="8" t="str">
        <f>IF(H2633&lt;Mapping!$B$1,Mapping!$A$1,IF(H2633&lt;Mapping!$B$2,Mapping!$A$2,Mapping!$A$3))</f>
        <v>Minor</v>
      </c>
      <c r="L2633" s="8" t="str">
        <f>IF(J2633&lt;Mapping!$B$1,Mapping!$A$1,IF(J2633&lt;Mapping!$B$2,Mapping!$A$2,Mapping!$A$3))</f>
        <v>Minor</v>
      </c>
    </row>
    <row r="2634" spans="1:12" ht="13.5" customHeight="1" x14ac:dyDescent="0.2">
      <c r="A2634" s="4">
        <v>4</v>
      </c>
      <c r="B2634" s="5" t="s">
        <v>21</v>
      </c>
      <c r="C2634" s="4">
        <v>4</v>
      </c>
      <c r="D2634" s="4">
        <v>1961</v>
      </c>
      <c r="E2634" s="4">
        <v>1</v>
      </c>
      <c r="F2634" s="4">
        <v>0</v>
      </c>
      <c r="G2634" s="4">
        <v>0</v>
      </c>
      <c r="H2634" s="6">
        <v>1730</v>
      </c>
      <c r="I2634" s="7">
        <f t="array" ref="I2634">INDEX(Inflation!$F$2:$F$63,MATCH($D2634,Inflation!$A$2:$A$63,0))</f>
        <v>8.8230837285274717</v>
      </c>
      <c r="J2634" s="6">
        <f t="shared" si="10"/>
        <v>15263.934850352525</v>
      </c>
      <c r="K2634" s="8" t="str">
        <f>IF(H2634&lt;Mapping!$B$1,Mapping!$A$1,IF(H2634&lt;Mapping!$B$2,Mapping!$A$2,Mapping!$A$3))</f>
        <v>Minor</v>
      </c>
      <c r="L2634" s="8" t="str">
        <f>IF(J2634&lt;Mapping!$B$1,Mapping!$A$1,IF(J2634&lt;Mapping!$B$2,Mapping!$A$2,Mapping!$A$3))</f>
        <v>Minor</v>
      </c>
    </row>
    <row r="2635" spans="1:12" ht="13.5" customHeight="1" x14ac:dyDescent="0.2">
      <c r="A2635" s="4">
        <v>2</v>
      </c>
      <c r="B2635" s="5" t="s">
        <v>33</v>
      </c>
      <c r="C2635" s="4">
        <v>3</v>
      </c>
      <c r="D2635" s="4">
        <v>1988</v>
      </c>
      <c r="E2635" s="4">
        <v>31</v>
      </c>
      <c r="F2635" s="4">
        <v>0</v>
      </c>
      <c r="G2635" s="4">
        <v>0</v>
      </c>
      <c r="H2635" s="6">
        <v>1730</v>
      </c>
      <c r="I2635" s="7">
        <f t="array" ref="I2635">INDEX(Inflation!$F$2:$F$63,MATCH($D2635,Inflation!$A$2:$A$63,0))</f>
        <v>2.2436780392269897</v>
      </c>
      <c r="J2635" s="6">
        <f t="shared" si="10"/>
        <v>3881.5630078626923</v>
      </c>
      <c r="K2635" s="8" t="str">
        <f>IF(H2635&lt;Mapping!$B$1,Mapping!$A$1,IF(H2635&lt;Mapping!$B$2,Mapping!$A$2,Mapping!$A$3))</f>
        <v>Minor</v>
      </c>
      <c r="L2635" s="8" t="str">
        <f>IF(J2635&lt;Mapping!$B$1,Mapping!$A$1,IF(J2635&lt;Mapping!$B$2,Mapping!$A$2,Mapping!$A$3))</f>
        <v>Minor</v>
      </c>
    </row>
    <row r="2636" spans="1:12" ht="13.5" customHeight="1" x14ac:dyDescent="0.2">
      <c r="A2636" s="4">
        <v>3</v>
      </c>
      <c r="B2636" s="5" t="s">
        <v>14</v>
      </c>
      <c r="C2636" s="4">
        <v>2</v>
      </c>
      <c r="D2636" s="4">
        <v>2017</v>
      </c>
      <c r="E2636" s="4">
        <v>1</v>
      </c>
      <c r="F2636" s="4">
        <v>0</v>
      </c>
      <c r="G2636" s="4">
        <v>0</v>
      </c>
      <c r="H2636" s="6">
        <v>1729</v>
      </c>
      <c r="I2636" s="7">
        <f t="array" ref="I2636">INDEX(Inflation!$F$2:$F$63,MATCH($D2636,Inflation!$A$2:$A$63,0))</f>
        <v>1.06708414981788</v>
      </c>
      <c r="J2636" s="6">
        <f t="shared" si="10"/>
        <v>1844.9884950351145</v>
      </c>
      <c r="K2636" s="8" t="str">
        <f>IF(H2636&lt;Mapping!$B$1,Mapping!$A$1,IF(H2636&lt;Mapping!$B$2,Mapping!$A$2,Mapping!$A$3))</f>
        <v>Minor</v>
      </c>
      <c r="L2636" s="8" t="str">
        <f>IF(J2636&lt;Mapping!$B$1,Mapping!$A$1,IF(J2636&lt;Mapping!$B$2,Mapping!$A$2,Mapping!$A$3))</f>
        <v>Minor</v>
      </c>
    </row>
    <row r="2637" spans="1:12" ht="13.5" customHeight="1" x14ac:dyDescent="0.2">
      <c r="A2637" s="4">
        <v>3</v>
      </c>
      <c r="B2637" s="5" t="s">
        <v>34</v>
      </c>
      <c r="C2637" s="4">
        <v>3</v>
      </c>
      <c r="D2637" s="4">
        <v>2017</v>
      </c>
      <c r="E2637" s="4">
        <v>1</v>
      </c>
      <c r="F2637" s="4">
        <v>0</v>
      </c>
      <c r="G2637" s="4">
        <v>0</v>
      </c>
      <c r="H2637" s="6">
        <v>1729</v>
      </c>
      <c r="I2637" s="7">
        <f t="array" ref="I2637">INDEX(Inflation!$F$2:$F$63,MATCH($D2637,Inflation!$A$2:$A$63,0))</f>
        <v>1.06708414981788</v>
      </c>
      <c r="J2637" s="6">
        <f t="shared" si="10"/>
        <v>1844.9884950351145</v>
      </c>
      <c r="K2637" s="8" t="str">
        <f>IF(H2637&lt;Mapping!$B$1,Mapping!$A$1,IF(H2637&lt;Mapping!$B$2,Mapping!$A$2,Mapping!$A$3))</f>
        <v>Minor</v>
      </c>
      <c r="L2637" s="8" t="str">
        <f>IF(J2637&lt;Mapping!$B$1,Mapping!$A$1,IF(J2637&lt;Mapping!$B$2,Mapping!$A$2,Mapping!$A$3))</f>
        <v>Minor</v>
      </c>
    </row>
    <row r="2638" spans="1:12" ht="13.5" customHeight="1" x14ac:dyDescent="0.2">
      <c r="A2638" s="4">
        <v>4</v>
      </c>
      <c r="B2638" s="5" t="s">
        <v>21</v>
      </c>
      <c r="C2638" s="4">
        <v>3</v>
      </c>
      <c r="D2638" s="4">
        <v>2017</v>
      </c>
      <c r="E2638" s="4">
        <v>1</v>
      </c>
      <c r="F2638" s="4">
        <v>0</v>
      </c>
      <c r="G2638" s="4">
        <v>0</v>
      </c>
      <c r="H2638" s="6">
        <v>1725</v>
      </c>
      <c r="I2638" s="7">
        <f t="array" ref="I2638">INDEX(Inflation!$F$2:$F$63,MATCH($D2638,Inflation!$A$2:$A$63,0))</f>
        <v>1.06708414981788</v>
      </c>
      <c r="J2638" s="6">
        <f t="shared" si="10"/>
        <v>1840.7201584358431</v>
      </c>
      <c r="K2638" s="8" t="str">
        <f>IF(H2638&lt;Mapping!$B$1,Mapping!$A$1,IF(H2638&lt;Mapping!$B$2,Mapping!$A$2,Mapping!$A$3))</f>
        <v>Minor</v>
      </c>
      <c r="L2638" s="8" t="str">
        <f>IF(J2638&lt;Mapping!$B$1,Mapping!$A$1,IF(J2638&lt;Mapping!$B$2,Mapping!$A$2,Mapping!$A$3))</f>
        <v>Minor</v>
      </c>
    </row>
    <row r="2639" spans="1:12" ht="13.5" customHeight="1" x14ac:dyDescent="0.2">
      <c r="A2639" s="4">
        <v>2</v>
      </c>
      <c r="B2639" s="5" t="s">
        <v>19</v>
      </c>
      <c r="C2639" s="4">
        <v>3</v>
      </c>
      <c r="D2639" s="4">
        <v>1977</v>
      </c>
      <c r="E2639" s="4">
        <v>1</v>
      </c>
      <c r="F2639" s="4">
        <v>0</v>
      </c>
      <c r="G2639" s="4">
        <v>0</v>
      </c>
      <c r="H2639" s="6">
        <v>1724</v>
      </c>
      <c r="I2639" s="7">
        <f t="array" ref="I2639">INDEX(Inflation!$F$2:$F$63,MATCH($D2639,Inflation!$A$2:$A$63,0))</f>
        <v>4.4013177052627537</v>
      </c>
      <c r="J2639" s="6">
        <f t="shared" si="10"/>
        <v>7587.8717238729878</v>
      </c>
      <c r="K2639" s="8" t="str">
        <f>IF(H2639&lt;Mapping!$B$1,Mapping!$A$1,IF(H2639&lt;Mapping!$B$2,Mapping!$A$2,Mapping!$A$3))</f>
        <v>Minor</v>
      </c>
      <c r="L2639" s="8" t="str">
        <f>IF(J2639&lt;Mapping!$B$1,Mapping!$A$1,IF(J2639&lt;Mapping!$B$2,Mapping!$A$2,Mapping!$A$3))</f>
        <v>Minor</v>
      </c>
    </row>
    <row r="2640" spans="1:12" ht="13.5" customHeight="1" x14ac:dyDescent="0.2">
      <c r="A2640" s="4">
        <v>3</v>
      </c>
      <c r="B2640" s="5" t="s">
        <v>14</v>
      </c>
      <c r="C2640" s="4">
        <v>2</v>
      </c>
      <c r="D2640" s="4">
        <v>2017</v>
      </c>
      <c r="E2640" s="4">
        <v>1</v>
      </c>
      <c r="F2640" s="4">
        <v>0</v>
      </c>
      <c r="G2640" s="4">
        <v>0</v>
      </c>
      <c r="H2640" s="6">
        <v>1724</v>
      </c>
      <c r="I2640" s="7">
        <f t="array" ref="I2640">INDEX(Inflation!$F$2:$F$63,MATCH($D2640,Inflation!$A$2:$A$63,0))</f>
        <v>1.06708414981788</v>
      </c>
      <c r="J2640" s="6">
        <f t="shared" si="10"/>
        <v>1839.6530742860252</v>
      </c>
      <c r="K2640" s="8" t="str">
        <f>IF(H2640&lt;Mapping!$B$1,Mapping!$A$1,IF(H2640&lt;Mapping!$B$2,Mapping!$A$2,Mapping!$A$3))</f>
        <v>Minor</v>
      </c>
      <c r="L2640" s="8" t="str">
        <f>IF(J2640&lt;Mapping!$B$1,Mapping!$A$1,IF(J2640&lt;Mapping!$B$2,Mapping!$A$2,Mapping!$A$3))</f>
        <v>Minor</v>
      </c>
    </row>
    <row r="2641" spans="1:12" ht="13.5" customHeight="1" x14ac:dyDescent="0.2">
      <c r="A2641" s="4">
        <v>2</v>
      </c>
      <c r="B2641" s="5" t="s">
        <v>54</v>
      </c>
      <c r="C2641" s="4">
        <v>2</v>
      </c>
      <c r="D2641" s="4">
        <v>1977</v>
      </c>
      <c r="E2641" s="4">
        <v>1</v>
      </c>
      <c r="F2641" s="4">
        <v>0</v>
      </c>
      <c r="G2641" s="4">
        <v>0</v>
      </c>
      <c r="H2641" s="6">
        <v>1722</v>
      </c>
      <c r="I2641" s="7">
        <f t="array" ref="I2641">INDEX(Inflation!$F$2:$F$63,MATCH($D2641,Inflation!$A$2:$A$63,0))</f>
        <v>4.4013177052627537</v>
      </c>
      <c r="J2641" s="6">
        <f t="shared" si="10"/>
        <v>7579.0690884624619</v>
      </c>
      <c r="K2641" s="8" t="str">
        <f>IF(H2641&lt;Mapping!$B$1,Mapping!$A$1,IF(H2641&lt;Mapping!$B$2,Mapping!$A$2,Mapping!$A$3))</f>
        <v>Minor</v>
      </c>
      <c r="L2641" s="8" t="str">
        <f>IF(J2641&lt;Mapping!$B$1,Mapping!$A$1,IF(J2641&lt;Mapping!$B$2,Mapping!$A$2,Mapping!$A$3))</f>
        <v>Minor</v>
      </c>
    </row>
    <row r="2642" spans="1:12" ht="13.5" customHeight="1" x14ac:dyDescent="0.2">
      <c r="A2642" s="4">
        <v>1</v>
      </c>
      <c r="B2642" s="5" t="s">
        <v>15</v>
      </c>
      <c r="C2642" s="4">
        <v>1</v>
      </c>
      <c r="D2642" s="4">
        <v>1982</v>
      </c>
      <c r="E2642" s="4">
        <v>1</v>
      </c>
      <c r="F2642" s="4">
        <v>0</v>
      </c>
      <c r="G2642" s="4">
        <v>1</v>
      </c>
      <c r="H2642" s="6">
        <v>1722</v>
      </c>
      <c r="I2642" s="7">
        <f t="array" ref="I2642">INDEX(Inflation!$F$2:$F$63,MATCH($D2642,Inflation!$A$2:$A$63,0))</f>
        <v>2.8736128370511089</v>
      </c>
      <c r="J2642" s="6">
        <f t="shared" si="10"/>
        <v>4948.3613054020097</v>
      </c>
      <c r="K2642" s="8" t="str">
        <f>IF(H2642&lt;Mapping!$B$1,Mapping!$A$1,IF(H2642&lt;Mapping!$B$2,Mapping!$A$2,Mapping!$A$3))</f>
        <v>Minor</v>
      </c>
      <c r="L2642" s="8" t="str">
        <f>IF(J2642&lt;Mapping!$B$1,Mapping!$A$1,IF(J2642&lt;Mapping!$B$2,Mapping!$A$2,Mapping!$A$3))</f>
        <v>Minor</v>
      </c>
    </row>
    <row r="2643" spans="1:12" ht="13.5" customHeight="1" x14ac:dyDescent="0.2">
      <c r="A2643" s="4">
        <v>6</v>
      </c>
      <c r="B2643" s="5" t="s">
        <v>21</v>
      </c>
      <c r="C2643" s="4">
        <v>1</v>
      </c>
      <c r="D2643" s="4">
        <v>1964</v>
      </c>
      <c r="E2643" s="4">
        <v>1</v>
      </c>
      <c r="F2643" s="4">
        <v>0</v>
      </c>
      <c r="G2643" s="4">
        <v>0</v>
      </c>
      <c r="H2643" s="6">
        <v>1715</v>
      </c>
      <c r="I2643" s="7">
        <f t="array" ref="I2643">INDEX(Inflation!$F$2:$F$63,MATCH($D2643,Inflation!$A$2:$A$63,0))</f>
        <v>8.2922233108268504</v>
      </c>
      <c r="J2643" s="6">
        <f t="shared" si="10"/>
        <v>14221.162978068049</v>
      </c>
      <c r="K2643" s="8" t="str">
        <f>IF(H2643&lt;Mapping!$B$1,Mapping!$A$1,IF(H2643&lt;Mapping!$B$2,Mapping!$A$2,Mapping!$A$3))</f>
        <v>Minor</v>
      </c>
      <c r="L2643" s="8" t="str">
        <f>IF(J2643&lt;Mapping!$B$1,Mapping!$A$1,IF(J2643&lt;Mapping!$B$2,Mapping!$A$2,Mapping!$A$3))</f>
        <v>Minor</v>
      </c>
    </row>
    <row r="2644" spans="1:12" ht="13.5" customHeight="1" x14ac:dyDescent="0.2">
      <c r="A2644" s="4">
        <v>4</v>
      </c>
      <c r="B2644" s="5" t="s">
        <v>34</v>
      </c>
      <c r="C2644" s="4">
        <v>2</v>
      </c>
      <c r="D2644" s="4">
        <v>2017</v>
      </c>
      <c r="E2644" s="4">
        <v>1</v>
      </c>
      <c r="F2644" s="4">
        <v>0</v>
      </c>
      <c r="G2644" s="4">
        <v>0</v>
      </c>
      <c r="H2644" s="6">
        <v>1713</v>
      </c>
      <c r="I2644" s="7">
        <f t="array" ref="I2644">INDEX(Inflation!$F$2:$F$63,MATCH($D2644,Inflation!$A$2:$A$63,0))</f>
        <v>1.06708414981788</v>
      </c>
      <c r="J2644" s="6">
        <f t="shared" si="10"/>
        <v>1827.9151486380285</v>
      </c>
      <c r="K2644" s="8" t="str">
        <f>IF(H2644&lt;Mapping!$B$1,Mapping!$A$1,IF(H2644&lt;Mapping!$B$2,Mapping!$A$2,Mapping!$A$3))</f>
        <v>Minor</v>
      </c>
      <c r="L2644" s="8" t="str">
        <f>IF(J2644&lt;Mapping!$B$1,Mapping!$A$1,IF(J2644&lt;Mapping!$B$2,Mapping!$A$2,Mapping!$A$3))</f>
        <v>Minor</v>
      </c>
    </row>
    <row r="2645" spans="1:12" ht="13.5" customHeight="1" x14ac:dyDescent="0.2">
      <c r="A2645" s="4">
        <v>3</v>
      </c>
      <c r="B2645" s="5" t="s">
        <v>22</v>
      </c>
      <c r="C2645" s="4">
        <v>3</v>
      </c>
      <c r="D2645" s="4">
        <v>2017</v>
      </c>
      <c r="E2645" s="4">
        <v>1</v>
      </c>
      <c r="F2645" s="4">
        <v>0</v>
      </c>
      <c r="G2645" s="4">
        <v>0</v>
      </c>
      <c r="H2645" s="6">
        <v>1713</v>
      </c>
      <c r="I2645" s="7">
        <f t="array" ref="I2645">INDEX(Inflation!$F$2:$F$63,MATCH($D2645,Inflation!$A$2:$A$63,0))</f>
        <v>1.06708414981788</v>
      </c>
      <c r="J2645" s="6">
        <f t="shared" si="10"/>
        <v>1827.9151486380285</v>
      </c>
      <c r="K2645" s="8" t="str">
        <f>IF(H2645&lt;Mapping!$B$1,Mapping!$A$1,IF(H2645&lt;Mapping!$B$2,Mapping!$A$2,Mapping!$A$3))</f>
        <v>Minor</v>
      </c>
      <c r="L2645" s="8" t="str">
        <f>IF(J2645&lt;Mapping!$B$1,Mapping!$A$1,IF(J2645&lt;Mapping!$B$2,Mapping!$A$2,Mapping!$A$3))</f>
        <v>Minor</v>
      </c>
    </row>
    <row r="2646" spans="1:12" ht="13.5" customHeight="1" x14ac:dyDescent="0.2">
      <c r="A2646" s="4">
        <v>5</v>
      </c>
      <c r="B2646" s="5" t="s">
        <v>21</v>
      </c>
      <c r="C2646" s="4">
        <v>3</v>
      </c>
      <c r="D2646" s="4">
        <v>2017</v>
      </c>
      <c r="E2646" s="4">
        <v>1</v>
      </c>
      <c r="F2646" s="4">
        <v>0</v>
      </c>
      <c r="G2646" s="4">
        <v>0</v>
      </c>
      <c r="H2646" s="6">
        <v>1711</v>
      </c>
      <c r="I2646" s="7">
        <f t="array" ref="I2646">INDEX(Inflation!$F$2:$F$63,MATCH($D2646,Inflation!$A$2:$A$63,0))</f>
        <v>1.06708414981788</v>
      </c>
      <c r="J2646" s="6">
        <f t="shared" si="10"/>
        <v>1825.7809803383927</v>
      </c>
      <c r="K2646" s="8" t="str">
        <f>IF(H2646&lt;Mapping!$B$1,Mapping!$A$1,IF(H2646&lt;Mapping!$B$2,Mapping!$A$2,Mapping!$A$3))</f>
        <v>Minor</v>
      </c>
      <c r="L2646" s="8" t="str">
        <f>IF(J2646&lt;Mapping!$B$1,Mapping!$A$1,IF(J2646&lt;Mapping!$B$2,Mapping!$A$2,Mapping!$A$3))</f>
        <v>Minor</v>
      </c>
    </row>
    <row r="2647" spans="1:12" ht="13.5" customHeight="1" x14ac:dyDescent="0.2">
      <c r="A2647" s="4">
        <v>5</v>
      </c>
      <c r="B2647" s="5" t="s">
        <v>14</v>
      </c>
      <c r="C2647" s="4">
        <v>2</v>
      </c>
      <c r="D2647" s="4">
        <v>2020</v>
      </c>
      <c r="E2647" s="4">
        <v>1</v>
      </c>
      <c r="F2647" s="4">
        <v>0</v>
      </c>
      <c r="G2647" s="4">
        <v>0</v>
      </c>
      <c r="H2647" s="6">
        <v>1710</v>
      </c>
      <c r="I2647" s="7">
        <f t="array" ref="I2647">INDEX(Inflation!$F$2:$F$63,MATCH($D2647,Inflation!$A$2:$A$63,0))</f>
        <v>1.0089999999999999</v>
      </c>
      <c r="J2647" s="6">
        <f t="shared" si="10"/>
        <v>1725.3899999999999</v>
      </c>
      <c r="K2647" s="8" t="str">
        <f>IF(H2647&lt;Mapping!$B$1,Mapping!$A$1,IF(H2647&lt;Mapping!$B$2,Mapping!$A$2,Mapping!$A$3))</f>
        <v>Minor</v>
      </c>
      <c r="L2647" s="8" t="str">
        <f>IF(J2647&lt;Mapping!$B$1,Mapping!$A$1,IF(J2647&lt;Mapping!$B$2,Mapping!$A$2,Mapping!$A$3))</f>
        <v>Minor</v>
      </c>
    </row>
    <row r="2648" spans="1:12" ht="13.5" customHeight="1" x14ac:dyDescent="0.2">
      <c r="A2648" s="4">
        <v>6</v>
      </c>
      <c r="B2648" s="5" t="s">
        <v>12</v>
      </c>
      <c r="C2648" s="4">
        <v>2</v>
      </c>
      <c r="D2648" s="4">
        <v>1968</v>
      </c>
      <c r="E2648" s="4">
        <v>2</v>
      </c>
      <c r="F2648" s="4">
        <v>0</v>
      </c>
      <c r="G2648" s="4">
        <v>0</v>
      </c>
      <c r="H2648" s="6">
        <v>1705</v>
      </c>
      <c r="I2648" s="7">
        <f t="array" ref="I2648">INDEX(Inflation!$F$2:$F$63,MATCH($D2648,Inflation!$A$2:$A$63,0))</f>
        <v>7.4666326342049336</v>
      </c>
      <c r="J2648" s="6">
        <f t="shared" si="10"/>
        <v>12730.608641319412</v>
      </c>
      <c r="K2648" s="8" t="str">
        <f>IF(H2648&lt;Mapping!$B$1,Mapping!$A$1,IF(H2648&lt;Mapping!$B$2,Mapping!$A$2,Mapping!$A$3))</f>
        <v>Minor</v>
      </c>
      <c r="L2648" s="8" t="str">
        <f>IF(J2648&lt;Mapping!$B$1,Mapping!$A$1,IF(J2648&lt;Mapping!$B$2,Mapping!$A$2,Mapping!$A$3))</f>
        <v>Minor</v>
      </c>
    </row>
    <row r="2649" spans="1:12" ht="13.5" customHeight="1" x14ac:dyDescent="0.2">
      <c r="A2649" s="4">
        <v>6</v>
      </c>
      <c r="B2649" s="5" t="s">
        <v>21</v>
      </c>
      <c r="C2649" s="4">
        <v>2</v>
      </c>
      <c r="D2649" s="4">
        <v>1977</v>
      </c>
      <c r="E2649" s="4">
        <v>1</v>
      </c>
      <c r="F2649" s="4">
        <v>0</v>
      </c>
      <c r="G2649" s="4">
        <v>0</v>
      </c>
      <c r="H2649" s="6">
        <v>1705</v>
      </c>
      <c r="I2649" s="7">
        <f t="array" ref="I2649">INDEX(Inflation!$F$2:$F$63,MATCH($D2649,Inflation!$A$2:$A$63,0))</f>
        <v>4.4013177052627537</v>
      </c>
      <c r="J2649" s="6">
        <f t="shared" si="10"/>
        <v>7504.2466874729953</v>
      </c>
      <c r="K2649" s="8" t="str">
        <f>IF(H2649&lt;Mapping!$B$1,Mapping!$A$1,IF(H2649&lt;Mapping!$B$2,Mapping!$A$2,Mapping!$A$3))</f>
        <v>Minor</v>
      </c>
      <c r="L2649" s="8" t="str">
        <f>IF(J2649&lt;Mapping!$B$1,Mapping!$A$1,IF(J2649&lt;Mapping!$B$2,Mapping!$A$2,Mapping!$A$3))</f>
        <v>Minor</v>
      </c>
    </row>
    <row r="2650" spans="1:12" ht="13.5" customHeight="1" x14ac:dyDescent="0.2">
      <c r="A2650" s="4">
        <v>3</v>
      </c>
      <c r="B2650" s="5" t="s">
        <v>21</v>
      </c>
      <c r="C2650" s="4">
        <v>4</v>
      </c>
      <c r="D2650" s="4">
        <v>1961</v>
      </c>
      <c r="E2650" s="4">
        <v>1</v>
      </c>
      <c r="F2650" s="4">
        <v>0</v>
      </c>
      <c r="G2650" s="4">
        <v>0</v>
      </c>
      <c r="H2650" s="6">
        <v>1704</v>
      </c>
      <c r="I2650" s="7">
        <f t="array" ref="I2650">INDEX(Inflation!$F$2:$F$63,MATCH($D2650,Inflation!$A$2:$A$63,0))</f>
        <v>8.8230837285274717</v>
      </c>
      <c r="J2650" s="6">
        <f t="shared" si="10"/>
        <v>15034.534673410812</v>
      </c>
      <c r="K2650" s="8" t="str">
        <f>IF(H2650&lt;Mapping!$B$1,Mapping!$A$1,IF(H2650&lt;Mapping!$B$2,Mapping!$A$2,Mapping!$A$3))</f>
        <v>Minor</v>
      </c>
      <c r="L2650" s="8" t="str">
        <f>IF(J2650&lt;Mapping!$B$1,Mapping!$A$1,IF(J2650&lt;Mapping!$B$2,Mapping!$A$2,Mapping!$A$3))</f>
        <v>Minor</v>
      </c>
    </row>
    <row r="2651" spans="1:12" ht="13.5" customHeight="1" x14ac:dyDescent="0.2">
      <c r="A2651" s="4">
        <v>2</v>
      </c>
      <c r="B2651" s="5" t="s">
        <v>14</v>
      </c>
      <c r="C2651" s="4">
        <v>1</v>
      </c>
      <c r="D2651" s="4">
        <v>1964</v>
      </c>
      <c r="E2651" s="4">
        <v>31</v>
      </c>
      <c r="F2651" s="4">
        <v>0</v>
      </c>
      <c r="G2651" s="4">
        <v>0</v>
      </c>
      <c r="H2651" s="6">
        <v>1701</v>
      </c>
      <c r="I2651" s="7">
        <f t="array" ref="I2651">INDEX(Inflation!$F$2:$F$63,MATCH($D2651,Inflation!$A$2:$A$63,0))</f>
        <v>8.2922233108268504</v>
      </c>
      <c r="J2651" s="6">
        <f t="shared" si="10"/>
        <v>14105.071851716473</v>
      </c>
      <c r="K2651" s="8" t="str">
        <f>IF(H2651&lt;Mapping!$B$1,Mapping!$A$1,IF(H2651&lt;Mapping!$B$2,Mapping!$A$2,Mapping!$A$3))</f>
        <v>Minor</v>
      </c>
      <c r="L2651" s="8" t="str">
        <f>IF(J2651&lt;Mapping!$B$1,Mapping!$A$1,IF(J2651&lt;Mapping!$B$2,Mapping!$A$2,Mapping!$A$3))</f>
        <v>Minor</v>
      </c>
    </row>
    <row r="2652" spans="1:12" ht="13.5" customHeight="1" x14ac:dyDescent="0.2">
      <c r="A2652" s="4">
        <v>1</v>
      </c>
      <c r="B2652" s="5" t="s">
        <v>12</v>
      </c>
      <c r="C2652" s="4">
        <v>2</v>
      </c>
      <c r="D2652" s="4">
        <v>1972</v>
      </c>
      <c r="E2652" s="4">
        <v>2</v>
      </c>
      <c r="F2652" s="4">
        <v>0</v>
      </c>
      <c r="G2652" s="4">
        <v>0</v>
      </c>
      <c r="H2652" s="6">
        <v>1694</v>
      </c>
      <c r="I2652" s="7">
        <f t="array" ref="I2652">INDEX(Inflation!$F$2:$F$63,MATCH($D2652,Inflation!$A$2:$A$63,0))</f>
        <v>6.3037676318082667</v>
      </c>
      <c r="J2652" s="6">
        <f t="shared" si="10"/>
        <v>10678.582368283203</v>
      </c>
      <c r="K2652" s="8" t="str">
        <f>IF(H2652&lt;Mapping!$B$1,Mapping!$A$1,IF(H2652&lt;Mapping!$B$2,Mapping!$A$2,Mapping!$A$3))</f>
        <v>Minor</v>
      </c>
      <c r="L2652" s="8" t="str">
        <f>IF(J2652&lt;Mapping!$B$1,Mapping!$A$1,IF(J2652&lt;Mapping!$B$2,Mapping!$A$2,Mapping!$A$3))</f>
        <v>Minor</v>
      </c>
    </row>
    <row r="2653" spans="1:12" ht="13.5" customHeight="1" x14ac:dyDescent="0.2">
      <c r="A2653" s="4">
        <v>4</v>
      </c>
      <c r="B2653" s="5" t="s">
        <v>14</v>
      </c>
      <c r="C2653" s="4">
        <v>2</v>
      </c>
      <c r="D2653" s="4">
        <v>2018</v>
      </c>
      <c r="E2653" s="4">
        <v>1</v>
      </c>
      <c r="F2653" s="4">
        <v>0</v>
      </c>
      <c r="G2653" s="4">
        <v>0</v>
      </c>
      <c r="H2653" s="6">
        <v>1693</v>
      </c>
      <c r="I2653" s="7">
        <f t="array" ref="I2653">INDEX(Inflation!$F$2:$F$63,MATCH($D2653,Inflation!$A$2:$A$63,0))</f>
        <v>1.0479074436</v>
      </c>
      <c r="J2653" s="6">
        <f t="shared" si="10"/>
        <v>1774.1073020147999</v>
      </c>
      <c r="K2653" s="8" t="str">
        <f>IF(H2653&lt;Mapping!$B$1,Mapping!$A$1,IF(H2653&lt;Mapping!$B$2,Mapping!$A$2,Mapping!$A$3))</f>
        <v>Minor</v>
      </c>
      <c r="L2653" s="8" t="str">
        <f>IF(J2653&lt;Mapping!$B$1,Mapping!$A$1,IF(J2653&lt;Mapping!$B$2,Mapping!$A$2,Mapping!$A$3))</f>
        <v>Minor</v>
      </c>
    </row>
    <row r="2654" spans="1:12" ht="13.5" customHeight="1" x14ac:dyDescent="0.2">
      <c r="A2654" s="4">
        <v>2</v>
      </c>
      <c r="B2654" s="5" t="s">
        <v>21</v>
      </c>
      <c r="C2654" s="4">
        <v>4</v>
      </c>
      <c r="D2654" s="4">
        <v>1961</v>
      </c>
      <c r="E2654" s="4">
        <v>1</v>
      </c>
      <c r="F2654" s="4">
        <v>0</v>
      </c>
      <c r="G2654" s="4">
        <v>0</v>
      </c>
      <c r="H2654" s="6">
        <v>1692</v>
      </c>
      <c r="I2654" s="7">
        <f t="array" ref="I2654">INDEX(Inflation!$F$2:$F$63,MATCH($D2654,Inflation!$A$2:$A$63,0))</f>
        <v>8.8230837285274717</v>
      </c>
      <c r="J2654" s="6">
        <f t="shared" si="10"/>
        <v>14928.657668668482</v>
      </c>
      <c r="K2654" s="8" t="str">
        <f>IF(H2654&lt;Mapping!$B$1,Mapping!$A$1,IF(H2654&lt;Mapping!$B$2,Mapping!$A$2,Mapping!$A$3))</f>
        <v>Minor</v>
      </c>
      <c r="L2654" s="8" t="str">
        <f>IF(J2654&lt;Mapping!$B$1,Mapping!$A$1,IF(J2654&lt;Mapping!$B$2,Mapping!$A$2,Mapping!$A$3))</f>
        <v>Minor</v>
      </c>
    </row>
    <row r="2655" spans="1:12" ht="13.5" customHeight="1" x14ac:dyDescent="0.2">
      <c r="A2655" s="4">
        <v>3</v>
      </c>
      <c r="B2655" s="5" t="s">
        <v>21</v>
      </c>
      <c r="C2655" s="4">
        <v>4</v>
      </c>
      <c r="D2655" s="4">
        <v>1975</v>
      </c>
      <c r="E2655" s="4">
        <v>1</v>
      </c>
      <c r="F2655" s="4">
        <v>0</v>
      </c>
      <c r="G2655" s="4">
        <v>0</v>
      </c>
      <c r="H2655" s="6">
        <v>1692</v>
      </c>
      <c r="I2655" s="7">
        <f t="array" ref="I2655">INDEX(Inflation!$F$2:$F$63,MATCH($D2655,Inflation!$A$2:$A$63,0))</f>
        <v>5.1012271303114405</v>
      </c>
      <c r="J2655" s="6">
        <f t="shared" si="10"/>
        <v>8631.2763044869571</v>
      </c>
      <c r="K2655" s="8" t="str">
        <f>IF(H2655&lt;Mapping!$B$1,Mapping!$A$1,IF(H2655&lt;Mapping!$B$2,Mapping!$A$2,Mapping!$A$3))</f>
        <v>Minor</v>
      </c>
      <c r="L2655" s="8" t="str">
        <f>IF(J2655&lt;Mapping!$B$1,Mapping!$A$1,IF(J2655&lt;Mapping!$B$2,Mapping!$A$2,Mapping!$A$3))</f>
        <v>Minor</v>
      </c>
    </row>
    <row r="2656" spans="1:12" ht="13.5" customHeight="1" x14ac:dyDescent="0.2">
      <c r="A2656" s="4">
        <v>3</v>
      </c>
      <c r="B2656" s="5" t="s">
        <v>14</v>
      </c>
      <c r="C2656" s="4">
        <v>3</v>
      </c>
      <c r="D2656" s="4">
        <v>2017</v>
      </c>
      <c r="E2656" s="4">
        <v>1</v>
      </c>
      <c r="F2656" s="4">
        <v>0</v>
      </c>
      <c r="G2656" s="4">
        <v>0</v>
      </c>
      <c r="H2656" s="6">
        <v>1691</v>
      </c>
      <c r="I2656" s="7">
        <f t="array" ref="I2656">INDEX(Inflation!$F$2:$F$63,MATCH($D2656,Inflation!$A$2:$A$63,0))</f>
        <v>1.06708414981788</v>
      </c>
      <c r="J2656" s="6">
        <f t="shared" si="10"/>
        <v>1804.4392973420352</v>
      </c>
      <c r="K2656" s="8" t="str">
        <f>IF(H2656&lt;Mapping!$B$1,Mapping!$A$1,IF(H2656&lt;Mapping!$B$2,Mapping!$A$2,Mapping!$A$3))</f>
        <v>Minor</v>
      </c>
      <c r="L2656" s="8" t="str">
        <f>IF(J2656&lt;Mapping!$B$1,Mapping!$A$1,IF(J2656&lt;Mapping!$B$2,Mapping!$A$2,Mapping!$A$3))</f>
        <v>Minor</v>
      </c>
    </row>
    <row r="2657" spans="1:12" ht="13.5" customHeight="1" x14ac:dyDescent="0.2">
      <c r="A2657" s="4">
        <v>1</v>
      </c>
      <c r="B2657" s="5" t="s">
        <v>15</v>
      </c>
      <c r="C2657" s="4">
        <v>1</v>
      </c>
      <c r="D2657" s="4">
        <v>1970</v>
      </c>
      <c r="E2657" s="4">
        <v>2</v>
      </c>
      <c r="F2657" s="4">
        <v>23</v>
      </c>
      <c r="G2657" s="4">
        <v>0</v>
      </c>
      <c r="H2657" s="6">
        <v>1690</v>
      </c>
      <c r="I2657" s="7">
        <f t="array" ref="I2657">INDEX(Inflation!$F$2:$F$63,MATCH($D2657,Inflation!$A$2:$A$63,0))</f>
        <v>6.9340112594167094</v>
      </c>
      <c r="J2657" s="6">
        <f t="shared" si="10"/>
        <v>11718.479028414238</v>
      </c>
      <c r="K2657" s="8" t="str">
        <f>IF(H2657&lt;Mapping!$B$1,Mapping!$A$1,IF(H2657&lt;Mapping!$B$2,Mapping!$A$2,Mapping!$A$3))</f>
        <v>Minor</v>
      </c>
      <c r="L2657" s="8" t="str">
        <f>IF(J2657&lt;Mapping!$B$1,Mapping!$A$1,IF(J2657&lt;Mapping!$B$2,Mapping!$A$2,Mapping!$A$3))</f>
        <v>Minor</v>
      </c>
    </row>
    <row r="2658" spans="1:12" ht="13.5" customHeight="1" x14ac:dyDescent="0.2">
      <c r="A2658" s="4">
        <v>4</v>
      </c>
      <c r="B2658" s="5" t="s">
        <v>34</v>
      </c>
      <c r="C2658" s="4">
        <v>3</v>
      </c>
      <c r="D2658" s="4">
        <v>2017</v>
      </c>
      <c r="E2658" s="4">
        <v>1</v>
      </c>
      <c r="F2658" s="4">
        <v>0</v>
      </c>
      <c r="G2658" s="4">
        <v>0</v>
      </c>
      <c r="H2658" s="6">
        <v>1689</v>
      </c>
      <c r="I2658" s="7">
        <f t="array" ref="I2658">INDEX(Inflation!$F$2:$F$63,MATCH($D2658,Inflation!$A$2:$A$63,0))</f>
        <v>1.06708414981788</v>
      </c>
      <c r="J2658" s="6">
        <f t="shared" si="10"/>
        <v>1802.3051290423994</v>
      </c>
      <c r="K2658" s="8" t="str">
        <f>IF(H2658&lt;Mapping!$B$1,Mapping!$A$1,IF(H2658&lt;Mapping!$B$2,Mapping!$A$2,Mapping!$A$3))</f>
        <v>Minor</v>
      </c>
      <c r="L2658" s="8" t="str">
        <f>IF(J2658&lt;Mapping!$B$1,Mapping!$A$1,IF(J2658&lt;Mapping!$B$2,Mapping!$A$2,Mapping!$A$3))</f>
        <v>Minor</v>
      </c>
    </row>
    <row r="2659" spans="1:12" ht="13.5" customHeight="1" x14ac:dyDescent="0.2">
      <c r="A2659" s="4">
        <v>3</v>
      </c>
      <c r="B2659" s="5" t="s">
        <v>22</v>
      </c>
      <c r="C2659" s="4">
        <v>3</v>
      </c>
      <c r="D2659" s="4">
        <v>2017</v>
      </c>
      <c r="E2659" s="4">
        <v>1</v>
      </c>
      <c r="F2659" s="4">
        <v>0</v>
      </c>
      <c r="G2659" s="4">
        <v>0</v>
      </c>
      <c r="H2659" s="6">
        <v>1688</v>
      </c>
      <c r="I2659" s="7">
        <f t="array" ref="I2659">INDEX(Inflation!$F$2:$F$63,MATCH($D2659,Inflation!$A$2:$A$63,0))</f>
        <v>1.06708414981788</v>
      </c>
      <c r="J2659" s="6">
        <f t="shared" si="10"/>
        <v>1801.2380448925815</v>
      </c>
      <c r="K2659" s="8" t="str">
        <f>IF(H2659&lt;Mapping!$B$1,Mapping!$A$1,IF(H2659&lt;Mapping!$B$2,Mapping!$A$2,Mapping!$A$3))</f>
        <v>Minor</v>
      </c>
      <c r="L2659" s="8" t="str">
        <f>IF(J2659&lt;Mapping!$B$1,Mapping!$A$1,IF(J2659&lt;Mapping!$B$2,Mapping!$A$2,Mapping!$A$3))</f>
        <v>Minor</v>
      </c>
    </row>
    <row r="2660" spans="1:12" ht="13.5" customHeight="1" x14ac:dyDescent="0.2">
      <c r="A2660" s="4">
        <v>4</v>
      </c>
      <c r="B2660" s="5" t="s">
        <v>15</v>
      </c>
      <c r="C2660" s="4">
        <v>1</v>
      </c>
      <c r="D2660" s="4">
        <v>1970</v>
      </c>
      <c r="E2660" s="4">
        <v>2</v>
      </c>
      <c r="F2660" s="4">
        <v>11</v>
      </c>
      <c r="G2660" s="4">
        <v>0</v>
      </c>
      <c r="H2660" s="6">
        <v>1685</v>
      </c>
      <c r="I2660" s="7">
        <f t="array" ref="I2660">INDEX(Inflation!$F$2:$F$63,MATCH($D2660,Inflation!$A$2:$A$63,0))</f>
        <v>6.9340112594167094</v>
      </c>
      <c r="J2660" s="6">
        <f t="shared" si="10"/>
        <v>11683.808972117155</v>
      </c>
      <c r="K2660" s="8" t="str">
        <f>IF(H2660&lt;Mapping!$B$1,Mapping!$A$1,IF(H2660&lt;Mapping!$B$2,Mapping!$A$2,Mapping!$A$3))</f>
        <v>Minor</v>
      </c>
      <c r="L2660" s="8" t="str">
        <f>IF(J2660&lt;Mapping!$B$1,Mapping!$A$1,IF(J2660&lt;Mapping!$B$2,Mapping!$A$2,Mapping!$A$3))</f>
        <v>Minor</v>
      </c>
    </row>
    <row r="2661" spans="1:12" ht="13.5" customHeight="1" x14ac:dyDescent="0.2">
      <c r="A2661" s="4">
        <v>5</v>
      </c>
      <c r="B2661" s="5" t="s">
        <v>19</v>
      </c>
      <c r="C2661" s="4">
        <v>1</v>
      </c>
      <c r="D2661" s="4">
        <v>1971</v>
      </c>
      <c r="E2661" s="4">
        <v>1</v>
      </c>
      <c r="F2661" s="4">
        <v>0</v>
      </c>
      <c r="G2661" s="4">
        <v>0</v>
      </c>
      <c r="H2661" s="6">
        <v>1684</v>
      </c>
      <c r="I2661" s="7">
        <f t="array" ref="I2661">INDEX(Inflation!$F$2:$F$63,MATCH($D2661,Inflation!$A$2:$A$63,0))</f>
        <v>6.6013054640296165</v>
      </c>
      <c r="J2661" s="6">
        <f t="shared" si="10"/>
        <v>11116.598401425874</v>
      </c>
      <c r="K2661" s="8" t="str">
        <f>IF(H2661&lt;Mapping!$B$1,Mapping!$A$1,IF(H2661&lt;Mapping!$B$2,Mapping!$A$2,Mapping!$A$3))</f>
        <v>Minor</v>
      </c>
      <c r="L2661" s="8" t="str">
        <f>IF(J2661&lt;Mapping!$B$1,Mapping!$A$1,IF(J2661&lt;Mapping!$B$2,Mapping!$A$2,Mapping!$A$3))</f>
        <v>Minor</v>
      </c>
    </row>
    <row r="2662" spans="1:12" ht="13.5" customHeight="1" x14ac:dyDescent="0.2">
      <c r="A2662" s="4">
        <v>3</v>
      </c>
      <c r="B2662" s="5" t="s">
        <v>14</v>
      </c>
      <c r="C2662" s="4">
        <v>3</v>
      </c>
      <c r="D2662" s="4">
        <v>2017</v>
      </c>
      <c r="E2662" s="4">
        <v>1</v>
      </c>
      <c r="F2662" s="4">
        <v>0</v>
      </c>
      <c r="G2662" s="4">
        <v>0</v>
      </c>
      <c r="H2662" s="6">
        <v>1684</v>
      </c>
      <c r="I2662" s="7">
        <f t="array" ref="I2662">INDEX(Inflation!$F$2:$F$63,MATCH($D2662,Inflation!$A$2:$A$63,0))</f>
        <v>1.06708414981788</v>
      </c>
      <c r="J2662" s="6">
        <f t="shared" si="10"/>
        <v>1796.9697082933098</v>
      </c>
      <c r="K2662" s="8" t="str">
        <f>IF(H2662&lt;Mapping!$B$1,Mapping!$A$1,IF(H2662&lt;Mapping!$B$2,Mapping!$A$2,Mapping!$A$3))</f>
        <v>Minor</v>
      </c>
      <c r="L2662" s="8" t="str">
        <f>IF(J2662&lt;Mapping!$B$1,Mapping!$A$1,IF(J2662&lt;Mapping!$B$2,Mapping!$A$2,Mapping!$A$3))</f>
        <v>Minor</v>
      </c>
    </row>
    <row r="2663" spans="1:12" ht="13.5" customHeight="1" x14ac:dyDescent="0.2">
      <c r="A2663" s="4">
        <v>3</v>
      </c>
      <c r="B2663" s="5" t="s">
        <v>19</v>
      </c>
      <c r="C2663" s="4">
        <v>3</v>
      </c>
      <c r="D2663" s="4">
        <v>2018</v>
      </c>
      <c r="E2663" s="4">
        <v>1</v>
      </c>
      <c r="F2663" s="4">
        <v>0</v>
      </c>
      <c r="G2663" s="4">
        <v>0</v>
      </c>
      <c r="H2663" s="6">
        <v>1684</v>
      </c>
      <c r="I2663" s="7">
        <f t="array" ref="I2663">INDEX(Inflation!$F$2:$F$63,MATCH($D2663,Inflation!$A$2:$A$63,0))</f>
        <v>1.0479074436</v>
      </c>
      <c r="J2663" s="6">
        <f t="shared" si="10"/>
        <v>1764.6761350223999</v>
      </c>
      <c r="K2663" s="8" t="str">
        <f>IF(H2663&lt;Mapping!$B$1,Mapping!$A$1,IF(H2663&lt;Mapping!$B$2,Mapping!$A$2,Mapping!$A$3))</f>
        <v>Minor</v>
      </c>
      <c r="L2663" s="8" t="str">
        <f>IF(J2663&lt;Mapping!$B$1,Mapping!$A$1,IF(J2663&lt;Mapping!$B$2,Mapping!$A$2,Mapping!$A$3))</f>
        <v>Minor</v>
      </c>
    </row>
    <row r="2664" spans="1:12" ht="13.5" customHeight="1" x14ac:dyDescent="0.2">
      <c r="A2664" s="4">
        <v>1</v>
      </c>
      <c r="B2664" s="5" t="s">
        <v>15</v>
      </c>
      <c r="C2664" s="4">
        <v>1</v>
      </c>
      <c r="D2664" s="4">
        <v>1980</v>
      </c>
      <c r="E2664" s="4">
        <v>1</v>
      </c>
      <c r="F2664" s="4">
        <v>0</v>
      </c>
      <c r="G2664" s="4">
        <v>0</v>
      </c>
      <c r="H2664" s="6">
        <v>1682</v>
      </c>
      <c r="I2664" s="7">
        <f t="array" ref="I2664">INDEX(Inflation!$F$2:$F$63,MATCH($D2664,Inflation!$A$2:$A$63,0))</f>
        <v>3.5358548466936406</v>
      </c>
      <c r="J2664" s="6">
        <f t="shared" si="10"/>
        <v>5947.3078521387033</v>
      </c>
      <c r="K2664" s="8" t="str">
        <f>IF(H2664&lt;Mapping!$B$1,Mapping!$A$1,IF(H2664&lt;Mapping!$B$2,Mapping!$A$2,Mapping!$A$3))</f>
        <v>Minor</v>
      </c>
      <c r="L2664" s="8" t="str">
        <f>IF(J2664&lt;Mapping!$B$1,Mapping!$A$1,IF(J2664&lt;Mapping!$B$2,Mapping!$A$2,Mapping!$A$3))</f>
        <v>Minor</v>
      </c>
    </row>
    <row r="2665" spans="1:12" ht="13.5" customHeight="1" x14ac:dyDescent="0.2">
      <c r="A2665" s="4">
        <v>3</v>
      </c>
      <c r="B2665" s="5" t="s">
        <v>14</v>
      </c>
      <c r="C2665" s="4">
        <v>3</v>
      </c>
      <c r="D2665" s="4">
        <v>2017</v>
      </c>
      <c r="E2665" s="4">
        <v>1</v>
      </c>
      <c r="F2665" s="4">
        <v>0</v>
      </c>
      <c r="G2665" s="4">
        <v>0</v>
      </c>
      <c r="H2665" s="6">
        <v>1681</v>
      </c>
      <c r="I2665" s="7">
        <f t="array" ref="I2665">INDEX(Inflation!$F$2:$F$63,MATCH($D2665,Inflation!$A$2:$A$63,0))</f>
        <v>1.06708414981788</v>
      </c>
      <c r="J2665" s="6">
        <f t="shared" si="10"/>
        <v>1793.7684558438564</v>
      </c>
      <c r="K2665" s="8" t="str">
        <f>IF(H2665&lt;Mapping!$B$1,Mapping!$A$1,IF(H2665&lt;Mapping!$B$2,Mapping!$A$2,Mapping!$A$3))</f>
        <v>Minor</v>
      </c>
      <c r="L2665" s="8" t="str">
        <f>IF(J2665&lt;Mapping!$B$1,Mapping!$A$1,IF(J2665&lt;Mapping!$B$2,Mapping!$A$2,Mapping!$A$3))</f>
        <v>Minor</v>
      </c>
    </row>
    <row r="2666" spans="1:12" ht="13.5" customHeight="1" x14ac:dyDescent="0.2">
      <c r="A2666" s="4">
        <v>4</v>
      </c>
      <c r="B2666" s="5" t="s">
        <v>14</v>
      </c>
      <c r="C2666" s="4">
        <v>2</v>
      </c>
      <c r="D2666" s="4">
        <v>2017</v>
      </c>
      <c r="E2666" s="4">
        <v>1</v>
      </c>
      <c r="F2666" s="4">
        <v>0</v>
      </c>
      <c r="G2666" s="4">
        <v>0</v>
      </c>
      <c r="H2666" s="6">
        <v>1681</v>
      </c>
      <c r="I2666" s="7">
        <f t="array" ref="I2666">INDEX(Inflation!$F$2:$F$63,MATCH($D2666,Inflation!$A$2:$A$63,0))</f>
        <v>1.06708414981788</v>
      </c>
      <c r="J2666" s="6">
        <f t="shared" si="10"/>
        <v>1793.7684558438564</v>
      </c>
      <c r="K2666" s="8" t="str">
        <f>IF(H2666&lt;Mapping!$B$1,Mapping!$A$1,IF(H2666&lt;Mapping!$B$2,Mapping!$A$2,Mapping!$A$3))</f>
        <v>Minor</v>
      </c>
      <c r="L2666" s="8" t="str">
        <f>IF(J2666&lt;Mapping!$B$1,Mapping!$A$1,IF(J2666&lt;Mapping!$B$2,Mapping!$A$2,Mapping!$A$3))</f>
        <v>Minor</v>
      </c>
    </row>
    <row r="2667" spans="1:12" ht="13.5" customHeight="1" x14ac:dyDescent="0.2">
      <c r="A2667" s="4">
        <v>3</v>
      </c>
      <c r="B2667" s="5" t="s">
        <v>19</v>
      </c>
      <c r="C2667" s="4">
        <v>2</v>
      </c>
      <c r="D2667" s="4">
        <v>2019</v>
      </c>
      <c r="E2667" s="4">
        <v>1</v>
      </c>
      <c r="F2667" s="4">
        <v>0</v>
      </c>
      <c r="G2667" s="4">
        <v>0</v>
      </c>
      <c r="H2667" s="6">
        <v>1680</v>
      </c>
      <c r="I2667" s="7">
        <f t="array" ref="I2667">INDEX(Inflation!$F$2:$F$63,MATCH($D2667,Inflation!$A$2:$A$63,0))</f>
        <v>1.0261529999999999</v>
      </c>
      <c r="J2667" s="6">
        <f t="shared" si="10"/>
        <v>1723.9370399999998</v>
      </c>
      <c r="K2667" s="8" t="str">
        <f>IF(H2667&lt;Mapping!$B$1,Mapping!$A$1,IF(H2667&lt;Mapping!$B$2,Mapping!$A$2,Mapping!$A$3))</f>
        <v>Minor</v>
      </c>
      <c r="L2667" s="8" t="str">
        <f>IF(J2667&lt;Mapping!$B$1,Mapping!$A$1,IF(J2667&lt;Mapping!$B$2,Mapping!$A$2,Mapping!$A$3))</f>
        <v>Minor</v>
      </c>
    </row>
    <row r="2668" spans="1:12" ht="13.5" customHeight="1" x14ac:dyDescent="0.2">
      <c r="A2668" s="4">
        <v>2</v>
      </c>
      <c r="B2668" s="5" t="s">
        <v>15</v>
      </c>
      <c r="C2668" s="4">
        <v>1</v>
      </c>
      <c r="D2668" s="4">
        <v>1961</v>
      </c>
      <c r="E2668" s="4">
        <v>2</v>
      </c>
      <c r="F2668" s="4">
        <v>0</v>
      </c>
      <c r="G2668" s="4">
        <v>0</v>
      </c>
      <c r="H2668" s="6">
        <v>1677</v>
      </c>
      <c r="I2668" s="7">
        <f t="array" ref="I2668">INDEX(Inflation!$F$2:$F$63,MATCH($D2668,Inflation!$A$2:$A$63,0))</f>
        <v>8.8230837285274717</v>
      </c>
      <c r="J2668" s="6">
        <f t="shared" si="10"/>
        <v>14796.31141274057</v>
      </c>
      <c r="K2668" s="8" t="str">
        <f>IF(H2668&lt;Mapping!$B$1,Mapping!$A$1,IF(H2668&lt;Mapping!$B$2,Mapping!$A$2,Mapping!$A$3))</f>
        <v>Minor</v>
      </c>
      <c r="L2668" s="8" t="str">
        <f>IF(J2668&lt;Mapping!$B$1,Mapping!$A$1,IF(J2668&lt;Mapping!$B$2,Mapping!$A$2,Mapping!$A$3))</f>
        <v>Minor</v>
      </c>
    </row>
    <row r="2669" spans="1:12" ht="13.5" customHeight="1" x14ac:dyDescent="0.2">
      <c r="A2669" s="4">
        <v>5</v>
      </c>
      <c r="B2669" s="5" t="s">
        <v>21</v>
      </c>
      <c r="C2669" s="4">
        <v>4</v>
      </c>
      <c r="D2669" s="4">
        <v>1975</v>
      </c>
      <c r="E2669" s="4">
        <v>1</v>
      </c>
      <c r="F2669" s="4">
        <v>0</v>
      </c>
      <c r="G2669" s="4">
        <v>0</v>
      </c>
      <c r="H2669" s="6">
        <v>1676</v>
      </c>
      <c r="I2669" s="7">
        <f t="array" ref="I2669">INDEX(Inflation!$F$2:$F$63,MATCH($D2669,Inflation!$A$2:$A$63,0))</f>
        <v>5.1012271303114405</v>
      </c>
      <c r="J2669" s="6">
        <f t="shared" si="10"/>
        <v>8549.6566704019751</v>
      </c>
      <c r="K2669" s="8" t="str">
        <f>IF(H2669&lt;Mapping!$B$1,Mapping!$A$1,IF(H2669&lt;Mapping!$B$2,Mapping!$A$2,Mapping!$A$3))</f>
        <v>Minor</v>
      </c>
      <c r="L2669" s="8" t="str">
        <f>IF(J2669&lt;Mapping!$B$1,Mapping!$A$1,IF(J2669&lt;Mapping!$B$2,Mapping!$A$2,Mapping!$A$3))</f>
        <v>Minor</v>
      </c>
    </row>
    <row r="2670" spans="1:12" ht="13.5" customHeight="1" x14ac:dyDescent="0.2">
      <c r="A2670" s="4">
        <v>4</v>
      </c>
      <c r="B2670" s="5" t="s">
        <v>15</v>
      </c>
      <c r="C2670" s="4">
        <v>1</v>
      </c>
      <c r="D2670" s="4">
        <v>1982</v>
      </c>
      <c r="E2670" s="4">
        <v>1</v>
      </c>
      <c r="F2670" s="4">
        <v>0</v>
      </c>
      <c r="G2670" s="4">
        <v>1</v>
      </c>
      <c r="H2670" s="6">
        <v>1676</v>
      </c>
      <c r="I2670" s="7">
        <f t="array" ref="I2670">INDEX(Inflation!$F$2:$F$63,MATCH($D2670,Inflation!$A$2:$A$63,0))</f>
        <v>2.8736128370511089</v>
      </c>
      <c r="J2670" s="6">
        <f t="shared" si="10"/>
        <v>4816.1751148976582</v>
      </c>
      <c r="K2670" s="8" t="str">
        <f>IF(H2670&lt;Mapping!$B$1,Mapping!$A$1,IF(H2670&lt;Mapping!$B$2,Mapping!$A$2,Mapping!$A$3))</f>
        <v>Minor</v>
      </c>
      <c r="L2670" s="8" t="str">
        <f>IF(J2670&lt;Mapping!$B$1,Mapping!$A$1,IF(J2670&lt;Mapping!$B$2,Mapping!$A$2,Mapping!$A$3))</f>
        <v>Minor</v>
      </c>
    </row>
    <row r="2671" spans="1:12" ht="13.5" customHeight="1" x14ac:dyDescent="0.2">
      <c r="A2671" s="4">
        <v>4</v>
      </c>
      <c r="B2671" s="5" t="s">
        <v>20</v>
      </c>
      <c r="C2671" s="4">
        <v>3</v>
      </c>
      <c r="D2671" s="4">
        <v>1965</v>
      </c>
      <c r="E2671" s="4">
        <v>1</v>
      </c>
      <c r="F2671" s="4">
        <v>0</v>
      </c>
      <c r="G2671" s="4">
        <v>0</v>
      </c>
      <c r="H2671" s="6">
        <v>1674</v>
      </c>
      <c r="I2671" s="7">
        <f t="array" ref="I2671">INDEX(Inflation!$F$2:$F$63,MATCH($D2671,Inflation!$A$2:$A$63,0))</f>
        <v>8.1256475363320444</v>
      </c>
      <c r="J2671" s="6">
        <f t="shared" si="10"/>
        <v>13602.333975819842</v>
      </c>
      <c r="K2671" s="8" t="str">
        <f>IF(H2671&lt;Mapping!$B$1,Mapping!$A$1,IF(H2671&lt;Mapping!$B$2,Mapping!$A$2,Mapping!$A$3))</f>
        <v>Minor</v>
      </c>
      <c r="L2671" s="8" t="str">
        <f>IF(J2671&lt;Mapping!$B$1,Mapping!$A$1,IF(J2671&lt;Mapping!$B$2,Mapping!$A$2,Mapping!$A$3))</f>
        <v>Minor</v>
      </c>
    </row>
    <row r="2672" spans="1:12" ht="13.5" customHeight="1" x14ac:dyDescent="0.2">
      <c r="A2672" s="4">
        <v>4</v>
      </c>
      <c r="B2672" s="5" t="s">
        <v>14</v>
      </c>
      <c r="C2672" s="4">
        <v>3</v>
      </c>
      <c r="D2672" s="4">
        <v>2017</v>
      </c>
      <c r="E2672" s="4">
        <v>1</v>
      </c>
      <c r="F2672" s="4">
        <v>0</v>
      </c>
      <c r="G2672" s="4">
        <v>0</v>
      </c>
      <c r="H2672" s="6">
        <v>1673</v>
      </c>
      <c r="I2672" s="7">
        <f t="array" ref="I2672">INDEX(Inflation!$F$2:$F$63,MATCH($D2672,Inflation!$A$2:$A$63,0))</f>
        <v>1.06708414981788</v>
      </c>
      <c r="J2672" s="6">
        <f t="shared" si="10"/>
        <v>1785.2317826453134</v>
      </c>
      <c r="K2672" s="8" t="str">
        <f>IF(H2672&lt;Mapping!$B$1,Mapping!$A$1,IF(H2672&lt;Mapping!$B$2,Mapping!$A$2,Mapping!$A$3))</f>
        <v>Minor</v>
      </c>
      <c r="L2672" s="8" t="str">
        <f>IF(J2672&lt;Mapping!$B$1,Mapping!$A$1,IF(J2672&lt;Mapping!$B$2,Mapping!$A$2,Mapping!$A$3))</f>
        <v>Minor</v>
      </c>
    </row>
    <row r="2673" spans="1:12" ht="13.5" customHeight="1" x14ac:dyDescent="0.2">
      <c r="A2673" s="4">
        <v>3</v>
      </c>
      <c r="B2673" s="5" t="s">
        <v>19</v>
      </c>
      <c r="C2673" s="4">
        <v>3</v>
      </c>
      <c r="D2673" s="4">
        <v>2017</v>
      </c>
      <c r="E2673" s="4">
        <v>1</v>
      </c>
      <c r="F2673" s="4">
        <v>0</v>
      </c>
      <c r="G2673" s="4">
        <v>0</v>
      </c>
      <c r="H2673" s="6">
        <v>1673</v>
      </c>
      <c r="I2673" s="7">
        <f t="array" ref="I2673">INDEX(Inflation!$F$2:$F$63,MATCH($D2673,Inflation!$A$2:$A$63,0))</f>
        <v>1.06708414981788</v>
      </c>
      <c r="J2673" s="6">
        <f t="shared" si="10"/>
        <v>1785.2317826453134</v>
      </c>
      <c r="K2673" s="8" t="str">
        <f>IF(H2673&lt;Mapping!$B$1,Mapping!$A$1,IF(H2673&lt;Mapping!$B$2,Mapping!$A$2,Mapping!$A$3))</f>
        <v>Minor</v>
      </c>
      <c r="L2673" s="8" t="str">
        <f>IF(J2673&lt;Mapping!$B$1,Mapping!$A$1,IF(J2673&lt;Mapping!$B$2,Mapping!$A$2,Mapping!$A$3))</f>
        <v>Minor</v>
      </c>
    </row>
    <row r="2674" spans="1:12" ht="13.5" customHeight="1" x14ac:dyDescent="0.2">
      <c r="A2674" s="4">
        <v>5</v>
      </c>
      <c r="B2674" s="5" t="s">
        <v>21</v>
      </c>
      <c r="C2674" s="4">
        <v>2</v>
      </c>
      <c r="D2674" s="4">
        <v>1977</v>
      </c>
      <c r="E2674" s="4">
        <v>1</v>
      </c>
      <c r="F2674" s="4">
        <v>0</v>
      </c>
      <c r="G2674" s="4">
        <v>0</v>
      </c>
      <c r="H2674" s="6">
        <v>1670</v>
      </c>
      <c r="I2674" s="7">
        <f t="array" ref="I2674">INDEX(Inflation!$F$2:$F$63,MATCH($D2674,Inflation!$A$2:$A$63,0))</f>
        <v>4.4013177052627537</v>
      </c>
      <c r="J2674" s="6">
        <f t="shared" si="10"/>
        <v>7350.2005677887983</v>
      </c>
      <c r="K2674" s="8" t="str">
        <f>IF(H2674&lt;Mapping!$B$1,Mapping!$A$1,IF(H2674&lt;Mapping!$B$2,Mapping!$A$2,Mapping!$A$3))</f>
        <v>Minor</v>
      </c>
      <c r="L2674" s="8" t="str">
        <f>IF(J2674&lt;Mapping!$B$1,Mapping!$A$1,IF(J2674&lt;Mapping!$B$2,Mapping!$A$2,Mapping!$A$3))</f>
        <v>Minor</v>
      </c>
    </row>
    <row r="2675" spans="1:12" ht="13.5" customHeight="1" x14ac:dyDescent="0.2">
      <c r="A2675" s="4">
        <v>2</v>
      </c>
      <c r="B2675" s="5" t="s">
        <v>15</v>
      </c>
      <c r="C2675" s="4">
        <v>1</v>
      </c>
      <c r="D2675" s="4">
        <v>1977</v>
      </c>
      <c r="E2675" s="4">
        <v>31</v>
      </c>
      <c r="F2675" s="4">
        <v>0</v>
      </c>
      <c r="G2675" s="4">
        <v>0</v>
      </c>
      <c r="H2675" s="6">
        <v>1670</v>
      </c>
      <c r="I2675" s="7">
        <f t="array" ref="I2675">INDEX(Inflation!$F$2:$F$63,MATCH($D2675,Inflation!$A$2:$A$63,0))</f>
        <v>4.4013177052627537</v>
      </c>
      <c r="J2675" s="6">
        <f t="shared" si="10"/>
        <v>7350.2005677887983</v>
      </c>
      <c r="K2675" s="8" t="str">
        <f>IF(H2675&lt;Mapping!$B$1,Mapping!$A$1,IF(H2675&lt;Mapping!$B$2,Mapping!$A$2,Mapping!$A$3))</f>
        <v>Minor</v>
      </c>
      <c r="L2675" s="8" t="str">
        <f>IF(J2675&lt;Mapping!$B$1,Mapping!$A$1,IF(J2675&lt;Mapping!$B$2,Mapping!$A$2,Mapping!$A$3))</f>
        <v>Minor</v>
      </c>
    </row>
    <row r="2676" spans="1:12" ht="13.5" customHeight="1" x14ac:dyDescent="0.2">
      <c r="A2676" s="4">
        <v>3</v>
      </c>
      <c r="B2676" s="5" t="s">
        <v>13</v>
      </c>
      <c r="C2676" s="4">
        <v>2</v>
      </c>
      <c r="D2676" s="4">
        <v>1985</v>
      </c>
      <c r="E2676" s="4">
        <v>30</v>
      </c>
      <c r="F2676" s="4">
        <v>0</v>
      </c>
      <c r="G2676" s="4">
        <v>0</v>
      </c>
      <c r="H2676" s="6">
        <v>1669</v>
      </c>
      <c r="I2676" s="7">
        <f t="array" ref="I2676">INDEX(Inflation!$F$2:$F$63,MATCH($D2676,Inflation!$A$2:$A$63,0))</f>
        <v>2.4491621741858549</v>
      </c>
      <c r="J2676" s="6">
        <f t="shared" si="10"/>
        <v>4087.651668716192</v>
      </c>
      <c r="K2676" s="8" t="str">
        <f>IF(H2676&lt;Mapping!$B$1,Mapping!$A$1,IF(H2676&lt;Mapping!$B$2,Mapping!$A$2,Mapping!$A$3))</f>
        <v>Minor</v>
      </c>
      <c r="L2676" s="8" t="str">
        <f>IF(J2676&lt;Mapping!$B$1,Mapping!$A$1,IF(J2676&lt;Mapping!$B$2,Mapping!$A$2,Mapping!$A$3))</f>
        <v>Minor</v>
      </c>
    </row>
    <row r="2677" spans="1:12" ht="13.5" customHeight="1" x14ac:dyDescent="0.2">
      <c r="A2677" s="4">
        <v>3</v>
      </c>
      <c r="B2677" s="5" t="s">
        <v>22</v>
      </c>
      <c r="C2677" s="4">
        <v>3</v>
      </c>
      <c r="D2677" s="4">
        <v>2017</v>
      </c>
      <c r="E2677" s="4">
        <v>1</v>
      </c>
      <c r="F2677" s="4">
        <v>0</v>
      </c>
      <c r="G2677" s="4">
        <v>0</v>
      </c>
      <c r="H2677" s="6">
        <v>1667</v>
      </c>
      <c r="I2677" s="7">
        <f t="array" ref="I2677">INDEX(Inflation!$F$2:$F$63,MATCH($D2677,Inflation!$A$2:$A$63,0))</f>
        <v>1.06708414981788</v>
      </c>
      <c r="J2677" s="6">
        <f t="shared" si="10"/>
        <v>1778.829277746406</v>
      </c>
      <c r="K2677" s="8" t="str">
        <f>IF(H2677&lt;Mapping!$B$1,Mapping!$A$1,IF(H2677&lt;Mapping!$B$2,Mapping!$A$2,Mapping!$A$3))</f>
        <v>Minor</v>
      </c>
      <c r="L2677" s="8" t="str">
        <f>IF(J2677&lt;Mapping!$B$1,Mapping!$A$1,IF(J2677&lt;Mapping!$B$2,Mapping!$A$2,Mapping!$A$3))</f>
        <v>Minor</v>
      </c>
    </row>
    <row r="2678" spans="1:12" ht="13.5" customHeight="1" x14ac:dyDescent="0.2">
      <c r="A2678" s="4">
        <v>1</v>
      </c>
      <c r="B2678" s="5" t="s">
        <v>21</v>
      </c>
      <c r="C2678" s="4">
        <v>4</v>
      </c>
      <c r="D2678" s="4">
        <v>1961</v>
      </c>
      <c r="E2678" s="4">
        <v>1</v>
      </c>
      <c r="F2678" s="4">
        <v>0</v>
      </c>
      <c r="G2678" s="4">
        <v>0</v>
      </c>
      <c r="H2678" s="6">
        <v>1665</v>
      </c>
      <c r="I2678" s="7">
        <f t="array" ref="I2678">INDEX(Inflation!$F$2:$F$63,MATCH($D2678,Inflation!$A$2:$A$63,0))</f>
        <v>8.8230837285274717</v>
      </c>
      <c r="J2678" s="6">
        <f t="shared" si="10"/>
        <v>14690.43440799824</v>
      </c>
      <c r="K2678" s="8" t="str">
        <f>IF(H2678&lt;Mapping!$B$1,Mapping!$A$1,IF(H2678&lt;Mapping!$B$2,Mapping!$A$2,Mapping!$A$3))</f>
        <v>Minor</v>
      </c>
      <c r="L2678" s="8" t="str">
        <f>IF(J2678&lt;Mapping!$B$1,Mapping!$A$1,IF(J2678&lt;Mapping!$B$2,Mapping!$A$2,Mapping!$A$3))</f>
        <v>Minor</v>
      </c>
    </row>
    <row r="2679" spans="1:12" ht="13.5" customHeight="1" x14ac:dyDescent="0.2">
      <c r="A2679" s="4">
        <v>4</v>
      </c>
      <c r="B2679" s="5" t="s">
        <v>13</v>
      </c>
      <c r="C2679" s="4">
        <v>2</v>
      </c>
      <c r="D2679" s="4">
        <v>1985</v>
      </c>
      <c r="E2679" s="4">
        <v>30</v>
      </c>
      <c r="F2679" s="4">
        <v>0</v>
      </c>
      <c r="G2679" s="4">
        <v>0</v>
      </c>
      <c r="H2679" s="6">
        <v>1662</v>
      </c>
      <c r="I2679" s="7">
        <f t="array" ref="I2679">INDEX(Inflation!$F$2:$F$63,MATCH($D2679,Inflation!$A$2:$A$63,0))</f>
        <v>2.4491621741858549</v>
      </c>
      <c r="J2679" s="6">
        <f t="shared" si="10"/>
        <v>4070.507533496891</v>
      </c>
      <c r="K2679" s="8" t="str">
        <f>IF(H2679&lt;Mapping!$B$1,Mapping!$A$1,IF(H2679&lt;Mapping!$B$2,Mapping!$A$2,Mapping!$A$3))</f>
        <v>Minor</v>
      </c>
      <c r="L2679" s="8" t="str">
        <f>IF(J2679&lt;Mapping!$B$1,Mapping!$A$1,IF(J2679&lt;Mapping!$B$2,Mapping!$A$2,Mapping!$A$3))</f>
        <v>Minor</v>
      </c>
    </row>
    <row r="2680" spans="1:12" ht="13.5" customHeight="1" x14ac:dyDescent="0.2">
      <c r="A2680" s="4">
        <v>1</v>
      </c>
      <c r="B2680" s="5" t="s">
        <v>27</v>
      </c>
      <c r="C2680" s="4">
        <v>3</v>
      </c>
      <c r="D2680" s="4">
        <v>1965</v>
      </c>
      <c r="E2680" s="4">
        <v>31</v>
      </c>
      <c r="F2680" s="4">
        <v>0</v>
      </c>
      <c r="G2680" s="4">
        <v>0</v>
      </c>
      <c r="H2680" s="6">
        <v>1659</v>
      </c>
      <c r="I2680" s="7">
        <f t="array" ref="I2680">INDEX(Inflation!$F$2:$F$63,MATCH($D2680,Inflation!$A$2:$A$63,0))</f>
        <v>8.1256475363320444</v>
      </c>
      <c r="J2680" s="6">
        <f t="shared" si="10"/>
        <v>13480.449262774862</v>
      </c>
      <c r="K2680" s="8" t="str">
        <f>IF(H2680&lt;Mapping!$B$1,Mapping!$A$1,IF(H2680&lt;Mapping!$B$2,Mapping!$A$2,Mapping!$A$3))</f>
        <v>Minor</v>
      </c>
      <c r="L2680" s="8" t="str">
        <f>IF(J2680&lt;Mapping!$B$1,Mapping!$A$1,IF(J2680&lt;Mapping!$B$2,Mapping!$A$2,Mapping!$A$3))</f>
        <v>Minor</v>
      </c>
    </row>
    <row r="2681" spans="1:12" ht="13.5" customHeight="1" x14ac:dyDescent="0.2">
      <c r="A2681" s="4">
        <v>2</v>
      </c>
      <c r="B2681" s="5" t="s">
        <v>21</v>
      </c>
      <c r="C2681" s="4">
        <v>1</v>
      </c>
      <c r="D2681" s="4">
        <v>1984</v>
      </c>
      <c r="E2681" s="4">
        <v>1</v>
      </c>
      <c r="F2681" s="4">
        <v>0</v>
      </c>
      <c r="G2681" s="4">
        <v>0</v>
      </c>
      <c r="H2681" s="6">
        <v>1659</v>
      </c>
      <c r="I2681" s="7">
        <f t="array" ref="I2681">INDEX(Inflation!$F$2:$F$63,MATCH($D2681,Inflation!$A$2:$A$63,0))</f>
        <v>2.5679465396338688</v>
      </c>
      <c r="J2681" s="6">
        <f t="shared" si="10"/>
        <v>4260.2233092525885</v>
      </c>
      <c r="K2681" s="8" t="str">
        <f>IF(H2681&lt;Mapping!$B$1,Mapping!$A$1,IF(H2681&lt;Mapping!$B$2,Mapping!$A$2,Mapping!$A$3))</f>
        <v>Minor</v>
      </c>
      <c r="L2681" s="8" t="str">
        <f>IF(J2681&lt;Mapping!$B$1,Mapping!$A$1,IF(J2681&lt;Mapping!$B$2,Mapping!$A$2,Mapping!$A$3))</f>
        <v>Minor</v>
      </c>
    </row>
    <row r="2682" spans="1:12" ht="13.5" customHeight="1" x14ac:dyDescent="0.2">
      <c r="A2682" s="4">
        <v>3</v>
      </c>
      <c r="B2682" s="5" t="s">
        <v>15</v>
      </c>
      <c r="C2682" s="4">
        <v>1</v>
      </c>
      <c r="D2682" s="4">
        <v>1970</v>
      </c>
      <c r="E2682" s="4">
        <v>2</v>
      </c>
      <c r="F2682" s="4">
        <v>0</v>
      </c>
      <c r="G2682" s="4">
        <v>0</v>
      </c>
      <c r="H2682" s="6">
        <v>1655</v>
      </c>
      <c r="I2682" s="7">
        <f t="array" ref="I2682">INDEX(Inflation!$F$2:$F$63,MATCH($D2682,Inflation!$A$2:$A$63,0))</f>
        <v>6.9340112594167094</v>
      </c>
      <c r="J2682" s="6">
        <f t="shared" si="10"/>
        <v>11475.788634334654</v>
      </c>
      <c r="K2682" s="8" t="str">
        <f>IF(H2682&lt;Mapping!$B$1,Mapping!$A$1,IF(H2682&lt;Mapping!$B$2,Mapping!$A$2,Mapping!$A$3))</f>
        <v>Minor</v>
      </c>
      <c r="L2682" s="8" t="str">
        <f>IF(J2682&lt;Mapping!$B$1,Mapping!$A$1,IF(J2682&lt;Mapping!$B$2,Mapping!$A$2,Mapping!$A$3))</f>
        <v>Minor</v>
      </c>
    </row>
    <row r="2683" spans="1:12" ht="13.5" customHeight="1" x14ac:dyDescent="0.2">
      <c r="A2683" s="4">
        <v>5</v>
      </c>
      <c r="B2683" s="5" t="s">
        <v>54</v>
      </c>
      <c r="C2683" s="4">
        <v>2</v>
      </c>
      <c r="D2683" s="4">
        <v>1974</v>
      </c>
      <c r="E2683" s="4">
        <v>1</v>
      </c>
      <c r="F2683" s="4">
        <v>0</v>
      </c>
      <c r="G2683" s="4">
        <v>0</v>
      </c>
      <c r="H2683" s="6">
        <v>1655</v>
      </c>
      <c r="I2683" s="7">
        <f t="array" ref="I2683">INDEX(Inflation!$F$2:$F$63,MATCH($D2683,Inflation!$A$2:$A$63,0))</f>
        <v>5.655220396663263</v>
      </c>
      <c r="J2683" s="6">
        <f t="shared" si="10"/>
        <v>9359.3897564776998</v>
      </c>
      <c r="K2683" s="8" t="str">
        <f>IF(H2683&lt;Mapping!$B$1,Mapping!$A$1,IF(H2683&lt;Mapping!$B$2,Mapping!$A$2,Mapping!$A$3))</f>
        <v>Minor</v>
      </c>
      <c r="L2683" s="8" t="str">
        <f>IF(J2683&lt;Mapping!$B$1,Mapping!$A$1,IF(J2683&lt;Mapping!$B$2,Mapping!$A$2,Mapping!$A$3))</f>
        <v>Minor</v>
      </c>
    </row>
    <row r="2684" spans="1:12" ht="13.5" customHeight="1" x14ac:dyDescent="0.2">
      <c r="A2684" s="4">
        <v>3</v>
      </c>
      <c r="B2684" s="5" t="s">
        <v>19</v>
      </c>
      <c r="C2684" s="4">
        <v>1</v>
      </c>
      <c r="D2684" s="4">
        <v>1971</v>
      </c>
      <c r="E2684" s="4">
        <v>1</v>
      </c>
      <c r="F2684" s="4">
        <v>0</v>
      </c>
      <c r="G2684" s="4">
        <v>0</v>
      </c>
      <c r="H2684" s="6">
        <v>1654</v>
      </c>
      <c r="I2684" s="7">
        <f t="array" ref="I2684">INDEX(Inflation!$F$2:$F$63,MATCH($D2684,Inflation!$A$2:$A$63,0))</f>
        <v>6.6013054640296165</v>
      </c>
      <c r="J2684" s="6">
        <f t="shared" si="10"/>
        <v>10918.559237504986</v>
      </c>
      <c r="K2684" s="8" t="str">
        <f>IF(H2684&lt;Mapping!$B$1,Mapping!$A$1,IF(H2684&lt;Mapping!$B$2,Mapping!$A$2,Mapping!$A$3))</f>
        <v>Minor</v>
      </c>
      <c r="L2684" s="8" t="str">
        <f>IF(J2684&lt;Mapping!$B$1,Mapping!$A$1,IF(J2684&lt;Mapping!$B$2,Mapping!$A$2,Mapping!$A$3))</f>
        <v>Minor</v>
      </c>
    </row>
    <row r="2685" spans="1:12" ht="13.5" customHeight="1" x14ac:dyDescent="0.2">
      <c r="A2685" s="4">
        <v>4</v>
      </c>
      <c r="B2685" s="5" t="s">
        <v>19</v>
      </c>
      <c r="C2685" s="4">
        <v>2</v>
      </c>
      <c r="D2685" s="4">
        <v>2019</v>
      </c>
      <c r="E2685" s="4">
        <v>1</v>
      </c>
      <c r="F2685" s="4">
        <v>0</v>
      </c>
      <c r="G2685" s="4">
        <v>0</v>
      </c>
      <c r="H2685" s="6">
        <v>1654</v>
      </c>
      <c r="I2685" s="7">
        <f t="array" ref="I2685">INDEX(Inflation!$F$2:$F$63,MATCH($D2685,Inflation!$A$2:$A$63,0))</f>
        <v>1.0261529999999999</v>
      </c>
      <c r="J2685" s="6">
        <f t="shared" si="10"/>
        <v>1697.2570619999997</v>
      </c>
      <c r="K2685" s="8" t="str">
        <f>IF(H2685&lt;Mapping!$B$1,Mapping!$A$1,IF(H2685&lt;Mapping!$B$2,Mapping!$A$2,Mapping!$A$3))</f>
        <v>Minor</v>
      </c>
      <c r="L2685" s="8" t="str">
        <f>IF(J2685&lt;Mapping!$B$1,Mapping!$A$1,IF(J2685&lt;Mapping!$B$2,Mapping!$A$2,Mapping!$A$3))</f>
        <v>Minor</v>
      </c>
    </row>
    <row r="2686" spans="1:12" ht="13.5" customHeight="1" x14ac:dyDescent="0.2">
      <c r="A2686" s="4">
        <v>4</v>
      </c>
      <c r="B2686" s="5" t="s">
        <v>19</v>
      </c>
      <c r="C2686" s="4">
        <v>2</v>
      </c>
      <c r="D2686" s="4">
        <v>2020</v>
      </c>
      <c r="E2686" s="4">
        <v>1</v>
      </c>
      <c r="F2686" s="4">
        <v>0</v>
      </c>
      <c r="G2686" s="4">
        <v>0</v>
      </c>
      <c r="H2686" s="6">
        <v>1654</v>
      </c>
      <c r="I2686" s="7">
        <f t="array" ref="I2686">INDEX(Inflation!$F$2:$F$63,MATCH($D2686,Inflation!$A$2:$A$63,0))</f>
        <v>1.0089999999999999</v>
      </c>
      <c r="J2686" s="6">
        <f t="shared" si="10"/>
        <v>1668.8859999999997</v>
      </c>
      <c r="K2686" s="8" t="str">
        <f>IF(H2686&lt;Mapping!$B$1,Mapping!$A$1,IF(H2686&lt;Mapping!$B$2,Mapping!$A$2,Mapping!$A$3))</f>
        <v>Minor</v>
      </c>
      <c r="L2686" s="8" t="str">
        <f>IF(J2686&lt;Mapping!$B$1,Mapping!$A$1,IF(J2686&lt;Mapping!$B$2,Mapping!$A$2,Mapping!$A$3))</f>
        <v>Minor</v>
      </c>
    </row>
    <row r="2687" spans="1:12" ht="13.5" customHeight="1" x14ac:dyDescent="0.2">
      <c r="A2687" s="4">
        <v>3</v>
      </c>
      <c r="B2687" s="5" t="s">
        <v>14</v>
      </c>
      <c r="C2687" s="4">
        <v>3</v>
      </c>
      <c r="D2687" s="4">
        <v>2017</v>
      </c>
      <c r="E2687" s="4">
        <v>1</v>
      </c>
      <c r="F2687" s="4">
        <v>0</v>
      </c>
      <c r="G2687" s="4">
        <v>0</v>
      </c>
      <c r="H2687" s="6">
        <v>1653</v>
      </c>
      <c r="I2687" s="7">
        <f t="array" ref="I2687">INDEX(Inflation!$F$2:$F$63,MATCH($D2687,Inflation!$A$2:$A$63,0))</f>
        <v>1.06708414981788</v>
      </c>
      <c r="J2687" s="6">
        <f t="shared" si="10"/>
        <v>1763.8900996489556</v>
      </c>
      <c r="K2687" s="8" t="str">
        <f>IF(H2687&lt;Mapping!$B$1,Mapping!$A$1,IF(H2687&lt;Mapping!$B$2,Mapping!$A$2,Mapping!$A$3))</f>
        <v>Minor</v>
      </c>
      <c r="L2687" s="8" t="str">
        <f>IF(J2687&lt;Mapping!$B$1,Mapping!$A$1,IF(J2687&lt;Mapping!$B$2,Mapping!$A$2,Mapping!$A$3))</f>
        <v>Minor</v>
      </c>
    </row>
    <row r="2688" spans="1:12" ht="13.5" customHeight="1" x14ac:dyDescent="0.2">
      <c r="A2688" s="4">
        <v>5</v>
      </c>
      <c r="B2688" s="5" t="s">
        <v>54</v>
      </c>
      <c r="C2688" s="4">
        <v>3</v>
      </c>
      <c r="D2688" s="4">
        <v>1965</v>
      </c>
      <c r="E2688" s="4">
        <v>1</v>
      </c>
      <c r="F2688" s="4">
        <v>0</v>
      </c>
      <c r="G2688" s="4">
        <v>0</v>
      </c>
      <c r="H2688" s="6">
        <v>1652</v>
      </c>
      <c r="I2688" s="7">
        <f t="array" ref="I2688">INDEX(Inflation!$F$2:$F$63,MATCH($D2688,Inflation!$A$2:$A$63,0))</f>
        <v>8.1256475363320444</v>
      </c>
      <c r="J2688" s="6">
        <f t="shared" si="10"/>
        <v>13423.569730020537</v>
      </c>
      <c r="K2688" s="8" t="str">
        <f>IF(H2688&lt;Mapping!$B$1,Mapping!$A$1,IF(H2688&lt;Mapping!$B$2,Mapping!$A$2,Mapping!$A$3))</f>
        <v>Minor</v>
      </c>
      <c r="L2688" s="8" t="str">
        <f>IF(J2688&lt;Mapping!$B$1,Mapping!$A$1,IF(J2688&lt;Mapping!$B$2,Mapping!$A$2,Mapping!$A$3))</f>
        <v>Minor</v>
      </c>
    </row>
    <row r="2689" spans="1:12" ht="13.5" customHeight="1" x14ac:dyDescent="0.2">
      <c r="A2689" s="4">
        <v>2</v>
      </c>
      <c r="B2689" s="5" t="s">
        <v>12</v>
      </c>
      <c r="C2689" s="4">
        <v>2</v>
      </c>
      <c r="D2689" s="4">
        <v>1968</v>
      </c>
      <c r="E2689" s="4">
        <v>2</v>
      </c>
      <c r="F2689" s="4">
        <v>0</v>
      </c>
      <c r="G2689" s="4">
        <v>0</v>
      </c>
      <c r="H2689" s="6">
        <v>1652</v>
      </c>
      <c r="I2689" s="7">
        <f t="array" ref="I2689">INDEX(Inflation!$F$2:$F$63,MATCH($D2689,Inflation!$A$2:$A$63,0))</f>
        <v>7.4666326342049336</v>
      </c>
      <c r="J2689" s="6">
        <f t="shared" si="10"/>
        <v>12334.87711170655</v>
      </c>
      <c r="K2689" s="8" t="str">
        <f>IF(H2689&lt;Mapping!$B$1,Mapping!$A$1,IF(H2689&lt;Mapping!$B$2,Mapping!$A$2,Mapping!$A$3))</f>
        <v>Minor</v>
      </c>
      <c r="L2689" s="8" t="str">
        <f>IF(J2689&lt;Mapping!$B$1,Mapping!$A$1,IF(J2689&lt;Mapping!$B$2,Mapping!$A$2,Mapping!$A$3))</f>
        <v>Minor</v>
      </c>
    </row>
    <row r="2690" spans="1:12" ht="13.5" customHeight="1" x14ac:dyDescent="0.2">
      <c r="A2690" s="4">
        <v>5</v>
      </c>
      <c r="B2690" s="5" t="s">
        <v>27</v>
      </c>
      <c r="C2690" s="4">
        <v>3</v>
      </c>
      <c r="D2690" s="4">
        <v>1965</v>
      </c>
      <c r="E2690" s="4">
        <v>31</v>
      </c>
      <c r="F2690" s="4">
        <v>0</v>
      </c>
      <c r="G2690" s="4">
        <v>0</v>
      </c>
      <c r="H2690" s="6">
        <v>1650</v>
      </c>
      <c r="I2690" s="7">
        <f t="array" ref="I2690">INDEX(Inflation!$F$2:$F$63,MATCH($D2690,Inflation!$A$2:$A$63,0))</f>
        <v>8.1256475363320444</v>
      </c>
      <c r="J2690" s="6">
        <f t="shared" si="10"/>
        <v>13407.318434947872</v>
      </c>
      <c r="K2690" s="8" t="str">
        <f>IF(H2690&lt;Mapping!$B$1,Mapping!$A$1,IF(H2690&lt;Mapping!$B$2,Mapping!$A$2,Mapping!$A$3))</f>
        <v>Minor</v>
      </c>
      <c r="L2690" s="8" t="str">
        <f>IF(J2690&lt;Mapping!$B$1,Mapping!$A$1,IF(J2690&lt;Mapping!$B$2,Mapping!$A$2,Mapping!$A$3))</f>
        <v>Minor</v>
      </c>
    </row>
    <row r="2691" spans="1:12" ht="13.5" customHeight="1" x14ac:dyDescent="0.2">
      <c r="A2691" s="4">
        <v>2</v>
      </c>
      <c r="B2691" s="5" t="s">
        <v>15</v>
      </c>
      <c r="C2691" s="4">
        <v>1</v>
      </c>
      <c r="D2691" s="4">
        <v>1988</v>
      </c>
      <c r="E2691" s="4">
        <v>4</v>
      </c>
      <c r="F2691" s="4">
        <v>0</v>
      </c>
      <c r="G2691" s="4">
        <v>0</v>
      </c>
      <c r="H2691" s="6">
        <v>1650</v>
      </c>
      <c r="I2691" s="7">
        <f t="array" ref="I2691">INDEX(Inflation!$F$2:$F$63,MATCH($D2691,Inflation!$A$2:$A$63,0))</f>
        <v>2.2436780392269897</v>
      </c>
      <c r="J2691" s="6">
        <f t="shared" si="10"/>
        <v>3702.0687647245331</v>
      </c>
      <c r="K2691" s="8" t="str">
        <f>IF(H2691&lt;Mapping!$B$1,Mapping!$A$1,IF(H2691&lt;Mapping!$B$2,Mapping!$A$2,Mapping!$A$3))</f>
        <v>Minor</v>
      </c>
      <c r="L2691" s="8" t="str">
        <f>IF(J2691&lt;Mapping!$B$1,Mapping!$A$1,IF(J2691&lt;Mapping!$B$2,Mapping!$A$2,Mapping!$A$3))</f>
        <v>Minor</v>
      </c>
    </row>
    <row r="2692" spans="1:12" ht="13.5" customHeight="1" x14ac:dyDescent="0.2">
      <c r="A2692" s="4">
        <v>5</v>
      </c>
      <c r="B2692" s="5" t="s">
        <v>15</v>
      </c>
      <c r="C2692" s="4">
        <v>4</v>
      </c>
      <c r="D2692" s="4">
        <v>1985</v>
      </c>
      <c r="E2692" s="4">
        <v>1</v>
      </c>
      <c r="F2692" s="4">
        <v>0</v>
      </c>
      <c r="G2692" s="4">
        <v>0</v>
      </c>
      <c r="H2692" s="6">
        <v>1649</v>
      </c>
      <c r="I2692" s="7">
        <f t="array" ref="I2692">INDEX(Inflation!$F$2:$F$63,MATCH($D2692,Inflation!$A$2:$A$63,0))</f>
        <v>2.4491621741858549</v>
      </c>
      <c r="J2692" s="6">
        <f t="shared" si="10"/>
        <v>4038.6684252324749</v>
      </c>
      <c r="K2692" s="8" t="str">
        <f>IF(H2692&lt;Mapping!$B$1,Mapping!$A$1,IF(H2692&lt;Mapping!$B$2,Mapping!$A$2,Mapping!$A$3))</f>
        <v>Minor</v>
      </c>
      <c r="L2692" s="8" t="str">
        <f>IF(J2692&lt;Mapping!$B$1,Mapping!$A$1,IF(J2692&lt;Mapping!$B$2,Mapping!$A$2,Mapping!$A$3))</f>
        <v>Minor</v>
      </c>
    </row>
    <row r="2693" spans="1:12" ht="13.5" customHeight="1" x14ac:dyDescent="0.2">
      <c r="A2693" s="4">
        <v>4</v>
      </c>
      <c r="B2693" s="5" t="s">
        <v>33</v>
      </c>
      <c r="C2693" s="4">
        <v>3</v>
      </c>
      <c r="D2693" s="4">
        <v>1988</v>
      </c>
      <c r="E2693" s="4">
        <v>31</v>
      </c>
      <c r="F2693" s="4">
        <v>0</v>
      </c>
      <c r="G2693" s="4">
        <v>0</v>
      </c>
      <c r="H2693" s="6">
        <v>1647</v>
      </c>
      <c r="I2693" s="7">
        <f t="array" ref="I2693">INDEX(Inflation!$F$2:$F$63,MATCH($D2693,Inflation!$A$2:$A$63,0))</f>
        <v>2.2436780392269897</v>
      </c>
      <c r="J2693" s="6">
        <f t="shared" si="10"/>
        <v>3695.3377306068519</v>
      </c>
      <c r="K2693" s="8" t="str">
        <f>IF(H2693&lt;Mapping!$B$1,Mapping!$A$1,IF(H2693&lt;Mapping!$B$2,Mapping!$A$2,Mapping!$A$3))</f>
        <v>Minor</v>
      </c>
      <c r="L2693" s="8" t="str">
        <f>IF(J2693&lt;Mapping!$B$1,Mapping!$A$1,IF(J2693&lt;Mapping!$B$2,Mapping!$A$2,Mapping!$A$3))</f>
        <v>Minor</v>
      </c>
    </row>
    <row r="2694" spans="1:12" ht="13.5" customHeight="1" x14ac:dyDescent="0.2">
      <c r="A2694" s="4">
        <v>4</v>
      </c>
      <c r="B2694" s="5" t="s">
        <v>12</v>
      </c>
      <c r="C2694" s="4">
        <v>3</v>
      </c>
      <c r="D2694" s="4">
        <v>1964</v>
      </c>
      <c r="E2694" s="4">
        <v>2</v>
      </c>
      <c r="F2694" s="4">
        <v>0</v>
      </c>
      <c r="G2694" s="4">
        <v>0</v>
      </c>
      <c r="H2694" s="6">
        <v>1646</v>
      </c>
      <c r="I2694" s="7">
        <f t="array" ref="I2694">INDEX(Inflation!$F$2:$F$63,MATCH($D2694,Inflation!$A$2:$A$63,0))</f>
        <v>8.2922233108268504</v>
      </c>
      <c r="J2694" s="6">
        <f t="shared" si="10"/>
        <v>13648.999569620995</v>
      </c>
      <c r="K2694" s="8" t="str">
        <f>IF(H2694&lt;Mapping!$B$1,Mapping!$A$1,IF(H2694&lt;Mapping!$B$2,Mapping!$A$2,Mapping!$A$3))</f>
        <v>Minor</v>
      </c>
      <c r="L2694" s="8" t="str">
        <f>IF(J2694&lt;Mapping!$B$1,Mapping!$A$1,IF(J2694&lt;Mapping!$B$2,Mapping!$A$2,Mapping!$A$3))</f>
        <v>Minor</v>
      </c>
    </row>
    <row r="2695" spans="1:12" ht="13.5" customHeight="1" x14ac:dyDescent="0.2">
      <c r="A2695" s="4">
        <v>3</v>
      </c>
      <c r="B2695" s="5" t="s">
        <v>14</v>
      </c>
      <c r="C2695" s="4">
        <v>2</v>
      </c>
      <c r="D2695" s="4">
        <v>2020</v>
      </c>
      <c r="E2695" s="4">
        <v>1</v>
      </c>
      <c r="F2695" s="4">
        <v>0</v>
      </c>
      <c r="G2695" s="4">
        <v>0</v>
      </c>
      <c r="H2695" s="6">
        <v>1646</v>
      </c>
      <c r="I2695" s="7">
        <f t="array" ref="I2695">INDEX(Inflation!$F$2:$F$63,MATCH($D2695,Inflation!$A$2:$A$63,0))</f>
        <v>1.0089999999999999</v>
      </c>
      <c r="J2695" s="6">
        <f t="shared" si="10"/>
        <v>1660.8139999999999</v>
      </c>
      <c r="K2695" s="8" t="str">
        <f>IF(H2695&lt;Mapping!$B$1,Mapping!$A$1,IF(H2695&lt;Mapping!$B$2,Mapping!$A$2,Mapping!$A$3))</f>
        <v>Minor</v>
      </c>
      <c r="L2695" s="8" t="str">
        <f>IF(J2695&lt;Mapping!$B$1,Mapping!$A$1,IF(J2695&lt;Mapping!$B$2,Mapping!$A$2,Mapping!$A$3))</f>
        <v>Minor</v>
      </c>
    </row>
    <row r="2696" spans="1:12" ht="13.5" customHeight="1" x14ac:dyDescent="0.2">
      <c r="A2696" s="4">
        <v>3</v>
      </c>
      <c r="B2696" s="5" t="s">
        <v>19</v>
      </c>
      <c r="C2696" s="4">
        <v>1</v>
      </c>
      <c r="D2696" s="4">
        <v>2018</v>
      </c>
      <c r="E2696" s="4">
        <v>1</v>
      </c>
      <c r="F2696" s="4">
        <v>0</v>
      </c>
      <c r="G2696" s="4">
        <v>0</v>
      </c>
      <c r="H2696" s="6">
        <v>1644</v>
      </c>
      <c r="I2696" s="7">
        <f t="array" ref="I2696">INDEX(Inflation!$F$2:$F$63,MATCH($D2696,Inflation!$A$2:$A$63,0))</f>
        <v>1.0479074436</v>
      </c>
      <c r="J2696" s="6">
        <f t="shared" si="10"/>
        <v>1722.7598372784</v>
      </c>
      <c r="K2696" s="8" t="str">
        <f>IF(H2696&lt;Mapping!$B$1,Mapping!$A$1,IF(H2696&lt;Mapping!$B$2,Mapping!$A$2,Mapping!$A$3))</f>
        <v>Minor</v>
      </c>
      <c r="L2696" s="8" t="str">
        <f>IF(J2696&lt;Mapping!$B$1,Mapping!$A$1,IF(J2696&lt;Mapping!$B$2,Mapping!$A$2,Mapping!$A$3))</f>
        <v>Minor</v>
      </c>
    </row>
    <row r="2697" spans="1:12" ht="13.5" customHeight="1" x14ac:dyDescent="0.2">
      <c r="A2697" s="4">
        <v>3</v>
      </c>
      <c r="B2697" s="5" t="s">
        <v>19</v>
      </c>
      <c r="C2697" s="4">
        <v>2</v>
      </c>
      <c r="D2697" s="4">
        <v>2019</v>
      </c>
      <c r="E2697" s="4">
        <v>1</v>
      </c>
      <c r="F2697" s="4">
        <v>0</v>
      </c>
      <c r="G2697" s="4">
        <v>0</v>
      </c>
      <c r="H2697" s="6">
        <v>1642</v>
      </c>
      <c r="I2697" s="7">
        <f t="array" ref="I2697">INDEX(Inflation!$F$2:$F$63,MATCH($D2697,Inflation!$A$2:$A$63,0))</f>
        <v>1.0261529999999999</v>
      </c>
      <c r="J2697" s="6">
        <f t="shared" si="10"/>
        <v>1684.9432259999999</v>
      </c>
      <c r="K2697" s="8" t="str">
        <f>IF(H2697&lt;Mapping!$B$1,Mapping!$A$1,IF(H2697&lt;Mapping!$B$2,Mapping!$A$2,Mapping!$A$3))</f>
        <v>Minor</v>
      </c>
      <c r="L2697" s="8" t="str">
        <f>IF(J2697&lt;Mapping!$B$1,Mapping!$A$1,IF(J2697&lt;Mapping!$B$2,Mapping!$A$2,Mapping!$A$3))</f>
        <v>Minor</v>
      </c>
    </row>
    <row r="2698" spans="1:12" ht="13.5" customHeight="1" x14ac:dyDescent="0.2">
      <c r="A2698" s="4">
        <v>5</v>
      </c>
      <c r="B2698" s="5" t="s">
        <v>21</v>
      </c>
      <c r="C2698" s="4">
        <v>1</v>
      </c>
      <c r="D2698" s="4">
        <v>1984</v>
      </c>
      <c r="E2698" s="4">
        <v>1</v>
      </c>
      <c r="F2698" s="4">
        <v>0</v>
      </c>
      <c r="G2698" s="4">
        <v>0</v>
      </c>
      <c r="H2698" s="6">
        <v>1641</v>
      </c>
      <c r="I2698" s="7">
        <f t="array" ref="I2698">INDEX(Inflation!$F$2:$F$63,MATCH($D2698,Inflation!$A$2:$A$63,0))</f>
        <v>2.5679465396338688</v>
      </c>
      <c r="J2698" s="6">
        <f t="shared" si="10"/>
        <v>4214.0002715391784</v>
      </c>
      <c r="K2698" s="8" t="str">
        <f>IF(H2698&lt;Mapping!$B$1,Mapping!$A$1,IF(H2698&lt;Mapping!$B$2,Mapping!$A$2,Mapping!$A$3))</f>
        <v>Minor</v>
      </c>
      <c r="L2698" s="8" t="str">
        <f>IF(J2698&lt;Mapping!$B$1,Mapping!$A$1,IF(J2698&lt;Mapping!$B$2,Mapping!$A$2,Mapping!$A$3))</f>
        <v>Minor</v>
      </c>
    </row>
    <row r="2699" spans="1:12" ht="13.5" customHeight="1" x14ac:dyDescent="0.2">
      <c r="A2699" s="4">
        <v>5</v>
      </c>
      <c r="B2699" s="5" t="s">
        <v>20</v>
      </c>
      <c r="C2699" s="4">
        <v>3</v>
      </c>
      <c r="D2699" s="4">
        <v>1965</v>
      </c>
      <c r="E2699" s="4">
        <v>1</v>
      </c>
      <c r="F2699" s="4">
        <v>0</v>
      </c>
      <c r="G2699" s="4">
        <v>0</v>
      </c>
      <c r="H2699" s="6">
        <v>1637</v>
      </c>
      <c r="I2699" s="7">
        <f t="array" ref="I2699">INDEX(Inflation!$F$2:$F$63,MATCH($D2699,Inflation!$A$2:$A$63,0))</f>
        <v>8.1256475363320444</v>
      </c>
      <c r="J2699" s="6">
        <f t="shared" si="10"/>
        <v>13301.685016975556</v>
      </c>
      <c r="K2699" s="8" t="str">
        <f>IF(H2699&lt;Mapping!$B$1,Mapping!$A$1,IF(H2699&lt;Mapping!$B$2,Mapping!$A$2,Mapping!$A$3))</f>
        <v>Minor</v>
      </c>
      <c r="L2699" s="8" t="str">
        <f>IF(J2699&lt;Mapping!$B$1,Mapping!$A$1,IF(J2699&lt;Mapping!$B$2,Mapping!$A$2,Mapping!$A$3))</f>
        <v>Minor</v>
      </c>
    </row>
    <row r="2700" spans="1:12" ht="13.5" customHeight="1" x14ac:dyDescent="0.2">
      <c r="A2700" s="4">
        <v>3</v>
      </c>
      <c r="B2700" s="5" t="s">
        <v>22</v>
      </c>
      <c r="C2700" s="4">
        <v>3</v>
      </c>
      <c r="D2700" s="4">
        <v>2017</v>
      </c>
      <c r="E2700" s="4">
        <v>1</v>
      </c>
      <c r="F2700" s="4">
        <v>0</v>
      </c>
      <c r="G2700" s="4">
        <v>0</v>
      </c>
      <c r="H2700" s="6">
        <v>1637</v>
      </c>
      <c r="I2700" s="7">
        <f t="array" ref="I2700">INDEX(Inflation!$F$2:$F$63,MATCH($D2700,Inflation!$A$2:$A$63,0))</f>
        <v>1.06708414981788</v>
      </c>
      <c r="J2700" s="6">
        <f t="shared" si="10"/>
        <v>1746.8167532518696</v>
      </c>
      <c r="K2700" s="8" t="str">
        <f>IF(H2700&lt;Mapping!$B$1,Mapping!$A$1,IF(H2700&lt;Mapping!$B$2,Mapping!$A$2,Mapping!$A$3))</f>
        <v>Minor</v>
      </c>
      <c r="L2700" s="8" t="str">
        <f>IF(J2700&lt;Mapping!$B$1,Mapping!$A$1,IF(J2700&lt;Mapping!$B$2,Mapping!$A$2,Mapping!$A$3))</f>
        <v>Minor</v>
      </c>
    </row>
    <row r="2701" spans="1:12" ht="13.5" customHeight="1" x14ac:dyDescent="0.2">
      <c r="A2701" s="4">
        <v>3</v>
      </c>
      <c r="B2701" s="5" t="s">
        <v>14</v>
      </c>
      <c r="C2701" s="4">
        <v>2</v>
      </c>
      <c r="D2701" s="4">
        <v>2020</v>
      </c>
      <c r="E2701" s="4">
        <v>1</v>
      </c>
      <c r="F2701" s="4">
        <v>0</v>
      </c>
      <c r="G2701" s="4">
        <v>0</v>
      </c>
      <c r="H2701" s="6">
        <v>1636</v>
      </c>
      <c r="I2701" s="7">
        <f t="array" ref="I2701">INDEX(Inflation!$F$2:$F$63,MATCH($D2701,Inflation!$A$2:$A$63,0))</f>
        <v>1.0089999999999999</v>
      </c>
      <c r="J2701" s="6">
        <f t="shared" si="10"/>
        <v>1650.7239999999999</v>
      </c>
      <c r="K2701" s="8" t="str">
        <f>IF(H2701&lt;Mapping!$B$1,Mapping!$A$1,IF(H2701&lt;Mapping!$B$2,Mapping!$A$2,Mapping!$A$3))</f>
        <v>Minor</v>
      </c>
      <c r="L2701" s="8" t="str">
        <f>IF(J2701&lt;Mapping!$B$1,Mapping!$A$1,IF(J2701&lt;Mapping!$B$2,Mapping!$A$2,Mapping!$A$3))</f>
        <v>Minor</v>
      </c>
    </row>
    <row r="2702" spans="1:12" ht="13.5" customHeight="1" x14ac:dyDescent="0.2">
      <c r="A2702" s="4">
        <v>1</v>
      </c>
      <c r="B2702" s="5" t="s">
        <v>18</v>
      </c>
      <c r="C2702" s="4">
        <v>4</v>
      </c>
      <c r="D2702" s="4">
        <v>1978</v>
      </c>
      <c r="E2702" s="4">
        <v>31</v>
      </c>
      <c r="F2702" s="4">
        <v>0</v>
      </c>
      <c r="G2702" s="4">
        <v>0</v>
      </c>
      <c r="H2702" s="6">
        <v>1635</v>
      </c>
      <c r="I2702" s="7">
        <f t="array" ref="I2702">INDEX(Inflation!$F$2:$F$63,MATCH($D2702,Inflation!$A$2:$A$63,0))</f>
        <v>4.1187700779176062</v>
      </c>
      <c r="J2702" s="6">
        <f t="shared" si="10"/>
        <v>6734.1890773952864</v>
      </c>
      <c r="K2702" s="8" t="str">
        <f>IF(H2702&lt;Mapping!$B$1,Mapping!$A$1,IF(H2702&lt;Mapping!$B$2,Mapping!$A$2,Mapping!$A$3))</f>
        <v>Minor</v>
      </c>
      <c r="L2702" s="8" t="str">
        <f>IF(J2702&lt;Mapping!$B$1,Mapping!$A$1,IF(J2702&lt;Mapping!$B$2,Mapping!$A$2,Mapping!$A$3))</f>
        <v>Minor</v>
      </c>
    </row>
    <row r="2703" spans="1:12" ht="13.5" customHeight="1" x14ac:dyDescent="0.2">
      <c r="A2703" s="4">
        <v>3</v>
      </c>
      <c r="B2703" s="5" t="s">
        <v>22</v>
      </c>
      <c r="C2703" s="4">
        <v>3</v>
      </c>
      <c r="D2703" s="4">
        <v>2017</v>
      </c>
      <c r="E2703" s="4">
        <v>1</v>
      </c>
      <c r="F2703" s="4">
        <v>0</v>
      </c>
      <c r="G2703" s="4">
        <v>0</v>
      </c>
      <c r="H2703" s="6">
        <v>1635</v>
      </c>
      <c r="I2703" s="7">
        <f t="array" ref="I2703">INDEX(Inflation!$F$2:$F$63,MATCH($D2703,Inflation!$A$2:$A$63,0))</f>
        <v>1.06708414981788</v>
      </c>
      <c r="J2703" s="6">
        <f t="shared" si="10"/>
        <v>1744.6825849522338</v>
      </c>
      <c r="K2703" s="8" t="str">
        <f>IF(H2703&lt;Mapping!$B$1,Mapping!$A$1,IF(H2703&lt;Mapping!$B$2,Mapping!$A$2,Mapping!$A$3))</f>
        <v>Minor</v>
      </c>
      <c r="L2703" s="8" t="str">
        <f>IF(J2703&lt;Mapping!$B$1,Mapping!$A$1,IF(J2703&lt;Mapping!$B$2,Mapping!$A$2,Mapping!$A$3))</f>
        <v>Minor</v>
      </c>
    </row>
    <row r="2704" spans="1:12" ht="13.5" customHeight="1" x14ac:dyDescent="0.2">
      <c r="A2704" s="4">
        <v>3</v>
      </c>
      <c r="B2704" s="5" t="s">
        <v>14</v>
      </c>
      <c r="C2704" s="4">
        <v>3</v>
      </c>
      <c r="D2704" s="4">
        <v>2017</v>
      </c>
      <c r="E2704" s="4">
        <v>1</v>
      </c>
      <c r="F2704" s="4">
        <v>0</v>
      </c>
      <c r="G2704" s="4">
        <v>0</v>
      </c>
      <c r="H2704" s="6">
        <v>1633</v>
      </c>
      <c r="I2704" s="7">
        <f t="array" ref="I2704">INDEX(Inflation!$F$2:$F$63,MATCH($D2704,Inflation!$A$2:$A$63,0))</f>
        <v>1.06708414981788</v>
      </c>
      <c r="J2704" s="6">
        <f t="shared" si="10"/>
        <v>1742.548416652598</v>
      </c>
      <c r="K2704" s="8" t="str">
        <f>IF(H2704&lt;Mapping!$B$1,Mapping!$A$1,IF(H2704&lt;Mapping!$B$2,Mapping!$A$2,Mapping!$A$3))</f>
        <v>Minor</v>
      </c>
      <c r="L2704" s="8" t="str">
        <f>IF(J2704&lt;Mapping!$B$1,Mapping!$A$1,IF(J2704&lt;Mapping!$B$2,Mapping!$A$2,Mapping!$A$3))</f>
        <v>Minor</v>
      </c>
    </row>
    <row r="2705" spans="1:12" ht="13.5" customHeight="1" x14ac:dyDescent="0.2">
      <c r="A2705" s="4">
        <v>6</v>
      </c>
      <c r="B2705" s="5" t="s">
        <v>21</v>
      </c>
      <c r="C2705" s="4">
        <v>4</v>
      </c>
      <c r="D2705" s="4">
        <v>1975</v>
      </c>
      <c r="E2705" s="4">
        <v>1</v>
      </c>
      <c r="F2705" s="4">
        <v>0</v>
      </c>
      <c r="G2705" s="4">
        <v>0</v>
      </c>
      <c r="H2705" s="6">
        <v>1632</v>
      </c>
      <c r="I2705" s="7">
        <f t="array" ref="I2705">INDEX(Inflation!$F$2:$F$63,MATCH($D2705,Inflation!$A$2:$A$63,0))</f>
        <v>5.1012271303114405</v>
      </c>
      <c r="J2705" s="6">
        <f t="shared" si="10"/>
        <v>8325.2026766682702</v>
      </c>
      <c r="K2705" s="8" t="str">
        <f>IF(H2705&lt;Mapping!$B$1,Mapping!$A$1,IF(H2705&lt;Mapping!$B$2,Mapping!$A$2,Mapping!$A$3))</f>
        <v>Minor</v>
      </c>
      <c r="L2705" s="8" t="str">
        <f>IF(J2705&lt;Mapping!$B$1,Mapping!$A$1,IF(J2705&lt;Mapping!$B$2,Mapping!$A$2,Mapping!$A$3))</f>
        <v>Minor</v>
      </c>
    </row>
    <row r="2706" spans="1:12" ht="13.5" customHeight="1" x14ac:dyDescent="0.2">
      <c r="A2706" s="4">
        <v>1</v>
      </c>
      <c r="B2706" s="5" t="s">
        <v>21</v>
      </c>
      <c r="C2706" s="4">
        <v>1</v>
      </c>
      <c r="D2706" s="4">
        <v>1964</v>
      </c>
      <c r="E2706" s="4">
        <v>1</v>
      </c>
      <c r="F2706" s="4">
        <v>0</v>
      </c>
      <c r="G2706" s="4">
        <v>3</v>
      </c>
      <c r="H2706" s="6">
        <v>1627</v>
      </c>
      <c r="I2706" s="7">
        <f t="array" ref="I2706">INDEX(Inflation!$F$2:$F$63,MATCH($D2706,Inflation!$A$2:$A$63,0))</f>
        <v>8.2922233108268504</v>
      </c>
      <c r="J2706" s="6">
        <f t="shared" si="10"/>
        <v>13491.447326715286</v>
      </c>
      <c r="K2706" s="8" t="str">
        <f>IF(H2706&lt;Mapping!$B$1,Mapping!$A$1,IF(H2706&lt;Mapping!$B$2,Mapping!$A$2,Mapping!$A$3))</f>
        <v>Minor</v>
      </c>
      <c r="L2706" s="8" t="str">
        <f>IF(J2706&lt;Mapping!$B$1,Mapping!$A$1,IF(J2706&lt;Mapping!$B$2,Mapping!$A$2,Mapping!$A$3))</f>
        <v>Minor</v>
      </c>
    </row>
    <row r="2707" spans="1:12" ht="13.5" customHeight="1" x14ac:dyDescent="0.2">
      <c r="A2707" s="4">
        <v>5</v>
      </c>
      <c r="B2707" s="5" t="s">
        <v>12</v>
      </c>
      <c r="C2707" s="4">
        <v>2</v>
      </c>
      <c r="D2707" s="4">
        <v>1972</v>
      </c>
      <c r="E2707" s="4">
        <v>2</v>
      </c>
      <c r="F2707" s="4">
        <v>0</v>
      </c>
      <c r="G2707" s="4">
        <v>0</v>
      </c>
      <c r="H2707" s="6">
        <v>1626</v>
      </c>
      <c r="I2707" s="7">
        <f t="array" ref="I2707">INDEX(Inflation!$F$2:$F$63,MATCH($D2707,Inflation!$A$2:$A$63,0))</f>
        <v>6.3037676318082667</v>
      </c>
      <c r="J2707" s="6">
        <f t="shared" si="10"/>
        <v>10249.926169320242</v>
      </c>
      <c r="K2707" s="8" t="str">
        <f>IF(H2707&lt;Mapping!$B$1,Mapping!$A$1,IF(H2707&lt;Mapping!$B$2,Mapping!$A$2,Mapping!$A$3))</f>
        <v>Minor</v>
      </c>
      <c r="L2707" s="8" t="str">
        <f>IF(J2707&lt;Mapping!$B$1,Mapping!$A$1,IF(J2707&lt;Mapping!$B$2,Mapping!$A$2,Mapping!$A$3))</f>
        <v>Minor</v>
      </c>
    </row>
    <row r="2708" spans="1:12" ht="13.5" customHeight="1" x14ac:dyDescent="0.2">
      <c r="A2708" s="4">
        <v>3</v>
      </c>
      <c r="B2708" s="5" t="s">
        <v>14</v>
      </c>
      <c r="C2708" s="4">
        <v>3</v>
      </c>
      <c r="D2708" s="4">
        <v>2017</v>
      </c>
      <c r="E2708" s="4">
        <v>1</v>
      </c>
      <c r="F2708" s="4">
        <v>0</v>
      </c>
      <c r="G2708" s="4">
        <v>0</v>
      </c>
      <c r="H2708" s="6">
        <v>1626</v>
      </c>
      <c r="I2708" s="7">
        <f t="array" ref="I2708">INDEX(Inflation!$F$2:$F$63,MATCH($D2708,Inflation!$A$2:$A$63,0))</f>
        <v>1.06708414981788</v>
      </c>
      <c r="J2708" s="6">
        <f t="shared" si="10"/>
        <v>1735.0788276038729</v>
      </c>
      <c r="K2708" s="8" t="str">
        <f>IF(H2708&lt;Mapping!$B$1,Mapping!$A$1,IF(H2708&lt;Mapping!$B$2,Mapping!$A$2,Mapping!$A$3))</f>
        <v>Minor</v>
      </c>
      <c r="L2708" s="8" t="str">
        <f>IF(J2708&lt;Mapping!$B$1,Mapping!$A$1,IF(J2708&lt;Mapping!$B$2,Mapping!$A$2,Mapping!$A$3))</f>
        <v>Minor</v>
      </c>
    </row>
    <row r="2709" spans="1:12" ht="13.5" customHeight="1" x14ac:dyDescent="0.2">
      <c r="A2709" s="4">
        <v>1</v>
      </c>
      <c r="B2709" s="5" t="s">
        <v>15</v>
      </c>
      <c r="C2709" s="4">
        <v>1</v>
      </c>
      <c r="D2709" s="4">
        <v>1977</v>
      </c>
      <c r="E2709" s="4">
        <v>31</v>
      </c>
      <c r="F2709" s="4">
        <v>0</v>
      </c>
      <c r="G2709" s="4">
        <v>0</v>
      </c>
      <c r="H2709" s="6">
        <v>1623</v>
      </c>
      <c r="I2709" s="7">
        <f t="array" ref="I2709">INDEX(Inflation!$F$2:$F$63,MATCH($D2709,Inflation!$A$2:$A$63,0))</f>
        <v>4.4013177052627537</v>
      </c>
      <c r="J2709" s="6">
        <f t="shared" si="10"/>
        <v>7143.3386356414494</v>
      </c>
      <c r="K2709" s="8" t="str">
        <f>IF(H2709&lt;Mapping!$B$1,Mapping!$A$1,IF(H2709&lt;Mapping!$B$2,Mapping!$A$2,Mapping!$A$3))</f>
        <v>Minor</v>
      </c>
      <c r="L2709" s="8" t="str">
        <f>IF(J2709&lt;Mapping!$B$1,Mapping!$A$1,IF(J2709&lt;Mapping!$B$2,Mapping!$A$2,Mapping!$A$3))</f>
        <v>Minor</v>
      </c>
    </row>
    <row r="2710" spans="1:12" ht="13.5" customHeight="1" x14ac:dyDescent="0.2">
      <c r="A2710" s="4">
        <v>3</v>
      </c>
      <c r="B2710" s="5" t="s">
        <v>14</v>
      </c>
      <c r="C2710" s="4">
        <v>2</v>
      </c>
      <c r="D2710" s="4">
        <v>2017</v>
      </c>
      <c r="E2710" s="4">
        <v>1</v>
      </c>
      <c r="F2710" s="4">
        <v>0</v>
      </c>
      <c r="G2710" s="4">
        <v>0</v>
      </c>
      <c r="H2710" s="6">
        <v>1623</v>
      </c>
      <c r="I2710" s="7">
        <f t="array" ref="I2710">INDEX(Inflation!$F$2:$F$63,MATCH($D2710,Inflation!$A$2:$A$63,0))</f>
        <v>1.06708414981788</v>
      </c>
      <c r="J2710" s="6">
        <f t="shared" si="10"/>
        <v>1731.8775751544192</v>
      </c>
      <c r="K2710" s="8" t="str">
        <f>IF(H2710&lt;Mapping!$B$1,Mapping!$A$1,IF(H2710&lt;Mapping!$B$2,Mapping!$A$2,Mapping!$A$3))</f>
        <v>Minor</v>
      </c>
      <c r="L2710" s="8" t="str">
        <f>IF(J2710&lt;Mapping!$B$1,Mapping!$A$1,IF(J2710&lt;Mapping!$B$2,Mapping!$A$2,Mapping!$A$3))</f>
        <v>Minor</v>
      </c>
    </row>
    <row r="2711" spans="1:12" ht="13.5" customHeight="1" x14ac:dyDescent="0.2">
      <c r="A2711" s="4">
        <v>4</v>
      </c>
      <c r="B2711" s="5" t="s">
        <v>19</v>
      </c>
      <c r="C2711" s="4">
        <v>2</v>
      </c>
      <c r="D2711" s="4">
        <v>2019</v>
      </c>
      <c r="E2711" s="4">
        <v>1</v>
      </c>
      <c r="F2711" s="4">
        <v>0</v>
      </c>
      <c r="G2711" s="4">
        <v>0</v>
      </c>
      <c r="H2711" s="6">
        <v>1622</v>
      </c>
      <c r="I2711" s="7">
        <f t="array" ref="I2711">INDEX(Inflation!$F$2:$F$63,MATCH($D2711,Inflation!$A$2:$A$63,0))</f>
        <v>1.0261529999999999</v>
      </c>
      <c r="J2711" s="6">
        <f t="shared" si="10"/>
        <v>1664.4201659999999</v>
      </c>
      <c r="K2711" s="8" t="str">
        <f>IF(H2711&lt;Mapping!$B$1,Mapping!$A$1,IF(H2711&lt;Mapping!$B$2,Mapping!$A$2,Mapping!$A$3))</f>
        <v>Minor</v>
      </c>
      <c r="L2711" s="8" t="str">
        <f>IF(J2711&lt;Mapping!$B$1,Mapping!$A$1,IF(J2711&lt;Mapping!$B$2,Mapping!$A$2,Mapping!$A$3))</f>
        <v>Minor</v>
      </c>
    </row>
    <row r="2712" spans="1:12" ht="13.5" customHeight="1" x14ac:dyDescent="0.2">
      <c r="A2712" s="4">
        <v>3</v>
      </c>
      <c r="B2712" s="5" t="s">
        <v>21</v>
      </c>
      <c r="C2712" s="4">
        <v>1</v>
      </c>
      <c r="D2712" s="4">
        <v>1961</v>
      </c>
      <c r="E2712" s="4">
        <v>1</v>
      </c>
      <c r="F2712" s="4">
        <v>0</v>
      </c>
      <c r="G2712" s="4">
        <v>0</v>
      </c>
      <c r="H2712" s="6">
        <v>1621</v>
      </c>
      <c r="I2712" s="7">
        <f t="array" ref="I2712">INDEX(Inflation!$F$2:$F$63,MATCH($D2712,Inflation!$A$2:$A$63,0))</f>
        <v>8.8230837285274717</v>
      </c>
      <c r="J2712" s="6">
        <f t="shared" si="10"/>
        <v>14302.218723943031</v>
      </c>
      <c r="K2712" s="8" t="str">
        <f>IF(H2712&lt;Mapping!$B$1,Mapping!$A$1,IF(H2712&lt;Mapping!$B$2,Mapping!$A$2,Mapping!$A$3))</f>
        <v>Minor</v>
      </c>
      <c r="L2712" s="8" t="str">
        <f>IF(J2712&lt;Mapping!$B$1,Mapping!$A$1,IF(J2712&lt;Mapping!$B$2,Mapping!$A$2,Mapping!$A$3))</f>
        <v>Minor</v>
      </c>
    </row>
    <row r="2713" spans="1:12" ht="13.5" customHeight="1" x14ac:dyDescent="0.2">
      <c r="A2713" s="4">
        <v>5</v>
      </c>
      <c r="B2713" s="5" t="s">
        <v>15</v>
      </c>
      <c r="C2713" s="4">
        <v>1</v>
      </c>
      <c r="D2713" s="4">
        <v>1977</v>
      </c>
      <c r="E2713" s="4">
        <v>31</v>
      </c>
      <c r="F2713" s="4">
        <v>0</v>
      </c>
      <c r="G2713" s="4">
        <v>0</v>
      </c>
      <c r="H2713" s="6">
        <v>1621</v>
      </c>
      <c r="I2713" s="7">
        <f t="array" ref="I2713">INDEX(Inflation!$F$2:$F$63,MATCH($D2713,Inflation!$A$2:$A$63,0))</f>
        <v>4.4013177052627537</v>
      </c>
      <c r="J2713" s="6">
        <f t="shared" si="10"/>
        <v>7134.5360002309235</v>
      </c>
      <c r="K2713" s="8" t="str">
        <f>IF(H2713&lt;Mapping!$B$1,Mapping!$A$1,IF(H2713&lt;Mapping!$B$2,Mapping!$A$2,Mapping!$A$3))</f>
        <v>Minor</v>
      </c>
      <c r="L2713" s="8" t="str">
        <f>IF(J2713&lt;Mapping!$B$1,Mapping!$A$1,IF(J2713&lt;Mapping!$B$2,Mapping!$A$2,Mapping!$A$3))</f>
        <v>Minor</v>
      </c>
    </row>
    <row r="2714" spans="1:12" ht="13.5" customHeight="1" x14ac:dyDescent="0.2">
      <c r="A2714" s="4">
        <v>4</v>
      </c>
      <c r="B2714" s="5" t="s">
        <v>34</v>
      </c>
      <c r="C2714" s="4">
        <v>2</v>
      </c>
      <c r="D2714" s="4">
        <v>2017</v>
      </c>
      <c r="E2714" s="4">
        <v>1</v>
      </c>
      <c r="F2714" s="4">
        <v>0</v>
      </c>
      <c r="G2714" s="4">
        <v>0</v>
      </c>
      <c r="H2714" s="6">
        <v>1621</v>
      </c>
      <c r="I2714" s="7">
        <f t="array" ref="I2714">INDEX(Inflation!$F$2:$F$63,MATCH($D2714,Inflation!$A$2:$A$63,0))</f>
        <v>1.06708414981788</v>
      </c>
      <c r="J2714" s="6">
        <f t="shared" si="10"/>
        <v>1729.7434068547834</v>
      </c>
      <c r="K2714" s="8" t="str">
        <f>IF(H2714&lt;Mapping!$B$1,Mapping!$A$1,IF(H2714&lt;Mapping!$B$2,Mapping!$A$2,Mapping!$A$3))</f>
        <v>Minor</v>
      </c>
      <c r="L2714" s="8" t="str">
        <f>IF(J2714&lt;Mapping!$B$1,Mapping!$A$1,IF(J2714&lt;Mapping!$B$2,Mapping!$A$2,Mapping!$A$3))</f>
        <v>Minor</v>
      </c>
    </row>
    <row r="2715" spans="1:12" ht="13.5" customHeight="1" x14ac:dyDescent="0.2">
      <c r="A2715" s="4">
        <v>4</v>
      </c>
      <c r="B2715" s="5" t="s">
        <v>12</v>
      </c>
      <c r="C2715" s="4">
        <v>2</v>
      </c>
      <c r="D2715" s="4">
        <v>1968</v>
      </c>
      <c r="E2715" s="4">
        <v>2</v>
      </c>
      <c r="F2715" s="4">
        <v>0</v>
      </c>
      <c r="G2715" s="4">
        <v>0</v>
      </c>
      <c r="H2715" s="6">
        <v>1620</v>
      </c>
      <c r="I2715" s="7">
        <f t="array" ref="I2715">INDEX(Inflation!$F$2:$F$63,MATCH($D2715,Inflation!$A$2:$A$63,0))</f>
        <v>7.4666326342049336</v>
      </c>
      <c r="J2715" s="6">
        <f t="shared" si="10"/>
        <v>12095.944867411992</v>
      </c>
      <c r="K2715" s="8" t="str">
        <f>IF(H2715&lt;Mapping!$B$1,Mapping!$A$1,IF(H2715&lt;Mapping!$B$2,Mapping!$A$2,Mapping!$A$3))</f>
        <v>Minor</v>
      </c>
      <c r="L2715" s="8" t="str">
        <f>IF(J2715&lt;Mapping!$B$1,Mapping!$A$1,IF(J2715&lt;Mapping!$B$2,Mapping!$A$2,Mapping!$A$3))</f>
        <v>Minor</v>
      </c>
    </row>
    <row r="2716" spans="1:12" ht="13.5" customHeight="1" x14ac:dyDescent="0.2">
      <c r="A2716" s="4">
        <v>6</v>
      </c>
      <c r="B2716" s="5" t="s">
        <v>15</v>
      </c>
      <c r="C2716" s="4">
        <v>4</v>
      </c>
      <c r="D2716" s="4">
        <v>1985</v>
      </c>
      <c r="E2716" s="4">
        <v>1</v>
      </c>
      <c r="F2716" s="4">
        <v>0</v>
      </c>
      <c r="G2716" s="4">
        <v>0</v>
      </c>
      <c r="H2716" s="6">
        <v>1620</v>
      </c>
      <c r="I2716" s="7">
        <f t="array" ref="I2716">INDEX(Inflation!$F$2:$F$63,MATCH($D2716,Inflation!$A$2:$A$63,0))</f>
        <v>2.4491621741858549</v>
      </c>
      <c r="J2716" s="6">
        <f t="shared" si="10"/>
        <v>3967.642722181085</v>
      </c>
      <c r="K2716" s="8" t="str">
        <f>IF(H2716&lt;Mapping!$B$1,Mapping!$A$1,IF(H2716&lt;Mapping!$B$2,Mapping!$A$2,Mapping!$A$3))</f>
        <v>Minor</v>
      </c>
      <c r="L2716" s="8" t="str">
        <f>IF(J2716&lt;Mapping!$B$1,Mapping!$A$1,IF(J2716&lt;Mapping!$B$2,Mapping!$A$2,Mapping!$A$3))</f>
        <v>Minor</v>
      </c>
    </row>
    <row r="2717" spans="1:12" ht="13.5" customHeight="1" x14ac:dyDescent="0.2">
      <c r="A2717" s="4">
        <v>4</v>
      </c>
      <c r="B2717" s="5" t="s">
        <v>15</v>
      </c>
      <c r="C2717" s="4">
        <v>1</v>
      </c>
      <c r="D2717" s="4">
        <v>1977</v>
      </c>
      <c r="E2717" s="4">
        <v>31</v>
      </c>
      <c r="F2717" s="4">
        <v>0</v>
      </c>
      <c r="G2717" s="4">
        <v>0</v>
      </c>
      <c r="H2717" s="6">
        <v>1619</v>
      </c>
      <c r="I2717" s="7">
        <f t="array" ref="I2717">INDEX(Inflation!$F$2:$F$63,MATCH($D2717,Inflation!$A$2:$A$63,0))</f>
        <v>4.4013177052627537</v>
      </c>
      <c r="J2717" s="6">
        <f t="shared" si="10"/>
        <v>7125.7333648203985</v>
      </c>
      <c r="K2717" s="8" t="str">
        <f>IF(H2717&lt;Mapping!$B$1,Mapping!$A$1,IF(H2717&lt;Mapping!$B$2,Mapping!$A$2,Mapping!$A$3))</f>
        <v>Minor</v>
      </c>
      <c r="L2717" s="8" t="str">
        <f>IF(J2717&lt;Mapping!$B$1,Mapping!$A$1,IF(J2717&lt;Mapping!$B$2,Mapping!$A$2,Mapping!$A$3))</f>
        <v>Minor</v>
      </c>
    </row>
    <row r="2718" spans="1:12" ht="13.5" customHeight="1" x14ac:dyDescent="0.2">
      <c r="A2718" s="4">
        <v>3</v>
      </c>
      <c r="B2718" s="5" t="s">
        <v>19</v>
      </c>
      <c r="C2718" s="4">
        <v>2</v>
      </c>
      <c r="D2718" s="4">
        <v>2019</v>
      </c>
      <c r="E2718" s="4">
        <v>1</v>
      </c>
      <c r="F2718" s="4">
        <v>0</v>
      </c>
      <c r="G2718" s="4">
        <v>0</v>
      </c>
      <c r="H2718" s="6">
        <v>1619</v>
      </c>
      <c r="I2718" s="7">
        <f t="array" ref="I2718">INDEX(Inflation!$F$2:$F$63,MATCH($D2718,Inflation!$A$2:$A$63,0))</f>
        <v>1.0261529999999999</v>
      </c>
      <c r="J2718" s="6">
        <f t="shared" si="10"/>
        <v>1661.3417069999998</v>
      </c>
      <c r="K2718" s="8" t="str">
        <f>IF(H2718&lt;Mapping!$B$1,Mapping!$A$1,IF(H2718&lt;Mapping!$B$2,Mapping!$A$2,Mapping!$A$3))</f>
        <v>Minor</v>
      </c>
      <c r="L2718" s="8" t="str">
        <f>IF(J2718&lt;Mapping!$B$1,Mapping!$A$1,IF(J2718&lt;Mapping!$B$2,Mapping!$A$2,Mapping!$A$3))</f>
        <v>Minor</v>
      </c>
    </row>
    <row r="2719" spans="1:12" ht="13.5" customHeight="1" x14ac:dyDescent="0.2">
      <c r="A2719" s="4">
        <v>5</v>
      </c>
      <c r="B2719" s="5" t="s">
        <v>15</v>
      </c>
      <c r="C2719" s="4">
        <v>1</v>
      </c>
      <c r="D2719" s="4">
        <v>1961</v>
      </c>
      <c r="E2719" s="4">
        <v>2</v>
      </c>
      <c r="F2719" s="4">
        <v>0</v>
      </c>
      <c r="G2719" s="4">
        <v>0</v>
      </c>
      <c r="H2719" s="6">
        <v>1614</v>
      </c>
      <c r="I2719" s="7">
        <f t="array" ref="I2719">INDEX(Inflation!$F$2:$F$63,MATCH($D2719,Inflation!$A$2:$A$63,0))</f>
        <v>8.8230837285274717</v>
      </c>
      <c r="J2719" s="6">
        <f t="shared" si="10"/>
        <v>14240.457137843339</v>
      </c>
      <c r="K2719" s="8" t="str">
        <f>IF(H2719&lt;Mapping!$B$1,Mapping!$A$1,IF(H2719&lt;Mapping!$B$2,Mapping!$A$2,Mapping!$A$3))</f>
        <v>Minor</v>
      </c>
      <c r="L2719" s="8" t="str">
        <f>IF(J2719&lt;Mapping!$B$1,Mapping!$A$1,IF(J2719&lt;Mapping!$B$2,Mapping!$A$2,Mapping!$A$3))</f>
        <v>Minor</v>
      </c>
    </row>
    <row r="2720" spans="1:12" ht="13.5" customHeight="1" x14ac:dyDescent="0.2">
      <c r="A2720" s="4">
        <v>6</v>
      </c>
      <c r="B2720" s="5" t="s">
        <v>17</v>
      </c>
      <c r="C2720" s="4">
        <v>1</v>
      </c>
      <c r="D2720" s="4">
        <v>1983</v>
      </c>
      <c r="E2720" s="4">
        <v>1</v>
      </c>
      <c r="F2720" s="4">
        <v>0</v>
      </c>
      <c r="G2720" s="4">
        <v>0</v>
      </c>
      <c r="H2720" s="6">
        <v>1613</v>
      </c>
      <c r="I2720" s="7">
        <f t="array" ref="I2720">INDEX(Inflation!$F$2:$F$63,MATCH($D2720,Inflation!$A$2:$A$63,0))</f>
        <v>2.688383232342697</v>
      </c>
      <c r="J2720" s="6">
        <f t="shared" si="10"/>
        <v>4336.3621537687704</v>
      </c>
      <c r="K2720" s="8" t="str">
        <f>IF(H2720&lt;Mapping!$B$1,Mapping!$A$1,IF(H2720&lt;Mapping!$B$2,Mapping!$A$2,Mapping!$A$3))</f>
        <v>Minor</v>
      </c>
      <c r="L2720" s="8" t="str">
        <f>IF(J2720&lt;Mapping!$B$1,Mapping!$A$1,IF(J2720&lt;Mapping!$B$2,Mapping!$A$2,Mapping!$A$3))</f>
        <v>Minor</v>
      </c>
    </row>
    <row r="2721" spans="1:12" ht="13.5" customHeight="1" x14ac:dyDescent="0.2">
      <c r="A2721" s="4">
        <v>5</v>
      </c>
      <c r="B2721" s="5" t="s">
        <v>60</v>
      </c>
      <c r="C2721" s="4">
        <v>1</v>
      </c>
      <c r="D2721" s="4">
        <v>1976</v>
      </c>
      <c r="E2721" s="4">
        <v>29</v>
      </c>
      <c r="F2721" s="4">
        <v>0</v>
      </c>
      <c r="G2721" s="4">
        <v>0</v>
      </c>
      <c r="H2721" s="6">
        <v>1612</v>
      </c>
      <c r="I2721" s="7">
        <f t="array" ref="I2721">INDEX(Inflation!$F$2:$F$63,MATCH($D2721,Inflation!$A$2:$A$63,0))</f>
        <v>4.6843224337111486</v>
      </c>
      <c r="J2721" s="6">
        <f t="shared" si="10"/>
        <v>7551.1277631423718</v>
      </c>
      <c r="K2721" s="8" t="str">
        <f>IF(H2721&lt;Mapping!$B$1,Mapping!$A$1,IF(H2721&lt;Mapping!$B$2,Mapping!$A$2,Mapping!$A$3))</f>
        <v>Minor</v>
      </c>
      <c r="L2721" s="8" t="str">
        <f>IF(J2721&lt;Mapping!$B$1,Mapping!$A$1,IF(J2721&lt;Mapping!$B$2,Mapping!$A$2,Mapping!$A$3))</f>
        <v>Minor</v>
      </c>
    </row>
    <row r="2722" spans="1:12" ht="13.5" customHeight="1" x14ac:dyDescent="0.2">
      <c r="A2722" s="4">
        <v>3</v>
      </c>
      <c r="B2722" s="5" t="s">
        <v>14</v>
      </c>
      <c r="C2722" s="4">
        <v>2</v>
      </c>
      <c r="D2722" s="4">
        <v>2020</v>
      </c>
      <c r="E2722" s="4">
        <v>1</v>
      </c>
      <c r="F2722" s="4">
        <v>0</v>
      </c>
      <c r="G2722" s="4">
        <v>0</v>
      </c>
      <c r="H2722" s="6">
        <v>1611</v>
      </c>
      <c r="I2722" s="7">
        <f t="array" ref="I2722">INDEX(Inflation!$F$2:$F$63,MATCH($D2722,Inflation!$A$2:$A$63,0))</f>
        <v>1.0089999999999999</v>
      </c>
      <c r="J2722" s="6">
        <f t="shared" si="10"/>
        <v>1625.4989999999998</v>
      </c>
      <c r="K2722" s="8" t="str">
        <f>IF(H2722&lt;Mapping!$B$1,Mapping!$A$1,IF(H2722&lt;Mapping!$B$2,Mapping!$A$2,Mapping!$A$3))</f>
        <v>Minor</v>
      </c>
      <c r="L2722" s="8" t="str">
        <f>IF(J2722&lt;Mapping!$B$1,Mapping!$A$1,IF(J2722&lt;Mapping!$B$2,Mapping!$A$2,Mapping!$A$3))</f>
        <v>Minor</v>
      </c>
    </row>
    <row r="2723" spans="1:12" ht="13.5" customHeight="1" x14ac:dyDescent="0.2">
      <c r="A2723" s="4">
        <v>1</v>
      </c>
      <c r="B2723" s="5" t="s">
        <v>21</v>
      </c>
      <c r="C2723" s="4">
        <v>4</v>
      </c>
      <c r="D2723" s="4">
        <v>1975</v>
      </c>
      <c r="E2723" s="4">
        <v>1</v>
      </c>
      <c r="F2723" s="4">
        <v>0</v>
      </c>
      <c r="G2723" s="4">
        <v>0</v>
      </c>
      <c r="H2723" s="6">
        <v>1609</v>
      </c>
      <c r="I2723" s="7">
        <f t="array" ref="I2723">INDEX(Inflation!$F$2:$F$63,MATCH($D2723,Inflation!$A$2:$A$63,0))</f>
        <v>5.1012271303114405</v>
      </c>
      <c r="J2723" s="6">
        <f t="shared" si="10"/>
        <v>8207.8744526711071</v>
      </c>
      <c r="K2723" s="8" t="str">
        <f>IF(H2723&lt;Mapping!$B$1,Mapping!$A$1,IF(H2723&lt;Mapping!$B$2,Mapping!$A$2,Mapping!$A$3))</f>
        <v>Minor</v>
      </c>
      <c r="L2723" s="8" t="str">
        <f>IF(J2723&lt;Mapping!$B$1,Mapping!$A$1,IF(J2723&lt;Mapping!$B$2,Mapping!$A$2,Mapping!$A$3))</f>
        <v>Minor</v>
      </c>
    </row>
    <row r="2724" spans="1:12" ht="13.5" customHeight="1" x14ac:dyDescent="0.2">
      <c r="A2724" s="4">
        <v>3</v>
      </c>
      <c r="B2724" s="5" t="s">
        <v>22</v>
      </c>
      <c r="C2724" s="4">
        <v>2</v>
      </c>
      <c r="D2724" s="4">
        <v>2017</v>
      </c>
      <c r="E2724" s="4">
        <v>2</v>
      </c>
      <c r="F2724" s="4">
        <v>0</v>
      </c>
      <c r="G2724" s="4">
        <v>0</v>
      </c>
      <c r="H2724" s="6">
        <v>1609</v>
      </c>
      <c r="I2724" s="7">
        <f t="array" ref="I2724">INDEX(Inflation!$F$2:$F$63,MATCH($D2724,Inflation!$A$2:$A$63,0))</f>
        <v>1.06708414981788</v>
      </c>
      <c r="J2724" s="6">
        <f t="shared" si="10"/>
        <v>1716.9383970569691</v>
      </c>
      <c r="K2724" s="8" t="str">
        <f>IF(H2724&lt;Mapping!$B$1,Mapping!$A$1,IF(H2724&lt;Mapping!$B$2,Mapping!$A$2,Mapping!$A$3))</f>
        <v>Minor</v>
      </c>
      <c r="L2724" s="8" t="str">
        <f>IF(J2724&lt;Mapping!$B$1,Mapping!$A$1,IF(J2724&lt;Mapping!$B$2,Mapping!$A$2,Mapping!$A$3))</f>
        <v>Minor</v>
      </c>
    </row>
    <row r="2725" spans="1:12" ht="13.5" customHeight="1" x14ac:dyDescent="0.2">
      <c r="A2725" s="4">
        <v>3</v>
      </c>
      <c r="B2725" s="5" t="s">
        <v>12</v>
      </c>
      <c r="C2725" s="4">
        <v>3</v>
      </c>
      <c r="D2725" s="4">
        <v>1964</v>
      </c>
      <c r="E2725" s="4">
        <v>2</v>
      </c>
      <c r="F2725" s="4">
        <v>0</v>
      </c>
      <c r="G2725" s="4">
        <v>0</v>
      </c>
      <c r="H2725" s="6">
        <v>1608</v>
      </c>
      <c r="I2725" s="7">
        <f t="array" ref="I2725">INDEX(Inflation!$F$2:$F$63,MATCH($D2725,Inflation!$A$2:$A$63,0))</f>
        <v>8.2922233108268504</v>
      </c>
      <c r="J2725" s="6">
        <f t="shared" si="10"/>
        <v>13333.895083809575</v>
      </c>
      <c r="K2725" s="8" t="str">
        <f>IF(H2725&lt;Mapping!$B$1,Mapping!$A$1,IF(H2725&lt;Mapping!$B$2,Mapping!$A$2,Mapping!$A$3))</f>
        <v>Minor</v>
      </c>
      <c r="L2725" s="8" t="str">
        <f>IF(J2725&lt;Mapping!$B$1,Mapping!$A$1,IF(J2725&lt;Mapping!$B$2,Mapping!$A$2,Mapping!$A$3))</f>
        <v>Minor</v>
      </c>
    </row>
    <row r="2726" spans="1:12" ht="13.5" customHeight="1" x14ac:dyDescent="0.2">
      <c r="A2726" s="4">
        <v>5</v>
      </c>
      <c r="B2726" s="5" t="s">
        <v>19</v>
      </c>
      <c r="C2726" s="4">
        <v>3</v>
      </c>
      <c r="D2726" s="4">
        <v>1977</v>
      </c>
      <c r="E2726" s="4">
        <v>1</v>
      </c>
      <c r="F2726" s="4">
        <v>0</v>
      </c>
      <c r="G2726" s="4">
        <v>0</v>
      </c>
      <c r="H2726" s="6">
        <v>1608</v>
      </c>
      <c r="I2726" s="7">
        <f t="array" ref="I2726">INDEX(Inflation!$F$2:$F$63,MATCH($D2726,Inflation!$A$2:$A$63,0))</f>
        <v>4.4013177052627537</v>
      </c>
      <c r="J2726" s="6">
        <f t="shared" si="10"/>
        <v>7077.3188700625078</v>
      </c>
      <c r="K2726" s="8" t="str">
        <f>IF(H2726&lt;Mapping!$B$1,Mapping!$A$1,IF(H2726&lt;Mapping!$B$2,Mapping!$A$2,Mapping!$A$3))</f>
        <v>Minor</v>
      </c>
      <c r="L2726" s="8" t="str">
        <f>IF(J2726&lt;Mapping!$B$1,Mapping!$A$1,IF(J2726&lt;Mapping!$B$2,Mapping!$A$2,Mapping!$A$3))</f>
        <v>Minor</v>
      </c>
    </row>
    <row r="2727" spans="1:12" ht="13.5" customHeight="1" x14ac:dyDescent="0.2">
      <c r="A2727" s="4">
        <v>6</v>
      </c>
      <c r="B2727" s="5" t="s">
        <v>15</v>
      </c>
      <c r="C2727" s="4">
        <v>1</v>
      </c>
      <c r="D2727" s="4">
        <v>1970</v>
      </c>
      <c r="E2727" s="4">
        <v>2</v>
      </c>
      <c r="F2727" s="4">
        <v>0</v>
      </c>
      <c r="G2727" s="4">
        <v>0</v>
      </c>
      <c r="H2727" s="6">
        <v>1605</v>
      </c>
      <c r="I2727" s="7">
        <f t="array" ref="I2727">INDEX(Inflation!$F$2:$F$63,MATCH($D2727,Inflation!$A$2:$A$63,0))</f>
        <v>6.9340112594167094</v>
      </c>
      <c r="J2727" s="6">
        <f t="shared" si="10"/>
        <v>11129.088071363818</v>
      </c>
      <c r="K2727" s="8" t="str">
        <f>IF(H2727&lt;Mapping!$B$1,Mapping!$A$1,IF(H2727&lt;Mapping!$B$2,Mapping!$A$2,Mapping!$A$3))</f>
        <v>Minor</v>
      </c>
      <c r="L2727" s="8" t="str">
        <f>IF(J2727&lt;Mapping!$B$1,Mapping!$A$1,IF(J2727&lt;Mapping!$B$2,Mapping!$A$2,Mapping!$A$3))</f>
        <v>Minor</v>
      </c>
    </row>
    <row r="2728" spans="1:12" ht="13.5" customHeight="1" x14ac:dyDescent="0.2">
      <c r="A2728" s="4">
        <v>5</v>
      </c>
      <c r="B2728" s="5" t="s">
        <v>13</v>
      </c>
      <c r="C2728" s="4">
        <v>2</v>
      </c>
      <c r="D2728" s="4">
        <v>1985</v>
      </c>
      <c r="E2728" s="4">
        <v>30</v>
      </c>
      <c r="F2728" s="4">
        <v>0</v>
      </c>
      <c r="G2728" s="4">
        <v>0</v>
      </c>
      <c r="H2728" s="6">
        <v>1605</v>
      </c>
      <c r="I2728" s="7">
        <f t="array" ref="I2728">INDEX(Inflation!$F$2:$F$63,MATCH($D2728,Inflation!$A$2:$A$63,0))</f>
        <v>2.4491621741858549</v>
      </c>
      <c r="J2728" s="6">
        <f t="shared" si="10"/>
        <v>3930.9052895682971</v>
      </c>
      <c r="K2728" s="8" t="str">
        <f>IF(H2728&lt;Mapping!$B$1,Mapping!$A$1,IF(H2728&lt;Mapping!$B$2,Mapping!$A$2,Mapping!$A$3))</f>
        <v>Minor</v>
      </c>
      <c r="L2728" s="8" t="str">
        <f>IF(J2728&lt;Mapping!$B$1,Mapping!$A$1,IF(J2728&lt;Mapping!$B$2,Mapping!$A$2,Mapping!$A$3))</f>
        <v>Minor</v>
      </c>
    </row>
    <row r="2729" spans="1:12" ht="13.5" customHeight="1" x14ac:dyDescent="0.2">
      <c r="A2729" s="4">
        <v>3</v>
      </c>
      <c r="B2729" s="5" t="s">
        <v>14</v>
      </c>
      <c r="C2729" s="4">
        <v>3</v>
      </c>
      <c r="D2729" s="4">
        <v>2017</v>
      </c>
      <c r="E2729" s="4">
        <v>1</v>
      </c>
      <c r="F2729" s="4">
        <v>0</v>
      </c>
      <c r="G2729" s="4">
        <v>0</v>
      </c>
      <c r="H2729" s="6">
        <v>1604</v>
      </c>
      <c r="I2729" s="7">
        <f t="array" ref="I2729">INDEX(Inflation!$F$2:$F$63,MATCH($D2729,Inflation!$A$2:$A$63,0))</f>
        <v>1.06708414981788</v>
      </c>
      <c r="J2729" s="6">
        <f t="shared" si="10"/>
        <v>1711.6029763078795</v>
      </c>
      <c r="K2729" s="8" t="str">
        <f>IF(H2729&lt;Mapping!$B$1,Mapping!$A$1,IF(H2729&lt;Mapping!$B$2,Mapping!$A$2,Mapping!$A$3))</f>
        <v>Minor</v>
      </c>
      <c r="L2729" s="8" t="str">
        <f>IF(J2729&lt;Mapping!$B$1,Mapping!$A$1,IF(J2729&lt;Mapping!$B$2,Mapping!$A$2,Mapping!$A$3))</f>
        <v>Minor</v>
      </c>
    </row>
    <row r="2730" spans="1:12" ht="13.5" customHeight="1" x14ac:dyDescent="0.2">
      <c r="A2730" s="4">
        <v>2</v>
      </c>
      <c r="B2730" s="5" t="s">
        <v>19</v>
      </c>
      <c r="C2730" s="4">
        <v>1</v>
      </c>
      <c r="D2730" s="4">
        <v>1966</v>
      </c>
      <c r="E2730" s="4">
        <v>1</v>
      </c>
      <c r="F2730" s="4">
        <v>0</v>
      </c>
      <c r="G2730" s="4">
        <v>0</v>
      </c>
      <c r="H2730" s="6">
        <v>1602</v>
      </c>
      <c r="I2730" s="7">
        <f t="array" ref="I2730">INDEX(Inflation!$F$2:$F$63,MATCH($D2730,Inflation!$A$2:$A$63,0))</f>
        <v>7.92436857453876</v>
      </c>
      <c r="J2730" s="6">
        <f t="shared" si="10"/>
        <v>12694.838456411093</v>
      </c>
      <c r="K2730" s="8" t="str">
        <f>IF(H2730&lt;Mapping!$B$1,Mapping!$A$1,IF(H2730&lt;Mapping!$B$2,Mapping!$A$2,Mapping!$A$3))</f>
        <v>Minor</v>
      </c>
      <c r="L2730" s="8" t="str">
        <f>IF(J2730&lt;Mapping!$B$1,Mapping!$A$1,IF(J2730&lt;Mapping!$B$2,Mapping!$A$2,Mapping!$A$3))</f>
        <v>Minor</v>
      </c>
    </row>
    <row r="2731" spans="1:12" ht="13.5" customHeight="1" x14ac:dyDescent="0.2">
      <c r="A2731" s="4">
        <v>4</v>
      </c>
      <c r="B2731" s="5" t="s">
        <v>14</v>
      </c>
      <c r="C2731" s="4">
        <v>2</v>
      </c>
      <c r="D2731" s="4">
        <v>2017</v>
      </c>
      <c r="E2731" s="4">
        <v>1</v>
      </c>
      <c r="F2731" s="4">
        <v>0</v>
      </c>
      <c r="G2731" s="4">
        <v>0</v>
      </c>
      <c r="H2731" s="6">
        <v>1602</v>
      </c>
      <c r="I2731" s="7">
        <f t="array" ref="I2731">INDEX(Inflation!$F$2:$F$63,MATCH($D2731,Inflation!$A$2:$A$63,0))</f>
        <v>1.06708414981788</v>
      </c>
      <c r="J2731" s="6">
        <f t="shared" si="10"/>
        <v>1709.4688080082437</v>
      </c>
      <c r="K2731" s="8" t="str">
        <f>IF(H2731&lt;Mapping!$B$1,Mapping!$A$1,IF(H2731&lt;Mapping!$B$2,Mapping!$A$2,Mapping!$A$3))</f>
        <v>Minor</v>
      </c>
      <c r="L2731" s="8" t="str">
        <f>IF(J2731&lt;Mapping!$B$1,Mapping!$A$1,IF(J2731&lt;Mapping!$B$2,Mapping!$A$2,Mapping!$A$3))</f>
        <v>Minor</v>
      </c>
    </row>
    <row r="2732" spans="1:12" ht="13.5" customHeight="1" x14ac:dyDescent="0.2">
      <c r="A2732" s="4">
        <v>3</v>
      </c>
      <c r="B2732" s="5" t="s">
        <v>14</v>
      </c>
      <c r="C2732" s="4">
        <v>3</v>
      </c>
      <c r="D2732" s="4">
        <v>2017</v>
      </c>
      <c r="E2732" s="4">
        <v>1</v>
      </c>
      <c r="F2732" s="4">
        <v>0</v>
      </c>
      <c r="G2732" s="4">
        <v>0</v>
      </c>
      <c r="H2732" s="6">
        <v>1600</v>
      </c>
      <c r="I2732" s="7">
        <f t="array" ref="I2732">INDEX(Inflation!$F$2:$F$63,MATCH($D2732,Inflation!$A$2:$A$63,0))</f>
        <v>1.06708414981788</v>
      </c>
      <c r="J2732" s="6">
        <f t="shared" si="10"/>
        <v>1707.3346397086079</v>
      </c>
      <c r="K2732" s="8" t="str">
        <f>IF(H2732&lt;Mapping!$B$1,Mapping!$A$1,IF(H2732&lt;Mapping!$B$2,Mapping!$A$2,Mapping!$A$3))</f>
        <v>Minor</v>
      </c>
      <c r="L2732" s="8" t="str">
        <f>IF(J2732&lt;Mapping!$B$1,Mapping!$A$1,IF(J2732&lt;Mapping!$B$2,Mapping!$A$2,Mapping!$A$3))</f>
        <v>Minor</v>
      </c>
    </row>
    <row r="2733" spans="1:12" ht="13.5" customHeight="1" x14ac:dyDescent="0.2">
      <c r="A2733" s="4">
        <v>3</v>
      </c>
      <c r="B2733" s="5" t="s">
        <v>15</v>
      </c>
      <c r="C2733" s="4">
        <v>1</v>
      </c>
      <c r="D2733" s="4">
        <v>1977</v>
      </c>
      <c r="E2733" s="4">
        <v>31</v>
      </c>
      <c r="F2733" s="4">
        <v>0</v>
      </c>
      <c r="G2733" s="4">
        <v>0</v>
      </c>
      <c r="H2733" s="6">
        <v>1599</v>
      </c>
      <c r="I2733" s="7">
        <f t="array" ref="I2733">INDEX(Inflation!$F$2:$F$63,MATCH($D2733,Inflation!$A$2:$A$63,0))</f>
        <v>4.4013177052627537</v>
      </c>
      <c r="J2733" s="6">
        <f t="shared" si="10"/>
        <v>7037.707010715143</v>
      </c>
      <c r="K2733" s="8" t="str">
        <f>IF(H2733&lt;Mapping!$B$1,Mapping!$A$1,IF(H2733&lt;Mapping!$B$2,Mapping!$A$2,Mapping!$A$3))</f>
        <v>Minor</v>
      </c>
      <c r="L2733" s="8" t="str">
        <f>IF(J2733&lt;Mapping!$B$1,Mapping!$A$1,IF(J2733&lt;Mapping!$B$2,Mapping!$A$2,Mapping!$A$3))</f>
        <v>Minor</v>
      </c>
    </row>
    <row r="2734" spans="1:12" ht="13.5" customHeight="1" x14ac:dyDescent="0.2">
      <c r="A2734" s="4">
        <v>5</v>
      </c>
      <c r="B2734" s="5" t="s">
        <v>21</v>
      </c>
      <c r="C2734" s="4">
        <v>4</v>
      </c>
      <c r="D2734" s="4">
        <v>1961</v>
      </c>
      <c r="E2734" s="4">
        <v>1</v>
      </c>
      <c r="F2734" s="4">
        <v>0</v>
      </c>
      <c r="G2734" s="4">
        <v>0</v>
      </c>
      <c r="H2734" s="6">
        <v>1598</v>
      </c>
      <c r="I2734" s="7">
        <f t="array" ref="I2734">INDEX(Inflation!$F$2:$F$63,MATCH($D2734,Inflation!$A$2:$A$63,0))</f>
        <v>8.8230837285274717</v>
      </c>
      <c r="J2734" s="6">
        <f t="shared" si="10"/>
        <v>14099.287798186901</v>
      </c>
      <c r="K2734" s="8" t="str">
        <f>IF(H2734&lt;Mapping!$B$1,Mapping!$A$1,IF(H2734&lt;Mapping!$B$2,Mapping!$A$2,Mapping!$A$3))</f>
        <v>Minor</v>
      </c>
      <c r="L2734" s="8" t="str">
        <f>IF(J2734&lt;Mapping!$B$1,Mapping!$A$1,IF(J2734&lt;Mapping!$B$2,Mapping!$A$2,Mapping!$A$3))</f>
        <v>Minor</v>
      </c>
    </row>
    <row r="2735" spans="1:12" ht="13.5" customHeight="1" x14ac:dyDescent="0.2">
      <c r="A2735" s="4">
        <v>4</v>
      </c>
      <c r="B2735" s="5" t="s">
        <v>12</v>
      </c>
      <c r="C2735" s="4">
        <v>2</v>
      </c>
      <c r="D2735" s="4">
        <v>1972</v>
      </c>
      <c r="E2735" s="4">
        <v>2</v>
      </c>
      <c r="F2735" s="4">
        <v>0</v>
      </c>
      <c r="G2735" s="4">
        <v>0</v>
      </c>
      <c r="H2735" s="6">
        <v>1598</v>
      </c>
      <c r="I2735" s="7">
        <f t="array" ref="I2735">INDEX(Inflation!$F$2:$F$63,MATCH($D2735,Inflation!$A$2:$A$63,0))</f>
        <v>6.3037676318082667</v>
      </c>
      <c r="J2735" s="6">
        <f t="shared" si="10"/>
        <v>10073.42067562961</v>
      </c>
      <c r="K2735" s="8" t="str">
        <f>IF(H2735&lt;Mapping!$B$1,Mapping!$A$1,IF(H2735&lt;Mapping!$B$2,Mapping!$A$2,Mapping!$A$3))</f>
        <v>Minor</v>
      </c>
      <c r="L2735" s="8" t="str">
        <f>IF(J2735&lt;Mapping!$B$1,Mapping!$A$1,IF(J2735&lt;Mapping!$B$2,Mapping!$A$2,Mapping!$A$3))</f>
        <v>Minor</v>
      </c>
    </row>
    <row r="2736" spans="1:12" ht="13.5" customHeight="1" x14ac:dyDescent="0.2">
      <c r="A2736" s="4">
        <v>4</v>
      </c>
      <c r="B2736" s="5" t="s">
        <v>14</v>
      </c>
      <c r="C2736" s="4">
        <v>1</v>
      </c>
      <c r="D2736" s="4">
        <v>1964</v>
      </c>
      <c r="E2736" s="4">
        <v>31</v>
      </c>
      <c r="F2736" s="4">
        <v>0</v>
      </c>
      <c r="G2736" s="4">
        <v>0</v>
      </c>
      <c r="H2736" s="6">
        <v>1596</v>
      </c>
      <c r="I2736" s="7">
        <f t="array" ref="I2736">INDEX(Inflation!$F$2:$F$63,MATCH($D2736,Inflation!$A$2:$A$63,0))</f>
        <v>8.2922233108268504</v>
      </c>
      <c r="J2736" s="6">
        <f t="shared" si="10"/>
        <v>13234.388404079653</v>
      </c>
      <c r="K2736" s="8" t="str">
        <f>IF(H2736&lt;Mapping!$B$1,Mapping!$A$1,IF(H2736&lt;Mapping!$B$2,Mapping!$A$2,Mapping!$A$3))</f>
        <v>Minor</v>
      </c>
      <c r="L2736" s="8" t="str">
        <f>IF(J2736&lt;Mapping!$B$1,Mapping!$A$1,IF(J2736&lt;Mapping!$B$2,Mapping!$A$2,Mapping!$A$3))</f>
        <v>Minor</v>
      </c>
    </row>
    <row r="2737" spans="1:12" ht="13.5" customHeight="1" x14ac:dyDescent="0.2">
      <c r="A2737" s="4">
        <v>4</v>
      </c>
      <c r="B2737" s="5" t="s">
        <v>60</v>
      </c>
      <c r="C2737" s="4">
        <v>1</v>
      </c>
      <c r="D2737" s="4">
        <v>1976</v>
      </c>
      <c r="E2737" s="4">
        <v>29</v>
      </c>
      <c r="F2737" s="4">
        <v>0</v>
      </c>
      <c r="G2737" s="4">
        <v>0</v>
      </c>
      <c r="H2737" s="6">
        <v>1596</v>
      </c>
      <c r="I2737" s="7">
        <f t="array" ref="I2737">INDEX(Inflation!$F$2:$F$63,MATCH($D2737,Inflation!$A$2:$A$63,0))</f>
        <v>4.6843224337111486</v>
      </c>
      <c r="J2737" s="6">
        <f t="shared" si="10"/>
        <v>7476.1786042029935</v>
      </c>
      <c r="K2737" s="8" t="str">
        <f>IF(H2737&lt;Mapping!$B$1,Mapping!$A$1,IF(H2737&lt;Mapping!$B$2,Mapping!$A$2,Mapping!$A$3))</f>
        <v>Minor</v>
      </c>
      <c r="L2737" s="8" t="str">
        <f>IF(J2737&lt;Mapping!$B$1,Mapping!$A$1,IF(J2737&lt;Mapping!$B$2,Mapping!$A$2,Mapping!$A$3))</f>
        <v>Minor</v>
      </c>
    </row>
    <row r="2738" spans="1:12" ht="13.5" customHeight="1" x14ac:dyDescent="0.2">
      <c r="A2738" s="4">
        <v>5</v>
      </c>
      <c r="B2738" s="5" t="s">
        <v>54</v>
      </c>
      <c r="C2738" s="4">
        <v>2</v>
      </c>
      <c r="D2738" s="4">
        <v>1977</v>
      </c>
      <c r="E2738" s="4">
        <v>1</v>
      </c>
      <c r="F2738" s="4">
        <v>0</v>
      </c>
      <c r="G2738" s="4">
        <v>0</v>
      </c>
      <c r="H2738" s="6">
        <v>1596</v>
      </c>
      <c r="I2738" s="7">
        <f t="array" ref="I2738">INDEX(Inflation!$F$2:$F$63,MATCH($D2738,Inflation!$A$2:$A$63,0))</f>
        <v>4.4013177052627537</v>
      </c>
      <c r="J2738" s="6">
        <f t="shared" si="10"/>
        <v>7024.5030575993551</v>
      </c>
      <c r="K2738" s="8" t="str">
        <f>IF(H2738&lt;Mapping!$B$1,Mapping!$A$1,IF(H2738&lt;Mapping!$B$2,Mapping!$A$2,Mapping!$A$3))</f>
        <v>Minor</v>
      </c>
      <c r="L2738" s="8" t="str">
        <f>IF(J2738&lt;Mapping!$B$1,Mapping!$A$1,IF(J2738&lt;Mapping!$B$2,Mapping!$A$2,Mapping!$A$3))</f>
        <v>Minor</v>
      </c>
    </row>
    <row r="2739" spans="1:12" ht="13.5" customHeight="1" x14ac:dyDescent="0.2">
      <c r="A2739" s="4">
        <v>1</v>
      </c>
      <c r="B2739" s="5" t="s">
        <v>15</v>
      </c>
      <c r="C2739" s="4">
        <v>1</v>
      </c>
      <c r="D2739" s="4">
        <v>1988</v>
      </c>
      <c r="E2739" s="4">
        <v>4</v>
      </c>
      <c r="F2739" s="4">
        <v>0</v>
      </c>
      <c r="G2739" s="4">
        <v>0</v>
      </c>
      <c r="H2739" s="6">
        <v>1596</v>
      </c>
      <c r="I2739" s="7">
        <f t="array" ref="I2739">INDEX(Inflation!$F$2:$F$63,MATCH($D2739,Inflation!$A$2:$A$63,0))</f>
        <v>2.2436780392269897</v>
      </c>
      <c r="J2739" s="6">
        <f t="shared" si="10"/>
        <v>3580.9101506062757</v>
      </c>
      <c r="K2739" s="8" t="str">
        <f>IF(H2739&lt;Mapping!$B$1,Mapping!$A$1,IF(H2739&lt;Mapping!$B$2,Mapping!$A$2,Mapping!$A$3))</f>
        <v>Minor</v>
      </c>
      <c r="L2739" s="8" t="str">
        <f>IF(J2739&lt;Mapping!$B$1,Mapping!$A$1,IF(J2739&lt;Mapping!$B$2,Mapping!$A$2,Mapping!$A$3))</f>
        <v>Minor</v>
      </c>
    </row>
    <row r="2740" spans="1:12" ht="13.5" customHeight="1" x14ac:dyDescent="0.2">
      <c r="A2740" s="4">
        <v>1</v>
      </c>
      <c r="B2740" s="5" t="s">
        <v>21</v>
      </c>
      <c r="C2740" s="4">
        <v>4</v>
      </c>
      <c r="D2740" s="4">
        <v>1984</v>
      </c>
      <c r="E2740" s="4">
        <v>1</v>
      </c>
      <c r="F2740" s="4">
        <v>0</v>
      </c>
      <c r="G2740" s="4">
        <v>0</v>
      </c>
      <c r="H2740" s="6">
        <v>1593</v>
      </c>
      <c r="I2740" s="7">
        <f t="array" ref="I2740">INDEX(Inflation!$F$2:$F$63,MATCH($D2740,Inflation!$A$2:$A$63,0))</f>
        <v>2.5679465396338688</v>
      </c>
      <c r="J2740" s="6">
        <f t="shared" si="10"/>
        <v>4090.738837636753</v>
      </c>
      <c r="K2740" s="8" t="str">
        <f>IF(H2740&lt;Mapping!$B$1,Mapping!$A$1,IF(H2740&lt;Mapping!$B$2,Mapping!$A$2,Mapping!$A$3))</f>
        <v>Minor</v>
      </c>
      <c r="L2740" s="8" t="str">
        <f>IF(J2740&lt;Mapping!$B$1,Mapping!$A$1,IF(J2740&lt;Mapping!$B$2,Mapping!$A$2,Mapping!$A$3))</f>
        <v>Minor</v>
      </c>
    </row>
    <row r="2741" spans="1:12" ht="13.5" customHeight="1" x14ac:dyDescent="0.2">
      <c r="A2741" s="4">
        <v>3</v>
      </c>
      <c r="B2741" s="5" t="s">
        <v>14</v>
      </c>
      <c r="C2741" s="4">
        <v>2</v>
      </c>
      <c r="D2741" s="4">
        <v>2017</v>
      </c>
      <c r="E2741" s="4">
        <v>1</v>
      </c>
      <c r="F2741" s="4">
        <v>0</v>
      </c>
      <c r="G2741" s="4">
        <v>0</v>
      </c>
      <c r="H2741" s="6">
        <v>1592</v>
      </c>
      <c r="I2741" s="7">
        <f t="array" ref="I2741">INDEX(Inflation!$F$2:$F$63,MATCH($D2741,Inflation!$A$2:$A$63,0))</f>
        <v>1.06708414981788</v>
      </c>
      <c r="J2741" s="6">
        <f t="shared" si="10"/>
        <v>1698.797966510065</v>
      </c>
      <c r="K2741" s="8" t="str">
        <f>IF(H2741&lt;Mapping!$B$1,Mapping!$A$1,IF(H2741&lt;Mapping!$B$2,Mapping!$A$2,Mapping!$A$3))</f>
        <v>Minor</v>
      </c>
      <c r="L2741" s="8" t="str">
        <f>IF(J2741&lt;Mapping!$B$1,Mapping!$A$1,IF(J2741&lt;Mapping!$B$2,Mapping!$A$2,Mapping!$A$3))</f>
        <v>Minor</v>
      </c>
    </row>
    <row r="2742" spans="1:12" ht="13.5" customHeight="1" x14ac:dyDescent="0.2">
      <c r="A2742" s="4">
        <v>5</v>
      </c>
      <c r="B2742" s="5" t="s">
        <v>18</v>
      </c>
      <c r="C2742" s="4">
        <v>4</v>
      </c>
      <c r="D2742" s="4">
        <v>1978</v>
      </c>
      <c r="E2742" s="4">
        <v>31</v>
      </c>
      <c r="F2742" s="4">
        <v>0</v>
      </c>
      <c r="G2742" s="4">
        <v>0</v>
      </c>
      <c r="H2742" s="6">
        <v>1589</v>
      </c>
      <c r="I2742" s="7">
        <f t="array" ref="I2742">INDEX(Inflation!$F$2:$F$63,MATCH($D2742,Inflation!$A$2:$A$63,0))</f>
        <v>4.1187700779176062</v>
      </c>
      <c r="J2742" s="6">
        <f t="shared" si="10"/>
        <v>6544.725653811076</v>
      </c>
      <c r="K2742" s="8" t="str">
        <f>IF(H2742&lt;Mapping!$B$1,Mapping!$A$1,IF(H2742&lt;Mapping!$B$2,Mapping!$A$2,Mapping!$A$3))</f>
        <v>Minor</v>
      </c>
      <c r="L2742" s="8" t="str">
        <f>IF(J2742&lt;Mapping!$B$1,Mapping!$A$1,IF(J2742&lt;Mapping!$B$2,Mapping!$A$2,Mapping!$A$3))</f>
        <v>Minor</v>
      </c>
    </row>
    <row r="2743" spans="1:12" ht="13.5" customHeight="1" x14ac:dyDescent="0.2">
      <c r="A2743" s="4">
        <v>3</v>
      </c>
      <c r="B2743" s="5" t="s">
        <v>14</v>
      </c>
      <c r="C2743" s="4">
        <v>3</v>
      </c>
      <c r="D2743" s="4">
        <v>2017</v>
      </c>
      <c r="E2743" s="4">
        <v>1</v>
      </c>
      <c r="F2743" s="4">
        <v>0</v>
      </c>
      <c r="G2743" s="4">
        <v>0</v>
      </c>
      <c r="H2743" s="6">
        <v>1588</v>
      </c>
      <c r="I2743" s="7">
        <f t="array" ref="I2743">INDEX(Inflation!$F$2:$F$63,MATCH($D2743,Inflation!$A$2:$A$63,0))</f>
        <v>1.06708414981788</v>
      </c>
      <c r="J2743" s="6">
        <f t="shared" si="10"/>
        <v>1694.5296299107936</v>
      </c>
      <c r="K2743" s="8" t="str">
        <f>IF(H2743&lt;Mapping!$B$1,Mapping!$A$1,IF(H2743&lt;Mapping!$B$2,Mapping!$A$2,Mapping!$A$3))</f>
        <v>Minor</v>
      </c>
      <c r="L2743" s="8" t="str">
        <f>IF(J2743&lt;Mapping!$B$1,Mapping!$A$1,IF(J2743&lt;Mapping!$B$2,Mapping!$A$2,Mapping!$A$3))</f>
        <v>Minor</v>
      </c>
    </row>
    <row r="2744" spans="1:12" ht="13.5" customHeight="1" x14ac:dyDescent="0.2">
      <c r="A2744" s="4">
        <v>5</v>
      </c>
      <c r="B2744" s="5" t="s">
        <v>34</v>
      </c>
      <c r="C2744" s="4">
        <v>2</v>
      </c>
      <c r="D2744" s="4">
        <v>2017</v>
      </c>
      <c r="E2744" s="4">
        <v>1</v>
      </c>
      <c r="F2744" s="4">
        <v>0</v>
      </c>
      <c r="G2744" s="4">
        <v>0</v>
      </c>
      <c r="H2744" s="6">
        <v>1588</v>
      </c>
      <c r="I2744" s="7">
        <f t="array" ref="I2744">INDEX(Inflation!$F$2:$F$63,MATCH($D2744,Inflation!$A$2:$A$63,0))</f>
        <v>1.06708414981788</v>
      </c>
      <c r="J2744" s="6">
        <f t="shared" si="10"/>
        <v>1694.5296299107936</v>
      </c>
      <c r="K2744" s="8" t="str">
        <f>IF(H2744&lt;Mapping!$B$1,Mapping!$A$1,IF(H2744&lt;Mapping!$B$2,Mapping!$A$2,Mapping!$A$3))</f>
        <v>Minor</v>
      </c>
      <c r="L2744" s="8" t="str">
        <f>IF(J2744&lt;Mapping!$B$1,Mapping!$A$1,IF(J2744&lt;Mapping!$B$2,Mapping!$A$2,Mapping!$A$3))</f>
        <v>Minor</v>
      </c>
    </row>
    <row r="2745" spans="1:12" ht="13.5" customHeight="1" x14ac:dyDescent="0.2">
      <c r="A2745" s="4">
        <v>3</v>
      </c>
      <c r="B2745" s="5" t="s">
        <v>14</v>
      </c>
      <c r="C2745" s="4">
        <v>4</v>
      </c>
      <c r="D2745" s="4">
        <v>2019</v>
      </c>
      <c r="E2745" s="4">
        <v>1</v>
      </c>
      <c r="F2745" s="4">
        <v>0</v>
      </c>
      <c r="G2745" s="4">
        <v>0</v>
      </c>
      <c r="H2745" s="6">
        <v>1588</v>
      </c>
      <c r="I2745" s="7">
        <f t="array" ref="I2745">INDEX(Inflation!$F$2:$F$63,MATCH($D2745,Inflation!$A$2:$A$63,0))</f>
        <v>1.0261529999999999</v>
      </c>
      <c r="J2745" s="6">
        <f t="shared" si="10"/>
        <v>1629.5309639999998</v>
      </c>
      <c r="K2745" s="8" t="str">
        <f>IF(H2745&lt;Mapping!$B$1,Mapping!$A$1,IF(H2745&lt;Mapping!$B$2,Mapping!$A$2,Mapping!$A$3))</f>
        <v>Minor</v>
      </c>
      <c r="L2745" s="8" t="str">
        <f>IF(J2745&lt;Mapping!$B$1,Mapping!$A$1,IF(J2745&lt;Mapping!$B$2,Mapping!$A$2,Mapping!$A$3))</f>
        <v>Minor</v>
      </c>
    </row>
    <row r="2746" spans="1:12" ht="13.5" customHeight="1" x14ac:dyDescent="0.2">
      <c r="A2746" s="4">
        <v>3</v>
      </c>
      <c r="B2746" s="5" t="s">
        <v>14</v>
      </c>
      <c r="C2746" s="4">
        <v>3</v>
      </c>
      <c r="D2746" s="4">
        <v>2017</v>
      </c>
      <c r="E2746" s="4">
        <v>1</v>
      </c>
      <c r="F2746" s="4">
        <v>0</v>
      </c>
      <c r="G2746" s="4">
        <v>0</v>
      </c>
      <c r="H2746" s="6">
        <v>1587</v>
      </c>
      <c r="I2746" s="7">
        <f t="array" ref="I2746">INDEX(Inflation!$F$2:$F$63,MATCH($D2746,Inflation!$A$2:$A$63,0))</f>
        <v>1.06708414981788</v>
      </c>
      <c r="J2746" s="6">
        <f t="shared" si="10"/>
        <v>1693.4625457609757</v>
      </c>
      <c r="K2746" s="8" t="str">
        <f>IF(H2746&lt;Mapping!$B$1,Mapping!$A$1,IF(H2746&lt;Mapping!$B$2,Mapping!$A$2,Mapping!$A$3))</f>
        <v>Minor</v>
      </c>
      <c r="L2746" s="8" t="str">
        <f>IF(J2746&lt;Mapping!$B$1,Mapping!$A$1,IF(J2746&lt;Mapping!$B$2,Mapping!$A$2,Mapping!$A$3))</f>
        <v>Minor</v>
      </c>
    </row>
    <row r="2747" spans="1:12" ht="13.5" customHeight="1" x14ac:dyDescent="0.2">
      <c r="A2747" s="4">
        <v>3</v>
      </c>
      <c r="B2747" s="5" t="s">
        <v>12</v>
      </c>
      <c r="C2747" s="4">
        <v>2</v>
      </c>
      <c r="D2747" s="4">
        <v>1968</v>
      </c>
      <c r="E2747" s="4">
        <v>2</v>
      </c>
      <c r="F2747" s="4">
        <v>0</v>
      </c>
      <c r="G2747" s="4">
        <v>0</v>
      </c>
      <c r="H2747" s="6">
        <v>1580</v>
      </c>
      <c r="I2747" s="7">
        <f t="array" ref="I2747">INDEX(Inflation!$F$2:$F$63,MATCH($D2747,Inflation!$A$2:$A$63,0))</f>
        <v>7.4666326342049336</v>
      </c>
      <c r="J2747" s="6">
        <f t="shared" si="10"/>
        <v>11797.279562043796</v>
      </c>
      <c r="K2747" s="8" t="str">
        <f>IF(H2747&lt;Mapping!$B$1,Mapping!$A$1,IF(H2747&lt;Mapping!$B$2,Mapping!$A$2,Mapping!$A$3))</f>
        <v>Minor</v>
      </c>
      <c r="L2747" s="8" t="str">
        <f>IF(J2747&lt;Mapping!$B$1,Mapping!$A$1,IF(J2747&lt;Mapping!$B$2,Mapping!$A$2,Mapping!$A$3))</f>
        <v>Minor</v>
      </c>
    </row>
    <row r="2748" spans="1:12" ht="13.5" customHeight="1" x14ac:dyDescent="0.2">
      <c r="A2748" s="4">
        <v>4</v>
      </c>
      <c r="B2748" s="5" t="s">
        <v>17</v>
      </c>
      <c r="C2748" s="4">
        <v>1</v>
      </c>
      <c r="D2748" s="4">
        <v>1983</v>
      </c>
      <c r="E2748" s="4">
        <v>1</v>
      </c>
      <c r="F2748" s="4">
        <v>0</v>
      </c>
      <c r="G2748" s="4">
        <v>0</v>
      </c>
      <c r="H2748" s="6">
        <v>1579</v>
      </c>
      <c r="I2748" s="7">
        <f t="array" ref="I2748">INDEX(Inflation!$F$2:$F$63,MATCH($D2748,Inflation!$A$2:$A$63,0))</f>
        <v>2.688383232342697</v>
      </c>
      <c r="J2748" s="6">
        <f t="shared" si="10"/>
        <v>4244.9571238691187</v>
      </c>
      <c r="K2748" s="8" t="str">
        <f>IF(H2748&lt;Mapping!$B$1,Mapping!$A$1,IF(H2748&lt;Mapping!$B$2,Mapping!$A$2,Mapping!$A$3))</f>
        <v>Minor</v>
      </c>
      <c r="L2748" s="8" t="str">
        <f>IF(J2748&lt;Mapping!$B$1,Mapping!$A$1,IF(J2748&lt;Mapping!$B$2,Mapping!$A$2,Mapping!$A$3))</f>
        <v>Minor</v>
      </c>
    </row>
    <row r="2749" spans="1:12" ht="13.5" customHeight="1" x14ac:dyDescent="0.2">
      <c r="A2749" s="4">
        <v>3</v>
      </c>
      <c r="B2749" s="5" t="s">
        <v>34</v>
      </c>
      <c r="C2749" s="4">
        <v>3</v>
      </c>
      <c r="D2749" s="4">
        <v>2017</v>
      </c>
      <c r="E2749" s="4">
        <v>1</v>
      </c>
      <c r="F2749" s="4">
        <v>0</v>
      </c>
      <c r="G2749" s="4">
        <v>0</v>
      </c>
      <c r="H2749" s="6">
        <v>1579</v>
      </c>
      <c r="I2749" s="7">
        <f t="array" ref="I2749">INDEX(Inflation!$F$2:$F$63,MATCH($D2749,Inflation!$A$2:$A$63,0))</f>
        <v>1.06708414981788</v>
      </c>
      <c r="J2749" s="6">
        <f t="shared" si="10"/>
        <v>1684.9258725624325</v>
      </c>
      <c r="K2749" s="8" t="str">
        <f>IF(H2749&lt;Mapping!$B$1,Mapping!$A$1,IF(H2749&lt;Mapping!$B$2,Mapping!$A$2,Mapping!$A$3))</f>
        <v>Minor</v>
      </c>
      <c r="L2749" s="8" t="str">
        <f>IF(J2749&lt;Mapping!$B$1,Mapping!$A$1,IF(J2749&lt;Mapping!$B$2,Mapping!$A$2,Mapping!$A$3))</f>
        <v>Minor</v>
      </c>
    </row>
    <row r="2750" spans="1:12" ht="13.5" customHeight="1" x14ac:dyDescent="0.2">
      <c r="A2750" s="4">
        <v>3</v>
      </c>
      <c r="B2750" s="5" t="s">
        <v>14</v>
      </c>
      <c r="C2750" s="4">
        <v>4</v>
      </c>
      <c r="D2750" s="4">
        <v>2018</v>
      </c>
      <c r="E2750" s="4">
        <v>2</v>
      </c>
      <c r="F2750" s="4">
        <v>0</v>
      </c>
      <c r="G2750" s="4">
        <v>0</v>
      </c>
      <c r="H2750" s="6">
        <v>1579</v>
      </c>
      <c r="I2750" s="7">
        <f t="array" ref="I2750">INDEX(Inflation!$F$2:$F$63,MATCH($D2750,Inflation!$A$2:$A$63,0))</f>
        <v>1.0479074436</v>
      </c>
      <c r="J2750" s="6">
        <f t="shared" si="10"/>
        <v>1654.6458534444</v>
      </c>
      <c r="K2750" s="8" t="str">
        <f>IF(H2750&lt;Mapping!$B$1,Mapping!$A$1,IF(H2750&lt;Mapping!$B$2,Mapping!$A$2,Mapping!$A$3))</f>
        <v>Minor</v>
      </c>
      <c r="L2750" s="8" t="str">
        <f>IF(J2750&lt;Mapping!$B$1,Mapping!$A$1,IF(J2750&lt;Mapping!$B$2,Mapping!$A$2,Mapping!$A$3))</f>
        <v>Minor</v>
      </c>
    </row>
    <row r="2751" spans="1:12" ht="13.5" customHeight="1" x14ac:dyDescent="0.2">
      <c r="A2751" s="4">
        <v>5</v>
      </c>
      <c r="B2751" s="5" t="s">
        <v>19</v>
      </c>
      <c r="C2751" s="4">
        <v>2</v>
      </c>
      <c r="D2751" s="4">
        <v>2019</v>
      </c>
      <c r="E2751" s="4">
        <v>1</v>
      </c>
      <c r="F2751" s="4">
        <v>0</v>
      </c>
      <c r="G2751" s="4">
        <v>0</v>
      </c>
      <c r="H2751" s="6">
        <v>1578</v>
      </c>
      <c r="I2751" s="7">
        <f t="array" ref="I2751">INDEX(Inflation!$F$2:$F$63,MATCH($D2751,Inflation!$A$2:$A$63,0))</f>
        <v>1.0261529999999999</v>
      </c>
      <c r="J2751" s="6">
        <f t="shared" si="10"/>
        <v>1619.2694339999998</v>
      </c>
      <c r="K2751" s="8" t="str">
        <f>IF(H2751&lt;Mapping!$B$1,Mapping!$A$1,IF(H2751&lt;Mapping!$B$2,Mapping!$A$2,Mapping!$A$3))</f>
        <v>Minor</v>
      </c>
      <c r="L2751" s="8" t="str">
        <f>IF(J2751&lt;Mapping!$B$1,Mapping!$A$1,IF(J2751&lt;Mapping!$B$2,Mapping!$A$2,Mapping!$A$3))</f>
        <v>Minor</v>
      </c>
    </row>
    <row r="2752" spans="1:12" ht="13.5" customHeight="1" x14ac:dyDescent="0.2">
      <c r="A2752" s="4">
        <v>3</v>
      </c>
      <c r="B2752" s="5" t="s">
        <v>19</v>
      </c>
      <c r="C2752" s="4">
        <v>2</v>
      </c>
      <c r="D2752" s="4">
        <v>2018</v>
      </c>
      <c r="E2752" s="4">
        <v>1</v>
      </c>
      <c r="F2752" s="4">
        <v>0</v>
      </c>
      <c r="G2752" s="4">
        <v>0</v>
      </c>
      <c r="H2752" s="6">
        <v>1577</v>
      </c>
      <c r="I2752" s="7">
        <f t="array" ref="I2752">INDEX(Inflation!$F$2:$F$63,MATCH($D2752,Inflation!$A$2:$A$63,0))</f>
        <v>1.0479074436</v>
      </c>
      <c r="J2752" s="6">
        <f t="shared" si="10"/>
        <v>1652.5500385572</v>
      </c>
      <c r="K2752" s="8" t="str">
        <f>IF(H2752&lt;Mapping!$B$1,Mapping!$A$1,IF(H2752&lt;Mapping!$B$2,Mapping!$A$2,Mapping!$A$3))</f>
        <v>Minor</v>
      </c>
      <c r="L2752" s="8" t="str">
        <f>IF(J2752&lt;Mapping!$B$1,Mapping!$A$1,IF(J2752&lt;Mapping!$B$2,Mapping!$A$2,Mapping!$A$3))</f>
        <v>Minor</v>
      </c>
    </row>
    <row r="2753" spans="1:12" ht="13.5" customHeight="1" x14ac:dyDescent="0.2">
      <c r="A2753" s="4">
        <v>5</v>
      </c>
      <c r="B2753" s="5" t="s">
        <v>19</v>
      </c>
      <c r="C2753" s="4">
        <v>2</v>
      </c>
      <c r="D2753" s="4">
        <v>2019</v>
      </c>
      <c r="E2753" s="4">
        <v>1</v>
      </c>
      <c r="F2753" s="4">
        <v>0</v>
      </c>
      <c r="G2753" s="4">
        <v>0</v>
      </c>
      <c r="H2753" s="6">
        <v>1576</v>
      </c>
      <c r="I2753" s="7">
        <f t="array" ref="I2753">INDEX(Inflation!$F$2:$F$63,MATCH($D2753,Inflation!$A$2:$A$63,0))</f>
        <v>1.0261529999999999</v>
      </c>
      <c r="J2753" s="6">
        <f t="shared" si="10"/>
        <v>1617.2171279999998</v>
      </c>
      <c r="K2753" s="8" t="str">
        <f>IF(H2753&lt;Mapping!$B$1,Mapping!$A$1,IF(H2753&lt;Mapping!$B$2,Mapping!$A$2,Mapping!$A$3))</f>
        <v>Minor</v>
      </c>
      <c r="L2753" s="8" t="str">
        <f>IF(J2753&lt;Mapping!$B$1,Mapping!$A$1,IF(J2753&lt;Mapping!$B$2,Mapping!$A$2,Mapping!$A$3))</f>
        <v>Minor</v>
      </c>
    </row>
    <row r="2754" spans="1:12" ht="13.5" customHeight="1" x14ac:dyDescent="0.2">
      <c r="A2754" s="4">
        <v>4</v>
      </c>
      <c r="B2754" s="5" t="s">
        <v>21</v>
      </c>
      <c r="C2754" s="4">
        <v>2</v>
      </c>
      <c r="D2754" s="4">
        <v>1977</v>
      </c>
      <c r="E2754" s="4">
        <v>1</v>
      </c>
      <c r="F2754" s="4">
        <v>0</v>
      </c>
      <c r="G2754" s="4">
        <v>0</v>
      </c>
      <c r="H2754" s="6">
        <v>1575</v>
      </c>
      <c r="I2754" s="7">
        <f t="array" ref="I2754">INDEX(Inflation!$F$2:$F$63,MATCH($D2754,Inflation!$A$2:$A$63,0))</f>
        <v>4.4013177052627537</v>
      </c>
      <c r="J2754" s="6">
        <f t="shared" si="10"/>
        <v>6932.0753857888367</v>
      </c>
      <c r="K2754" s="8" t="str">
        <f>IF(H2754&lt;Mapping!$B$1,Mapping!$A$1,IF(H2754&lt;Mapping!$B$2,Mapping!$A$2,Mapping!$A$3))</f>
        <v>Minor</v>
      </c>
      <c r="L2754" s="8" t="str">
        <f>IF(J2754&lt;Mapping!$B$1,Mapping!$A$1,IF(J2754&lt;Mapping!$B$2,Mapping!$A$2,Mapping!$A$3))</f>
        <v>Minor</v>
      </c>
    </row>
    <row r="2755" spans="1:12" ht="13.5" customHeight="1" x14ac:dyDescent="0.2">
      <c r="A2755" s="4">
        <v>5</v>
      </c>
      <c r="B2755" s="5" t="s">
        <v>17</v>
      </c>
      <c r="C2755" s="4">
        <v>1</v>
      </c>
      <c r="D2755" s="4">
        <v>1983</v>
      </c>
      <c r="E2755" s="4">
        <v>1</v>
      </c>
      <c r="F2755" s="4">
        <v>0</v>
      </c>
      <c r="G2755" s="4">
        <v>0</v>
      </c>
      <c r="H2755" s="6">
        <v>1575</v>
      </c>
      <c r="I2755" s="7">
        <f t="array" ref="I2755">INDEX(Inflation!$F$2:$F$63,MATCH($D2755,Inflation!$A$2:$A$63,0))</f>
        <v>2.688383232342697</v>
      </c>
      <c r="J2755" s="6">
        <f t="shared" si="10"/>
        <v>4234.2035909397482</v>
      </c>
      <c r="K2755" s="8" t="str">
        <f>IF(H2755&lt;Mapping!$B$1,Mapping!$A$1,IF(H2755&lt;Mapping!$B$2,Mapping!$A$2,Mapping!$A$3))</f>
        <v>Minor</v>
      </c>
      <c r="L2755" s="8" t="str">
        <f>IF(J2755&lt;Mapping!$B$1,Mapping!$A$1,IF(J2755&lt;Mapping!$B$2,Mapping!$A$2,Mapping!$A$3))</f>
        <v>Minor</v>
      </c>
    </row>
    <row r="2756" spans="1:12" ht="13.5" customHeight="1" x14ac:dyDescent="0.2">
      <c r="A2756" s="4">
        <v>2</v>
      </c>
      <c r="B2756" s="5" t="s">
        <v>12</v>
      </c>
      <c r="C2756" s="4">
        <v>2</v>
      </c>
      <c r="D2756" s="4">
        <v>1972</v>
      </c>
      <c r="E2756" s="4">
        <v>2</v>
      </c>
      <c r="F2756" s="4">
        <v>0</v>
      </c>
      <c r="G2756" s="4">
        <v>0</v>
      </c>
      <c r="H2756" s="6">
        <v>1574</v>
      </c>
      <c r="I2756" s="7">
        <f t="array" ref="I2756">INDEX(Inflation!$F$2:$F$63,MATCH($D2756,Inflation!$A$2:$A$63,0))</f>
        <v>6.3037676318082667</v>
      </c>
      <c r="J2756" s="6">
        <f t="shared" si="10"/>
        <v>9922.1302524662115</v>
      </c>
      <c r="K2756" s="8" t="str">
        <f>IF(H2756&lt;Mapping!$B$1,Mapping!$A$1,IF(H2756&lt;Mapping!$B$2,Mapping!$A$2,Mapping!$A$3))</f>
        <v>Minor</v>
      </c>
      <c r="L2756" s="8" t="str">
        <f>IF(J2756&lt;Mapping!$B$1,Mapping!$A$1,IF(J2756&lt;Mapping!$B$2,Mapping!$A$2,Mapping!$A$3))</f>
        <v>Minor</v>
      </c>
    </row>
    <row r="2757" spans="1:12" ht="13.5" customHeight="1" x14ac:dyDescent="0.2">
      <c r="A2757" s="4">
        <v>2</v>
      </c>
      <c r="B2757" s="5" t="s">
        <v>12</v>
      </c>
      <c r="C2757" s="4">
        <v>3</v>
      </c>
      <c r="D2757" s="4">
        <v>1964</v>
      </c>
      <c r="E2757" s="4">
        <v>2</v>
      </c>
      <c r="F2757" s="4">
        <v>0</v>
      </c>
      <c r="G2757" s="4">
        <v>0</v>
      </c>
      <c r="H2757" s="6">
        <v>1571</v>
      </c>
      <c r="I2757" s="7">
        <f t="array" ref="I2757">INDEX(Inflation!$F$2:$F$63,MATCH($D2757,Inflation!$A$2:$A$63,0))</f>
        <v>8.2922233108268504</v>
      </c>
      <c r="J2757" s="6">
        <f t="shared" si="10"/>
        <v>13027.082821308983</v>
      </c>
      <c r="K2757" s="8" t="str">
        <f>IF(H2757&lt;Mapping!$B$1,Mapping!$A$1,IF(H2757&lt;Mapping!$B$2,Mapping!$A$2,Mapping!$A$3))</f>
        <v>Minor</v>
      </c>
      <c r="L2757" s="8" t="str">
        <f>IF(J2757&lt;Mapping!$B$1,Mapping!$A$1,IF(J2757&lt;Mapping!$B$2,Mapping!$A$2,Mapping!$A$3))</f>
        <v>Minor</v>
      </c>
    </row>
    <row r="2758" spans="1:12" ht="13.5" customHeight="1" x14ac:dyDescent="0.2">
      <c r="A2758" s="4">
        <v>2</v>
      </c>
      <c r="B2758" s="5" t="s">
        <v>20</v>
      </c>
      <c r="C2758" s="4">
        <v>3</v>
      </c>
      <c r="D2758" s="4">
        <v>1965</v>
      </c>
      <c r="E2758" s="4">
        <v>1</v>
      </c>
      <c r="F2758" s="4">
        <v>0</v>
      </c>
      <c r="G2758" s="4">
        <v>0</v>
      </c>
      <c r="H2758" s="6">
        <v>1571</v>
      </c>
      <c r="I2758" s="7">
        <f t="array" ref="I2758">INDEX(Inflation!$F$2:$F$63,MATCH($D2758,Inflation!$A$2:$A$63,0))</f>
        <v>8.1256475363320444</v>
      </c>
      <c r="J2758" s="6">
        <f t="shared" si="10"/>
        <v>12765.392279577642</v>
      </c>
      <c r="K2758" s="8" t="str">
        <f>IF(H2758&lt;Mapping!$B$1,Mapping!$A$1,IF(H2758&lt;Mapping!$B$2,Mapping!$A$2,Mapping!$A$3))</f>
        <v>Minor</v>
      </c>
      <c r="L2758" s="8" t="str">
        <f>IF(J2758&lt;Mapping!$B$1,Mapping!$A$1,IF(J2758&lt;Mapping!$B$2,Mapping!$A$2,Mapping!$A$3))</f>
        <v>Minor</v>
      </c>
    </row>
    <row r="2759" spans="1:12" ht="13.5" customHeight="1" x14ac:dyDescent="0.2">
      <c r="A2759" s="4">
        <v>5</v>
      </c>
      <c r="B2759" s="5" t="s">
        <v>19</v>
      </c>
      <c r="C2759" s="4">
        <v>1</v>
      </c>
      <c r="D2759" s="4">
        <v>1966</v>
      </c>
      <c r="E2759" s="4">
        <v>1</v>
      </c>
      <c r="F2759" s="4">
        <v>0</v>
      </c>
      <c r="G2759" s="4">
        <v>0</v>
      </c>
      <c r="H2759" s="6">
        <v>1570</v>
      </c>
      <c r="I2759" s="7">
        <f t="array" ref="I2759">INDEX(Inflation!$F$2:$F$63,MATCH($D2759,Inflation!$A$2:$A$63,0))</f>
        <v>7.92436857453876</v>
      </c>
      <c r="J2759" s="6">
        <f t="shared" si="10"/>
        <v>12441.258662025853</v>
      </c>
      <c r="K2759" s="8" t="str">
        <f>IF(H2759&lt;Mapping!$B$1,Mapping!$A$1,IF(H2759&lt;Mapping!$B$2,Mapping!$A$2,Mapping!$A$3))</f>
        <v>Minor</v>
      </c>
      <c r="L2759" s="8" t="str">
        <f>IF(J2759&lt;Mapping!$B$1,Mapping!$A$1,IF(J2759&lt;Mapping!$B$2,Mapping!$A$2,Mapping!$A$3))</f>
        <v>Minor</v>
      </c>
    </row>
    <row r="2760" spans="1:12" ht="13.5" customHeight="1" x14ac:dyDescent="0.2">
      <c r="A2760" s="4">
        <v>6</v>
      </c>
      <c r="B2760" s="5" t="s">
        <v>27</v>
      </c>
      <c r="C2760" s="4">
        <v>3</v>
      </c>
      <c r="D2760" s="4">
        <v>1965</v>
      </c>
      <c r="E2760" s="4">
        <v>31</v>
      </c>
      <c r="F2760" s="4">
        <v>0</v>
      </c>
      <c r="G2760" s="4">
        <v>0</v>
      </c>
      <c r="H2760" s="6">
        <v>1567</v>
      </c>
      <c r="I2760" s="7">
        <f t="array" ref="I2760">INDEX(Inflation!$F$2:$F$63,MATCH($D2760,Inflation!$A$2:$A$63,0))</f>
        <v>8.1256475363320444</v>
      </c>
      <c r="J2760" s="6">
        <f t="shared" si="10"/>
        <v>12732.889689432313</v>
      </c>
      <c r="K2760" s="8" t="str">
        <f>IF(H2760&lt;Mapping!$B$1,Mapping!$A$1,IF(H2760&lt;Mapping!$B$2,Mapping!$A$2,Mapping!$A$3))</f>
        <v>Minor</v>
      </c>
      <c r="L2760" s="8" t="str">
        <f>IF(J2760&lt;Mapping!$B$1,Mapping!$A$1,IF(J2760&lt;Mapping!$B$2,Mapping!$A$2,Mapping!$A$3))</f>
        <v>Minor</v>
      </c>
    </row>
    <row r="2761" spans="1:12" ht="13.5" customHeight="1" x14ac:dyDescent="0.2">
      <c r="A2761" s="4">
        <v>1</v>
      </c>
      <c r="B2761" s="5" t="s">
        <v>19</v>
      </c>
      <c r="C2761" s="4">
        <v>3</v>
      </c>
      <c r="D2761" s="4">
        <v>1977</v>
      </c>
      <c r="E2761" s="4">
        <v>1</v>
      </c>
      <c r="F2761" s="4">
        <v>0</v>
      </c>
      <c r="G2761" s="4">
        <v>0</v>
      </c>
      <c r="H2761" s="6">
        <v>1562</v>
      </c>
      <c r="I2761" s="7">
        <f t="array" ref="I2761">INDEX(Inflation!$F$2:$F$63,MATCH($D2761,Inflation!$A$2:$A$63,0))</f>
        <v>4.4013177052627537</v>
      </c>
      <c r="J2761" s="6">
        <f t="shared" si="10"/>
        <v>6874.858255620421</v>
      </c>
      <c r="K2761" s="8" t="str">
        <f>IF(H2761&lt;Mapping!$B$1,Mapping!$A$1,IF(H2761&lt;Mapping!$B$2,Mapping!$A$2,Mapping!$A$3))</f>
        <v>Minor</v>
      </c>
      <c r="L2761" s="8" t="str">
        <f>IF(J2761&lt;Mapping!$B$1,Mapping!$A$1,IF(J2761&lt;Mapping!$B$2,Mapping!$A$2,Mapping!$A$3))</f>
        <v>Minor</v>
      </c>
    </row>
    <row r="2762" spans="1:12" ht="13.5" customHeight="1" x14ac:dyDescent="0.2">
      <c r="A2762" s="4">
        <v>3</v>
      </c>
      <c r="B2762" s="5" t="s">
        <v>14</v>
      </c>
      <c r="C2762" s="4">
        <v>2</v>
      </c>
      <c r="D2762" s="4">
        <v>2017</v>
      </c>
      <c r="E2762" s="4">
        <v>1</v>
      </c>
      <c r="F2762" s="4">
        <v>0</v>
      </c>
      <c r="G2762" s="4">
        <v>0</v>
      </c>
      <c r="H2762" s="6">
        <v>1562</v>
      </c>
      <c r="I2762" s="7">
        <f t="array" ref="I2762">INDEX(Inflation!$F$2:$F$63,MATCH($D2762,Inflation!$A$2:$A$63,0))</f>
        <v>1.06708414981788</v>
      </c>
      <c r="J2762" s="6">
        <f t="shared" si="10"/>
        <v>1666.7854420155286</v>
      </c>
      <c r="K2762" s="8" t="str">
        <f>IF(H2762&lt;Mapping!$B$1,Mapping!$A$1,IF(H2762&lt;Mapping!$B$2,Mapping!$A$2,Mapping!$A$3))</f>
        <v>Minor</v>
      </c>
      <c r="L2762" s="8" t="str">
        <f>IF(J2762&lt;Mapping!$B$1,Mapping!$A$1,IF(J2762&lt;Mapping!$B$2,Mapping!$A$2,Mapping!$A$3))</f>
        <v>Minor</v>
      </c>
    </row>
    <row r="2763" spans="1:12" ht="13.5" customHeight="1" x14ac:dyDescent="0.2">
      <c r="A2763" s="4">
        <v>3</v>
      </c>
      <c r="B2763" s="5" t="s">
        <v>14</v>
      </c>
      <c r="C2763" s="4">
        <v>3</v>
      </c>
      <c r="D2763" s="4">
        <v>2017</v>
      </c>
      <c r="E2763" s="4">
        <v>1</v>
      </c>
      <c r="F2763" s="4">
        <v>0</v>
      </c>
      <c r="G2763" s="4">
        <v>0</v>
      </c>
      <c r="H2763" s="6">
        <v>1561</v>
      </c>
      <c r="I2763" s="7">
        <f t="array" ref="I2763">INDEX(Inflation!$F$2:$F$63,MATCH($D2763,Inflation!$A$2:$A$63,0))</f>
        <v>1.06708414981788</v>
      </c>
      <c r="J2763" s="6">
        <f t="shared" si="10"/>
        <v>1665.7183578657107</v>
      </c>
      <c r="K2763" s="8" t="str">
        <f>IF(H2763&lt;Mapping!$B$1,Mapping!$A$1,IF(H2763&lt;Mapping!$B$2,Mapping!$A$2,Mapping!$A$3))</f>
        <v>Minor</v>
      </c>
      <c r="L2763" s="8" t="str">
        <f>IF(J2763&lt;Mapping!$B$1,Mapping!$A$1,IF(J2763&lt;Mapping!$B$2,Mapping!$A$2,Mapping!$A$3))</f>
        <v>Minor</v>
      </c>
    </row>
    <row r="2764" spans="1:12" ht="13.5" customHeight="1" x14ac:dyDescent="0.2">
      <c r="A2764" s="4">
        <v>5</v>
      </c>
      <c r="B2764" s="5" t="s">
        <v>12</v>
      </c>
      <c r="C2764" s="4">
        <v>2</v>
      </c>
      <c r="D2764" s="4">
        <v>1968</v>
      </c>
      <c r="E2764" s="4">
        <v>2</v>
      </c>
      <c r="F2764" s="4">
        <v>0</v>
      </c>
      <c r="G2764" s="4">
        <v>0</v>
      </c>
      <c r="H2764" s="6">
        <v>1559</v>
      </c>
      <c r="I2764" s="7">
        <f t="array" ref="I2764">INDEX(Inflation!$F$2:$F$63,MATCH($D2764,Inflation!$A$2:$A$63,0))</f>
        <v>7.4666326342049336</v>
      </c>
      <c r="J2764" s="6">
        <f t="shared" si="10"/>
        <v>11640.480276725491</v>
      </c>
      <c r="K2764" s="8" t="str">
        <f>IF(H2764&lt;Mapping!$B$1,Mapping!$A$1,IF(H2764&lt;Mapping!$B$2,Mapping!$A$2,Mapping!$A$3))</f>
        <v>Minor</v>
      </c>
      <c r="L2764" s="8" t="str">
        <f>IF(J2764&lt;Mapping!$B$1,Mapping!$A$1,IF(J2764&lt;Mapping!$B$2,Mapping!$A$2,Mapping!$A$3))</f>
        <v>Minor</v>
      </c>
    </row>
    <row r="2765" spans="1:12" ht="13.5" customHeight="1" x14ac:dyDescent="0.2">
      <c r="A2765" s="4">
        <v>1</v>
      </c>
      <c r="B2765" s="5" t="s">
        <v>15</v>
      </c>
      <c r="C2765" s="4">
        <v>1</v>
      </c>
      <c r="D2765" s="4">
        <v>1977</v>
      </c>
      <c r="E2765" s="4">
        <v>31</v>
      </c>
      <c r="F2765" s="4">
        <v>0</v>
      </c>
      <c r="G2765" s="4">
        <v>0</v>
      </c>
      <c r="H2765" s="6">
        <v>1557</v>
      </c>
      <c r="I2765" s="7">
        <f t="array" ref="I2765">INDEX(Inflation!$F$2:$F$63,MATCH($D2765,Inflation!$A$2:$A$63,0))</f>
        <v>4.4013177052627537</v>
      </c>
      <c r="J2765" s="6">
        <f t="shared" si="10"/>
        <v>6852.8516670941071</v>
      </c>
      <c r="K2765" s="8" t="str">
        <f>IF(H2765&lt;Mapping!$B$1,Mapping!$A$1,IF(H2765&lt;Mapping!$B$2,Mapping!$A$2,Mapping!$A$3))</f>
        <v>Minor</v>
      </c>
      <c r="L2765" s="8" t="str">
        <f>IF(J2765&lt;Mapping!$B$1,Mapping!$A$1,IF(J2765&lt;Mapping!$B$2,Mapping!$A$2,Mapping!$A$3))</f>
        <v>Minor</v>
      </c>
    </row>
    <row r="2766" spans="1:12" ht="13.5" customHeight="1" x14ac:dyDescent="0.2">
      <c r="A2766" s="4">
        <v>5</v>
      </c>
      <c r="B2766" s="5" t="s">
        <v>14</v>
      </c>
      <c r="C2766" s="4">
        <v>3</v>
      </c>
      <c r="D2766" s="4">
        <v>2018</v>
      </c>
      <c r="E2766" s="4">
        <v>1</v>
      </c>
      <c r="F2766" s="4">
        <v>0</v>
      </c>
      <c r="G2766" s="4">
        <v>0</v>
      </c>
      <c r="H2766" s="6">
        <v>1556</v>
      </c>
      <c r="I2766" s="7">
        <f t="array" ref="I2766">INDEX(Inflation!$F$2:$F$63,MATCH($D2766,Inflation!$A$2:$A$63,0))</f>
        <v>1.0479074436</v>
      </c>
      <c r="J2766" s="6">
        <f t="shared" si="10"/>
        <v>1630.5439822415999</v>
      </c>
      <c r="K2766" s="8" t="str">
        <f>IF(H2766&lt;Mapping!$B$1,Mapping!$A$1,IF(H2766&lt;Mapping!$B$2,Mapping!$A$2,Mapping!$A$3))</f>
        <v>Minor</v>
      </c>
      <c r="L2766" s="8" t="str">
        <f>IF(J2766&lt;Mapping!$B$1,Mapping!$A$1,IF(J2766&lt;Mapping!$B$2,Mapping!$A$2,Mapping!$A$3))</f>
        <v>Minor</v>
      </c>
    </row>
    <row r="2767" spans="1:12" ht="13.5" customHeight="1" x14ac:dyDescent="0.2">
      <c r="A2767" s="4">
        <v>4</v>
      </c>
      <c r="B2767" s="5" t="s">
        <v>18</v>
      </c>
      <c r="C2767" s="4">
        <v>4</v>
      </c>
      <c r="D2767" s="4">
        <v>1978</v>
      </c>
      <c r="E2767" s="4">
        <v>31</v>
      </c>
      <c r="F2767" s="4">
        <v>0</v>
      </c>
      <c r="G2767" s="4">
        <v>0</v>
      </c>
      <c r="H2767" s="6">
        <v>1553</v>
      </c>
      <c r="I2767" s="7">
        <f t="array" ref="I2767">INDEX(Inflation!$F$2:$F$63,MATCH($D2767,Inflation!$A$2:$A$63,0))</f>
        <v>4.1187700779176062</v>
      </c>
      <c r="J2767" s="6">
        <f t="shared" si="10"/>
        <v>6396.4499310060428</v>
      </c>
      <c r="K2767" s="8" t="str">
        <f>IF(H2767&lt;Mapping!$B$1,Mapping!$A$1,IF(H2767&lt;Mapping!$B$2,Mapping!$A$2,Mapping!$A$3))</f>
        <v>Minor</v>
      </c>
      <c r="L2767" s="8" t="str">
        <f>IF(J2767&lt;Mapping!$B$1,Mapping!$A$1,IF(J2767&lt;Mapping!$B$2,Mapping!$A$2,Mapping!$A$3))</f>
        <v>Minor</v>
      </c>
    </row>
    <row r="2768" spans="1:12" ht="13.5" customHeight="1" x14ac:dyDescent="0.2">
      <c r="A2768" s="4">
        <v>3</v>
      </c>
      <c r="B2768" s="5" t="s">
        <v>34</v>
      </c>
      <c r="C2768" s="4">
        <v>2</v>
      </c>
      <c r="D2768" s="4">
        <v>2018</v>
      </c>
      <c r="E2768" s="4">
        <v>1</v>
      </c>
      <c r="F2768" s="4">
        <v>0</v>
      </c>
      <c r="G2768" s="4">
        <v>0</v>
      </c>
      <c r="H2768" s="6">
        <v>1553</v>
      </c>
      <c r="I2768" s="7">
        <f t="array" ref="I2768">INDEX(Inflation!$F$2:$F$63,MATCH($D2768,Inflation!$A$2:$A$63,0))</f>
        <v>1.0479074436</v>
      </c>
      <c r="J2768" s="6">
        <f t="shared" si="10"/>
        <v>1627.4002599108001</v>
      </c>
      <c r="K2768" s="8" t="str">
        <f>IF(H2768&lt;Mapping!$B$1,Mapping!$A$1,IF(H2768&lt;Mapping!$B$2,Mapping!$A$2,Mapping!$A$3))</f>
        <v>Minor</v>
      </c>
      <c r="L2768" s="8" t="str">
        <f>IF(J2768&lt;Mapping!$B$1,Mapping!$A$1,IF(J2768&lt;Mapping!$B$2,Mapping!$A$2,Mapping!$A$3))</f>
        <v>Minor</v>
      </c>
    </row>
    <row r="2769" spans="1:12" ht="13.5" customHeight="1" x14ac:dyDescent="0.2">
      <c r="A2769" s="4">
        <v>1</v>
      </c>
      <c r="B2769" s="5" t="s">
        <v>14</v>
      </c>
      <c r="C2769" s="4">
        <v>1</v>
      </c>
      <c r="D2769" s="4">
        <v>1964</v>
      </c>
      <c r="E2769" s="4">
        <v>31</v>
      </c>
      <c r="F2769" s="4">
        <v>0</v>
      </c>
      <c r="G2769" s="4">
        <v>0</v>
      </c>
      <c r="H2769" s="6">
        <v>1552</v>
      </c>
      <c r="I2769" s="7">
        <f t="array" ref="I2769">INDEX(Inflation!$F$2:$F$63,MATCH($D2769,Inflation!$A$2:$A$63,0))</f>
        <v>8.2922233108268504</v>
      </c>
      <c r="J2769" s="6">
        <f t="shared" si="10"/>
        <v>12869.530578403272</v>
      </c>
      <c r="K2769" s="8" t="str">
        <f>IF(H2769&lt;Mapping!$B$1,Mapping!$A$1,IF(H2769&lt;Mapping!$B$2,Mapping!$A$2,Mapping!$A$3))</f>
        <v>Minor</v>
      </c>
      <c r="L2769" s="8" t="str">
        <f>IF(J2769&lt;Mapping!$B$1,Mapping!$A$1,IF(J2769&lt;Mapping!$B$2,Mapping!$A$2,Mapping!$A$3))</f>
        <v>Minor</v>
      </c>
    </row>
    <row r="2770" spans="1:12" ht="13.5" customHeight="1" x14ac:dyDescent="0.2">
      <c r="A2770" s="4">
        <v>3</v>
      </c>
      <c r="B2770" s="5" t="s">
        <v>12</v>
      </c>
      <c r="C2770" s="4">
        <v>2</v>
      </c>
      <c r="D2770" s="4">
        <v>1972</v>
      </c>
      <c r="E2770" s="4">
        <v>2</v>
      </c>
      <c r="F2770" s="4">
        <v>0</v>
      </c>
      <c r="G2770" s="4">
        <v>0</v>
      </c>
      <c r="H2770" s="6">
        <v>1552</v>
      </c>
      <c r="I2770" s="7">
        <f t="array" ref="I2770">INDEX(Inflation!$F$2:$F$63,MATCH($D2770,Inflation!$A$2:$A$63,0))</f>
        <v>6.3037676318082667</v>
      </c>
      <c r="J2770" s="6">
        <f t="shared" si="10"/>
        <v>9783.4473645664293</v>
      </c>
      <c r="K2770" s="8" t="str">
        <f>IF(H2770&lt;Mapping!$B$1,Mapping!$A$1,IF(H2770&lt;Mapping!$B$2,Mapping!$A$2,Mapping!$A$3))</f>
        <v>Minor</v>
      </c>
      <c r="L2770" s="8" t="str">
        <f>IF(J2770&lt;Mapping!$B$1,Mapping!$A$1,IF(J2770&lt;Mapping!$B$2,Mapping!$A$2,Mapping!$A$3))</f>
        <v>Minor</v>
      </c>
    </row>
    <row r="2771" spans="1:12" ht="13.5" customHeight="1" x14ac:dyDescent="0.2">
      <c r="A2771" s="4">
        <v>6</v>
      </c>
      <c r="B2771" s="5" t="s">
        <v>13</v>
      </c>
      <c r="C2771" s="4">
        <v>2</v>
      </c>
      <c r="D2771" s="4">
        <v>1985</v>
      </c>
      <c r="E2771" s="4">
        <v>30</v>
      </c>
      <c r="F2771" s="4">
        <v>0</v>
      </c>
      <c r="G2771" s="4">
        <v>0</v>
      </c>
      <c r="H2771" s="6">
        <v>1549</v>
      </c>
      <c r="I2771" s="7">
        <f t="array" ref="I2771">INDEX(Inflation!$F$2:$F$63,MATCH($D2771,Inflation!$A$2:$A$63,0))</f>
        <v>2.4491621741858549</v>
      </c>
      <c r="J2771" s="6">
        <f t="shared" si="10"/>
        <v>3793.7522078138891</v>
      </c>
      <c r="K2771" s="8" t="str">
        <f>IF(H2771&lt;Mapping!$B$1,Mapping!$A$1,IF(H2771&lt;Mapping!$B$2,Mapping!$A$2,Mapping!$A$3))</f>
        <v>Minor</v>
      </c>
      <c r="L2771" s="8" t="str">
        <f>IF(J2771&lt;Mapping!$B$1,Mapping!$A$1,IF(J2771&lt;Mapping!$B$2,Mapping!$A$2,Mapping!$A$3))</f>
        <v>Minor</v>
      </c>
    </row>
    <row r="2772" spans="1:12" ht="13.5" customHeight="1" x14ac:dyDescent="0.2">
      <c r="A2772" s="4">
        <v>1</v>
      </c>
      <c r="B2772" s="5" t="s">
        <v>54</v>
      </c>
      <c r="C2772" s="4">
        <v>3</v>
      </c>
      <c r="D2772" s="4">
        <v>1965</v>
      </c>
      <c r="E2772" s="4">
        <v>1</v>
      </c>
      <c r="F2772" s="4">
        <v>0</v>
      </c>
      <c r="G2772" s="4">
        <v>0</v>
      </c>
      <c r="H2772" s="6">
        <v>1547</v>
      </c>
      <c r="I2772" s="7">
        <f t="array" ref="I2772">INDEX(Inflation!$F$2:$F$63,MATCH($D2772,Inflation!$A$2:$A$63,0))</f>
        <v>8.1256475363320444</v>
      </c>
      <c r="J2772" s="6">
        <f t="shared" si="10"/>
        <v>12570.376738705672</v>
      </c>
      <c r="K2772" s="8" t="str">
        <f>IF(H2772&lt;Mapping!$B$1,Mapping!$A$1,IF(H2772&lt;Mapping!$B$2,Mapping!$A$2,Mapping!$A$3))</f>
        <v>Minor</v>
      </c>
      <c r="L2772" s="8" t="str">
        <f>IF(J2772&lt;Mapping!$B$1,Mapping!$A$1,IF(J2772&lt;Mapping!$B$2,Mapping!$A$2,Mapping!$A$3))</f>
        <v>Minor</v>
      </c>
    </row>
    <row r="2773" spans="1:12" ht="13.5" customHeight="1" x14ac:dyDescent="0.2">
      <c r="A2773" s="4">
        <v>3</v>
      </c>
      <c r="B2773" s="5" t="s">
        <v>14</v>
      </c>
      <c r="C2773" s="4">
        <v>3</v>
      </c>
      <c r="D2773" s="4">
        <v>2017</v>
      </c>
      <c r="E2773" s="4">
        <v>1</v>
      </c>
      <c r="F2773" s="4">
        <v>0</v>
      </c>
      <c r="G2773" s="4">
        <v>0</v>
      </c>
      <c r="H2773" s="6">
        <v>1546</v>
      </c>
      <c r="I2773" s="7">
        <f t="array" ref="I2773">INDEX(Inflation!$F$2:$F$63,MATCH($D2773,Inflation!$A$2:$A$63,0))</f>
        <v>1.06708414981788</v>
      </c>
      <c r="J2773" s="6">
        <f t="shared" si="10"/>
        <v>1649.7120956184426</v>
      </c>
      <c r="K2773" s="8" t="str">
        <f>IF(H2773&lt;Mapping!$B$1,Mapping!$A$1,IF(H2773&lt;Mapping!$B$2,Mapping!$A$2,Mapping!$A$3))</f>
        <v>Minor</v>
      </c>
      <c r="L2773" s="8" t="str">
        <f>IF(J2773&lt;Mapping!$B$1,Mapping!$A$1,IF(J2773&lt;Mapping!$B$2,Mapping!$A$2,Mapping!$A$3))</f>
        <v>Minor</v>
      </c>
    </row>
    <row r="2774" spans="1:12" ht="13.5" customHeight="1" x14ac:dyDescent="0.2">
      <c r="A2774" s="4">
        <v>3</v>
      </c>
      <c r="B2774" s="5" t="s">
        <v>22</v>
      </c>
      <c r="C2774" s="4">
        <v>2</v>
      </c>
      <c r="D2774" s="4">
        <v>2017</v>
      </c>
      <c r="E2774" s="4">
        <v>2</v>
      </c>
      <c r="F2774" s="4">
        <v>0</v>
      </c>
      <c r="G2774" s="4">
        <v>0</v>
      </c>
      <c r="H2774" s="6">
        <v>1542</v>
      </c>
      <c r="I2774" s="7">
        <f t="array" ref="I2774">INDEX(Inflation!$F$2:$F$63,MATCH($D2774,Inflation!$A$2:$A$63,0))</f>
        <v>1.06708414981788</v>
      </c>
      <c r="J2774" s="6">
        <f t="shared" si="10"/>
        <v>1645.443759019171</v>
      </c>
      <c r="K2774" s="8" t="str">
        <f>IF(H2774&lt;Mapping!$B$1,Mapping!$A$1,IF(H2774&lt;Mapping!$B$2,Mapping!$A$2,Mapping!$A$3))</f>
        <v>Minor</v>
      </c>
      <c r="L2774" s="8" t="str">
        <f>IF(J2774&lt;Mapping!$B$1,Mapping!$A$1,IF(J2774&lt;Mapping!$B$2,Mapping!$A$2,Mapping!$A$3))</f>
        <v>Minor</v>
      </c>
    </row>
    <row r="2775" spans="1:12" ht="13.5" customHeight="1" x14ac:dyDescent="0.2">
      <c r="A2775" s="4">
        <v>5</v>
      </c>
      <c r="B2775" s="5" t="s">
        <v>14</v>
      </c>
      <c r="C2775" s="4">
        <v>3</v>
      </c>
      <c r="D2775" s="4">
        <v>2018</v>
      </c>
      <c r="E2775" s="4">
        <v>1</v>
      </c>
      <c r="F2775" s="4">
        <v>0</v>
      </c>
      <c r="G2775" s="4">
        <v>0</v>
      </c>
      <c r="H2775" s="6">
        <v>1542</v>
      </c>
      <c r="I2775" s="7">
        <f t="array" ref="I2775">INDEX(Inflation!$F$2:$F$63,MATCH($D2775,Inflation!$A$2:$A$63,0))</f>
        <v>1.0479074436</v>
      </c>
      <c r="J2775" s="6">
        <f t="shared" si="10"/>
        <v>1615.8732780312</v>
      </c>
      <c r="K2775" s="8" t="str">
        <f>IF(H2775&lt;Mapping!$B$1,Mapping!$A$1,IF(H2775&lt;Mapping!$B$2,Mapping!$A$2,Mapping!$A$3))</f>
        <v>Minor</v>
      </c>
      <c r="L2775" s="8" t="str">
        <f>IF(J2775&lt;Mapping!$B$1,Mapping!$A$1,IF(J2775&lt;Mapping!$B$2,Mapping!$A$2,Mapping!$A$3))</f>
        <v>Minor</v>
      </c>
    </row>
    <row r="2776" spans="1:12" ht="13.5" customHeight="1" x14ac:dyDescent="0.2">
      <c r="A2776" s="4">
        <v>3</v>
      </c>
      <c r="B2776" s="5" t="s">
        <v>14</v>
      </c>
      <c r="C2776" s="4">
        <v>2</v>
      </c>
      <c r="D2776" s="4">
        <v>2017</v>
      </c>
      <c r="E2776" s="4">
        <v>1</v>
      </c>
      <c r="F2776" s="4">
        <v>0</v>
      </c>
      <c r="G2776" s="4">
        <v>0</v>
      </c>
      <c r="H2776" s="6">
        <v>1539</v>
      </c>
      <c r="I2776" s="7">
        <f t="array" ref="I2776">INDEX(Inflation!$F$2:$F$63,MATCH($D2776,Inflation!$A$2:$A$63,0))</f>
        <v>1.06708414981788</v>
      </c>
      <c r="J2776" s="6">
        <f t="shared" si="10"/>
        <v>1642.2425065697173</v>
      </c>
      <c r="K2776" s="8" t="str">
        <f>IF(H2776&lt;Mapping!$B$1,Mapping!$A$1,IF(H2776&lt;Mapping!$B$2,Mapping!$A$2,Mapping!$A$3))</f>
        <v>Minor</v>
      </c>
      <c r="L2776" s="8" t="str">
        <f>IF(J2776&lt;Mapping!$B$1,Mapping!$A$1,IF(J2776&lt;Mapping!$B$2,Mapping!$A$2,Mapping!$A$3))</f>
        <v>Minor</v>
      </c>
    </row>
    <row r="2777" spans="1:12" ht="13.5" customHeight="1" x14ac:dyDescent="0.2">
      <c r="A2777" s="4">
        <v>2</v>
      </c>
      <c r="B2777" s="5" t="s">
        <v>34</v>
      </c>
      <c r="C2777" s="4">
        <v>2</v>
      </c>
      <c r="D2777" s="4">
        <v>2014</v>
      </c>
      <c r="E2777" s="4">
        <v>1</v>
      </c>
      <c r="F2777" s="4">
        <v>0</v>
      </c>
      <c r="G2777" s="4">
        <v>0</v>
      </c>
      <c r="H2777" s="6">
        <v>1537</v>
      </c>
      <c r="I2777" s="7">
        <f t="array" ref="I2777">INDEX(Inflation!$F$2:$F$63,MATCH($D2777,Inflation!$A$2:$A$63,0))</f>
        <v>1.0894069302369718</v>
      </c>
      <c r="J2777" s="6">
        <f t="shared" si="10"/>
        <v>1674.4184517742256</v>
      </c>
      <c r="K2777" s="8" t="str">
        <f>IF(H2777&lt;Mapping!$B$1,Mapping!$A$1,IF(H2777&lt;Mapping!$B$2,Mapping!$A$2,Mapping!$A$3))</f>
        <v>Minor</v>
      </c>
      <c r="L2777" s="8" t="str">
        <f>IF(J2777&lt;Mapping!$B$1,Mapping!$A$1,IF(J2777&lt;Mapping!$B$2,Mapping!$A$2,Mapping!$A$3))</f>
        <v>Minor</v>
      </c>
    </row>
    <row r="2778" spans="1:12" ht="13.5" customHeight="1" x14ac:dyDescent="0.2">
      <c r="A2778" s="4">
        <v>4</v>
      </c>
      <c r="B2778" s="5" t="s">
        <v>14</v>
      </c>
      <c r="C2778" s="4">
        <v>2</v>
      </c>
      <c r="D2778" s="4">
        <v>2017</v>
      </c>
      <c r="E2778" s="4">
        <v>1</v>
      </c>
      <c r="F2778" s="4">
        <v>0</v>
      </c>
      <c r="G2778" s="4">
        <v>0</v>
      </c>
      <c r="H2778" s="6">
        <v>1530</v>
      </c>
      <c r="I2778" s="7">
        <f t="array" ref="I2778">INDEX(Inflation!$F$2:$F$63,MATCH($D2778,Inflation!$A$2:$A$63,0))</f>
        <v>1.06708414981788</v>
      </c>
      <c r="J2778" s="6">
        <f t="shared" si="10"/>
        <v>1632.6387492213564</v>
      </c>
      <c r="K2778" s="8" t="str">
        <f>IF(H2778&lt;Mapping!$B$1,Mapping!$A$1,IF(H2778&lt;Mapping!$B$2,Mapping!$A$2,Mapping!$A$3))</f>
        <v>Minor</v>
      </c>
      <c r="L2778" s="8" t="str">
        <f>IF(J2778&lt;Mapping!$B$1,Mapping!$A$1,IF(J2778&lt;Mapping!$B$2,Mapping!$A$2,Mapping!$A$3))</f>
        <v>Minor</v>
      </c>
    </row>
    <row r="2779" spans="1:12" ht="13.5" customHeight="1" x14ac:dyDescent="0.2">
      <c r="A2779" s="4">
        <v>3</v>
      </c>
      <c r="B2779" s="5" t="s">
        <v>22</v>
      </c>
      <c r="C2779" s="4">
        <v>3</v>
      </c>
      <c r="D2779" s="4">
        <v>2017</v>
      </c>
      <c r="E2779" s="4">
        <v>1</v>
      </c>
      <c r="F2779" s="4">
        <v>0</v>
      </c>
      <c r="G2779" s="4">
        <v>0</v>
      </c>
      <c r="H2779" s="6">
        <v>1530</v>
      </c>
      <c r="I2779" s="7">
        <f t="array" ref="I2779">INDEX(Inflation!$F$2:$F$63,MATCH($D2779,Inflation!$A$2:$A$63,0))</f>
        <v>1.06708414981788</v>
      </c>
      <c r="J2779" s="6">
        <f t="shared" si="10"/>
        <v>1632.6387492213564</v>
      </c>
      <c r="K2779" s="8" t="str">
        <f>IF(H2779&lt;Mapping!$B$1,Mapping!$A$1,IF(H2779&lt;Mapping!$B$2,Mapping!$A$2,Mapping!$A$3))</f>
        <v>Minor</v>
      </c>
      <c r="L2779" s="8" t="str">
        <f>IF(J2779&lt;Mapping!$B$1,Mapping!$A$1,IF(J2779&lt;Mapping!$B$2,Mapping!$A$2,Mapping!$A$3))</f>
        <v>Minor</v>
      </c>
    </row>
    <row r="2780" spans="1:12" ht="13.5" customHeight="1" x14ac:dyDescent="0.2">
      <c r="A2780" s="4">
        <v>3</v>
      </c>
      <c r="B2780" s="5" t="s">
        <v>14</v>
      </c>
      <c r="C2780" s="4">
        <v>2</v>
      </c>
      <c r="D2780" s="4">
        <v>2017</v>
      </c>
      <c r="E2780" s="4">
        <v>1</v>
      </c>
      <c r="F2780" s="4">
        <v>0</v>
      </c>
      <c r="G2780" s="4">
        <v>0</v>
      </c>
      <c r="H2780" s="6">
        <v>1524</v>
      </c>
      <c r="I2780" s="7">
        <f t="array" ref="I2780">INDEX(Inflation!$F$2:$F$63,MATCH($D2780,Inflation!$A$2:$A$63,0))</f>
        <v>1.06708414981788</v>
      </c>
      <c r="J2780" s="6">
        <f t="shared" si="10"/>
        <v>1626.2362443224492</v>
      </c>
      <c r="K2780" s="8" t="str">
        <f>IF(H2780&lt;Mapping!$B$1,Mapping!$A$1,IF(H2780&lt;Mapping!$B$2,Mapping!$A$2,Mapping!$A$3))</f>
        <v>Minor</v>
      </c>
      <c r="L2780" s="8" t="str">
        <f>IF(J2780&lt;Mapping!$B$1,Mapping!$A$1,IF(J2780&lt;Mapping!$B$2,Mapping!$A$2,Mapping!$A$3))</f>
        <v>Minor</v>
      </c>
    </row>
    <row r="2781" spans="1:12" ht="13.5" customHeight="1" x14ac:dyDescent="0.2">
      <c r="A2781" s="4">
        <v>5</v>
      </c>
      <c r="B2781" s="5" t="s">
        <v>22</v>
      </c>
      <c r="C2781" s="4">
        <v>2</v>
      </c>
      <c r="D2781" s="4">
        <v>2017</v>
      </c>
      <c r="E2781" s="4">
        <v>1</v>
      </c>
      <c r="F2781" s="4">
        <v>0</v>
      </c>
      <c r="G2781" s="4">
        <v>0</v>
      </c>
      <c r="H2781" s="6">
        <v>1524</v>
      </c>
      <c r="I2781" s="7">
        <f t="array" ref="I2781">INDEX(Inflation!$F$2:$F$63,MATCH($D2781,Inflation!$A$2:$A$63,0))</f>
        <v>1.06708414981788</v>
      </c>
      <c r="J2781" s="6">
        <f t="shared" si="10"/>
        <v>1626.2362443224492</v>
      </c>
      <c r="K2781" s="8" t="str">
        <f>IF(H2781&lt;Mapping!$B$1,Mapping!$A$1,IF(H2781&lt;Mapping!$B$2,Mapping!$A$2,Mapping!$A$3))</f>
        <v>Minor</v>
      </c>
      <c r="L2781" s="8" t="str">
        <f>IF(J2781&lt;Mapping!$B$1,Mapping!$A$1,IF(J2781&lt;Mapping!$B$2,Mapping!$A$2,Mapping!$A$3))</f>
        <v>Minor</v>
      </c>
    </row>
    <row r="2782" spans="1:12" ht="13.5" customHeight="1" x14ac:dyDescent="0.2">
      <c r="A2782" s="4">
        <v>3</v>
      </c>
      <c r="B2782" s="5" t="s">
        <v>34</v>
      </c>
      <c r="C2782" s="4">
        <v>2</v>
      </c>
      <c r="D2782" s="4">
        <v>2019</v>
      </c>
      <c r="E2782" s="4">
        <v>1</v>
      </c>
      <c r="F2782" s="4">
        <v>0</v>
      </c>
      <c r="G2782" s="4">
        <v>0</v>
      </c>
      <c r="H2782" s="6">
        <v>1523</v>
      </c>
      <c r="I2782" s="7">
        <f t="array" ref="I2782">INDEX(Inflation!$F$2:$F$63,MATCH($D2782,Inflation!$A$2:$A$63,0))</f>
        <v>1.0261529999999999</v>
      </c>
      <c r="J2782" s="6">
        <f t="shared" si="10"/>
        <v>1562.8310189999997</v>
      </c>
      <c r="K2782" s="8" t="str">
        <f>IF(H2782&lt;Mapping!$B$1,Mapping!$A$1,IF(H2782&lt;Mapping!$B$2,Mapping!$A$2,Mapping!$A$3))</f>
        <v>Minor</v>
      </c>
      <c r="L2782" s="8" t="str">
        <f>IF(J2782&lt;Mapping!$B$1,Mapping!$A$1,IF(J2782&lt;Mapping!$B$2,Mapping!$A$2,Mapping!$A$3))</f>
        <v>Minor</v>
      </c>
    </row>
    <row r="2783" spans="1:12" ht="13.5" customHeight="1" x14ac:dyDescent="0.2">
      <c r="A2783" s="4">
        <v>3</v>
      </c>
      <c r="B2783" s="5" t="s">
        <v>19</v>
      </c>
      <c r="C2783" s="4">
        <v>2</v>
      </c>
      <c r="D2783" s="4">
        <v>2019</v>
      </c>
      <c r="E2783" s="4">
        <v>1</v>
      </c>
      <c r="F2783" s="4">
        <v>0</v>
      </c>
      <c r="G2783" s="4">
        <v>0</v>
      </c>
      <c r="H2783" s="6">
        <v>1520</v>
      </c>
      <c r="I2783" s="7">
        <f t="array" ref="I2783">INDEX(Inflation!$F$2:$F$63,MATCH($D2783,Inflation!$A$2:$A$63,0))</f>
        <v>1.0261529999999999</v>
      </c>
      <c r="J2783" s="6">
        <f t="shared" si="10"/>
        <v>1559.7525599999999</v>
      </c>
      <c r="K2783" s="8" t="str">
        <f>IF(H2783&lt;Mapping!$B$1,Mapping!$A$1,IF(H2783&lt;Mapping!$B$2,Mapping!$A$2,Mapping!$A$3))</f>
        <v>Minor</v>
      </c>
      <c r="L2783" s="8" t="str">
        <f>IF(J2783&lt;Mapping!$B$1,Mapping!$A$1,IF(J2783&lt;Mapping!$B$2,Mapping!$A$2,Mapping!$A$3))</f>
        <v>Minor</v>
      </c>
    </row>
    <row r="2784" spans="1:12" ht="13.5" customHeight="1" x14ac:dyDescent="0.2">
      <c r="A2784" s="4">
        <v>3</v>
      </c>
      <c r="B2784" s="5" t="s">
        <v>19</v>
      </c>
      <c r="C2784" s="4">
        <v>2</v>
      </c>
      <c r="D2784" s="4">
        <v>2019</v>
      </c>
      <c r="E2784" s="4">
        <v>1</v>
      </c>
      <c r="F2784" s="4">
        <v>0</v>
      </c>
      <c r="G2784" s="4">
        <v>0</v>
      </c>
      <c r="H2784" s="6">
        <v>1518</v>
      </c>
      <c r="I2784" s="7">
        <f t="array" ref="I2784">INDEX(Inflation!$F$2:$F$63,MATCH($D2784,Inflation!$A$2:$A$63,0))</f>
        <v>1.0261529999999999</v>
      </c>
      <c r="J2784" s="6">
        <f t="shared" si="10"/>
        <v>1557.7002539999999</v>
      </c>
      <c r="K2784" s="8" t="str">
        <f>IF(H2784&lt;Mapping!$B$1,Mapping!$A$1,IF(H2784&lt;Mapping!$B$2,Mapping!$A$2,Mapping!$A$3))</f>
        <v>Minor</v>
      </c>
      <c r="L2784" s="8" t="str">
        <f>IF(J2784&lt;Mapping!$B$1,Mapping!$A$1,IF(J2784&lt;Mapping!$B$2,Mapping!$A$2,Mapping!$A$3))</f>
        <v>Minor</v>
      </c>
    </row>
    <row r="2785" spans="1:12" ht="13.5" customHeight="1" x14ac:dyDescent="0.2">
      <c r="A2785" s="4">
        <v>3</v>
      </c>
      <c r="B2785" s="5" t="s">
        <v>19</v>
      </c>
      <c r="C2785" s="4">
        <v>2</v>
      </c>
      <c r="D2785" s="4">
        <v>2019</v>
      </c>
      <c r="E2785" s="4">
        <v>1</v>
      </c>
      <c r="F2785" s="4">
        <v>0</v>
      </c>
      <c r="G2785" s="4">
        <v>0</v>
      </c>
      <c r="H2785" s="6">
        <v>1516</v>
      </c>
      <c r="I2785" s="7">
        <f t="array" ref="I2785">INDEX(Inflation!$F$2:$F$63,MATCH($D2785,Inflation!$A$2:$A$63,0))</f>
        <v>1.0261529999999999</v>
      </c>
      <c r="J2785" s="6">
        <f t="shared" si="10"/>
        <v>1555.6479479999998</v>
      </c>
      <c r="K2785" s="8" t="str">
        <f>IF(H2785&lt;Mapping!$B$1,Mapping!$A$1,IF(H2785&lt;Mapping!$B$2,Mapping!$A$2,Mapping!$A$3))</f>
        <v>Minor</v>
      </c>
      <c r="L2785" s="8" t="str">
        <f>IF(J2785&lt;Mapping!$B$1,Mapping!$A$1,IF(J2785&lt;Mapping!$B$2,Mapping!$A$2,Mapping!$A$3))</f>
        <v>Minor</v>
      </c>
    </row>
    <row r="2786" spans="1:12" ht="13.5" customHeight="1" x14ac:dyDescent="0.2">
      <c r="A2786" s="4">
        <v>5</v>
      </c>
      <c r="B2786" s="5" t="s">
        <v>34</v>
      </c>
      <c r="C2786" s="4">
        <v>3</v>
      </c>
      <c r="D2786" s="4">
        <v>2016</v>
      </c>
      <c r="E2786" s="4">
        <v>1</v>
      </c>
      <c r="F2786" s="4">
        <v>0</v>
      </c>
      <c r="G2786" s="4">
        <v>0</v>
      </c>
      <c r="H2786" s="6">
        <v>1509</v>
      </c>
      <c r="I2786" s="7">
        <f t="array" ref="I2786">INDEX(Inflation!$F$2:$F$63,MATCH($D2786,Inflation!$A$2:$A$63,0))</f>
        <v>1.0759409482613684</v>
      </c>
      <c r="J2786" s="6">
        <f t="shared" si="10"/>
        <v>1623.594890926405</v>
      </c>
      <c r="K2786" s="8" t="str">
        <f>IF(H2786&lt;Mapping!$B$1,Mapping!$A$1,IF(H2786&lt;Mapping!$B$2,Mapping!$A$2,Mapping!$A$3))</f>
        <v>Minor</v>
      </c>
      <c r="L2786" s="8" t="str">
        <f>IF(J2786&lt;Mapping!$B$1,Mapping!$A$1,IF(J2786&lt;Mapping!$B$2,Mapping!$A$2,Mapping!$A$3))</f>
        <v>Minor</v>
      </c>
    </row>
    <row r="2787" spans="1:12" ht="13.5" customHeight="1" x14ac:dyDescent="0.2">
      <c r="A2787" s="4">
        <v>3</v>
      </c>
      <c r="B2787" s="5" t="s">
        <v>14</v>
      </c>
      <c r="C2787" s="4">
        <v>2</v>
      </c>
      <c r="D2787" s="4">
        <v>2017</v>
      </c>
      <c r="E2787" s="4">
        <v>1</v>
      </c>
      <c r="F2787" s="4">
        <v>0</v>
      </c>
      <c r="G2787" s="4">
        <v>0</v>
      </c>
      <c r="H2787" s="6">
        <v>1509</v>
      </c>
      <c r="I2787" s="7">
        <f t="array" ref="I2787">INDEX(Inflation!$F$2:$F$63,MATCH($D2787,Inflation!$A$2:$A$63,0))</f>
        <v>1.06708414981788</v>
      </c>
      <c r="J2787" s="6">
        <f t="shared" si="10"/>
        <v>1610.2299820751809</v>
      </c>
      <c r="K2787" s="8" t="str">
        <f>IF(H2787&lt;Mapping!$B$1,Mapping!$A$1,IF(H2787&lt;Mapping!$B$2,Mapping!$A$2,Mapping!$A$3))</f>
        <v>Minor</v>
      </c>
      <c r="L2787" s="8" t="str">
        <f>IF(J2787&lt;Mapping!$B$1,Mapping!$A$1,IF(J2787&lt;Mapping!$B$2,Mapping!$A$2,Mapping!$A$3))</f>
        <v>Minor</v>
      </c>
    </row>
    <row r="2788" spans="1:12" ht="13.5" customHeight="1" x14ac:dyDescent="0.2">
      <c r="A2788" s="4">
        <v>3</v>
      </c>
      <c r="B2788" s="5" t="s">
        <v>20</v>
      </c>
      <c r="C2788" s="4">
        <v>3</v>
      </c>
      <c r="D2788" s="4">
        <v>2018</v>
      </c>
      <c r="E2788" s="4">
        <v>1</v>
      </c>
      <c r="F2788" s="4">
        <v>0</v>
      </c>
      <c r="G2788" s="4">
        <v>0</v>
      </c>
      <c r="H2788" s="6">
        <v>1509</v>
      </c>
      <c r="I2788" s="7">
        <f t="array" ref="I2788">INDEX(Inflation!$F$2:$F$63,MATCH($D2788,Inflation!$A$2:$A$63,0))</f>
        <v>1.0479074436</v>
      </c>
      <c r="J2788" s="6">
        <f t="shared" si="10"/>
        <v>1581.2923323923999</v>
      </c>
      <c r="K2788" s="8" t="str">
        <f>IF(H2788&lt;Mapping!$B$1,Mapping!$A$1,IF(H2788&lt;Mapping!$B$2,Mapping!$A$2,Mapping!$A$3))</f>
        <v>Minor</v>
      </c>
      <c r="L2788" s="8" t="str">
        <f>IF(J2788&lt;Mapping!$B$1,Mapping!$A$1,IF(J2788&lt;Mapping!$B$2,Mapping!$A$2,Mapping!$A$3))</f>
        <v>Minor</v>
      </c>
    </row>
    <row r="2789" spans="1:12" ht="13.5" customHeight="1" x14ac:dyDescent="0.2">
      <c r="A2789" s="4">
        <v>4</v>
      </c>
      <c r="B2789" s="5" t="s">
        <v>34</v>
      </c>
      <c r="C2789" s="4">
        <v>2</v>
      </c>
      <c r="D2789" s="4">
        <v>2017</v>
      </c>
      <c r="E2789" s="4">
        <v>1</v>
      </c>
      <c r="F2789" s="4">
        <v>0</v>
      </c>
      <c r="G2789" s="4">
        <v>0</v>
      </c>
      <c r="H2789" s="6">
        <v>1504</v>
      </c>
      <c r="I2789" s="7">
        <f t="array" ref="I2789">INDEX(Inflation!$F$2:$F$63,MATCH($D2789,Inflation!$A$2:$A$63,0))</f>
        <v>1.06708414981788</v>
      </c>
      <c r="J2789" s="6">
        <f t="shared" si="10"/>
        <v>1604.8945613260917</v>
      </c>
      <c r="K2789" s="8" t="str">
        <f>IF(H2789&lt;Mapping!$B$1,Mapping!$A$1,IF(H2789&lt;Mapping!$B$2,Mapping!$A$2,Mapping!$A$3))</f>
        <v>Minor</v>
      </c>
      <c r="L2789" s="8" t="str">
        <f>IF(J2789&lt;Mapping!$B$1,Mapping!$A$1,IF(J2789&lt;Mapping!$B$2,Mapping!$A$2,Mapping!$A$3))</f>
        <v>Minor</v>
      </c>
    </row>
    <row r="2790" spans="1:12" ht="13.5" customHeight="1" x14ac:dyDescent="0.2">
      <c r="A2790" s="4">
        <v>3</v>
      </c>
      <c r="B2790" s="5" t="s">
        <v>14</v>
      </c>
      <c r="C2790" s="4">
        <v>2</v>
      </c>
      <c r="D2790" s="4">
        <v>2020</v>
      </c>
      <c r="E2790" s="4">
        <v>1</v>
      </c>
      <c r="F2790" s="4">
        <v>0</v>
      </c>
      <c r="G2790" s="4">
        <v>0</v>
      </c>
      <c r="H2790" s="6">
        <v>1503</v>
      </c>
      <c r="I2790" s="7">
        <f t="array" ref="I2790">INDEX(Inflation!$F$2:$F$63,MATCH($D2790,Inflation!$A$2:$A$63,0))</f>
        <v>1.0089999999999999</v>
      </c>
      <c r="J2790" s="6">
        <f t="shared" si="10"/>
        <v>1516.5269999999998</v>
      </c>
      <c r="K2790" s="8" t="str">
        <f>IF(H2790&lt;Mapping!$B$1,Mapping!$A$1,IF(H2790&lt;Mapping!$B$2,Mapping!$A$2,Mapping!$A$3))</f>
        <v>Minor</v>
      </c>
      <c r="L2790" s="8" t="str">
        <f>IF(J2790&lt;Mapping!$B$1,Mapping!$A$1,IF(J2790&lt;Mapping!$B$2,Mapping!$A$2,Mapping!$A$3))</f>
        <v>Minor</v>
      </c>
    </row>
    <row r="2791" spans="1:12" ht="13.5" customHeight="1" x14ac:dyDescent="0.2">
      <c r="A2791" s="4">
        <v>3</v>
      </c>
      <c r="B2791" s="5" t="s">
        <v>14</v>
      </c>
      <c r="C2791" s="4">
        <v>2</v>
      </c>
      <c r="D2791" s="4">
        <v>2017</v>
      </c>
      <c r="E2791" s="4">
        <v>1</v>
      </c>
      <c r="F2791" s="4">
        <v>0</v>
      </c>
      <c r="G2791" s="4">
        <v>0</v>
      </c>
      <c r="H2791" s="6">
        <v>1500</v>
      </c>
      <c r="I2791" s="7">
        <f t="array" ref="I2791">INDEX(Inflation!$F$2:$F$63,MATCH($D2791,Inflation!$A$2:$A$63,0))</f>
        <v>1.06708414981788</v>
      </c>
      <c r="J2791" s="6">
        <f t="shared" si="10"/>
        <v>1600.6262247268201</v>
      </c>
      <c r="K2791" s="8" t="str">
        <f>IF(H2791&lt;Mapping!$B$1,Mapping!$A$1,IF(H2791&lt;Mapping!$B$2,Mapping!$A$2,Mapping!$A$3))</f>
        <v>Minor</v>
      </c>
      <c r="L2791" s="8" t="str">
        <f>IF(J2791&lt;Mapping!$B$1,Mapping!$A$1,IF(J2791&lt;Mapping!$B$2,Mapping!$A$2,Mapping!$A$3))</f>
        <v>Minor</v>
      </c>
    </row>
    <row r="2792" spans="1:12" ht="13.5" customHeight="1" x14ac:dyDescent="0.2">
      <c r="A2792" s="4">
        <v>3</v>
      </c>
      <c r="B2792" s="5" t="s">
        <v>34</v>
      </c>
      <c r="C2792" s="4">
        <v>2</v>
      </c>
      <c r="D2792" s="4">
        <v>2018</v>
      </c>
      <c r="E2792" s="4">
        <v>1</v>
      </c>
      <c r="F2792" s="4">
        <v>0</v>
      </c>
      <c r="G2792" s="4">
        <v>0</v>
      </c>
      <c r="H2792" s="6">
        <v>1495</v>
      </c>
      <c r="I2792" s="7">
        <f t="array" ref="I2792">INDEX(Inflation!$F$2:$F$63,MATCH($D2792,Inflation!$A$2:$A$63,0))</f>
        <v>1.0479074436</v>
      </c>
      <c r="J2792" s="6">
        <f t="shared" si="10"/>
        <v>1566.621628182</v>
      </c>
      <c r="K2792" s="8" t="str">
        <f>IF(H2792&lt;Mapping!$B$1,Mapping!$A$1,IF(H2792&lt;Mapping!$B$2,Mapping!$A$2,Mapping!$A$3))</f>
        <v>Minor</v>
      </c>
      <c r="L2792" s="8" t="str">
        <f>IF(J2792&lt;Mapping!$B$1,Mapping!$A$1,IF(J2792&lt;Mapping!$B$2,Mapping!$A$2,Mapping!$A$3))</f>
        <v>Minor</v>
      </c>
    </row>
    <row r="2793" spans="1:12" ht="13.5" customHeight="1" x14ac:dyDescent="0.2">
      <c r="A2793" s="4">
        <v>4</v>
      </c>
      <c r="B2793" s="5" t="s">
        <v>34</v>
      </c>
      <c r="C2793" s="4">
        <v>3</v>
      </c>
      <c r="D2793" s="4">
        <v>2017</v>
      </c>
      <c r="E2793" s="4">
        <v>1</v>
      </c>
      <c r="F2793" s="4">
        <v>0</v>
      </c>
      <c r="G2793" s="4">
        <v>0</v>
      </c>
      <c r="H2793" s="6">
        <v>1491</v>
      </c>
      <c r="I2793" s="7">
        <f t="array" ref="I2793">INDEX(Inflation!$F$2:$F$63,MATCH($D2793,Inflation!$A$2:$A$63,0))</f>
        <v>1.06708414981788</v>
      </c>
      <c r="J2793" s="6">
        <f t="shared" si="10"/>
        <v>1591.0224673784592</v>
      </c>
      <c r="K2793" s="8" t="str">
        <f>IF(H2793&lt;Mapping!$B$1,Mapping!$A$1,IF(H2793&lt;Mapping!$B$2,Mapping!$A$2,Mapping!$A$3))</f>
        <v>Minor</v>
      </c>
      <c r="L2793" s="8" t="str">
        <f>IF(J2793&lt;Mapping!$B$1,Mapping!$A$1,IF(J2793&lt;Mapping!$B$2,Mapping!$A$2,Mapping!$A$3))</f>
        <v>Minor</v>
      </c>
    </row>
    <row r="2794" spans="1:12" ht="13.5" customHeight="1" x14ac:dyDescent="0.2">
      <c r="A2794" s="4">
        <v>3</v>
      </c>
      <c r="B2794" s="5" t="s">
        <v>34</v>
      </c>
      <c r="C2794" s="4">
        <v>3</v>
      </c>
      <c r="D2794" s="4">
        <v>2018</v>
      </c>
      <c r="E2794" s="4">
        <v>1</v>
      </c>
      <c r="F2794" s="4">
        <v>0</v>
      </c>
      <c r="G2794" s="4">
        <v>0</v>
      </c>
      <c r="H2794" s="6">
        <v>1491</v>
      </c>
      <c r="I2794" s="7">
        <f t="array" ref="I2794">INDEX(Inflation!$F$2:$F$63,MATCH($D2794,Inflation!$A$2:$A$63,0))</f>
        <v>1.0479074436</v>
      </c>
      <c r="J2794" s="6">
        <f t="shared" si="10"/>
        <v>1562.4299984075999</v>
      </c>
      <c r="K2794" s="8" t="str">
        <f>IF(H2794&lt;Mapping!$B$1,Mapping!$A$1,IF(H2794&lt;Mapping!$B$2,Mapping!$A$2,Mapping!$A$3))</f>
        <v>Minor</v>
      </c>
      <c r="L2794" s="8" t="str">
        <f>IF(J2794&lt;Mapping!$B$1,Mapping!$A$1,IF(J2794&lt;Mapping!$B$2,Mapping!$A$2,Mapping!$A$3))</f>
        <v>Minor</v>
      </c>
    </row>
    <row r="2795" spans="1:12" ht="13.5" customHeight="1" x14ac:dyDescent="0.2">
      <c r="A2795" s="4">
        <v>4</v>
      </c>
      <c r="B2795" s="5" t="s">
        <v>14</v>
      </c>
      <c r="C2795" s="4">
        <v>2</v>
      </c>
      <c r="D2795" s="4">
        <v>2018</v>
      </c>
      <c r="E2795" s="4">
        <v>1</v>
      </c>
      <c r="F2795" s="4">
        <v>0</v>
      </c>
      <c r="G2795" s="4">
        <v>0</v>
      </c>
      <c r="H2795" s="6">
        <v>1490</v>
      </c>
      <c r="I2795" s="7">
        <f t="array" ref="I2795">INDEX(Inflation!$F$2:$F$63,MATCH($D2795,Inflation!$A$2:$A$63,0))</f>
        <v>1.0479074436</v>
      </c>
      <c r="J2795" s="6">
        <f t="shared" si="10"/>
        <v>1561.3820909639999</v>
      </c>
      <c r="K2795" s="8" t="str">
        <f>IF(H2795&lt;Mapping!$B$1,Mapping!$A$1,IF(H2795&lt;Mapping!$B$2,Mapping!$A$2,Mapping!$A$3))</f>
        <v>Minor</v>
      </c>
      <c r="L2795" s="8" t="str">
        <f>IF(J2795&lt;Mapping!$B$1,Mapping!$A$1,IF(J2795&lt;Mapping!$B$2,Mapping!$A$2,Mapping!$A$3))</f>
        <v>Minor</v>
      </c>
    </row>
    <row r="2796" spans="1:12" ht="13.5" customHeight="1" x14ac:dyDescent="0.2">
      <c r="A2796" s="4">
        <v>3</v>
      </c>
      <c r="B2796" s="5" t="s">
        <v>14</v>
      </c>
      <c r="C2796" s="4">
        <v>3</v>
      </c>
      <c r="D2796" s="4">
        <v>2017</v>
      </c>
      <c r="E2796" s="4">
        <v>1</v>
      </c>
      <c r="F2796" s="4">
        <v>0</v>
      </c>
      <c r="G2796" s="4">
        <v>0</v>
      </c>
      <c r="H2796" s="6">
        <v>1489</v>
      </c>
      <c r="I2796" s="7">
        <f t="array" ref="I2796">INDEX(Inflation!$F$2:$F$63,MATCH($D2796,Inflation!$A$2:$A$63,0))</f>
        <v>1.06708414981788</v>
      </c>
      <c r="J2796" s="6">
        <f t="shared" si="10"/>
        <v>1588.8882990788234</v>
      </c>
      <c r="K2796" s="8" t="str">
        <f>IF(H2796&lt;Mapping!$B$1,Mapping!$A$1,IF(H2796&lt;Mapping!$B$2,Mapping!$A$2,Mapping!$A$3))</f>
        <v>Minor</v>
      </c>
      <c r="L2796" s="8" t="str">
        <f>IF(J2796&lt;Mapping!$B$1,Mapping!$A$1,IF(J2796&lt;Mapping!$B$2,Mapping!$A$2,Mapping!$A$3))</f>
        <v>Minor</v>
      </c>
    </row>
    <row r="2797" spans="1:12" ht="13.5" customHeight="1" x14ac:dyDescent="0.2">
      <c r="A2797" s="4">
        <v>3</v>
      </c>
      <c r="B2797" s="5" t="s">
        <v>19</v>
      </c>
      <c r="C2797" s="4">
        <v>1</v>
      </c>
      <c r="D2797" s="4">
        <v>2018</v>
      </c>
      <c r="E2797" s="4">
        <v>1</v>
      </c>
      <c r="F2797" s="4">
        <v>0</v>
      </c>
      <c r="G2797" s="4">
        <v>0</v>
      </c>
      <c r="H2797" s="6">
        <v>1489</v>
      </c>
      <c r="I2797" s="7">
        <f t="array" ref="I2797">INDEX(Inflation!$F$2:$F$63,MATCH($D2797,Inflation!$A$2:$A$63,0))</f>
        <v>1.0479074436</v>
      </c>
      <c r="J2797" s="6">
        <f t="shared" si="10"/>
        <v>1560.3341835204001</v>
      </c>
      <c r="K2797" s="8" t="str">
        <f>IF(H2797&lt;Mapping!$B$1,Mapping!$A$1,IF(H2797&lt;Mapping!$B$2,Mapping!$A$2,Mapping!$A$3))</f>
        <v>Minor</v>
      </c>
      <c r="L2797" s="8" t="str">
        <f>IF(J2797&lt;Mapping!$B$1,Mapping!$A$1,IF(J2797&lt;Mapping!$B$2,Mapping!$A$2,Mapping!$A$3))</f>
        <v>Minor</v>
      </c>
    </row>
    <row r="2798" spans="1:12" ht="13.5" customHeight="1" x14ac:dyDescent="0.2">
      <c r="A2798" s="4">
        <v>3</v>
      </c>
      <c r="B2798" s="5" t="s">
        <v>14</v>
      </c>
      <c r="C2798" s="4">
        <v>2</v>
      </c>
      <c r="D2798" s="4">
        <v>2020</v>
      </c>
      <c r="E2798" s="4">
        <v>1</v>
      </c>
      <c r="F2798" s="4">
        <v>0</v>
      </c>
      <c r="G2798" s="4">
        <v>0</v>
      </c>
      <c r="H2798" s="6">
        <v>1489</v>
      </c>
      <c r="I2798" s="7">
        <f t="array" ref="I2798">INDEX(Inflation!$F$2:$F$63,MATCH($D2798,Inflation!$A$2:$A$63,0))</f>
        <v>1.0089999999999999</v>
      </c>
      <c r="J2798" s="6">
        <f t="shared" si="10"/>
        <v>1502.4009999999998</v>
      </c>
      <c r="K2798" s="8" t="str">
        <f>IF(H2798&lt;Mapping!$B$1,Mapping!$A$1,IF(H2798&lt;Mapping!$B$2,Mapping!$A$2,Mapping!$A$3))</f>
        <v>Minor</v>
      </c>
      <c r="L2798" s="8" t="str">
        <f>IF(J2798&lt;Mapping!$B$1,Mapping!$A$1,IF(J2798&lt;Mapping!$B$2,Mapping!$A$2,Mapping!$A$3))</f>
        <v>Minor</v>
      </c>
    </row>
    <row r="2799" spans="1:12" ht="13.5" customHeight="1" x14ac:dyDescent="0.2">
      <c r="A2799" s="4">
        <v>4</v>
      </c>
      <c r="B2799" s="5" t="s">
        <v>14</v>
      </c>
      <c r="C2799" s="4">
        <v>2</v>
      </c>
      <c r="D2799" s="4">
        <v>2018</v>
      </c>
      <c r="E2799" s="4">
        <v>1</v>
      </c>
      <c r="F2799" s="4">
        <v>0</v>
      </c>
      <c r="G2799" s="4">
        <v>0</v>
      </c>
      <c r="H2799" s="6">
        <v>1486</v>
      </c>
      <c r="I2799" s="7">
        <f t="array" ref="I2799">INDEX(Inflation!$F$2:$F$63,MATCH($D2799,Inflation!$A$2:$A$63,0))</f>
        <v>1.0479074436</v>
      </c>
      <c r="J2799" s="6">
        <f t="shared" si="10"/>
        <v>1557.1904611896</v>
      </c>
      <c r="K2799" s="8" t="str">
        <f>IF(H2799&lt;Mapping!$B$1,Mapping!$A$1,IF(H2799&lt;Mapping!$B$2,Mapping!$A$2,Mapping!$A$3))</f>
        <v>Minor</v>
      </c>
      <c r="L2799" s="8" t="str">
        <f>IF(J2799&lt;Mapping!$B$1,Mapping!$A$1,IF(J2799&lt;Mapping!$B$2,Mapping!$A$2,Mapping!$A$3))</f>
        <v>Minor</v>
      </c>
    </row>
    <row r="2800" spans="1:12" ht="13.5" customHeight="1" x14ac:dyDescent="0.2">
      <c r="A2800" s="4">
        <v>3</v>
      </c>
      <c r="B2800" s="5" t="s">
        <v>22</v>
      </c>
      <c r="C2800" s="4">
        <v>2</v>
      </c>
      <c r="D2800" s="4">
        <v>2017</v>
      </c>
      <c r="E2800" s="4">
        <v>2</v>
      </c>
      <c r="F2800" s="4">
        <v>0</v>
      </c>
      <c r="G2800" s="4">
        <v>0</v>
      </c>
      <c r="H2800" s="6">
        <v>1480</v>
      </c>
      <c r="I2800" s="7">
        <f t="array" ref="I2800">INDEX(Inflation!$F$2:$F$63,MATCH($D2800,Inflation!$A$2:$A$63,0))</f>
        <v>1.06708414981788</v>
      </c>
      <c r="J2800" s="6">
        <f t="shared" si="10"/>
        <v>1579.2845417304625</v>
      </c>
      <c r="K2800" s="8" t="str">
        <f>IF(H2800&lt;Mapping!$B$1,Mapping!$A$1,IF(H2800&lt;Mapping!$B$2,Mapping!$A$2,Mapping!$A$3))</f>
        <v>Minor</v>
      </c>
      <c r="L2800" s="8" t="str">
        <f>IF(J2800&lt;Mapping!$B$1,Mapping!$A$1,IF(J2800&lt;Mapping!$B$2,Mapping!$A$2,Mapping!$A$3))</f>
        <v>Minor</v>
      </c>
    </row>
    <row r="2801" spans="1:12" ht="13.5" customHeight="1" x14ac:dyDescent="0.2">
      <c r="A2801" s="4">
        <v>2</v>
      </c>
      <c r="B2801" s="5" t="s">
        <v>34</v>
      </c>
      <c r="C2801" s="4">
        <v>3</v>
      </c>
      <c r="D2801" s="4">
        <v>2014</v>
      </c>
      <c r="E2801" s="4">
        <v>1</v>
      </c>
      <c r="F2801" s="4">
        <v>0</v>
      </c>
      <c r="G2801" s="4">
        <v>0</v>
      </c>
      <c r="H2801" s="6">
        <v>1463</v>
      </c>
      <c r="I2801" s="7">
        <f t="array" ref="I2801">INDEX(Inflation!$F$2:$F$63,MATCH($D2801,Inflation!$A$2:$A$63,0))</f>
        <v>1.0894069302369718</v>
      </c>
      <c r="J2801" s="6">
        <f t="shared" si="10"/>
        <v>1593.8023389366897</v>
      </c>
      <c r="K2801" s="8" t="str">
        <f>IF(H2801&lt;Mapping!$B$1,Mapping!$A$1,IF(H2801&lt;Mapping!$B$2,Mapping!$A$2,Mapping!$A$3))</f>
        <v>Minor</v>
      </c>
      <c r="L2801" s="8" t="str">
        <f>IF(J2801&lt;Mapping!$B$1,Mapping!$A$1,IF(J2801&lt;Mapping!$B$2,Mapping!$A$2,Mapping!$A$3))</f>
        <v>Minor</v>
      </c>
    </row>
    <row r="2802" spans="1:12" ht="13.5" customHeight="1" x14ac:dyDescent="0.2">
      <c r="A2802" s="4">
        <v>3</v>
      </c>
      <c r="B2802" s="5" t="s">
        <v>14</v>
      </c>
      <c r="C2802" s="4">
        <v>2</v>
      </c>
      <c r="D2802" s="4">
        <v>2017</v>
      </c>
      <c r="E2802" s="4">
        <v>1</v>
      </c>
      <c r="F2802" s="4">
        <v>0</v>
      </c>
      <c r="G2802" s="4">
        <v>0</v>
      </c>
      <c r="H2802" s="6">
        <v>1459</v>
      </c>
      <c r="I2802" s="7">
        <f t="array" ref="I2802">INDEX(Inflation!$F$2:$F$63,MATCH($D2802,Inflation!$A$2:$A$63,0))</f>
        <v>1.06708414981788</v>
      </c>
      <c r="J2802" s="6">
        <f t="shared" si="10"/>
        <v>1556.875774584287</v>
      </c>
      <c r="K2802" s="8" t="str">
        <f>IF(H2802&lt;Mapping!$B$1,Mapping!$A$1,IF(H2802&lt;Mapping!$B$2,Mapping!$A$2,Mapping!$A$3))</f>
        <v>Minor</v>
      </c>
      <c r="L2802" s="8" t="str">
        <f>IF(J2802&lt;Mapping!$B$1,Mapping!$A$1,IF(J2802&lt;Mapping!$B$2,Mapping!$A$2,Mapping!$A$3))</f>
        <v>Minor</v>
      </c>
    </row>
    <row r="2803" spans="1:12" ht="13.5" customHeight="1" x14ac:dyDescent="0.2">
      <c r="A2803" s="4">
        <v>3</v>
      </c>
      <c r="B2803" s="5" t="s">
        <v>14</v>
      </c>
      <c r="C2803" s="4">
        <v>2</v>
      </c>
      <c r="D2803" s="4">
        <v>2017</v>
      </c>
      <c r="E2803" s="4">
        <v>1</v>
      </c>
      <c r="F2803" s="4">
        <v>0</v>
      </c>
      <c r="G2803" s="4">
        <v>0</v>
      </c>
      <c r="H2803" s="6">
        <v>1455</v>
      </c>
      <c r="I2803" s="7">
        <f t="array" ref="I2803">INDEX(Inflation!$F$2:$F$63,MATCH($D2803,Inflation!$A$2:$A$63,0))</f>
        <v>1.06708414981788</v>
      </c>
      <c r="J2803" s="6">
        <f t="shared" si="10"/>
        <v>1552.6074379850154</v>
      </c>
      <c r="K2803" s="8" t="str">
        <f>IF(H2803&lt;Mapping!$B$1,Mapping!$A$1,IF(H2803&lt;Mapping!$B$2,Mapping!$A$2,Mapping!$A$3))</f>
        <v>Minor</v>
      </c>
      <c r="L2803" s="8" t="str">
        <f>IF(J2803&lt;Mapping!$B$1,Mapping!$A$1,IF(J2803&lt;Mapping!$B$2,Mapping!$A$2,Mapping!$A$3))</f>
        <v>Minor</v>
      </c>
    </row>
    <row r="2804" spans="1:12" ht="13.5" customHeight="1" x14ac:dyDescent="0.2">
      <c r="A2804" s="4">
        <v>4</v>
      </c>
      <c r="B2804" s="5" t="s">
        <v>19</v>
      </c>
      <c r="C2804" s="4">
        <v>2</v>
      </c>
      <c r="D2804" s="4">
        <v>2019</v>
      </c>
      <c r="E2804" s="4">
        <v>1</v>
      </c>
      <c r="F2804" s="4">
        <v>0</v>
      </c>
      <c r="G2804" s="4">
        <v>0</v>
      </c>
      <c r="H2804" s="6">
        <v>1451</v>
      </c>
      <c r="I2804" s="7">
        <f t="array" ref="I2804">INDEX(Inflation!$F$2:$F$63,MATCH($D2804,Inflation!$A$2:$A$63,0))</f>
        <v>1.0261529999999999</v>
      </c>
      <c r="J2804" s="6">
        <f t="shared" si="10"/>
        <v>1488.9480029999997</v>
      </c>
      <c r="K2804" s="8" t="str">
        <f>IF(H2804&lt;Mapping!$B$1,Mapping!$A$1,IF(H2804&lt;Mapping!$B$2,Mapping!$A$2,Mapping!$A$3))</f>
        <v>Minor</v>
      </c>
      <c r="L2804" s="8" t="str">
        <f>IF(J2804&lt;Mapping!$B$1,Mapping!$A$1,IF(J2804&lt;Mapping!$B$2,Mapping!$A$2,Mapping!$A$3))</f>
        <v>Minor</v>
      </c>
    </row>
    <row r="2805" spans="1:12" ht="13.5" customHeight="1" x14ac:dyDescent="0.2">
      <c r="A2805" s="4">
        <v>6</v>
      </c>
      <c r="B2805" s="5" t="s">
        <v>22</v>
      </c>
      <c r="C2805" s="4">
        <v>3</v>
      </c>
      <c r="D2805" s="4">
        <v>2017</v>
      </c>
      <c r="E2805" s="4">
        <v>1</v>
      </c>
      <c r="F2805" s="4">
        <v>0</v>
      </c>
      <c r="G2805" s="4">
        <v>0</v>
      </c>
      <c r="H2805" s="6">
        <v>1443</v>
      </c>
      <c r="I2805" s="7">
        <f t="array" ref="I2805">INDEX(Inflation!$F$2:$F$63,MATCH($D2805,Inflation!$A$2:$A$63,0))</f>
        <v>1.06708414981788</v>
      </c>
      <c r="J2805" s="6">
        <f t="shared" si="10"/>
        <v>1539.8024281872008</v>
      </c>
      <c r="K2805" s="8" t="str">
        <f>IF(H2805&lt;Mapping!$B$1,Mapping!$A$1,IF(H2805&lt;Mapping!$B$2,Mapping!$A$2,Mapping!$A$3))</f>
        <v>Minor</v>
      </c>
      <c r="L2805" s="8" t="str">
        <f>IF(J2805&lt;Mapping!$B$1,Mapping!$A$1,IF(J2805&lt;Mapping!$B$2,Mapping!$A$2,Mapping!$A$3))</f>
        <v>Minor</v>
      </c>
    </row>
    <row r="2806" spans="1:12" ht="13.5" customHeight="1" x14ac:dyDescent="0.2">
      <c r="A2806" s="4">
        <v>3</v>
      </c>
      <c r="B2806" s="5" t="s">
        <v>19</v>
      </c>
      <c r="C2806" s="4">
        <v>2</v>
      </c>
      <c r="D2806" s="4">
        <v>2019</v>
      </c>
      <c r="E2806" s="4">
        <v>1</v>
      </c>
      <c r="F2806" s="4">
        <v>0</v>
      </c>
      <c r="G2806" s="4">
        <v>0</v>
      </c>
      <c r="H2806" s="6">
        <v>1441</v>
      </c>
      <c r="I2806" s="7">
        <f t="array" ref="I2806">INDEX(Inflation!$F$2:$F$63,MATCH($D2806,Inflation!$A$2:$A$63,0))</f>
        <v>1.0261529999999999</v>
      </c>
      <c r="J2806" s="6">
        <f t="shared" si="10"/>
        <v>1478.6864729999998</v>
      </c>
      <c r="K2806" s="8" t="str">
        <f>IF(H2806&lt;Mapping!$B$1,Mapping!$A$1,IF(H2806&lt;Mapping!$B$2,Mapping!$A$2,Mapping!$A$3))</f>
        <v>Minor</v>
      </c>
      <c r="L2806" s="8" t="str">
        <f>IF(J2806&lt;Mapping!$B$1,Mapping!$A$1,IF(J2806&lt;Mapping!$B$2,Mapping!$A$2,Mapping!$A$3))</f>
        <v>Minor</v>
      </c>
    </row>
    <row r="2807" spans="1:12" ht="13.5" customHeight="1" x14ac:dyDescent="0.2">
      <c r="A2807" s="4">
        <v>5</v>
      </c>
      <c r="B2807" s="5" t="s">
        <v>19</v>
      </c>
      <c r="C2807" s="4">
        <v>2</v>
      </c>
      <c r="D2807" s="4">
        <v>2019</v>
      </c>
      <c r="E2807" s="4">
        <v>1</v>
      </c>
      <c r="F2807" s="4">
        <v>0</v>
      </c>
      <c r="G2807" s="4">
        <v>0</v>
      </c>
      <c r="H2807" s="6">
        <v>1436</v>
      </c>
      <c r="I2807" s="7">
        <f t="array" ref="I2807">INDEX(Inflation!$F$2:$F$63,MATCH($D2807,Inflation!$A$2:$A$63,0))</f>
        <v>1.0261529999999999</v>
      </c>
      <c r="J2807" s="6">
        <f t="shared" ref="J2807:J3061" si="11">H2807*I2807</f>
        <v>1473.5557079999999</v>
      </c>
      <c r="K2807" s="8" t="str">
        <f>IF(H2807&lt;Mapping!$B$1,Mapping!$A$1,IF(H2807&lt;Mapping!$B$2,Mapping!$A$2,Mapping!$A$3))</f>
        <v>Minor</v>
      </c>
      <c r="L2807" s="8" t="str">
        <f>IF(J2807&lt;Mapping!$B$1,Mapping!$A$1,IF(J2807&lt;Mapping!$B$2,Mapping!$A$2,Mapping!$A$3))</f>
        <v>Minor</v>
      </c>
    </row>
    <row r="2808" spans="1:12" ht="13.5" customHeight="1" x14ac:dyDescent="0.2">
      <c r="A2808" s="4">
        <v>3</v>
      </c>
      <c r="B2808" s="5" t="s">
        <v>14</v>
      </c>
      <c r="C2808" s="4">
        <v>2</v>
      </c>
      <c r="D2808" s="4">
        <v>2017</v>
      </c>
      <c r="E2808" s="4">
        <v>1</v>
      </c>
      <c r="F2808" s="4">
        <v>0</v>
      </c>
      <c r="G2808" s="4">
        <v>0</v>
      </c>
      <c r="H2808" s="6">
        <v>1434</v>
      </c>
      <c r="I2808" s="7">
        <f t="array" ref="I2808">INDEX(Inflation!$F$2:$F$63,MATCH($D2808,Inflation!$A$2:$A$63,0))</f>
        <v>1.06708414981788</v>
      </c>
      <c r="J2808" s="6">
        <f t="shared" si="11"/>
        <v>1530.1986708388399</v>
      </c>
      <c r="K2808" s="8" t="str">
        <f>IF(H2808&lt;Mapping!$B$1,Mapping!$A$1,IF(H2808&lt;Mapping!$B$2,Mapping!$A$2,Mapping!$A$3))</f>
        <v>Minor</v>
      </c>
      <c r="L2808" s="8" t="str">
        <f>IF(J2808&lt;Mapping!$B$1,Mapping!$A$1,IF(J2808&lt;Mapping!$B$2,Mapping!$A$2,Mapping!$A$3))</f>
        <v>Minor</v>
      </c>
    </row>
    <row r="2809" spans="1:12" ht="13.5" customHeight="1" x14ac:dyDescent="0.2">
      <c r="A2809" s="4">
        <v>3</v>
      </c>
      <c r="B2809" s="5" t="s">
        <v>14</v>
      </c>
      <c r="C2809" s="4">
        <v>2</v>
      </c>
      <c r="D2809" s="4">
        <v>2017</v>
      </c>
      <c r="E2809" s="4">
        <v>1</v>
      </c>
      <c r="F2809" s="4">
        <v>0</v>
      </c>
      <c r="G2809" s="4">
        <v>0</v>
      </c>
      <c r="H2809" s="6">
        <v>1433</v>
      </c>
      <c r="I2809" s="7">
        <f t="array" ref="I2809">INDEX(Inflation!$F$2:$F$63,MATCH($D2809,Inflation!$A$2:$A$63,0))</f>
        <v>1.06708414981788</v>
      </c>
      <c r="J2809" s="6">
        <f t="shared" si="11"/>
        <v>1529.131586689022</v>
      </c>
      <c r="K2809" s="8" t="str">
        <f>IF(H2809&lt;Mapping!$B$1,Mapping!$A$1,IF(H2809&lt;Mapping!$B$2,Mapping!$A$2,Mapping!$A$3))</f>
        <v>Minor</v>
      </c>
      <c r="L2809" s="8" t="str">
        <f>IF(J2809&lt;Mapping!$B$1,Mapping!$A$1,IF(J2809&lt;Mapping!$B$2,Mapping!$A$2,Mapping!$A$3))</f>
        <v>Minor</v>
      </c>
    </row>
    <row r="2810" spans="1:12" ht="13.5" customHeight="1" x14ac:dyDescent="0.2">
      <c r="A2810" s="4">
        <v>3</v>
      </c>
      <c r="B2810" s="5" t="s">
        <v>14</v>
      </c>
      <c r="C2810" s="4">
        <v>2</v>
      </c>
      <c r="D2810" s="4">
        <v>2020</v>
      </c>
      <c r="E2810" s="4">
        <v>1</v>
      </c>
      <c r="F2810" s="4">
        <v>0</v>
      </c>
      <c r="G2810" s="4">
        <v>0</v>
      </c>
      <c r="H2810" s="6">
        <v>1429</v>
      </c>
      <c r="I2810" s="7">
        <f t="array" ref="I2810">INDEX(Inflation!$F$2:$F$63,MATCH($D2810,Inflation!$A$2:$A$63,0))</f>
        <v>1.0089999999999999</v>
      </c>
      <c r="J2810" s="6">
        <f t="shared" si="11"/>
        <v>1441.8609999999999</v>
      </c>
      <c r="K2810" s="8" t="str">
        <f>IF(H2810&lt;Mapping!$B$1,Mapping!$A$1,IF(H2810&lt;Mapping!$B$2,Mapping!$A$2,Mapping!$A$3))</f>
        <v>Minor</v>
      </c>
      <c r="L2810" s="8" t="str">
        <f>IF(J2810&lt;Mapping!$B$1,Mapping!$A$1,IF(J2810&lt;Mapping!$B$2,Mapping!$A$2,Mapping!$A$3))</f>
        <v>Minor</v>
      </c>
    </row>
    <row r="2811" spans="1:12" ht="13.5" customHeight="1" x14ac:dyDescent="0.2">
      <c r="A2811" s="4">
        <v>1</v>
      </c>
      <c r="B2811" s="5" t="s">
        <v>15</v>
      </c>
      <c r="C2811" s="4">
        <v>4</v>
      </c>
      <c r="D2811" s="4">
        <v>1984</v>
      </c>
      <c r="E2811" s="4">
        <v>2</v>
      </c>
      <c r="F2811" s="4">
        <v>0</v>
      </c>
      <c r="G2811" s="4">
        <v>0</v>
      </c>
      <c r="H2811" s="6">
        <v>1389</v>
      </c>
      <c r="I2811" s="7">
        <f t="array" ref="I2811">INDEX(Inflation!$F$2:$F$63,MATCH($D2811,Inflation!$A$2:$A$63,0))</f>
        <v>2.5679465396338688</v>
      </c>
      <c r="J2811" s="6">
        <f t="shared" si="11"/>
        <v>3566.8777435514439</v>
      </c>
      <c r="K2811" s="8" t="str">
        <f>IF(H2811&lt;Mapping!$B$1,Mapping!$A$1,IF(H2811&lt;Mapping!$B$2,Mapping!$A$2,Mapping!$A$3))</f>
        <v>Minor</v>
      </c>
      <c r="L2811" s="8" t="str">
        <f>IF(J2811&lt;Mapping!$B$1,Mapping!$A$1,IF(J2811&lt;Mapping!$B$2,Mapping!$A$2,Mapping!$A$3))</f>
        <v>Minor</v>
      </c>
    </row>
    <row r="2812" spans="1:12" ht="13.5" customHeight="1" x14ac:dyDescent="0.2">
      <c r="A2812" s="4">
        <v>1</v>
      </c>
      <c r="B2812" s="5" t="s">
        <v>14</v>
      </c>
      <c r="C2812" s="4">
        <v>4</v>
      </c>
      <c r="D2812" s="4">
        <v>1973</v>
      </c>
      <c r="E2812" s="4">
        <v>1</v>
      </c>
      <c r="F2812" s="4">
        <v>0</v>
      </c>
      <c r="G2812" s="4">
        <v>0</v>
      </c>
      <c r="H2812" s="6">
        <v>1386</v>
      </c>
      <c r="I2812" s="7">
        <f t="array" ref="I2812">INDEX(Inflation!$F$2:$F$63,MATCH($D2812,Inflation!$A$2:$A$63,0))</f>
        <v>6.0375132954776998</v>
      </c>
      <c r="J2812" s="6">
        <f t="shared" si="11"/>
        <v>8367.993427532092</v>
      </c>
      <c r="K2812" s="8" t="str">
        <f>IF(H2812&lt;Mapping!$B$1,Mapping!$A$1,IF(H2812&lt;Mapping!$B$2,Mapping!$A$2,Mapping!$A$3))</f>
        <v>Minor</v>
      </c>
      <c r="L2812" s="8" t="str">
        <f>IF(J2812&lt;Mapping!$B$1,Mapping!$A$1,IF(J2812&lt;Mapping!$B$2,Mapping!$A$2,Mapping!$A$3))</f>
        <v>Minor</v>
      </c>
    </row>
    <row r="2813" spans="1:12" ht="13.5" customHeight="1" x14ac:dyDescent="0.2">
      <c r="A2813" s="4">
        <v>1</v>
      </c>
      <c r="B2813" s="5" t="s">
        <v>22</v>
      </c>
      <c r="C2813" s="4">
        <v>1</v>
      </c>
      <c r="D2813" s="4">
        <v>1984</v>
      </c>
      <c r="E2813" s="4">
        <v>2</v>
      </c>
      <c r="F2813" s="4">
        <v>0</v>
      </c>
      <c r="G2813" s="4">
        <v>0</v>
      </c>
      <c r="H2813" s="6">
        <v>1367</v>
      </c>
      <c r="I2813" s="7">
        <f t="array" ref="I2813">INDEX(Inflation!$F$2:$F$63,MATCH($D2813,Inflation!$A$2:$A$63,0))</f>
        <v>2.5679465396338688</v>
      </c>
      <c r="J2813" s="6">
        <f t="shared" si="11"/>
        <v>3510.3829196794986</v>
      </c>
      <c r="K2813" s="8" t="str">
        <f>IF(H2813&lt;Mapping!$B$1,Mapping!$A$1,IF(H2813&lt;Mapping!$B$2,Mapping!$A$2,Mapping!$A$3))</f>
        <v>Minor</v>
      </c>
      <c r="L2813" s="8" t="str">
        <f>IF(J2813&lt;Mapping!$B$1,Mapping!$A$1,IF(J2813&lt;Mapping!$B$2,Mapping!$A$2,Mapping!$A$3))</f>
        <v>Minor</v>
      </c>
    </row>
    <row r="2814" spans="1:12" ht="13.5" customHeight="1" x14ac:dyDescent="0.2">
      <c r="A2814" s="4">
        <v>1</v>
      </c>
      <c r="B2814" s="5" t="s">
        <v>15</v>
      </c>
      <c r="C2814" s="4">
        <v>1</v>
      </c>
      <c r="D2814" s="4">
        <v>1987</v>
      </c>
      <c r="E2814" s="4">
        <v>1</v>
      </c>
      <c r="F2814" s="4">
        <v>0</v>
      </c>
      <c r="G2814" s="4">
        <v>0</v>
      </c>
      <c r="H2814" s="6">
        <v>1236</v>
      </c>
      <c r="I2814" s="7">
        <f t="array" ref="I2814">INDEX(Inflation!$F$2:$F$63,MATCH($D2814,Inflation!$A$2:$A$63,0))</f>
        <v>2.3139051618547946</v>
      </c>
      <c r="J2814" s="6">
        <f t="shared" si="11"/>
        <v>2859.9867800525262</v>
      </c>
      <c r="K2814" s="8" t="str">
        <f>IF(H2814&lt;Mapping!$B$1,Mapping!$A$1,IF(H2814&lt;Mapping!$B$2,Mapping!$A$2,Mapping!$A$3))</f>
        <v>Minor</v>
      </c>
      <c r="L2814" s="8" t="str">
        <f>IF(J2814&lt;Mapping!$B$1,Mapping!$A$1,IF(J2814&lt;Mapping!$B$2,Mapping!$A$2,Mapping!$A$3))</f>
        <v>Minor</v>
      </c>
    </row>
    <row r="2815" spans="1:12" ht="13.5" customHeight="1" x14ac:dyDescent="0.2">
      <c r="A2815" s="4">
        <v>1</v>
      </c>
      <c r="B2815" s="5" t="s">
        <v>15</v>
      </c>
      <c r="C2815" s="4">
        <v>4</v>
      </c>
      <c r="D2815" s="4">
        <v>1982</v>
      </c>
      <c r="E2815" s="4">
        <v>1</v>
      </c>
      <c r="F2815" s="4">
        <v>0</v>
      </c>
      <c r="G2815" s="4">
        <v>0</v>
      </c>
      <c r="H2815" s="6">
        <v>1230</v>
      </c>
      <c r="I2815" s="7">
        <f t="array" ref="I2815">INDEX(Inflation!$F$2:$F$63,MATCH($D2815,Inflation!$A$2:$A$63,0))</f>
        <v>2.8736128370511089</v>
      </c>
      <c r="J2815" s="6">
        <f t="shared" si="11"/>
        <v>3534.5437895728642</v>
      </c>
      <c r="K2815" s="8" t="str">
        <f>IF(H2815&lt;Mapping!$B$1,Mapping!$A$1,IF(H2815&lt;Mapping!$B$2,Mapping!$A$2,Mapping!$A$3))</f>
        <v>Minor</v>
      </c>
      <c r="L2815" s="8" t="str">
        <f>IF(J2815&lt;Mapping!$B$1,Mapping!$A$1,IF(J2815&lt;Mapping!$B$2,Mapping!$A$2,Mapping!$A$3))</f>
        <v>Minor</v>
      </c>
    </row>
    <row r="2816" spans="1:12" ht="13.5" customHeight="1" x14ac:dyDescent="0.2">
      <c r="A2816" s="4">
        <v>2</v>
      </c>
      <c r="B2816" s="5" t="s">
        <v>33</v>
      </c>
      <c r="C2816" s="4">
        <v>1</v>
      </c>
      <c r="D2816" s="4">
        <v>1985</v>
      </c>
      <c r="E2816" s="4">
        <v>31</v>
      </c>
      <c r="F2816" s="4">
        <v>0</v>
      </c>
      <c r="G2816" s="4">
        <v>0</v>
      </c>
      <c r="H2816" s="6">
        <v>1144</v>
      </c>
      <c r="I2816" s="7">
        <f t="array" ref="I2816">INDEX(Inflation!$F$2:$F$63,MATCH($D2816,Inflation!$A$2:$A$63,0))</f>
        <v>2.4491621741858549</v>
      </c>
      <c r="J2816" s="6">
        <f t="shared" si="11"/>
        <v>2801.8415272686179</v>
      </c>
      <c r="K2816" s="8" t="str">
        <f>IF(H2816&lt;Mapping!$B$1,Mapping!$A$1,IF(H2816&lt;Mapping!$B$2,Mapping!$A$2,Mapping!$A$3))</f>
        <v>Minor</v>
      </c>
      <c r="L2816" s="8" t="str">
        <f>IF(J2816&lt;Mapping!$B$1,Mapping!$A$1,IF(J2816&lt;Mapping!$B$2,Mapping!$A$2,Mapping!$A$3))</f>
        <v>Minor</v>
      </c>
    </row>
    <row r="2817" spans="1:12" ht="13.5" customHeight="1" x14ac:dyDescent="0.2">
      <c r="A2817" s="4">
        <v>4</v>
      </c>
      <c r="B2817" s="5" t="s">
        <v>31</v>
      </c>
      <c r="C2817" s="4">
        <v>2</v>
      </c>
      <c r="D2817" s="4">
        <v>1981</v>
      </c>
      <c r="E2817" s="4">
        <v>1</v>
      </c>
      <c r="F2817" s="4">
        <v>0</v>
      </c>
      <c r="G2817" s="4">
        <v>0</v>
      </c>
      <c r="H2817" s="6">
        <v>1098</v>
      </c>
      <c r="I2817" s="7">
        <f t="array" ref="I2817">INDEX(Inflation!$F$2:$F$63,MATCH($D2817,Inflation!$A$2:$A$63,0))</f>
        <v>3.1603993981888099</v>
      </c>
      <c r="J2817" s="6">
        <f t="shared" si="11"/>
        <v>3470.1185392113134</v>
      </c>
      <c r="K2817" s="8" t="str">
        <f>IF(H2817&lt;Mapping!$B$1,Mapping!$A$1,IF(H2817&lt;Mapping!$B$2,Mapping!$A$2,Mapping!$A$3))</f>
        <v>Minor</v>
      </c>
      <c r="L2817" s="8" t="str">
        <f>IF(J2817&lt;Mapping!$B$1,Mapping!$A$1,IF(J2817&lt;Mapping!$B$2,Mapping!$A$2,Mapping!$A$3))</f>
        <v>Minor</v>
      </c>
    </row>
    <row r="2818" spans="1:12" ht="13.5" customHeight="1" x14ac:dyDescent="0.2">
      <c r="A2818" s="4">
        <v>1</v>
      </c>
      <c r="B2818" s="5" t="s">
        <v>15</v>
      </c>
      <c r="C2818" s="4">
        <v>4</v>
      </c>
      <c r="D2818" s="4">
        <v>1990</v>
      </c>
      <c r="E2818" s="4">
        <v>2</v>
      </c>
      <c r="F2818" s="4">
        <v>0</v>
      </c>
      <c r="G2818" s="4">
        <v>0</v>
      </c>
      <c r="H2818" s="6">
        <v>944</v>
      </c>
      <c r="I2818" s="7">
        <f t="array" ref="I2818">INDEX(Inflation!$F$2:$F$63,MATCH($D2818,Inflation!$A$2:$A$63,0))</f>
        <v>2.0643339871209303</v>
      </c>
      <c r="J2818" s="6">
        <f t="shared" si="11"/>
        <v>1948.7312838421583</v>
      </c>
      <c r="K2818" s="8" t="str">
        <f>IF(H2818&lt;Mapping!$B$1,Mapping!$A$1,IF(H2818&lt;Mapping!$B$2,Mapping!$A$2,Mapping!$A$3))</f>
        <v>Minor</v>
      </c>
      <c r="L2818" s="8" t="str">
        <f>IF(J2818&lt;Mapping!$B$1,Mapping!$A$1,IF(J2818&lt;Mapping!$B$2,Mapping!$A$2,Mapping!$A$3))</f>
        <v>Minor</v>
      </c>
    </row>
    <row r="2819" spans="1:12" ht="13.5" customHeight="1" x14ac:dyDescent="0.2">
      <c r="A2819" s="4">
        <v>4</v>
      </c>
      <c r="B2819" s="5" t="s">
        <v>21</v>
      </c>
      <c r="C2819" s="4">
        <v>1</v>
      </c>
      <c r="D2819" s="4">
        <v>1989</v>
      </c>
      <c r="E2819" s="4">
        <v>1</v>
      </c>
      <c r="F2819" s="4">
        <v>0</v>
      </c>
      <c r="G2819" s="4">
        <v>0</v>
      </c>
      <c r="H2819" s="6">
        <v>869</v>
      </c>
      <c r="I2819" s="7">
        <f t="array" ref="I2819">INDEX(Inflation!$F$2:$F$63,MATCH($D2819,Inflation!$A$2:$A$63,0))</f>
        <v>2.1640413186988714</v>
      </c>
      <c r="J2819" s="6">
        <f t="shared" si="11"/>
        <v>1880.5519059493192</v>
      </c>
      <c r="K2819" s="8" t="str">
        <f>IF(H2819&lt;Mapping!$B$1,Mapping!$A$1,IF(H2819&lt;Mapping!$B$2,Mapping!$A$2,Mapping!$A$3))</f>
        <v>Minor</v>
      </c>
      <c r="L2819" s="8" t="str">
        <f>IF(J2819&lt;Mapping!$B$1,Mapping!$A$1,IF(J2819&lt;Mapping!$B$2,Mapping!$A$2,Mapping!$A$3))</f>
        <v>Minor</v>
      </c>
    </row>
    <row r="2820" spans="1:12" ht="13.5" customHeight="1" x14ac:dyDescent="0.2">
      <c r="A2820" s="4">
        <v>3</v>
      </c>
      <c r="B2820" s="5" t="s">
        <v>34</v>
      </c>
      <c r="C2820" s="4">
        <v>2</v>
      </c>
      <c r="D2820" s="4">
        <v>1988</v>
      </c>
      <c r="E2820" s="4">
        <v>1</v>
      </c>
      <c r="F2820" s="4">
        <v>0</v>
      </c>
      <c r="G2820" s="4">
        <v>0</v>
      </c>
      <c r="H2820" s="6">
        <v>868</v>
      </c>
      <c r="I2820" s="7">
        <f t="array" ref="I2820">INDEX(Inflation!$F$2:$F$63,MATCH($D2820,Inflation!$A$2:$A$63,0))</f>
        <v>2.2436780392269897</v>
      </c>
      <c r="J2820" s="6">
        <f t="shared" si="11"/>
        <v>1947.5125380490272</v>
      </c>
      <c r="K2820" s="8" t="str">
        <f>IF(H2820&lt;Mapping!$B$1,Mapping!$A$1,IF(H2820&lt;Mapping!$B$2,Mapping!$A$2,Mapping!$A$3))</f>
        <v>Minor</v>
      </c>
      <c r="L2820" s="8" t="str">
        <f>IF(J2820&lt;Mapping!$B$1,Mapping!$A$1,IF(J2820&lt;Mapping!$B$2,Mapping!$A$2,Mapping!$A$3))</f>
        <v>Minor</v>
      </c>
    </row>
    <row r="2821" spans="1:12" ht="13.5" customHeight="1" x14ac:dyDescent="0.2">
      <c r="A2821" s="4">
        <v>1</v>
      </c>
      <c r="B2821" s="5" t="s">
        <v>19</v>
      </c>
      <c r="C2821" s="4">
        <v>3</v>
      </c>
      <c r="D2821" s="4">
        <v>1987</v>
      </c>
      <c r="E2821" s="4">
        <v>1</v>
      </c>
      <c r="F2821" s="4">
        <v>0</v>
      </c>
      <c r="G2821" s="4">
        <v>0</v>
      </c>
      <c r="H2821" s="6">
        <v>865</v>
      </c>
      <c r="I2821" s="7">
        <f t="array" ref="I2821">INDEX(Inflation!$F$2:$F$63,MATCH($D2821,Inflation!$A$2:$A$63,0))</f>
        <v>2.3139051618547946</v>
      </c>
      <c r="J2821" s="6">
        <f t="shared" si="11"/>
        <v>2001.5279650043974</v>
      </c>
      <c r="K2821" s="8" t="str">
        <f>IF(H2821&lt;Mapping!$B$1,Mapping!$A$1,IF(H2821&lt;Mapping!$B$2,Mapping!$A$2,Mapping!$A$3))</f>
        <v>Minor</v>
      </c>
      <c r="L2821" s="8" t="str">
        <f>IF(J2821&lt;Mapping!$B$1,Mapping!$A$1,IF(J2821&lt;Mapping!$B$2,Mapping!$A$2,Mapping!$A$3))</f>
        <v>Minor</v>
      </c>
    </row>
    <row r="2822" spans="1:12" ht="13.5" customHeight="1" x14ac:dyDescent="0.2">
      <c r="A2822" s="4">
        <v>3</v>
      </c>
      <c r="B2822" s="5" t="s">
        <v>19</v>
      </c>
      <c r="C2822" s="4">
        <v>2</v>
      </c>
      <c r="D2822" s="4">
        <v>1988</v>
      </c>
      <c r="E2822" s="4">
        <v>1</v>
      </c>
      <c r="F2822" s="4">
        <v>0</v>
      </c>
      <c r="G2822" s="4">
        <v>0</v>
      </c>
      <c r="H2822" s="6">
        <v>864</v>
      </c>
      <c r="I2822" s="7">
        <f t="array" ref="I2822">INDEX(Inflation!$F$2:$F$63,MATCH($D2822,Inflation!$A$2:$A$63,0))</f>
        <v>2.2436780392269897</v>
      </c>
      <c r="J2822" s="6">
        <f t="shared" si="11"/>
        <v>1938.5378258921191</v>
      </c>
      <c r="K2822" s="8" t="str">
        <f>IF(H2822&lt;Mapping!$B$1,Mapping!$A$1,IF(H2822&lt;Mapping!$B$2,Mapping!$A$2,Mapping!$A$3))</f>
        <v>Minor</v>
      </c>
      <c r="L2822" s="8" t="str">
        <f>IF(J2822&lt;Mapping!$B$1,Mapping!$A$1,IF(J2822&lt;Mapping!$B$2,Mapping!$A$2,Mapping!$A$3))</f>
        <v>Minor</v>
      </c>
    </row>
    <row r="2823" spans="1:12" ht="13.5" customHeight="1" x14ac:dyDescent="0.2">
      <c r="A2823" s="4">
        <v>1</v>
      </c>
      <c r="B2823" s="5" t="s">
        <v>19</v>
      </c>
      <c r="C2823" s="4">
        <v>3</v>
      </c>
      <c r="D2823" s="4">
        <v>1988</v>
      </c>
      <c r="E2823" s="4">
        <v>1</v>
      </c>
      <c r="F2823" s="4">
        <v>0</v>
      </c>
      <c r="G2823" s="4">
        <v>0</v>
      </c>
      <c r="H2823" s="6">
        <v>862</v>
      </c>
      <c r="I2823" s="7">
        <f t="array" ref="I2823">INDEX(Inflation!$F$2:$F$63,MATCH($D2823,Inflation!$A$2:$A$63,0))</f>
        <v>2.2436780392269897</v>
      </c>
      <c r="J2823" s="6">
        <f t="shared" si="11"/>
        <v>1934.0504698136651</v>
      </c>
      <c r="K2823" s="8" t="str">
        <f>IF(H2823&lt;Mapping!$B$1,Mapping!$A$1,IF(H2823&lt;Mapping!$B$2,Mapping!$A$2,Mapping!$A$3))</f>
        <v>Minor</v>
      </c>
      <c r="L2823" s="8" t="str">
        <f>IF(J2823&lt;Mapping!$B$1,Mapping!$A$1,IF(J2823&lt;Mapping!$B$2,Mapping!$A$2,Mapping!$A$3))</f>
        <v>Minor</v>
      </c>
    </row>
    <row r="2824" spans="1:12" ht="13.5" customHeight="1" x14ac:dyDescent="0.2">
      <c r="A2824" s="4">
        <v>3</v>
      </c>
      <c r="B2824" s="5" t="s">
        <v>34</v>
      </c>
      <c r="C2824" s="4">
        <v>3</v>
      </c>
      <c r="D2824" s="4">
        <v>1986</v>
      </c>
      <c r="E2824" s="4">
        <v>1</v>
      </c>
      <c r="F2824" s="4">
        <v>0</v>
      </c>
      <c r="G2824" s="4">
        <v>0</v>
      </c>
      <c r="H2824" s="6">
        <v>861</v>
      </c>
      <c r="I2824" s="7">
        <f t="array" ref="I2824">INDEX(Inflation!$F$2:$F$63,MATCH($D2824,Inflation!$A$2:$A$63,0))</f>
        <v>2.3601832650918904</v>
      </c>
      <c r="J2824" s="6">
        <f t="shared" si="11"/>
        <v>2032.1177912441176</v>
      </c>
      <c r="K2824" s="8" t="str">
        <f>IF(H2824&lt;Mapping!$B$1,Mapping!$A$1,IF(H2824&lt;Mapping!$B$2,Mapping!$A$2,Mapping!$A$3))</f>
        <v>Minor</v>
      </c>
      <c r="L2824" s="8" t="str">
        <f>IF(J2824&lt;Mapping!$B$1,Mapping!$A$1,IF(J2824&lt;Mapping!$B$2,Mapping!$A$2,Mapping!$A$3))</f>
        <v>Minor</v>
      </c>
    </row>
    <row r="2825" spans="1:12" ht="13.5" customHeight="1" x14ac:dyDescent="0.2">
      <c r="A2825" s="4">
        <v>3</v>
      </c>
      <c r="B2825" s="5" t="s">
        <v>21</v>
      </c>
      <c r="C2825" s="4">
        <v>2</v>
      </c>
      <c r="D2825" s="4">
        <v>1986</v>
      </c>
      <c r="E2825" s="4">
        <v>1</v>
      </c>
      <c r="F2825" s="4">
        <v>0</v>
      </c>
      <c r="G2825" s="4">
        <v>0</v>
      </c>
      <c r="H2825" s="6">
        <v>861</v>
      </c>
      <c r="I2825" s="7">
        <f t="array" ref="I2825">INDEX(Inflation!$F$2:$F$63,MATCH($D2825,Inflation!$A$2:$A$63,0))</f>
        <v>2.3601832650918904</v>
      </c>
      <c r="J2825" s="6">
        <f t="shared" si="11"/>
        <v>2032.1177912441176</v>
      </c>
      <c r="K2825" s="8" t="str">
        <f>IF(H2825&lt;Mapping!$B$1,Mapping!$A$1,IF(H2825&lt;Mapping!$B$2,Mapping!$A$2,Mapping!$A$3))</f>
        <v>Minor</v>
      </c>
      <c r="L2825" s="8" t="str">
        <f>IF(J2825&lt;Mapping!$B$1,Mapping!$A$1,IF(J2825&lt;Mapping!$B$2,Mapping!$A$2,Mapping!$A$3))</f>
        <v>Minor</v>
      </c>
    </row>
    <row r="2826" spans="1:12" ht="13.5" customHeight="1" x14ac:dyDescent="0.2">
      <c r="A2826" s="4">
        <v>3</v>
      </c>
      <c r="B2826" s="5" t="s">
        <v>34</v>
      </c>
      <c r="C2826" s="4">
        <v>2</v>
      </c>
      <c r="D2826" s="4">
        <v>1976</v>
      </c>
      <c r="E2826" s="4">
        <v>1</v>
      </c>
      <c r="F2826" s="4">
        <v>0</v>
      </c>
      <c r="G2826" s="4">
        <v>0</v>
      </c>
      <c r="H2826" s="6">
        <v>857</v>
      </c>
      <c r="I2826" s="7">
        <f t="array" ref="I2826">INDEX(Inflation!$F$2:$F$63,MATCH($D2826,Inflation!$A$2:$A$63,0))</f>
        <v>4.6843224337111486</v>
      </c>
      <c r="J2826" s="6">
        <f t="shared" si="11"/>
        <v>4014.4643256904542</v>
      </c>
      <c r="K2826" s="8" t="str">
        <f>IF(H2826&lt;Mapping!$B$1,Mapping!$A$1,IF(H2826&lt;Mapping!$B$2,Mapping!$A$2,Mapping!$A$3))</f>
        <v>Minor</v>
      </c>
      <c r="L2826" s="8" t="str">
        <f>IF(J2826&lt;Mapping!$B$1,Mapping!$A$1,IF(J2826&lt;Mapping!$B$2,Mapping!$A$2,Mapping!$A$3))</f>
        <v>Minor</v>
      </c>
    </row>
    <row r="2827" spans="1:12" ht="13.5" customHeight="1" x14ac:dyDescent="0.2">
      <c r="A2827" s="4">
        <v>5</v>
      </c>
      <c r="B2827" s="5" t="s">
        <v>21</v>
      </c>
      <c r="C2827" s="4">
        <v>3</v>
      </c>
      <c r="D2827" s="4">
        <v>1986</v>
      </c>
      <c r="E2827" s="4">
        <v>1</v>
      </c>
      <c r="F2827" s="4">
        <v>0</v>
      </c>
      <c r="G2827" s="4">
        <v>0</v>
      </c>
      <c r="H2827" s="6">
        <v>857</v>
      </c>
      <c r="I2827" s="7">
        <f t="array" ref="I2827">INDEX(Inflation!$F$2:$F$63,MATCH($D2827,Inflation!$A$2:$A$63,0))</f>
        <v>2.3601832650918904</v>
      </c>
      <c r="J2827" s="6">
        <f t="shared" si="11"/>
        <v>2022.67705818375</v>
      </c>
      <c r="K2827" s="8" t="str">
        <f>IF(H2827&lt;Mapping!$B$1,Mapping!$A$1,IF(H2827&lt;Mapping!$B$2,Mapping!$A$2,Mapping!$A$3))</f>
        <v>Minor</v>
      </c>
      <c r="L2827" s="8" t="str">
        <f>IF(J2827&lt;Mapping!$B$1,Mapping!$A$1,IF(J2827&lt;Mapping!$B$2,Mapping!$A$2,Mapping!$A$3))</f>
        <v>Minor</v>
      </c>
    </row>
    <row r="2828" spans="1:12" ht="13.5" customHeight="1" x14ac:dyDescent="0.2">
      <c r="A2828" s="4">
        <v>5</v>
      </c>
      <c r="B2828" s="5" t="s">
        <v>19</v>
      </c>
      <c r="C2828" s="4">
        <v>2</v>
      </c>
      <c r="D2828" s="4">
        <v>1988</v>
      </c>
      <c r="E2828" s="4">
        <v>1</v>
      </c>
      <c r="F2828" s="4">
        <v>0</v>
      </c>
      <c r="G2828" s="4">
        <v>0</v>
      </c>
      <c r="H2828" s="6">
        <v>857</v>
      </c>
      <c r="I2828" s="7">
        <f t="array" ref="I2828">INDEX(Inflation!$F$2:$F$63,MATCH($D2828,Inflation!$A$2:$A$63,0))</f>
        <v>2.2436780392269897</v>
      </c>
      <c r="J2828" s="6">
        <f t="shared" si="11"/>
        <v>1922.8320796175301</v>
      </c>
      <c r="K2828" s="8" t="str">
        <f>IF(H2828&lt;Mapping!$B$1,Mapping!$A$1,IF(H2828&lt;Mapping!$B$2,Mapping!$A$2,Mapping!$A$3))</f>
        <v>Minor</v>
      </c>
      <c r="L2828" s="8" t="str">
        <f>IF(J2828&lt;Mapping!$B$1,Mapping!$A$1,IF(J2828&lt;Mapping!$B$2,Mapping!$A$2,Mapping!$A$3))</f>
        <v>Minor</v>
      </c>
    </row>
    <row r="2829" spans="1:12" ht="13.5" customHeight="1" x14ac:dyDescent="0.2">
      <c r="A2829" s="4">
        <v>2</v>
      </c>
      <c r="B2829" s="5" t="s">
        <v>16</v>
      </c>
      <c r="C2829" s="4">
        <v>1</v>
      </c>
      <c r="D2829" s="4">
        <v>1968</v>
      </c>
      <c r="E2829" s="4">
        <v>1</v>
      </c>
      <c r="F2829" s="4">
        <v>0</v>
      </c>
      <c r="G2829" s="4">
        <v>0</v>
      </c>
      <c r="H2829" s="6">
        <v>854</v>
      </c>
      <c r="I2829" s="7">
        <f t="array" ref="I2829">INDEX(Inflation!$F$2:$F$63,MATCH($D2829,Inflation!$A$2:$A$63,0))</f>
        <v>7.4666326342049336</v>
      </c>
      <c r="J2829" s="6">
        <f t="shared" si="11"/>
        <v>6376.5042696110131</v>
      </c>
      <c r="K2829" s="8" t="str">
        <f>IF(H2829&lt;Mapping!$B$1,Mapping!$A$1,IF(H2829&lt;Mapping!$B$2,Mapping!$A$2,Mapping!$A$3))</f>
        <v>Minor</v>
      </c>
      <c r="L2829" s="8" t="str">
        <f>IF(J2829&lt;Mapping!$B$1,Mapping!$A$1,IF(J2829&lt;Mapping!$B$2,Mapping!$A$2,Mapping!$A$3))</f>
        <v>Minor</v>
      </c>
    </row>
    <row r="2830" spans="1:12" ht="13.5" customHeight="1" x14ac:dyDescent="0.2">
      <c r="A2830" s="4">
        <v>5</v>
      </c>
      <c r="B2830" s="5" t="s">
        <v>16</v>
      </c>
      <c r="C2830" s="4">
        <v>3</v>
      </c>
      <c r="D2830" s="4">
        <v>1979</v>
      </c>
      <c r="E2830" s="4">
        <v>1</v>
      </c>
      <c r="F2830" s="4">
        <v>0</v>
      </c>
      <c r="G2830" s="4">
        <v>0</v>
      </c>
      <c r="H2830" s="6">
        <v>851</v>
      </c>
      <c r="I2830" s="7">
        <f t="array" ref="I2830">INDEX(Inflation!$F$2:$F$63,MATCH($D2830,Inflation!$A$2:$A$63,0))</f>
        <v>3.8579712232274312</v>
      </c>
      <c r="J2830" s="6">
        <f t="shared" si="11"/>
        <v>3283.1335109665438</v>
      </c>
      <c r="K2830" s="8" t="str">
        <f>IF(H2830&lt;Mapping!$B$1,Mapping!$A$1,IF(H2830&lt;Mapping!$B$2,Mapping!$A$2,Mapping!$A$3))</f>
        <v>Minor</v>
      </c>
      <c r="L2830" s="8" t="str">
        <f>IF(J2830&lt;Mapping!$B$1,Mapping!$A$1,IF(J2830&lt;Mapping!$B$2,Mapping!$A$2,Mapping!$A$3))</f>
        <v>Minor</v>
      </c>
    </row>
    <row r="2831" spans="1:12" ht="13.5" customHeight="1" x14ac:dyDescent="0.2">
      <c r="A2831" s="4">
        <v>5</v>
      </c>
      <c r="B2831" s="5" t="s">
        <v>34</v>
      </c>
      <c r="C2831" s="4">
        <v>2</v>
      </c>
      <c r="D2831" s="4">
        <v>1987</v>
      </c>
      <c r="E2831" s="4">
        <v>1</v>
      </c>
      <c r="F2831" s="4">
        <v>0</v>
      </c>
      <c r="G2831" s="4">
        <v>0</v>
      </c>
      <c r="H2831" s="6">
        <v>851</v>
      </c>
      <c r="I2831" s="7">
        <f t="array" ref="I2831">INDEX(Inflation!$F$2:$F$63,MATCH($D2831,Inflation!$A$2:$A$63,0))</f>
        <v>2.3139051618547946</v>
      </c>
      <c r="J2831" s="6">
        <f t="shared" si="11"/>
        <v>1969.1332927384301</v>
      </c>
      <c r="K2831" s="8" t="str">
        <f>IF(H2831&lt;Mapping!$B$1,Mapping!$A$1,IF(H2831&lt;Mapping!$B$2,Mapping!$A$2,Mapping!$A$3))</f>
        <v>Minor</v>
      </c>
      <c r="L2831" s="8" t="str">
        <f>IF(J2831&lt;Mapping!$B$1,Mapping!$A$1,IF(J2831&lt;Mapping!$B$2,Mapping!$A$2,Mapping!$A$3))</f>
        <v>Minor</v>
      </c>
    </row>
    <row r="2832" spans="1:12" ht="13.5" customHeight="1" x14ac:dyDescent="0.2">
      <c r="A2832" s="4">
        <v>4</v>
      </c>
      <c r="B2832" s="5" t="s">
        <v>34</v>
      </c>
      <c r="C2832" s="4">
        <v>3</v>
      </c>
      <c r="D2832" s="4">
        <v>1987</v>
      </c>
      <c r="E2832" s="4">
        <v>1</v>
      </c>
      <c r="F2832" s="4">
        <v>0</v>
      </c>
      <c r="G2832" s="4">
        <v>0</v>
      </c>
      <c r="H2832" s="6">
        <v>850</v>
      </c>
      <c r="I2832" s="7">
        <f t="array" ref="I2832">INDEX(Inflation!$F$2:$F$63,MATCH($D2832,Inflation!$A$2:$A$63,0))</f>
        <v>2.3139051618547946</v>
      </c>
      <c r="J2832" s="6">
        <f t="shared" si="11"/>
        <v>1966.8193875765753</v>
      </c>
      <c r="K2832" s="8" t="str">
        <f>IF(H2832&lt;Mapping!$B$1,Mapping!$A$1,IF(H2832&lt;Mapping!$B$2,Mapping!$A$2,Mapping!$A$3))</f>
        <v>Minor</v>
      </c>
      <c r="L2832" s="8" t="str">
        <f>IF(J2832&lt;Mapping!$B$1,Mapping!$A$1,IF(J2832&lt;Mapping!$B$2,Mapping!$A$2,Mapping!$A$3))</f>
        <v>Minor</v>
      </c>
    </row>
    <row r="2833" spans="1:12" ht="13.5" customHeight="1" x14ac:dyDescent="0.2">
      <c r="A2833" s="4">
        <v>4</v>
      </c>
      <c r="B2833" s="5" t="s">
        <v>16</v>
      </c>
      <c r="C2833" s="4">
        <v>2</v>
      </c>
      <c r="D2833" s="4">
        <v>1964</v>
      </c>
      <c r="E2833" s="4">
        <v>1</v>
      </c>
      <c r="F2833" s="4">
        <v>0</v>
      </c>
      <c r="G2833" s="4">
        <v>0</v>
      </c>
      <c r="H2833" s="6">
        <v>844</v>
      </c>
      <c r="I2833" s="7">
        <f t="array" ref="I2833">INDEX(Inflation!$F$2:$F$63,MATCH($D2833,Inflation!$A$2:$A$63,0))</f>
        <v>8.2922233108268504</v>
      </c>
      <c r="J2833" s="6">
        <f t="shared" si="11"/>
        <v>6998.6364743378617</v>
      </c>
      <c r="K2833" s="8" t="str">
        <f>IF(H2833&lt;Mapping!$B$1,Mapping!$A$1,IF(H2833&lt;Mapping!$B$2,Mapping!$A$2,Mapping!$A$3))</f>
        <v>Minor</v>
      </c>
      <c r="L2833" s="8" t="str">
        <f>IF(J2833&lt;Mapping!$B$1,Mapping!$A$1,IF(J2833&lt;Mapping!$B$2,Mapping!$A$2,Mapping!$A$3))</f>
        <v>Minor</v>
      </c>
    </row>
    <row r="2834" spans="1:12" ht="13.5" customHeight="1" x14ac:dyDescent="0.2">
      <c r="A2834" s="4">
        <v>1</v>
      </c>
      <c r="B2834" s="5" t="s">
        <v>34</v>
      </c>
      <c r="C2834" s="4">
        <v>4</v>
      </c>
      <c r="D2834" s="4">
        <v>1960</v>
      </c>
      <c r="E2834" s="4">
        <v>1</v>
      </c>
      <c r="F2834" s="4">
        <v>0</v>
      </c>
      <c r="G2834" s="4">
        <v>0</v>
      </c>
      <c r="H2834" s="6">
        <v>842</v>
      </c>
      <c r="I2834" s="7">
        <f t="array" ref="I2834">INDEX(Inflation!$F$2:$F$63,MATCH($D2834,Inflation!$A$2:$A$63,0))</f>
        <v>9.0110154119451078</v>
      </c>
      <c r="J2834" s="6">
        <f t="shared" si="11"/>
        <v>7587.2749768577805</v>
      </c>
      <c r="K2834" s="8" t="str">
        <f>IF(H2834&lt;Mapping!$B$1,Mapping!$A$1,IF(H2834&lt;Mapping!$B$2,Mapping!$A$2,Mapping!$A$3))</f>
        <v>Minor</v>
      </c>
      <c r="L2834" s="8" t="str">
        <f>IF(J2834&lt;Mapping!$B$1,Mapping!$A$1,IF(J2834&lt;Mapping!$B$2,Mapping!$A$2,Mapping!$A$3))</f>
        <v>Minor</v>
      </c>
    </row>
    <row r="2835" spans="1:12" ht="13.5" customHeight="1" x14ac:dyDescent="0.2">
      <c r="A2835" s="4">
        <v>6</v>
      </c>
      <c r="B2835" s="5" t="s">
        <v>34</v>
      </c>
      <c r="C2835" s="4">
        <v>4</v>
      </c>
      <c r="D2835" s="4">
        <v>1965</v>
      </c>
      <c r="E2835" s="4">
        <v>1</v>
      </c>
      <c r="F2835" s="4">
        <v>0</v>
      </c>
      <c r="G2835" s="4">
        <v>0</v>
      </c>
      <c r="H2835" s="6">
        <v>842</v>
      </c>
      <c r="I2835" s="7">
        <f t="array" ref="I2835">INDEX(Inflation!$F$2:$F$63,MATCH($D2835,Inflation!$A$2:$A$63,0))</f>
        <v>8.1256475363320444</v>
      </c>
      <c r="J2835" s="6">
        <f t="shared" si="11"/>
        <v>6841.7952255915816</v>
      </c>
      <c r="K2835" s="8" t="str">
        <f>IF(H2835&lt;Mapping!$B$1,Mapping!$A$1,IF(H2835&lt;Mapping!$B$2,Mapping!$A$2,Mapping!$A$3))</f>
        <v>Minor</v>
      </c>
      <c r="L2835" s="8" t="str">
        <f>IF(J2835&lt;Mapping!$B$1,Mapping!$A$1,IF(J2835&lt;Mapping!$B$2,Mapping!$A$2,Mapping!$A$3))</f>
        <v>Minor</v>
      </c>
    </row>
    <row r="2836" spans="1:12" ht="13.5" customHeight="1" x14ac:dyDescent="0.2">
      <c r="A2836" s="4">
        <v>1</v>
      </c>
      <c r="B2836" s="5" t="s">
        <v>34</v>
      </c>
      <c r="C2836" s="4">
        <v>2</v>
      </c>
      <c r="D2836" s="4">
        <v>1986</v>
      </c>
      <c r="E2836" s="4">
        <v>1</v>
      </c>
      <c r="F2836" s="4">
        <v>0</v>
      </c>
      <c r="G2836" s="4">
        <v>0</v>
      </c>
      <c r="H2836" s="6">
        <v>840</v>
      </c>
      <c r="I2836" s="7">
        <f t="array" ref="I2836">INDEX(Inflation!$F$2:$F$63,MATCH($D2836,Inflation!$A$2:$A$63,0))</f>
        <v>2.3601832650918904</v>
      </c>
      <c r="J2836" s="6">
        <f t="shared" si="11"/>
        <v>1982.5539426771879</v>
      </c>
      <c r="K2836" s="8" t="str">
        <f>IF(H2836&lt;Mapping!$B$1,Mapping!$A$1,IF(H2836&lt;Mapping!$B$2,Mapping!$A$2,Mapping!$A$3))</f>
        <v>Minor</v>
      </c>
      <c r="L2836" s="8" t="str">
        <f>IF(J2836&lt;Mapping!$B$1,Mapping!$A$1,IF(J2836&lt;Mapping!$B$2,Mapping!$A$2,Mapping!$A$3))</f>
        <v>Minor</v>
      </c>
    </row>
    <row r="2837" spans="1:12" ht="13.5" customHeight="1" x14ac:dyDescent="0.2">
      <c r="A2837" s="4">
        <v>3</v>
      </c>
      <c r="B2837" s="5" t="s">
        <v>21</v>
      </c>
      <c r="C2837" s="4">
        <v>3</v>
      </c>
      <c r="D2837" s="4">
        <v>1986</v>
      </c>
      <c r="E2837" s="4">
        <v>1</v>
      </c>
      <c r="F2837" s="4">
        <v>0</v>
      </c>
      <c r="G2837" s="4">
        <v>0</v>
      </c>
      <c r="H2837" s="6">
        <v>839</v>
      </c>
      <c r="I2837" s="7">
        <f t="array" ref="I2837">INDEX(Inflation!$F$2:$F$63,MATCH($D2837,Inflation!$A$2:$A$63,0))</f>
        <v>2.3601832650918904</v>
      </c>
      <c r="J2837" s="6">
        <f t="shared" si="11"/>
        <v>1980.1937594120959</v>
      </c>
      <c r="K2837" s="8" t="str">
        <f>IF(H2837&lt;Mapping!$B$1,Mapping!$A$1,IF(H2837&lt;Mapping!$B$2,Mapping!$A$2,Mapping!$A$3))</f>
        <v>Minor</v>
      </c>
      <c r="L2837" s="8" t="str">
        <f>IF(J2837&lt;Mapping!$B$1,Mapping!$A$1,IF(J2837&lt;Mapping!$B$2,Mapping!$A$2,Mapping!$A$3))</f>
        <v>Minor</v>
      </c>
    </row>
    <row r="2838" spans="1:12" ht="13.5" customHeight="1" x14ac:dyDescent="0.2">
      <c r="A2838" s="4">
        <v>1</v>
      </c>
      <c r="B2838" s="5" t="s">
        <v>20</v>
      </c>
      <c r="C2838" s="4">
        <v>3</v>
      </c>
      <c r="D2838" s="4">
        <v>1965</v>
      </c>
      <c r="E2838" s="4">
        <v>1</v>
      </c>
      <c r="F2838" s="4">
        <v>0</v>
      </c>
      <c r="G2838" s="4">
        <v>12</v>
      </c>
      <c r="H2838" s="6">
        <v>838</v>
      </c>
      <c r="I2838" s="7">
        <f t="array" ref="I2838">INDEX(Inflation!$F$2:$F$63,MATCH($D2838,Inflation!$A$2:$A$63,0))</f>
        <v>8.1256475363320444</v>
      </c>
      <c r="J2838" s="6">
        <f t="shared" si="11"/>
        <v>6809.2926354462534</v>
      </c>
      <c r="K2838" s="8" t="str">
        <f>IF(H2838&lt;Mapping!$B$1,Mapping!$A$1,IF(H2838&lt;Mapping!$B$2,Mapping!$A$2,Mapping!$A$3))</f>
        <v>Minor</v>
      </c>
      <c r="L2838" s="8" t="str">
        <f>IF(J2838&lt;Mapping!$B$1,Mapping!$A$1,IF(J2838&lt;Mapping!$B$2,Mapping!$A$2,Mapping!$A$3))</f>
        <v>Minor</v>
      </c>
    </row>
    <row r="2839" spans="1:12" ht="13.5" customHeight="1" x14ac:dyDescent="0.2">
      <c r="A2839" s="4">
        <v>1</v>
      </c>
      <c r="B2839" s="5" t="s">
        <v>21</v>
      </c>
      <c r="C2839" s="4">
        <v>3</v>
      </c>
      <c r="D2839" s="4">
        <v>1986</v>
      </c>
      <c r="E2839" s="4">
        <v>1</v>
      </c>
      <c r="F2839" s="4">
        <v>0</v>
      </c>
      <c r="G2839" s="4">
        <v>0</v>
      </c>
      <c r="H2839" s="6">
        <v>838</v>
      </c>
      <c r="I2839" s="7">
        <f t="array" ref="I2839">INDEX(Inflation!$F$2:$F$63,MATCH($D2839,Inflation!$A$2:$A$63,0))</f>
        <v>2.3601832650918904</v>
      </c>
      <c r="J2839" s="6">
        <f t="shared" si="11"/>
        <v>1977.8335761470041</v>
      </c>
      <c r="K2839" s="8" t="str">
        <f>IF(H2839&lt;Mapping!$B$1,Mapping!$A$1,IF(H2839&lt;Mapping!$B$2,Mapping!$A$2,Mapping!$A$3))</f>
        <v>Minor</v>
      </c>
      <c r="L2839" s="8" t="str">
        <f>IF(J2839&lt;Mapping!$B$1,Mapping!$A$1,IF(J2839&lt;Mapping!$B$2,Mapping!$A$2,Mapping!$A$3))</f>
        <v>Minor</v>
      </c>
    </row>
    <row r="2840" spans="1:12" ht="13.5" customHeight="1" x14ac:dyDescent="0.2">
      <c r="A2840" s="4">
        <v>2</v>
      </c>
      <c r="B2840" s="5" t="s">
        <v>31</v>
      </c>
      <c r="C2840" s="4">
        <v>2</v>
      </c>
      <c r="D2840" s="4">
        <v>1974</v>
      </c>
      <c r="E2840" s="4">
        <v>1</v>
      </c>
      <c r="F2840" s="4">
        <v>0</v>
      </c>
      <c r="G2840" s="4">
        <v>0</v>
      </c>
      <c r="H2840" s="6">
        <v>831</v>
      </c>
      <c r="I2840" s="7">
        <f t="array" ref="I2840">INDEX(Inflation!$F$2:$F$63,MATCH($D2840,Inflation!$A$2:$A$63,0))</f>
        <v>5.655220396663263</v>
      </c>
      <c r="J2840" s="6">
        <f t="shared" si="11"/>
        <v>4699.4881496271719</v>
      </c>
      <c r="K2840" s="8" t="str">
        <f>IF(H2840&lt;Mapping!$B$1,Mapping!$A$1,IF(H2840&lt;Mapping!$B$2,Mapping!$A$2,Mapping!$A$3))</f>
        <v>Minor</v>
      </c>
      <c r="L2840" s="8" t="str">
        <f>IF(J2840&lt;Mapping!$B$1,Mapping!$A$1,IF(J2840&lt;Mapping!$B$2,Mapping!$A$2,Mapping!$A$3))</f>
        <v>Minor</v>
      </c>
    </row>
    <row r="2841" spans="1:12" ht="13.5" customHeight="1" x14ac:dyDescent="0.2">
      <c r="A2841" s="4">
        <v>1</v>
      </c>
      <c r="B2841" s="5" t="s">
        <v>21</v>
      </c>
      <c r="C2841" s="4">
        <v>1</v>
      </c>
      <c r="D2841" s="4">
        <v>1989</v>
      </c>
      <c r="E2841" s="4">
        <v>1</v>
      </c>
      <c r="F2841" s="4">
        <v>0</v>
      </c>
      <c r="G2841" s="4">
        <v>0</v>
      </c>
      <c r="H2841" s="6">
        <v>830</v>
      </c>
      <c r="I2841" s="7">
        <f t="array" ref="I2841">INDEX(Inflation!$F$2:$F$63,MATCH($D2841,Inflation!$A$2:$A$63,0))</f>
        <v>2.1640413186988714</v>
      </c>
      <c r="J2841" s="6">
        <f t="shared" si="11"/>
        <v>1796.1542945200633</v>
      </c>
      <c r="K2841" s="8" t="str">
        <f>IF(H2841&lt;Mapping!$B$1,Mapping!$A$1,IF(H2841&lt;Mapping!$B$2,Mapping!$A$2,Mapping!$A$3))</f>
        <v>Minor</v>
      </c>
      <c r="L2841" s="8" t="str">
        <f>IF(J2841&lt;Mapping!$B$1,Mapping!$A$1,IF(J2841&lt;Mapping!$B$2,Mapping!$A$2,Mapping!$A$3))</f>
        <v>Minor</v>
      </c>
    </row>
    <row r="2842" spans="1:12" ht="13.5" customHeight="1" x14ac:dyDescent="0.2">
      <c r="A2842" s="4">
        <v>1</v>
      </c>
      <c r="B2842" s="5" t="s">
        <v>22</v>
      </c>
      <c r="C2842" s="4">
        <v>2</v>
      </c>
      <c r="D2842" s="4">
        <v>1968</v>
      </c>
      <c r="E2842" s="4">
        <v>1</v>
      </c>
      <c r="F2842" s="4">
        <v>0</v>
      </c>
      <c r="G2842" s="4">
        <v>12</v>
      </c>
      <c r="H2842" s="6">
        <v>823</v>
      </c>
      <c r="I2842" s="7">
        <f t="array" ref="I2842">INDEX(Inflation!$F$2:$F$63,MATCH($D2842,Inflation!$A$2:$A$63,0))</f>
        <v>7.4666326342049336</v>
      </c>
      <c r="J2842" s="6">
        <f t="shared" si="11"/>
        <v>6145.0386579506603</v>
      </c>
      <c r="K2842" s="8" t="str">
        <f>IF(H2842&lt;Mapping!$B$1,Mapping!$A$1,IF(H2842&lt;Mapping!$B$2,Mapping!$A$2,Mapping!$A$3))</f>
        <v>Minor</v>
      </c>
      <c r="L2842" s="8" t="str">
        <f>IF(J2842&lt;Mapping!$B$1,Mapping!$A$1,IF(J2842&lt;Mapping!$B$2,Mapping!$A$2,Mapping!$A$3))</f>
        <v>Minor</v>
      </c>
    </row>
    <row r="2843" spans="1:12" ht="13.5" customHeight="1" x14ac:dyDescent="0.2">
      <c r="A2843" s="4">
        <v>1</v>
      </c>
      <c r="B2843" s="5" t="s">
        <v>15</v>
      </c>
      <c r="C2843" s="4">
        <v>4</v>
      </c>
      <c r="D2843" s="4">
        <v>1986</v>
      </c>
      <c r="E2843" s="4">
        <v>1</v>
      </c>
      <c r="F2843" s="4">
        <v>0</v>
      </c>
      <c r="G2843" s="4">
        <v>0</v>
      </c>
      <c r="H2843" s="6">
        <v>823</v>
      </c>
      <c r="I2843" s="7">
        <f t="array" ref="I2843">INDEX(Inflation!$F$2:$F$63,MATCH($D2843,Inflation!$A$2:$A$63,0))</f>
        <v>2.3601832650918904</v>
      </c>
      <c r="J2843" s="6">
        <f t="shared" si="11"/>
        <v>1942.4308271706257</v>
      </c>
      <c r="K2843" s="8" t="str">
        <f>IF(H2843&lt;Mapping!$B$1,Mapping!$A$1,IF(H2843&lt;Mapping!$B$2,Mapping!$A$2,Mapping!$A$3))</f>
        <v>Minor</v>
      </c>
      <c r="L2843" s="8" t="str">
        <f>IF(J2843&lt;Mapping!$B$1,Mapping!$A$1,IF(J2843&lt;Mapping!$B$2,Mapping!$A$2,Mapping!$A$3))</f>
        <v>Minor</v>
      </c>
    </row>
    <row r="2844" spans="1:12" ht="13.5" customHeight="1" x14ac:dyDescent="0.2">
      <c r="A2844" s="4">
        <v>2</v>
      </c>
      <c r="B2844" s="5" t="s">
        <v>20</v>
      </c>
      <c r="C2844" s="4">
        <v>2</v>
      </c>
      <c r="D2844" s="4">
        <v>1988</v>
      </c>
      <c r="E2844" s="4">
        <v>1</v>
      </c>
      <c r="F2844" s="4">
        <v>0</v>
      </c>
      <c r="G2844" s="4">
        <v>0</v>
      </c>
      <c r="H2844" s="6">
        <v>817</v>
      </c>
      <c r="I2844" s="7">
        <f t="array" ref="I2844">INDEX(Inflation!$F$2:$F$63,MATCH($D2844,Inflation!$A$2:$A$63,0))</f>
        <v>2.2436780392269897</v>
      </c>
      <c r="J2844" s="6">
        <f t="shared" si="11"/>
        <v>1833.0849580484505</v>
      </c>
      <c r="K2844" s="8" t="str">
        <f>IF(H2844&lt;Mapping!$B$1,Mapping!$A$1,IF(H2844&lt;Mapping!$B$2,Mapping!$A$2,Mapping!$A$3))</f>
        <v>Minor</v>
      </c>
      <c r="L2844" s="8" t="str">
        <f>IF(J2844&lt;Mapping!$B$1,Mapping!$A$1,IF(J2844&lt;Mapping!$B$2,Mapping!$A$2,Mapping!$A$3))</f>
        <v>Minor</v>
      </c>
    </row>
    <row r="2845" spans="1:12" ht="13.5" customHeight="1" x14ac:dyDescent="0.2">
      <c r="A2845" s="4">
        <v>2</v>
      </c>
      <c r="B2845" s="5" t="s">
        <v>19</v>
      </c>
      <c r="C2845" s="4">
        <v>1</v>
      </c>
      <c r="D2845" s="4">
        <v>1989</v>
      </c>
      <c r="E2845" s="4">
        <v>1</v>
      </c>
      <c r="F2845" s="4">
        <v>0</v>
      </c>
      <c r="G2845" s="4">
        <v>0</v>
      </c>
      <c r="H2845" s="6">
        <v>815</v>
      </c>
      <c r="I2845" s="7">
        <f t="array" ref="I2845">INDEX(Inflation!$F$2:$F$63,MATCH($D2845,Inflation!$A$2:$A$63,0))</f>
        <v>2.1640413186988714</v>
      </c>
      <c r="J2845" s="6">
        <f t="shared" si="11"/>
        <v>1763.6936747395803</v>
      </c>
      <c r="K2845" s="8" t="str">
        <f>IF(H2845&lt;Mapping!$B$1,Mapping!$A$1,IF(H2845&lt;Mapping!$B$2,Mapping!$A$2,Mapping!$A$3))</f>
        <v>Minor</v>
      </c>
      <c r="L2845" s="8" t="str">
        <f>IF(J2845&lt;Mapping!$B$1,Mapping!$A$1,IF(J2845&lt;Mapping!$B$2,Mapping!$A$2,Mapping!$A$3))</f>
        <v>Minor</v>
      </c>
    </row>
    <row r="2846" spans="1:12" ht="13.5" customHeight="1" x14ac:dyDescent="0.2">
      <c r="A2846" s="4">
        <v>5</v>
      </c>
      <c r="B2846" s="5" t="s">
        <v>16</v>
      </c>
      <c r="C2846" s="4">
        <v>3</v>
      </c>
      <c r="D2846" s="4">
        <v>1971</v>
      </c>
      <c r="E2846" s="4">
        <v>1</v>
      </c>
      <c r="F2846" s="4">
        <v>0</v>
      </c>
      <c r="G2846" s="4">
        <v>0</v>
      </c>
      <c r="H2846" s="6">
        <v>811</v>
      </c>
      <c r="I2846" s="7">
        <f t="array" ref="I2846">INDEX(Inflation!$F$2:$F$63,MATCH($D2846,Inflation!$A$2:$A$63,0))</f>
        <v>6.6013054640296165</v>
      </c>
      <c r="J2846" s="6">
        <f t="shared" si="11"/>
        <v>5353.6587313280188</v>
      </c>
      <c r="K2846" s="8" t="str">
        <f>IF(H2846&lt;Mapping!$B$1,Mapping!$A$1,IF(H2846&lt;Mapping!$B$2,Mapping!$A$2,Mapping!$A$3))</f>
        <v>Minor</v>
      </c>
      <c r="L2846" s="8" t="str">
        <f>IF(J2846&lt;Mapping!$B$1,Mapping!$A$1,IF(J2846&lt;Mapping!$B$2,Mapping!$A$2,Mapping!$A$3))</f>
        <v>Minor</v>
      </c>
    </row>
    <row r="2847" spans="1:12" ht="13.5" customHeight="1" x14ac:dyDescent="0.2">
      <c r="A2847" s="4">
        <v>1</v>
      </c>
      <c r="B2847" s="5" t="s">
        <v>21</v>
      </c>
      <c r="C2847" s="4">
        <v>2</v>
      </c>
      <c r="D2847" s="4">
        <v>1986</v>
      </c>
      <c r="E2847" s="4">
        <v>1</v>
      </c>
      <c r="F2847" s="4">
        <v>0</v>
      </c>
      <c r="G2847" s="4">
        <v>0</v>
      </c>
      <c r="H2847" s="6">
        <v>811</v>
      </c>
      <c r="I2847" s="7">
        <f t="array" ref="I2847">INDEX(Inflation!$F$2:$F$63,MATCH($D2847,Inflation!$A$2:$A$63,0))</f>
        <v>2.3601832650918904</v>
      </c>
      <c r="J2847" s="6">
        <f t="shared" si="11"/>
        <v>1914.108627989523</v>
      </c>
      <c r="K2847" s="8" t="str">
        <f>IF(H2847&lt;Mapping!$B$1,Mapping!$A$1,IF(H2847&lt;Mapping!$B$2,Mapping!$A$2,Mapping!$A$3))</f>
        <v>Minor</v>
      </c>
      <c r="L2847" s="8" t="str">
        <f>IF(J2847&lt;Mapping!$B$1,Mapping!$A$1,IF(J2847&lt;Mapping!$B$2,Mapping!$A$2,Mapping!$A$3))</f>
        <v>Minor</v>
      </c>
    </row>
    <row r="2848" spans="1:12" ht="13.5" customHeight="1" x14ac:dyDescent="0.2">
      <c r="A2848" s="4">
        <v>5</v>
      </c>
      <c r="B2848" s="5" t="s">
        <v>19</v>
      </c>
      <c r="C2848" s="4">
        <v>2</v>
      </c>
      <c r="D2848" s="4">
        <v>1988</v>
      </c>
      <c r="E2848" s="4">
        <v>1</v>
      </c>
      <c r="F2848" s="4">
        <v>0</v>
      </c>
      <c r="G2848" s="4">
        <v>0</v>
      </c>
      <c r="H2848" s="6">
        <v>809</v>
      </c>
      <c r="I2848" s="7">
        <f t="array" ref="I2848">INDEX(Inflation!$F$2:$F$63,MATCH($D2848,Inflation!$A$2:$A$63,0))</f>
        <v>2.2436780392269897</v>
      </c>
      <c r="J2848" s="6">
        <f t="shared" si="11"/>
        <v>1815.1355337346347</v>
      </c>
      <c r="K2848" s="8" t="str">
        <f>IF(H2848&lt;Mapping!$B$1,Mapping!$A$1,IF(H2848&lt;Mapping!$B$2,Mapping!$A$2,Mapping!$A$3))</f>
        <v>Minor</v>
      </c>
      <c r="L2848" s="8" t="str">
        <f>IF(J2848&lt;Mapping!$B$1,Mapping!$A$1,IF(J2848&lt;Mapping!$B$2,Mapping!$A$2,Mapping!$A$3))</f>
        <v>Minor</v>
      </c>
    </row>
    <row r="2849" spans="1:12" ht="13.5" customHeight="1" x14ac:dyDescent="0.2">
      <c r="A2849" s="4">
        <v>5</v>
      </c>
      <c r="B2849" s="5" t="s">
        <v>20</v>
      </c>
      <c r="C2849" s="4">
        <v>3</v>
      </c>
      <c r="D2849" s="4">
        <v>1987</v>
      </c>
      <c r="E2849" s="4">
        <v>1</v>
      </c>
      <c r="F2849" s="4">
        <v>0</v>
      </c>
      <c r="G2849" s="4">
        <v>0</v>
      </c>
      <c r="H2849" s="6">
        <v>808</v>
      </c>
      <c r="I2849" s="7">
        <f t="array" ref="I2849">INDEX(Inflation!$F$2:$F$63,MATCH($D2849,Inflation!$A$2:$A$63,0))</f>
        <v>2.3139051618547946</v>
      </c>
      <c r="J2849" s="6">
        <f t="shared" si="11"/>
        <v>1869.6353707786741</v>
      </c>
      <c r="K2849" s="8" t="str">
        <f>IF(H2849&lt;Mapping!$B$1,Mapping!$A$1,IF(H2849&lt;Mapping!$B$2,Mapping!$A$2,Mapping!$A$3))</f>
        <v>Minor</v>
      </c>
      <c r="L2849" s="8" t="str">
        <f>IF(J2849&lt;Mapping!$B$1,Mapping!$A$1,IF(J2849&lt;Mapping!$B$2,Mapping!$A$2,Mapping!$A$3))</f>
        <v>Minor</v>
      </c>
    </row>
    <row r="2850" spans="1:12" ht="13.5" customHeight="1" x14ac:dyDescent="0.2">
      <c r="A2850" s="4">
        <v>1</v>
      </c>
      <c r="B2850" s="5" t="s">
        <v>20</v>
      </c>
      <c r="C2850" s="4">
        <v>2</v>
      </c>
      <c r="D2850" s="4">
        <v>1988</v>
      </c>
      <c r="E2850" s="4">
        <v>1</v>
      </c>
      <c r="F2850" s="4">
        <v>0</v>
      </c>
      <c r="G2850" s="4">
        <v>0</v>
      </c>
      <c r="H2850" s="6">
        <v>808</v>
      </c>
      <c r="I2850" s="7">
        <f t="array" ref="I2850">INDEX(Inflation!$F$2:$F$63,MATCH($D2850,Inflation!$A$2:$A$63,0))</f>
        <v>2.2436780392269897</v>
      </c>
      <c r="J2850" s="6">
        <f t="shared" si="11"/>
        <v>1812.8918556954077</v>
      </c>
      <c r="K2850" s="8" t="str">
        <f>IF(H2850&lt;Mapping!$B$1,Mapping!$A$1,IF(H2850&lt;Mapping!$B$2,Mapping!$A$2,Mapping!$A$3))</f>
        <v>Minor</v>
      </c>
      <c r="L2850" s="8" t="str">
        <f>IF(J2850&lt;Mapping!$B$1,Mapping!$A$1,IF(J2850&lt;Mapping!$B$2,Mapping!$A$2,Mapping!$A$3))</f>
        <v>Minor</v>
      </c>
    </row>
    <row r="2851" spans="1:12" ht="13.5" customHeight="1" x14ac:dyDescent="0.2">
      <c r="A2851" s="4">
        <v>4</v>
      </c>
      <c r="B2851" s="5" t="s">
        <v>21</v>
      </c>
      <c r="C2851" s="4">
        <v>2</v>
      </c>
      <c r="D2851" s="4">
        <v>1986</v>
      </c>
      <c r="E2851" s="4">
        <v>1</v>
      </c>
      <c r="F2851" s="4">
        <v>0</v>
      </c>
      <c r="G2851" s="4">
        <v>0</v>
      </c>
      <c r="H2851" s="6">
        <v>802</v>
      </c>
      <c r="I2851" s="7">
        <f t="array" ref="I2851">INDEX(Inflation!$F$2:$F$63,MATCH($D2851,Inflation!$A$2:$A$63,0))</f>
        <v>2.3601832650918904</v>
      </c>
      <c r="J2851" s="6">
        <f t="shared" si="11"/>
        <v>1892.866978603696</v>
      </c>
      <c r="K2851" s="8" t="str">
        <f>IF(H2851&lt;Mapping!$B$1,Mapping!$A$1,IF(H2851&lt;Mapping!$B$2,Mapping!$A$2,Mapping!$A$3))</f>
        <v>Minor</v>
      </c>
      <c r="L2851" s="8" t="str">
        <f>IF(J2851&lt;Mapping!$B$1,Mapping!$A$1,IF(J2851&lt;Mapping!$B$2,Mapping!$A$2,Mapping!$A$3))</f>
        <v>Minor</v>
      </c>
    </row>
    <row r="2852" spans="1:12" ht="13.5" customHeight="1" x14ac:dyDescent="0.2">
      <c r="A2852" s="4">
        <v>1</v>
      </c>
      <c r="B2852" s="5" t="s">
        <v>27</v>
      </c>
      <c r="C2852" s="4">
        <v>3</v>
      </c>
      <c r="D2852" s="4">
        <v>1993</v>
      </c>
      <c r="E2852" s="4">
        <v>1</v>
      </c>
      <c r="F2852" s="4">
        <v>0</v>
      </c>
      <c r="G2852" s="4">
        <v>0</v>
      </c>
      <c r="H2852" s="6">
        <v>802</v>
      </c>
      <c r="I2852" s="7">
        <f t="array" ref="I2852">INDEX(Inflation!$F$2:$F$63,MATCH($D2852,Inflation!$A$2:$A$63,0))</f>
        <v>1.8022646972075733</v>
      </c>
      <c r="J2852" s="6">
        <f t="shared" si="11"/>
        <v>1445.4162871604738</v>
      </c>
      <c r="K2852" s="8" t="str">
        <f>IF(H2852&lt;Mapping!$B$1,Mapping!$A$1,IF(H2852&lt;Mapping!$B$2,Mapping!$A$2,Mapping!$A$3))</f>
        <v>Minor</v>
      </c>
      <c r="L2852" s="8" t="str">
        <f>IF(J2852&lt;Mapping!$B$1,Mapping!$A$1,IF(J2852&lt;Mapping!$B$2,Mapping!$A$2,Mapping!$A$3))</f>
        <v>Minor</v>
      </c>
    </row>
    <row r="2853" spans="1:12" ht="13.5" customHeight="1" x14ac:dyDescent="0.2">
      <c r="A2853" s="4">
        <v>1</v>
      </c>
      <c r="B2853" s="5" t="s">
        <v>55</v>
      </c>
      <c r="C2853" s="4">
        <v>3</v>
      </c>
      <c r="D2853" s="4">
        <v>1966</v>
      </c>
      <c r="E2853" s="4">
        <v>1</v>
      </c>
      <c r="F2853" s="4">
        <v>0</v>
      </c>
      <c r="G2853" s="4">
        <v>0</v>
      </c>
      <c r="H2853" s="6">
        <v>801</v>
      </c>
      <c r="I2853" s="7">
        <f t="array" ref="I2853">INDEX(Inflation!$F$2:$F$63,MATCH($D2853,Inflation!$A$2:$A$63,0))</f>
        <v>7.92436857453876</v>
      </c>
      <c r="J2853" s="6">
        <f t="shared" si="11"/>
        <v>6347.4192282055465</v>
      </c>
      <c r="K2853" s="8" t="str">
        <f>IF(H2853&lt;Mapping!$B$1,Mapping!$A$1,IF(H2853&lt;Mapping!$B$2,Mapping!$A$2,Mapping!$A$3))</f>
        <v>Minor</v>
      </c>
      <c r="L2853" s="8" t="str">
        <f>IF(J2853&lt;Mapping!$B$1,Mapping!$A$1,IF(J2853&lt;Mapping!$B$2,Mapping!$A$2,Mapping!$A$3))</f>
        <v>Minor</v>
      </c>
    </row>
    <row r="2854" spans="1:12" ht="13.5" customHeight="1" x14ac:dyDescent="0.2">
      <c r="A2854" s="4">
        <v>5</v>
      </c>
      <c r="B2854" s="5" t="s">
        <v>34</v>
      </c>
      <c r="C2854" s="4">
        <v>2</v>
      </c>
      <c r="D2854" s="4">
        <v>1986</v>
      </c>
      <c r="E2854" s="4">
        <v>1</v>
      </c>
      <c r="F2854" s="4">
        <v>0</v>
      </c>
      <c r="G2854" s="4">
        <v>0</v>
      </c>
      <c r="H2854" s="6">
        <v>801</v>
      </c>
      <c r="I2854" s="7">
        <f t="array" ref="I2854">INDEX(Inflation!$F$2:$F$63,MATCH($D2854,Inflation!$A$2:$A$63,0))</f>
        <v>2.3601832650918904</v>
      </c>
      <c r="J2854" s="6">
        <f t="shared" si="11"/>
        <v>1890.5067953386042</v>
      </c>
      <c r="K2854" s="8" t="str">
        <f>IF(H2854&lt;Mapping!$B$1,Mapping!$A$1,IF(H2854&lt;Mapping!$B$2,Mapping!$A$2,Mapping!$A$3))</f>
        <v>Minor</v>
      </c>
      <c r="L2854" s="8" t="str">
        <f>IF(J2854&lt;Mapping!$B$1,Mapping!$A$1,IF(J2854&lt;Mapping!$B$2,Mapping!$A$2,Mapping!$A$3))</f>
        <v>Minor</v>
      </c>
    </row>
    <row r="2855" spans="1:12" ht="13.5" customHeight="1" x14ac:dyDescent="0.2">
      <c r="A2855" s="4">
        <v>5</v>
      </c>
      <c r="B2855" s="5" t="s">
        <v>19</v>
      </c>
      <c r="C2855" s="4">
        <v>3</v>
      </c>
      <c r="D2855" s="4">
        <v>1986</v>
      </c>
      <c r="E2855" s="4">
        <v>1</v>
      </c>
      <c r="F2855" s="4">
        <v>0</v>
      </c>
      <c r="G2855" s="4">
        <v>0</v>
      </c>
      <c r="H2855" s="6">
        <v>800</v>
      </c>
      <c r="I2855" s="7">
        <f t="array" ref="I2855">INDEX(Inflation!$F$2:$F$63,MATCH($D2855,Inflation!$A$2:$A$63,0))</f>
        <v>2.3601832650918904</v>
      </c>
      <c r="J2855" s="6">
        <f t="shared" si="11"/>
        <v>1888.1466120735122</v>
      </c>
      <c r="K2855" s="8" t="str">
        <f>IF(H2855&lt;Mapping!$B$1,Mapping!$A$1,IF(H2855&lt;Mapping!$B$2,Mapping!$A$2,Mapping!$A$3))</f>
        <v>Minor</v>
      </c>
      <c r="L2855" s="8" t="str">
        <f>IF(J2855&lt;Mapping!$B$1,Mapping!$A$1,IF(J2855&lt;Mapping!$B$2,Mapping!$A$2,Mapping!$A$3))</f>
        <v>Minor</v>
      </c>
    </row>
    <row r="2856" spans="1:12" ht="13.5" customHeight="1" x14ac:dyDescent="0.2">
      <c r="A2856" s="4">
        <v>4</v>
      </c>
      <c r="B2856" s="5" t="s">
        <v>34</v>
      </c>
      <c r="C2856" s="4">
        <v>2</v>
      </c>
      <c r="D2856" s="4">
        <v>1987</v>
      </c>
      <c r="E2856" s="4">
        <v>1</v>
      </c>
      <c r="F2856" s="4">
        <v>0</v>
      </c>
      <c r="G2856" s="4">
        <v>0</v>
      </c>
      <c r="H2856" s="6">
        <v>799</v>
      </c>
      <c r="I2856" s="7">
        <f t="array" ref="I2856">INDEX(Inflation!$F$2:$F$63,MATCH($D2856,Inflation!$A$2:$A$63,0))</f>
        <v>2.3139051618547946</v>
      </c>
      <c r="J2856" s="6">
        <f t="shared" si="11"/>
        <v>1848.8102243219807</v>
      </c>
      <c r="K2856" s="8" t="str">
        <f>IF(H2856&lt;Mapping!$B$1,Mapping!$A$1,IF(H2856&lt;Mapping!$B$2,Mapping!$A$2,Mapping!$A$3))</f>
        <v>Minor</v>
      </c>
      <c r="L2856" s="8" t="str">
        <f>IF(J2856&lt;Mapping!$B$1,Mapping!$A$1,IF(J2856&lt;Mapping!$B$2,Mapping!$A$2,Mapping!$A$3))</f>
        <v>Minor</v>
      </c>
    </row>
    <row r="2857" spans="1:12" ht="13.5" customHeight="1" x14ac:dyDescent="0.2">
      <c r="A2857" s="4">
        <v>3</v>
      </c>
      <c r="B2857" s="5" t="s">
        <v>34</v>
      </c>
      <c r="C2857" s="4">
        <v>2</v>
      </c>
      <c r="D2857" s="4">
        <v>1988</v>
      </c>
      <c r="E2857" s="4">
        <v>1</v>
      </c>
      <c r="F2857" s="4">
        <v>0</v>
      </c>
      <c r="G2857" s="4">
        <v>0</v>
      </c>
      <c r="H2857" s="6">
        <v>795</v>
      </c>
      <c r="I2857" s="7">
        <f t="array" ref="I2857">INDEX(Inflation!$F$2:$F$63,MATCH($D2857,Inflation!$A$2:$A$63,0))</f>
        <v>2.2436780392269897</v>
      </c>
      <c r="J2857" s="6">
        <f t="shared" si="11"/>
        <v>1783.7240411854568</v>
      </c>
      <c r="K2857" s="8" t="str">
        <f>IF(H2857&lt;Mapping!$B$1,Mapping!$A$1,IF(H2857&lt;Mapping!$B$2,Mapping!$A$2,Mapping!$A$3))</f>
        <v>Minor</v>
      </c>
      <c r="L2857" s="8" t="str">
        <f>IF(J2857&lt;Mapping!$B$1,Mapping!$A$1,IF(J2857&lt;Mapping!$B$2,Mapping!$A$2,Mapping!$A$3))</f>
        <v>Minor</v>
      </c>
    </row>
    <row r="2858" spans="1:12" ht="13.5" customHeight="1" x14ac:dyDescent="0.2">
      <c r="A2858" s="4">
        <v>3</v>
      </c>
      <c r="B2858" s="5" t="s">
        <v>34</v>
      </c>
      <c r="C2858" s="4">
        <v>3</v>
      </c>
      <c r="D2858" s="4">
        <v>1987</v>
      </c>
      <c r="E2858" s="4">
        <v>1</v>
      </c>
      <c r="F2858" s="4">
        <v>0</v>
      </c>
      <c r="G2858" s="4">
        <v>0</v>
      </c>
      <c r="H2858" s="6">
        <v>790</v>
      </c>
      <c r="I2858" s="7">
        <f t="array" ref="I2858">INDEX(Inflation!$F$2:$F$63,MATCH($D2858,Inflation!$A$2:$A$63,0))</f>
        <v>2.3139051618547946</v>
      </c>
      <c r="J2858" s="6">
        <f t="shared" si="11"/>
        <v>1827.9850778652876</v>
      </c>
      <c r="K2858" s="8" t="str">
        <f>IF(H2858&lt;Mapping!$B$1,Mapping!$A$1,IF(H2858&lt;Mapping!$B$2,Mapping!$A$2,Mapping!$A$3))</f>
        <v>Minor</v>
      </c>
      <c r="L2858" s="8" t="str">
        <f>IF(J2858&lt;Mapping!$B$1,Mapping!$A$1,IF(J2858&lt;Mapping!$B$2,Mapping!$A$2,Mapping!$A$3))</f>
        <v>Minor</v>
      </c>
    </row>
    <row r="2859" spans="1:12" ht="13.5" customHeight="1" x14ac:dyDescent="0.2">
      <c r="A2859" s="4">
        <v>3</v>
      </c>
      <c r="B2859" s="5" t="s">
        <v>21</v>
      </c>
      <c r="C2859" s="4">
        <v>1</v>
      </c>
      <c r="D2859" s="4">
        <v>1960</v>
      </c>
      <c r="E2859" s="4">
        <v>1</v>
      </c>
      <c r="F2859" s="4">
        <v>0</v>
      </c>
      <c r="G2859" s="4">
        <v>0</v>
      </c>
      <c r="H2859" s="6">
        <v>789</v>
      </c>
      <c r="I2859" s="7">
        <f t="array" ref="I2859">INDEX(Inflation!$F$2:$F$63,MATCH($D2859,Inflation!$A$2:$A$63,0))</f>
        <v>9.0110154119451078</v>
      </c>
      <c r="J2859" s="6">
        <f t="shared" si="11"/>
        <v>7109.6911600246904</v>
      </c>
      <c r="K2859" s="8" t="str">
        <f>IF(H2859&lt;Mapping!$B$1,Mapping!$A$1,IF(H2859&lt;Mapping!$B$2,Mapping!$A$2,Mapping!$A$3))</f>
        <v>Minor</v>
      </c>
      <c r="L2859" s="8" t="str">
        <f>IF(J2859&lt;Mapping!$B$1,Mapping!$A$1,IF(J2859&lt;Mapping!$B$2,Mapping!$A$2,Mapping!$A$3))</f>
        <v>Minor</v>
      </c>
    </row>
    <row r="2860" spans="1:12" ht="13.5" customHeight="1" x14ac:dyDescent="0.2">
      <c r="A2860" s="4">
        <v>4</v>
      </c>
      <c r="B2860" s="5" t="s">
        <v>34</v>
      </c>
      <c r="C2860" s="4">
        <v>3</v>
      </c>
      <c r="D2860" s="4">
        <v>1985</v>
      </c>
      <c r="E2860" s="4">
        <v>1</v>
      </c>
      <c r="F2860" s="4">
        <v>0</v>
      </c>
      <c r="G2860" s="4">
        <v>0</v>
      </c>
      <c r="H2860" s="6">
        <v>788</v>
      </c>
      <c r="I2860" s="7">
        <f t="array" ref="I2860">INDEX(Inflation!$F$2:$F$63,MATCH($D2860,Inflation!$A$2:$A$63,0))</f>
        <v>2.4491621741858549</v>
      </c>
      <c r="J2860" s="6">
        <f t="shared" si="11"/>
        <v>1929.9397932584536</v>
      </c>
      <c r="K2860" s="8" t="str">
        <f>IF(H2860&lt;Mapping!$B$1,Mapping!$A$1,IF(H2860&lt;Mapping!$B$2,Mapping!$A$2,Mapping!$A$3))</f>
        <v>Minor</v>
      </c>
      <c r="L2860" s="8" t="str">
        <f>IF(J2860&lt;Mapping!$B$1,Mapping!$A$1,IF(J2860&lt;Mapping!$B$2,Mapping!$A$2,Mapping!$A$3))</f>
        <v>Minor</v>
      </c>
    </row>
    <row r="2861" spans="1:12" ht="13.5" customHeight="1" x14ac:dyDescent="0.2">
      <c r="A2861" s="4">
        <v>3</v>
      </c>
      <c r="B2861" s="5" t="s">
        <v>34</v>
      </c>
      <c r="C2861" s="4">
        <v>2</v>
      </c>
      <c r="D2861" s="4">
        <v>1988</v>
      </c>
      <c r="E2861" s="4">
        <v>1</v>
      </c>
      <c r="F2861" s="4">
        <v>0</v>
      </c>
      <c r="G2861" s="4">
        <v>0</v>
      </c>
      <c r="H2861" s="6">
        <v>784</v>
      </c>
      <c r="I2861" s="7">
        <f t="array" ref="I2861">INDEX(Inflation!$F$2:$F$63,MATCH($D2861,Inflation!$A$2:$A$63,0))</f>
        <v>2.2436780392269897</v>
      </c>
      <c r="J2861" s="6">
        <f t="shared" si="11"/>
        <v>1759.04358275396</v>
      </c>
      <c r="K2861" s="8" t="str">
        <f>IF(H2861&lt;Mapping!$B$1,Mapping!$A$1,IF(H2861&lt;Mapping!$B$2,Mapping!$A$2,Mapping!$A$3))</f>
        <v>Minor</v>
      </c>
      <c r="L2861" s="8" t="str">
        <f>IF(J2861&lt;Mapping!$B$1,Mapping!$A$1,IF(J2861&lt;Mapping!$B$2,Mapping!$A$2,Mapping!$A$3))</f>
        <v>Minor</v>
      </c>
    </row>
    <row r="2862" spans="1:12" ht="13.5" customHeight="1" x14ac:dyDescent="0.2">
      <c r="A2862" s="4">
        <v>2</v>
      </c>
      <c r="B2862" s="5" t="s">
        <v>21</v>
      </c>
      <c r="C2862" s="4">
        <v>1</v>
      </c>
      <c r="D2862" s="4">
        <v>1989</v>
      </c>
      <c r="E2862" s="4">
        <v>1</v>
      </c>
      <c r="F2862" s="4">
        <v>0</v>
      </c>
      <c r="G2862" s="4">
        <v>0</v>
      </c>
      <c r="H2862" s="6">
        <v>779</v>
      </c>
      <c r="I2862" s="7">
        <f t="array" ref="I2862">INDEX(Inflation!$F$2:$F$63,MATCH($D2862,Inflation!$A$2:$A$63,0))</f>
        <v>2.1640413186988714</v>
      </c>
      <c r="J2862" s="6">
        <f t="shared" si="11"/>
        <v>1685.7881872664209</v>
      </c>
      <c r="K2862" s="8" t="str">
        <f>IF(H2862&lt;Mapping!$B$1,Mapping!$A$1,IF(H2862&lt;Mapping!$B$2,Mapping!$A$2,Mapping!$A$3))</f>
        <v>Minor</v>
      </c>
      <c r="L2862" s="8" t="str">
        <f>IF(J2862&lt;Mapping!$B$1,Mapping!$A$1,IF(J2862&lt;Mapping!$B$2,Mapping!$A$2,Mapping!$A$3))</f>
        <v>Minor</v>
      </c>
    </row>
    <row r="2863" spans="1:12" ht="13.5" customHeight="1" x14ac:dyDescent="0.2">
      <c r="A2863" s="4">
        <v>1</v>
      </c>
      <c r="B2863" s="5" t="s">
        <v>19</v>
      </c>
      <c r="C2863" s="4">
        <v>2</v>
      </c>
      <c r="D2863" s="4">
        <v>1987</v>
      </c>
      <c r="E2863" s="4">
        <v>1</v>
      </c>
      <c r="F2863" s="4">
        <v>0</v>
      </c>
      <c r="G2863" s="4">
        <v>0</v>
      </c>
      <c r="H2863" s="6">
        <v>778</v>
      </c>
      <c r="I2863" s="7">
        <f t="array" ref="I2863">INDEX(Inflation!$F$2:$F$63,MATCH($D2863,Inflation!$A$2:$A$63,0))</f>
        <v>2.3139051618547946</v>
      </c>
      <c r="J2863" s="6">
        <f t="shared" si="11"/>
        <v>1800.2182159230301</v>
      </c>
      <c r="K2863" s="8" t="str">
        <f>IF(H2863&lt;Mapping!$B$1,Mapping!$A$1,IF(H2863&lt;Mapping!$B$2,Mapping!$A$2,Mapping!$A$3))</f>
        <v>Minor</v>
      </c>
      <c r="L2863" s="8" t="str">
        <f>IF(J2863&lt;Mapping!$B$1,Mapping!$A$1,IF(J2863&lt;Mapping!$B$2,Mapping!$A$2,Mapping!$A$3))</f>
        <v>Minor</v>
      </c>
    </row>
    <row r="2864" spans="1:12" ht="13.5" customHeight="1" x14ac:dyDescent="0.2">
      <c r="A2864" s="4">
        <v>1</v>
      </c>
      <c r="B2864" s="5" t="s">
        <v>19</v>
      </c>
      <c r="C2864" s="4">
        <v>3</v>
      </c>
      <c r="D2864" s="4">
        <v>1987</v>
      </c>
      <c r="E2864" s="4">
        <v>1</v>
      </c>
      <c r="F2864" s="4">
        <v>0</v>
      </c>
      <c r="G2864" s="4">
        <v>0</v>
      </c>
      <c r="H2864" s="6">
        <v>778</v>
      </c>
      <c r="I2864" s="7">
        <f t="array" ref="I2864">INDEX(Inflation!$F$2:$F$63,MATCH($D2864,Inflation!$A$2:$A$63,0))</f>
        <v>2.3139051618547946</v>
      </c>
      <c r="J2864" s="6">
        <f t="shared" si="11"/>
        <v>1800.2182159230301</v>
      </c>
      <c r="K2864" s="8" t="str">
        <f>IF(H2864&lt;Mapping!$B$1,Mapping!$A$1,IF(H2864&lt;Mapping!$B$2,Mapping!$A$2,Mapping!$A$3))</f>
        <v>Minor</v>
      </c>
      <c r="L2864" s="8" t="str">
        <f>IF(J2864&lt;Mapping!$B$1,Mapping!$A$1,IF(J2864&lt;Mapping!$B$2,Mapping!$A$2,Mapping!$A$3))</f>
        <v>Minor</v>
      </c>
    </row>
    <row r="2865" spans="1:12" ht="13.5" customHeight="1" x14ac:dyDescent="0.2">
      <c r="A2865" s="4">
        <v>2</v>
      </c>
      <c r="B2865" s="5" t="s">
        <v>15</v>
      </c>
      <c r="C2865" s="4">
        <v>1</v>
      </c>
      <c r="D2865" s="4">
        <v>1989</v>
      </c>
      <c r="E2865" s="4">
        <v>1</v>
      </c>
      <c r="F2865" s="4">
        <v>0</v>
      </c>
      <c r="G2865" s="4">
        <v>0</v>
      </c>
      <c r="H2865" s="6">
        <v>771</v>
      </c>
      <c r="I2865" s="7">
        <f t="array" ref="I2865">INDEX(Inflation!$F$2:$F$63,MATCH($D2865,Inflation!$A$2:$A$63,0))</f>
        <v>2.1640413186988714</v>
      </c>
      <c r="J2865" s="6">
        <f t="shared" si="11"/>
        <v>1668.4758567168299</v>
      </c>
      <c r="K2865" s="8" t="str">
        <f>IF(H2865&lt;Mapping!$B$1,Mapping!$A$1,IF(H2865&lt;Mapping!$B$2,Mapping!$A$2,Mapping!$A$3))</f>
        <v>Minor</v>
      </c>
      <c r="L2865" s="8" t="str">
        <f>IF(J2865&lt;Mapping!$B$1,Mapping!$A$1,IF(J2865&lt;Mapping!$B$2,Mapping!$A$2,Mapping!$A$3))</f>
        <v>Minor</v>
      </c>
    </row>
    <row r="2866" spans="1:12" ht="13.5" customHeight="1" x14ac:dyDescent="0.2">
      <c r="A2866" s="4">
        <v>1</v>
      </c>
      <c r="B2866" s="5" t="s">
        <v>34</v>
      </c>
      <c r="C2866" s="4">
        <v>2</v>
      </c>
      <c r="D2866" s="4">
        <v>1982</v>
      </c>
      <c r="E2866" s="4">
        <v>1</v>
      </c>
      <c r="F2866" s="4">
        <v>0</v>
      </c>
      <c r="G2866" s="4">
        <v>0</v>
      </c>
      <c r="H2866" s="6">
        <v>769</v>
      </c>
      <c r="I2866" s="7">
        <f t="array" ref="I2866">INDEX(Inflation!$F$2:$F$63,MATCH($D2866,Inflation!$A$2:$A$63,0))</f>
        <v>2.8736128370511089</v>
      </c>
      <c r="J2866" s="6">
        <f t="shared" si="11"/>
        <v>2209.8082716923027</v>
      </c>
      <c r="K2866" s="8" t="str">
        <f>IF(H2866&lt;Mapping!$B$1,Mapping!$A$1,IF(H2866&lt;Mapping!$B$2,Mapping!$A$2,Mapping!$A$3))</f>
        <v>Minor</v>
      </c>
      <c r="L2866" s="8" t="str">
        <f>IF(J2866&lt;Mapping!$B$1,Mapping!$A$1,IF(J2866&lt;Mapping!$B$2,Mapping!$A$2,Mapping!$A$3))</f>
        <v>Minor</v>
      </c>
    </row>
    <row r="2867" spans="1:12" ht="13.5" customHeight="1" x14ac:dyDescent="0.2">
      <c r="A2867" s="4">
        <v>1</v>
      </c>
      <c r="B2867" s="5" t="s">
        <v>20</v>
      </c>
      <c r="C2867" s="4">
        <v>2</v>
      </c>
      <c r="D2867" s="4">
        <v>1988</v>
      </c>
      <c r="E2867" s="4">
        <v>1</v>
      </c>
      <c r="F2867" s="4">
        <v>0</v>
      </c>
      <c r="G2867" s="4">
        <v>0</v>
      </c>
      <c r="H2867" s="6">
        <v>767</v>
      </c>
      <c r="I2867" s="7">
        <f t="array" ref="I2867">INDEX(Inflation!$F$2:$F$63,MATCH($D2867,Inflation!$A$2:$A$63,0))</f>
        <v>2.2436780392269897</v>
      </c>
      <c r="J2867" s="6">
        <f t="shared" si="11"/>
        <v>1720.9010560871011</v>
      </c>
      <c r="K2867" s="8" t="str">
        <f>IF(H2867&lt;Mapping!$B$1,Mapping!$A$1,IF(H2867&lt;Mapping!$B$2,Mapping!$A$2,Mapping!$A$3))</f>
        <v>Minor</v>
      </c>
      <c r="L2867" s="8" t="str">
        <f>IF(J2867&lt;Mapping!$B$1,Mapping!$A$1,IF(J2867&lt;Mapping!$B$2,Mapping!$A$2,Mapping!$A$3))</f>
        <v>Minor</v>
      </c>
    </row>
    <row r="2868" spans="1:12" ht="13.5" customHeight="1" x14ac:dyDescent="0.2">
      <c r="A2868" s="4">
        <v>2</v>
      </c>
      <c r="B2868" s="5" t="s">
        <v>14</v>
      </c>
      <c r="C2868" s="4">
        <v>3</v>
      </c>
      <c r="D2868" s="4">
        <v>1988</v>
      </c>
      <c r="E2868" s="4">
        <v>1</v>
      </c>
      <c r="F2868" s="4">
        <v>0</v>
      </c>
      <c r="G2868" s="4">
        <v>0</v>
      </c>
      <c r="H2868" s="6">
        <v>766</v>
      </c>
      <c r="I2868" s="7">
        <f t="array" ref="I2868">INDEX(Inflation!$F$2:$F$63,MATCH($D2868,Inflation!$A$2:$A$63,0))</f>
        <v>2.2436780392269897</v>
      </c>
      <c r="J2868" s="6">
        <f t="shared" si="11"/>
        <v>1718.6573780478741</v>
      </c>
      <c r="K2868" s="8" t="str">
        <f>IF(H2868&lt;Mapping!$B$1,Mapping!$A$1,IF(H2868&lt;Mapping!$B$2,Mapping!$A$2,Mapping!$A$3))</f>
        <v>Minor</v>
      </c>
      <c r="L2868" s="8" t="str">
        <f>IF(J2868&lt;Mapping!$B$1,Mapping!$A$1,IF(J2868&lt;Mapping!$B$2,Mapping!$A$2,Mapping!$A$3))</f>
        <v>Minor</v>
      </c>
    </row>
    <row r="2869" spans="1:12" ht="13.5" customHeight="1" x14ac:dyDescent="0.2">
      <c r="A2869" s="4">
        <v>1</v>
      </c>
      <c r="B2869" s="5" t="s">
        <v>22</v>
      </c>
      <c r="C2869" s="4">
        <v>3</v>
      </c>
      <c r="D2869" s="4">
        <v>1992</v>
      </c>
      <c r="E2869" s="4">
        <v>1</v>
      </c>
      <c r="F2869" s="4">
        <v>0</v>
      </c>
      <c r="G2869" s="4">
        <v>0</v>
      </c>
      <c r="H2869" s="6">
        <v>766</v>
      </c>
      <c r="I2869" s="7">
        <f t="array" ref="I2869">INDEX(Inflation!$F$2:$F$63,MATCH($D2869,Inflation!$A$2:$A$63,0))</f>
        <v>1.8790411733086159</v>
      </c>
      <c r="J2869" s="6">
        <f t="shared" si="11"/>
        <v>1439.3455387543997</v>
      </c>
      <c r="K2869" s="8" t="str">
        <f>IF(H2869&lt;Mapping!$B$1,Mapping!$A$1,IF(H2869&lt;Mapping!$B$2,Mapping!$A$2,Mapping!$A$3))</f>
        <v>Minor</v>
      </c>
      <c r="L2869" s="8" t="str">
        <f>IF(J2869&lt;Mapping!$B$1,Mapping!$A$1,IF(J2869&lt;Mapping!$B$2,Mapping!$A$2,Mapping!$A$3))</f>
        <v>Minor</v>
      </c>
    </row>
    <row r="2870" spans="1:12" ht="13.5" customHeight="1" x14ac:dyDescent="0.2">
      <c r="A2870" s="4">
        <v>6</v>
      </c>
      <c r="B2870" s="5" t="s">
        <v>21</v>
      </c>
      <c r="C2870" s="4">
        <v>2</v>
      </c>
      <c r="D2870" s="4">
        <v>1969</v>
      </c>
      <c r="E2870" s="4">
        <v>1</v>
      </c>
      <c r="F2870" s="4">
        <v>0</v>
      </c>
      <c r="G2870" s="4">
        <v>0</v>
      </c>
      <c r="H2870" s="6">
        <v>763</v>
      </c>
      <c r="I2870" s="7">
        <f t="array" ref="I2870">INDEX(Inflation!$F$2:$F$63,MATCH($D2870,Inflation!$A$2:$A$63,0))</f>
        <v>7.2155321165490278</v>
      </c>
      <c r="J2870" s="6">
        <f t="shared" si="11"/>
        <v>5505.4510049269084</v>
      </c>
      <c r="K2870" s="8" t="str">
        <f>IF(H2870&lt;Mapping!$B$1,Mapping!$A$1,IF(H2870&lt;Mapping!$B$2,Mapping!$A$2,Mapping!$A$3))</f>
        <v>Minor</v>
      </c>
      <c r="L2870" s="8" t="str">
        <f>IF(J2870&lt;Mapping!$B$1,Mapping!$A$1,IF(J2870&lt;Mapping!$B$2,Mapping!$A$2,Mapping!$A$3))</f>
        <v>Minor</v>
      </c>
    </row>
    <row r="2871" spans="1:12" ht="13.5" customHeight="1" x14ac:dyDescent="0.2">
      <c r="A2871" s="4">
        <v>1</v>
      </c>
      <c r="B2871" s="5" t="s">
        <v>27</v>
      </c>
      <c r="C2871" s="4">
        <v>1</v>
      </c>
      <c r="D2871" s="4">
        <v>1993</v>
      </c>
      <c r="E2871" s="4">
        <v>1</v>
      </c>
      <c r="F2871" s="4">
        <v>0</v>
      </c>
      <c r="G2871" s="4">
        <v>0</v>
      </c>
      <c r="H2871" s="6">
        <v>762</v>
      </c>
      <c r="I2871" s="7">
        <f t="array" ref="I2871">INDEX(Inflation!$F$2:$F$63,MATCH($D2871,Inflation!$A$2:$A$63,0))</f>
        <v>1.8022646972075733</v>
      </c>
      <c r="J2871" s="6">
        <f t="shared" si="11"/>
        <v>1373.3256992721708</v>
      </c>
      <c r="K2871" s="8" t="str">
        <f>IF(H2871&lt;Mapping!$B$1,Mapping!$A$1,IF(H2871&lt;Mapping!$B$2,Mapping!$A$2,Mapping!$A$3))</f>
        <v>Minor</v>
      </c>
      <c r="L2871" s="8" t="str">
        <f>IF(J2871&lt;Mapping!$B$1,Mapping!$A$1,IF(J2871&lt;Mapping!$B$2,Mapping!$A$2,Mapping!$A$3))</f>
        <v>Minor</v>
      </c>
    </row>
    <row r="2872" spans="1:12" ht="13.5" customHeight="1" x14ac:dyDescent="0.2">
      <c r="A2872" s="4">
        <v>3</v>
      </c>
      <c r="B2872" s="5" t="s">
        <v>34</v>
      </c>
      <c r="C2872" s="4">
        <v>2</v>
      </c>
      <c r="D2872" s="4">
        <v>1984</v>
      </c>
      <c r="E2872" s="4">
        <v>1</v>
      </c>
      <c r="F2872" s="4">
        <v>0</v>
      </c>
      <c r="G2872" s="4">
        <v>0</v>
      </c>
      <c r="H2872" s="6">
        <v>761</v>
      </c>
      <c r="I2872" s="7">
        <f t="array" ref="I2872">INDEX(Inflation!$F$2:$F$63,MATCH($D2872,Inflation!$A$2:$A$63,0))</f>
        <v>2.5679465396338688</v>
      </c>
      <c r="J2872" s="6">
        <f t="shared" si="11"/>
        <v>1954.2073166613741</v>
      </c>
      <c r="K2872" s="8" t="str">
        <f>IF(H2872&lt;Mapping!$B$1,Mapping!$A$1,IF(H2872&lt;Mapping!$B$2,Mapping!$A$2,Mapping!$A$3))</f>
        <v>Minor</v>
      </c>
      <c r="L2872" s="8" t="str">
        <f>IF(J2872&lt;Mapping!$B$1,Mapping!$A$1,IF(J2872&lt;Mapping!$B$2,Mapping!$A$2,Mapping!$A$3))</f>
        <v>Minor</v>
      </c>
    </row>
    <row r="2873" spans="1:12" ht="13.5" customHeight="1" x14ac:dyDescent="0.2">
      <c r="A2873" s="4">
        <v>4</v>
      </c>
      <c r="B2873" s="5" t="s">
        <v>34</v>
      </c>
      <c r="C2873" s="4">
        <v>2</v>
      </c>
      <c r="D2873" s="4">
        <v>1987</v>
      </c>
      <c r="E2873" s="4">
        <v>1</v>
      </c>
      <c r="F2873" s="4">
        <v>0</v>
      </c>
      <c r="G2873" s="4">
        <v>0</v>
      </c>
      <c r="H2873" s="6">
        <v>761</v>
      </c>
      <c r="I2873" s="7">
        <f t="array" ref="I2873">INDEX(Inflation!$F$2:$F$63,MATCH($D2873,Inflation!$A$2:$A$63,0))</f>
        <v>2.3139051618547946</v>
      </c>
      <c r="J2873" s="6">
        <f t="shared" si="11"/>
        <v>1760.8818281714987</v>
      </c>
      <c r="K2873" s="8" t="str">
        <f>IF(H2873&lt;Mapping!$B$1,Mapping!$A$1,IF(H2873&lt;Mapping!$B$2,Mapping!$A$2,Mapping!$A$3))</f>
        <v>Minor</v>
      </c>
      <c r="L2873" s="8" t="str">
        <f>IF(J2873&lt;Mapping!$B$1,Mapping!$A$1,IF(J2873&lt;Mapping!$B$2,Mapping!$A$2,Mapping!$A$3))</f>
        <v>Minor</v>
      </c>
    </row>
    <row r="2874" spans="1:12" ht="13.5" customHeight="1" x14ac:dyDescent="0.2">
      <c r="A2874" s="4">
        <v>1</v>
      </c>
      <c r="B2874" s="5" t="s">
        <v>34</v>
      </c>
      <c r="C2874" s="4">
        <v>2</v>
      </c>
      <c r="D2874" s="4">
        <v>1986</v>
      </c>
      <c r="E2874" s="4">
        <v>1</v>
      </c>
      <c r="F2874" s="4">
        <v>0</v>
      </c>
      <c r="G2874" s="4">
        <v>0</v>
      </c>
      <c r="H2874" s="6">
        <v>759</v>
      </c>
      <c r="I2874" s="7">
        <f t="array" ref="I2874">INDEX(Inflation!$F$2:$F$63,MATCH($D2874,Inflation!$A$2:$A$63,0))</f>
        <v>2.3601832650918904</v>
      </c>
      <c r="J2874" s="6">
        <f t="shared" si="11"/>
        <v>1791.3790982047449</v>
      </c>
      <c r="K2874" s="8" t="str">
        <f>IF(H2874&lt;Mapping!$B$1,Mapping!$A$1,IF(H2874&lt;Mapping!$B$2,Mapping!$A$2,Mapping!$A$3))</f>
        <v>Minor</v>
      </c>
      <c r="L2874" s="8" t="str">
        <f>IF(J2874&lt;Mapping!$B$1,Mapping!$A$1,IF(J2874&lt;Mapping!$B$2,Mapping!$A$2,Mapping!$A$3))</f>
        <v>Minor</v>
      </c>
    </row>
    <row r="2875" spans="1:12" ht="13.5" customHeight="1" x14ac:dyDescent="0.2">
      <c r="A2875" s="4">
        <v>1</v>
      </c>
      <c r="B2875" s="5" t="s">
        <v>34</v>
      </c>
      <c r="C2875" s="4">
        <v>2</v>
      </c>
      <c r="D2875" s="4">
        <v>1988</v>
      </c>
      <c r="E2875" s="4">
        <v>1</v>
      </c>
      <c r="F2875" s="4">
        <v>0</v>
      </c>
      <c r="G2875" s="4">
        <v>0</v>
      </c>
      <c r="H2875" s="6">
        <v>751</v>
      </c>
      <c r="I2875" s="7">
        <f t="array" ref="I2875">INDEX(Inflation!$F$2:$F$63,MATCH($D2875,Inflation!$A$2:$A$63,0))</f>
        <v>2.2436780392269897</v>
      </c>
      <c r="J2875" s="6">
        <f t="shared" si="11"/>
        <v>1685.0022074594692</v>
      </c>
      <c r="K2875" s="8" t="str">
        <f>IF(H2875&lt;Mapping!$B$1,Mapping!$A$1,IF(H2875&lt;Mapping!$B$2,Mapping!$A$2,Mapping!$A$3))</f>
        <v>Minor</v>
      </c>
      <c r="L2875" s="8" t="str">
        <f>IF(J2875&lt;Mapping!$B$1,Mapping!$A$1,IF(J2875&lt;Mapping!$B$2,Mapping!$A$2,Mapping!$A$3))</f>
        <v>Minor</v>
      </c>
    </row>
    <row r="2876" spans="1:12" ht="13.5" customHeight="1" x14ac:dyDescent="0.2">
      <c r="A2876" s="4">
        <v>3</v>
      </c>
      <c r="B2876" s="5" t="s">
        <v>34</v>
      </c>
      <c r="C2876" s="4">
        <v>2</v>
      </c>
      <c r="D2876" s="4">
        <v>1987</v>
      </c>
      <c r="E2876" s="4">
        <v>1</v>
      </c>
      <c r="F2876" s="4">
        <v>0</v>
      </c>
      <c r="G2876" s="4">
        <v>0</v>
      </c>
      <c r="H2876" s="6">
        <v>750</v>
      </c>
      <c r="I2876" s="7">
        <f t="array" ref="I2876">INDEX(Inflation!$F$2:$F$63,MATCH($D2876,Inflation!$A$2:$A$63,0))</f>
        <v>2.3139051618547946</v>
      </c>
      <c r="J2876" s="6">
        <f t="shared" si="11"/>
        <v>1735.428871391096</v>
      </c>
      <c r="K2876" s="8" t="str">
        <f>IF(H2876&lt;Mapping!$B$1,Mapping!$A$1,IF(H2876&lt;Mapping!$B$2,Mapping!$A$2,Mapping!$A$3))</f>
        <v>Minor</v>
      </c>
      <c r="L2876" s="8" t="str">
        <f>IF(J2876&lt;Mapping!$B$1,Mapping!$A$1,IF(J2876&lt;Mapping!$B$2,Mapping!$A$2,Mapping!$A$3))</f>
        <v>Minor</v>
      </c>
    </row>
    <row r="2877" spans="1:12" ht="13.5" customHeight="1" x14ac:dyDescent="0.2">
      <c r="A2877" s="4">
        <v>2</v>
      </c>
      <c r="B2877" s="5" t="s">
        <v>16</v>
      </c>
      <c r="C2877" s="4">
        <v>3</v>
      </c>
      <c r="D2877" s="4">
        <v>1968</v>
      </c>
      <c r="E2877" s="4">
        <v>1</v>
      </c>
      <c r="F2877" s="4">
        <v>0</v>
      </c>
      <c r="G2877" s="4">
        <v>0</v>
      </c>
      <c r="H2877" s="6">
        <v>748</v>
      </c>
      <c r="I2877" s="7">
        <f t="array" ref="I2877">INDEX(Inflation!$F$2:$F$63,MATCH($D2877,Inflation!$A$2:$A$63,0))</f>
        <v>7.4666326342049336</v>
      </c>
      <c r="J2877" s="6">
        <f t="shared" si="11"/>
        <v>5585.0412103852905</v>
      </c>
      <c r="K2877" s="8" t="str">
        <f>IF(H2877&lt;Mapping!$B$1,Mapping!$A$1,IF(H2877&lt;Mapping!$B$2,Mapping!$A$2,Mapping!$A$3))</f>
        <v>Minor</v>
      </c>
      <c r="L2877" s="8" t="str">
        <f>IF(J2877&lt;Mapping!$B$1,Mapping!$A$1,IF(J2877&lt;Mapping!$B$2,Mapping!$A$2,Mapping!$A$3))</f>
        <v>Minor</v>
      </c>
    </row>
    <row r="2878" spans="1:12" ht="13.5" customHeight="1" x14ac:dyDescent="0.2">
      <c r="A2878" s="4">
        <v>2</v>
      </c>
      <c r="B2878" s="5" t="s">
        <v>19</v>
      </c>
      <c r="C2878" s="4">
        <v>4</v>
      </c>
      <c r="D2878" s="4">
        <v>1988</v>
      </c>
      <c r="E2878" s="4">
        <v>1</v>
      </c>
      <c r="F2878" s="4">
        <v>0</v>
      </c>
      <c r="G2878" s="4">
        <v>0</v>
      </c>
      <c r="H2878" s="6">
        <v>746</v>
      </c>
      <c r="I2878" s="7">
        <f t="array" ref="I2878">INDEX(Inflation!$F$2:$F$63,MATCH($D2878,Inflation!$A$2:$A$63,0))</f>
        <v>2.2436780392269897</v>
      </c>
      <c r="J2878" s="6">
        <f t="shared" si="11"/>
        <v>1673.7838172633344</v>
      </c>
      <c r="K2878" s="8" t="str">
        <f>IF(H2878&lt;Mapping!$B$1,Mapping!$A$1,IF(H2878&lt;Mapping!$B$2,Mapping!$A$2,Mapping!$A$3))</f>
        <v>Minor</v>
      </c>
      <c r="L2878" s="8" t="str">
        <f>IF(J2878&lt;Mapping!$B$1,Mapping!$A$1,IF(J2878&lt;Mapping!$B$2,Mapping!$A$2,Mapping!$A$3))</f>
        <v>Minor</v>
      </c>
    </row>
    <row r="2879" spans="1:12" ht="13.5" customHeight="1" x14ac:dyDescent="0.2">
      <c r="A2879" s="4">
        <v>1</v>
      </c>
      <c r="B2879" s="5" t="s">
        <v>40</v>
      </c>
      <c r="C2879" s="4">
        <v>3</v>
      </c>
      <c r="D2879" s="4">
        <v>1993</v>
      </c>
      <c r="E2879" s="4">
        <v>1</v>
      </c>
      <c r="F2879" s="4">
        <v>0</v>
      </c>
      <c r="G2879" s="4">
        <v>0</v>
      </c>
      <c r="H2879" s="6">
        <v>742</v>
      </c>
      <c r="I2879" s="7">
        <f t="array" ref="I2879">INDEX(Inflation!$F$2:$F$63,MATCH($D2879,Inflation!$A$2:$A$63,0))</f>
        <v>1.8022646972075733</v>
      </c>
      <c r="J2879" s="6">
        <f t="shared" si="11"/>
        <v>1337.2804053280195</v>
      </c>
      <c r="K2879" s="8" t="str">
        <f>IF(H2879&lt;Mapping!$B$1,Mapping!$A$1,IF(H2879&lt;Mapping!$B$2,Mapping!$A$2,Mapping!$A$3))</f>
        <v>Minor</v>
      </c>
      <c r="L2879" s="8" t="str">
        <f>IF(J2879&lt;Mapping!$B$1,Mapping!$A$1,IF(J2879&lt;Mapping!$B$2,Mapping!$A$2,Mapping!$A$3))</f>
        <v>Minor</v>
      </c>
    </row>
    <row r="2880" spans="1:12" ht="13.5" customHeight="1" x14ac:dyDescent="0.2">
      <c r="A2880" s="4">
        <v>3</v>
      </c>
      <c r="B2880" s="5" t="s">
        <v>14</v>
      </c>
      <c r="C2880" s="4">
        <v>3</v>
      </c>
      <c r="D2880" s="4">
        <v>1986</v>
      </c>
      <c r="E2880" s="4">
        <v>1</v>
      </c>
      <c r="F2880" s="4">
        <v>0</v>
      </c>
      <c r="G2880" s="4">
        <v>0</v>
      </c>
      <c r="H2880" s="6">
        <v>741</v>
      </c>
      <c r="I2880" s="7">
        <f t="array" ref="I2880">INDEX(Inflation!$F$2:$F$63,MATCH($D2880,Inflation!$A$2:$A$63,0))</f>
        <v>2.3601832650918904</v>
      </c>
      <c r="J2880" s="6">
        <f t="shared" si="11"/>
        <v>1748.8957994330908</v>
      </c>
      <c r="K2880" s="8" t="str">
        <f>IF(H2880&lt;Mapping!$B$1,Mapping!$A$1,IF(H2880&lt;Mapping!$B$2,Mapping!$A$2,Mapping!$A$3))</f>
        <v>Minor</v>
      </c>
      <c r="L2880" s="8" t="str">
        <f>IF(J2880&lt;Mapping!$B$1,Mapping!$A$1,IF(J2880&lt;Mapping!$B$2,Mapping!$A$2,Mapping!$A$3))</f>
        <v>Minor</v>
      </c>
    </row>
    <row r="2881" spans="1:12" ht="13.5" customHeight="1" x14ac:dyDescent="0.2">
      <c r="A2881" s="4">
        <v>2</v>
      </c>
      <c r="B2881" s="5" t="s">
        <v>31</v>
      </c>
      <c r="C2881" s="4">
        <v>2</v>
      </c>
      <c r="D2881" s="4">
        <v>1977</v>
      </c>
      <c r="E2881" s="4">
        <v>1</v>
      </c>
      <c r="F2881" s="4">
        <v>0</v>
      </c>
      <c r="G2881" s="4">
        <v>0</v>
      </c>
      <c r="H2881" s="6">
        <v>739</v>
      </c>
      <c r="I2881" s="7">
        <f t="array" ref="I2881">INDEX(Inflation!$F$2:$F$63,MATCH($D2881,Inflation!$A$2:$A$63,0))</f>
        <v>4.4013177052627537</v>
      </c>
      <c r="J2881" s="6">
        <f t="shared" si="11"/>
        <v>3252.5737841891751</v>
      </c>
      <c r="K2881" s="8" t="str">
        <f>IF(H2881&lt;Mapping!$B$1,Mapping!$A$1,IF(H2881&lt;Mapping!$B$2,Mapping!$A$2,Mapping!$A$3))</f>
        <v>Minor</v>
      </c>
      <c r="L2881" s="8" t="str">
        <f>IF(J2881&lt;Mapping!$B$1,Mapping!$A$1,IF(J2881&lt;Mapping!$B$2,Mapping!$A$2,Mapping!$A$3))</f>
        <v>Minor</v>
      </c>
    </row>
    <row r="2882" spans="1:12" ht="13.5" customHeight="1" x14ac:dyDescent="0.2">
      <c r="A2882" s="4">
        <v>4</v>
      </c>
      <c r="B2882" s="5" t="s">
        <v>16</v>
      </c>
      <c r="C2882" s="4">
        <v>1</v>
      </c>
      <c r="D2882" s="4">
        <v>1961</v>
      </c>
      <c r="E2882" s="4">
        <v>1</v>
      </c>
      <c r="F2882" s="4">
        <v>0</v>
      </c>
      <c r="G2882" s="4">
        <v>0</v>
      </c>
      <c r="H2882" s="6">
        <v>738</v>
      </c>
      <c r="I2882" s="7">
        <f t="array" ref="I2882">INDEX(Inflation!$F$2:$F$63,MATCH($D2882,Inflation!$A$2:$A$63,0))</f>
        <v>8.8230837285274717</v>
      </c>
      <c r="J2882" s="6">
        <f t="shared" si="11"/>
        <v>6511.4357916532745</v>
      </c>
      <c r="K2882" s="8" t="str">
        <f>IF(H2882&lt;Mapping!$B$1,Mapping!$A$1,IF(H2882&lt;Mapping!$B$2,Mapping!$A$2,Mapping!$A$3))</f>
        <v>Minor</v>
      </c>
      <c r="L2882" s="8" t="str">
        <f>IF(J2882&lt;Mapping!$B$1,Mapping!$A$1,IF(J2882&lt;Mapping!$B$2,Mapping!$A$2,Mapping!$A$3))</f>
        <v>Minor</v>
      </c>
    </row>
    <row r="2883" spans="1:12" ht="13.5" customHeight="1" x14ac:dyDescent="0.2">
      <c r="A2883" s="4">
        <v>1</v>
      </c>
      <c r="B2883" s="5" t="s">
        <v>21</v>
      </c>
      <c r="C2883" s="4">
        <v>4</v>
      </c>
      <c r="D2883" s="4">
        <v>1988</v>
      </c>
      <c r="E2883" s="4">
        <v>1</v>
      </c>
      <c r="F2883" s="4">
        <v>0</v>
      </c>
      <c r="G2883" s="4">
        <v>0</v>
      </c>
      <c r="H2883" s="6">
        <v>738</v>
      </c>
      <c r="I2883" s="7">
        <f t="array" ref="I2883">INDEX(Inflation!$F$2:$F$63,MATCH($D2883,Inflation!$A$2:$A$63,0))</f>
        <v>2.2436780392269897</v>
      </c>
      <c r="J2883" s="6">
        <f t="shared" si="11"/>
        <v>1655.8343929495184</v>
      </c>
      <c r="K2883" s="8" t="str">
        <f>IF(H2883&lt;Mapping!$B$1,Mapping!$A$1,IF(H2883&lt;Mapping!$B$2,Mapping!$A$2,Mapping!$A$3))</f>
        <v>Minor</v>
      </c>
      <c r="L2883" s="8" t="str">
        <f>IF(J2883&lt;Mapping!$B$1,Mapping!$A$1,IF(J2883&lt;Mapping!$B$2,Mapping!$A$2,Mapping!$A$3))</f>
        <v>Minor</v>
      </c>
    </row>
    <row r="2884" spans="1:12" ht="13.5" customHeight="1" x14ac:dyDescent="0.2">
      <c r="A2884" s="4">
        <v>4</v>
      </c>
      <c r="B2884" s="5" t="s">
        <v>16</v>
      </c>
      <c r="C2884" s="4">
        <v>3</v>
      </c>
      <c r="D2884" s="4">
        <v>1982</v>
      </c>
      <c r="E2884" s="4">
        <v>1</v>
      </c>
      <c r="F2884" s="4">
        <v>0</v>
      </c>
      <c r="G2884" s="4">
        <v>0</v>
      </c>
      <c r="H2884" s="6">
        <v>737</v>
      </c>
      <c r="I2884" s="7">
        <f t="array" ref="I2884">INDEX(Inflation!$F$2:$F$63,MATCH($D2884,Inflation!$A$2:$A$63,0))</f>
        <v>2.8736128370511089</v>
      </c>
      <c r="J2884" s="6">
        <f t="shared" si="11"/>
        <v>2117.8526609066671</v>
      </c>
      <c r="K2884" s="8" t="str">
        <f>IF(H2884&lt;Mapping!$B$1,Mapping!$A$1,IF(H2884&lt;Mapping!$B$2,Mapping!$A$2,Mapping!$A$3))</f>
        <v>Minor</v>
      </c>
      <c r="L2884" s="8" t="str">
        <f>IF(J2884&lt;Mapping!$B$1,Mapping!$A$1,IF(J2884&lt;Mapping!$B$2,Mapping!$A$2,Mapping!$A$3))</f>
        <v>Minor</v>
      </c>
    </row>
    <row r="2885" spans="1:12" ht="13.5" customHeight="1" x14ac:dyDescent="0.2">
      <c r="A2885" s="4">
        <v>3</v>
      </c>
      <c r="B2885" s="5" t="s">
        <v>34</v>
      </c>
      <c r="C2885" s="4">
        <v>2</v>
      </c>
      <c r="D2885" s="4">
        <v>1988</v>
      </c>
      <c r="E2885" s="4">
        <v>1</v>
      </c>
      <c r="F2885" s="4">
        <v>0</v>
      </c>
      <c r="G2885" s="4">
        <v>0</v>
      </c>
      <c r="H2885" s="6">
        <v>733</v>
      </c>
      <c r="I2885" s="7">
        <f t="array" ref="I2885">INDEX(Inflation!$F$2:$F$63,MATCH($D2885,Inflation!$A$2:$A$63,0))</f>
        <v>2.2436780392269897</v>
      </c>
      <c r="J2885" s="6">
        <f t="shared" si="11"/>
        <v>1644.6160027533836</v>
      </c>
      <c r="K2885" s="8" t="str">
        <f>IF(H2885&lt;Mapping!$B$1,Mapping!$A$1,IF(H2885&lt;Mapping!$B$2,Mapping!$A$2,Mapping!$A$3))</f>
        <v>Minor</v>
      </c>
      <c r="L2885" s="8" t="str">
        <f>IF(J2885&lt;Mapping!$B$1,Mapping!$A$1,IF(J2885&lt;Mapping!$B$2,Mapping!$A$2,Mapping!$A$3))</f>
        <v>Minor</v>
      </c>
    </row>
    <row r="2886" spans="1:12" ht="13.5" customHeight="1" x14ac:dyDescent="0.2">
      <c r="A2886" s="4">
        <v>3</v>
      </c>
      <c r="B2886" s="5" t="s">
        <v>34</v>
      </c>
      <c r="C2886" s="4">
        <v>2</v>
      </c>
      <c r="D2886" s="4">
        <v>1988</v>
      </c>
      <c r="E2886" s="4">
        <v>1</v>
      </c>
      <c r="F2886" s="4">
        <v>0</v>
      </c>
      <c r="G2886" s="4">
        <v>0</v>
      </c>
      <c r="H2886" s="6">
        <v>733</v>
      </c>
      <c r="I2886" s="7">
        <f t="array" ref="I2886">INDEX(Inflation!$F$2:$F$63,MATCH($D2886,Inflation!$A$2:$A$63,0))</f>
        <v>2.2436780392269897</v>
      </c>
      <c r="J2886" s="6">
        <f t="shared" si="11"/>
        <v>1644.6160027533836</v>
      </c>
      <c r="K2886" s="8" t="str">
        <f>IF(H2886&lt;Mapping!$B$1,Mapping!$A$1,IF(H2886&lt;Mapping!$B$2,Mapping!$A$2,Mapping!$A$3))</f>
        <v>Minor</v>
      </c>
      <c r="L2886" s="8" t="str">
        <f>IF(J2886&lt;Mapping!$B$1,Mapping!$A$1,IF(J2886&lt;Mapping!$B$2,Mapping!$A$2,Mapping!$A$3))</f>
        <v>Minor</v>
      </c>
    </row>
    <row r="2887" spans="1:12" ht="13.5" customHeight="1" x14ac:dyDescent="0.2">
      <c r="A2887" s="4">
        <v>2</v>
      </c>
      <c r="B2887" s="5" t="s">
        <v>34</v>
      </c>
      <c r="C2887" s="4">
        <v>1</v>
      </c>
      <c r="D2887" s="4">
        <v>1985</v>
      </c>
      <c r="E2887" s="4">
        <v>1</v>
      </c>
      <c r="F2887" s="4">
        <v>0</v>
      </c>
      <c r="G2887" s="4">
        <v>0</v>
      </c>
      <c r="H2887" s="6">
        <v>731</v>
      </c>
      <c r="I2887" s="7">
        <f t="array" ref="I2887">INDEX(Inflation!$F$2:$F$63,MATCH($D2887,Inflation!$A$2:$A$63,0))</f>
        <v>2.4491621741858549</v>
      </c>
      <c r="J2887" s="6">
        <f t="shared" si="11"/>
        <v>1790.3375493298599</v>
      </c>
      <c r="K2887" s="8" t="str">
        <f>IF(H2887&lt;Mapping!$B$1,Mapping!$A$1,IF(H2887&lt;Mapping!$B$2,Mapping!$A$2,Mapping!$A$3))</f>
        <v>Minor</v>
      </c>
      <c r="L2887" s="8" t="str">
        <f>IF(J2887&lt;Mapping!$B$1,Mapping!$A$1,IF(J2887&lt;Mapping!$B$2,Mapping!$A$2,Mapping!$A$3))</f>
        <v>Minor</v>
      </c>
    </row>
    <row r="2888" spans="1:12" ht="13.5" customHeight="1" x14ac:dyDescent="0.2">
      <c r="A2888" s="4">
        <v>2</v>
      </c>
      <c r="B2888" s="5" t="s">
        <v>21</v>
      </c>
      <c r="C2888" s="4">
        <v>3</v>
      </c>
      <c r="D2888" s="4">
        <v>1960</v>
      </c>
      <c r="E2888" s="4">
        <v>1</v>
      </c>
      <c r="F2888" s="4">
        <v>0</v>
      </c>
      <c r="G2888" s="4">
        <v>0</v>
      </c>
      <c r="H2888" s="6">
        <v>730</v>
      </c>
      <c r="I2888" s="7">
        <f t="array" ref="I2888">INDEX(Inflation!$F$2:$F$63,MATCH($D2888,Inflation!$A$2:$A$63,0))</f>
        <v>9.0110154119451078</v>
      </c>
      <c r="J2888" s="6">
        <f t="shared" si="11"/>
        <v>6578.0412507199289</v>
      </c>
      <c r="K2888" s="8" t="str">
        <f>IF(H2888&lt;Mapping!$B$1,Mapping!$A$1,IF(H2888&lt;Mapping!$B$2,Mapping!$A$2,Mapping!$A$3))</f>
        <v>Minor</v>
      </c>
      <c r="L2888" s="8" t="str">
        <f>IF(J2888&lt;Mapping!$B$1,Mapping!$A$1,IF(J2888&lt;Mapping!$B$2,Mapping!$A$2,Mapping!$A$3))</f>
        <v>Minor</v>
      </c>
    </row>
    <row r="2889" spans="1:12" ht="13.5" customHeight="1" x14ac:dyDescent="0.2">
      <c r="A2889" s="4">
        <v>4</v>
      </c>
      <c r="B2889" s="5" t="s">
        <v>21</v>
      </c>
      <c r="C2889" s="4">
        <v>3</v>
      </c>
      <c r="D2889" s="4">
        <v>1985</v>
      </c>
      <c r="E2889" s="4">
        <v>1</v>
      </c>
      <c r="F2889" s="4">
        <v>0</v>
      </c>
      <c r="G2889" s="4">
        <v>0</v>
      </c>
      <c r="H2889" s="6">
        <v>730</v>
      </c>
      <c r="I2889" s="7">
        <f t="array" ref="I2889">INDEX(Inflation!$F$2:$F$63,MATCH($D2889,Inflation!$A$2:$A$63,0))</f>
        <v>2.4491621741858549</v>
      </c>
      <c r="J2889" s="6">
        <f t="shared" si="11"/>
        <v>1787.8883871556741</v>
      </c>
      <c r="K2889" s="8" t="str">
        <f>IF(H2889&lt;Mapping!$B$1,Mapping!$A$1,IF(H2889&lt;Mapping!$B$2,Mapping!$A$2,Mapping!$A$3))</f>
        <v>Minor</v>
      </c>
      <c r="L2889" s="8" t="str">
        <f>IF(J2889&lt;Mapping!$B$1,Mapping!$A$1,IF(J2889&lt;Mapping!$B$2,Mapping!$A$2,Mapping!$A$3))</f>
        <v>Minor</v>
      </c>
    </row>
    <row r="2890" spans="1:12" ht="13.5" customHeight="1" x14ac:dyDescent="0.2">
      <c r="A2890" s="4">
        <v>3</v>
      </c>
      <c r="B2890" s="5" t="s">
        <v>21</v>
      </c>
      <c r="C2890" s="4">
        <v>3</v>
      </c>
      <c r="D2890" s="4">
        <v>1986</v>
      </c>
      <c r="E2890" s="4">
        <v>1</v>
      </c>
      <c r="F2890" s="4">
        <v>0</v>
      </c>
      <c r="G2890" s="4">
        <v>0</v>
      </c>
      <c r="H2890" s="6">
        <v>729</v>
      </c>
      <c r="I2890" s="7">
        <f t="array" ref="I2890">INDEX(Inflation!$F$2:$F$63,MATCH($D2890,Inflation!$A$2:$A$63,0))</f>
        <v>2.3601832650918904</v>
      </c>
      <c r="J2890" s="6">
        <f t="shared" si="11"/>
        <v>1720.5736002519882</v>
      </c>
      <c r="K2890" s="8" t="str">
        <f>IF(H2890&lt;Mapping!$B$1,Mapping!$A$1,IF(H2890&lt;Mapping!$B$2,Mapping!$A$2,Mapping!$A$3))</f>
        <v>Minor</v>
      </c>
      <c r="L2890" s="8" t="str">
        <f>IF(J2890&lt;Mapping!$B$1,Mapping!$A$1,IF(J2890&lt;Mapping!$B$2,Mapping!$A$2,Mapping!$A$3))</f>
        <v>Minor</v>
      </c>
    </row>
    <row r="2891" spans="1:12" ht="13.5" customHeight="1" x14ac:dyDescent="0.2">
      <c r="A2891" s="4">
        <v>1</v>
      </c>
      <c r="B2891" s="5" t="s">
        <v>34</v>
      </c>
      <c r="C2891" s="4">
        <v>4</v>
      </c>
      <c r="D2891" s="4">
        <v>1965</v>
      </c>
      <c r="E2891" s="4">
        <v>1</v>
      </c>
      <c r="F2891" s="4">
        <v>0</v>
      </c>
      <c r="G2891" s="4">
        <v>0</v>
      </c>
      <c r="H2891" s="6">
        <v>725</v>
      </c>
      <c r="I2891" s="7">
        <f t="array" ref="I2891">INDEX(Inflation!$F$2:$F$63,MATCH($D2891,Inflation!$A$2:$A$63,0))</f>
        <v>8.1256475363320444</v>
      </c>
      <c r="J2891" s="6">
        <f t="shared" si="11"/>
        <v>5891.0944638407318</v>
      </c>
      <c r="K2891" s="8" t="str">
        <f>IF(H2891&lt;Mapping!$B$1,Mapping!$A$1,IF(H2891&lt;Mapping!$B$2,Mapping!$A$2,Mapping!$A$3))</f>
        <v>Minor</v>
      </c>
      <c r="L2891" s="8" t="str">
        <f>IF(J2891&lt;Mapping!$B$1,Mapping!$A$1,IF(J2891&lt;Mapping!$B$2,Mapping!$A$2,Mapping!$A$3))</f>
        <v>Minor</v>
      </c>
    </row>
    <row r="2892" spans="1:12" ht="13.5" customHeight="1" x14ac:dyDescent="0.2">
      <c r="A2892" s="4">
        <v>1</v>
      </c>
      <c r="B2892" s="5" t="s">
        <v>19</v>
      </c>
      <c r="C2892" s="4">
        <v>2</v>
      </c>
      <c r="D2892" s="4">
        <v>1991</v>
      </c>
      <c r="E2892" s="4">
        <v>1</v>
      </c>
      <c r="F2892" s="4">
        <v>0</v>
      </c>
      <c r="G2892" s="4">
        <v>0</v>
      </c>
      <c r="H2892" s="6">
        <v>722</v>
      </c>
      <c r="I2892" s="7">
        <f t="array" ref="I2892">INDEX(Inflation!$F$2:$F$63,MATCH($D2892,Inflation!$A$2:$A$63,0))</f>
        <v>1.964161738459496</v>
      </c>
      <c r="J2892" s="6">
        <f t="shared" si="11"/>
        <v>1418.1247751677561</v>
      </c>
      <c r="K2892" s="8" t="str">
        <f>IF(H2892&lt;Mapping!$B$1,Mapping!$A$1,IF(H2892&lt;Mapping!$B$2,Mapping!$A$2,Mapping!$A$3))</f>
        <v>Minor</v>
      </c>
      <c r="L2892" s="8" t="str">
        <f>IF(J2892&lt;Mapping!$B$1,Mapping!$A$1,IF(J2892&lt;Mapping!$B$2,Mapping!$A$2,Mapping!$A$3))</f>
        <v>Minor</v>
      </c>
    </row>
    <row r="2893" spans="1:12" ht="13.5" customHeight="1" x14ac:dyDescent="0.2">
      <c r="A2893" s="4">
        <v>1</v>
      </c>
      <c r="B2893" s="5" t="s">
        <v>21</v>
      </c>
      <c r="C2893" s="4">
        <v>2</v>
      </c>
      <c r="D2893" s="4">
        <v>1986</v>
      </c>
      <c r="E2893" s="4">
        <v>1</v>
      </c>
      <c r="F2893" s="4">
        <v>0</v>
      </c>
      <c r="G2893" s="4">
        <v>0</v>
      </c>
      <c r="H2893" s="6">
        <v>714</v>
      </c>
      <c r="I2893" s="7">
        <f t="array" ref="I2893">INDEX(Inflation!$F$2:$F$63,MATCH($D2893,Inflation!$A$2:$A$63,0))</f>
        <v>2.3601832650918904</v>
      </c>
      <c r="J2893" s="6">
        <f t="shared" si="11"/>
        <v>1685.1708512756097</v>
      </c>
      <c r="K2893" s="8" t="str">
        <f>IF(H2893&lt;Mapping!$B$1,Mapping!$A$1,IF(H2893&lt;Mapping!$B$2,Mapping!$A$2,Mapping!$A$3))</f>
        <v>Minor</v>
      </c>
      <c r="L2893" s="8" t="str">
        <f>IF(J2893&lt;Mapping!$B$1,Mapping!$A$1,IF(J2893&lt;Mapping!$B$2,Mapping!$A$2,Mapping!$A$3))</f>
        <v>Minor</v>
      </c>
    </row>
    <row r="2894" spans="1:12" ht="13.5" customHeight="1" x14ac:dyDescent="0.2">
      <c r="A2894" s="4">
        <v>2</v>
      </c>
      <c r="B2894" s="5" t="s">
        <v>15</v>
      </c>
      <c r="C2894" s="4">
        <v>4</v>
      </c>
      <c r="D2894" s="4">
        <v>1980</v>
      </c>
      <c r="E2894" s="4">
        <v>3</v>
      </c>
      <c r="F2894" s="4">
        <v>0</v>
      </c>
      <c r="G2894" s="4">
        <v>0</v>
      </c>
      <c r="H2894" s="6">
        <v>686</v>
      </c>
      <c r="I2894" s="7">
        <f t="array" ref="I2894">INDEX(Inflation!$F$2:$F$63,MATCH($D2894,Inflation!$A$2:$A$63,0))</f>
        <v>3.5358548466936406</v>
      </c>
      <c r="J2894" s="6">
        <f t="shared" si="11"/>
        <v>2425.5964248318373</v>
      </c>
      <c r="K2894" s="8" t="str">
        <f>IF(H2894&lt;Mapping!$B$1,Mapping!$A$1,IF(H2894&lt;Mapping!$B$2,Mapping!$A$2,Mapping!$A$3))</f>
        <v>Minor</v>
      </c>
      <c r="L2894" s="8" t="str">
        <f>IF(J2894&lt;Mapping!$B$1,Mapping!$A$1,IF(J2894&lt;Mapping!$B$2,Mapping!$A$2,Mapping!$A$3))</f>
        <v>Minor</v>
      </c>
    </row>
    <row r="2895" spans="1:12" ht="13.5" customHeight="1" x14ac:dyDescent="0.2">
      <c r="A2895" s="4">
        <v>1</v>
      </c>
      <c r="B2895" s="5" t="s">
        <v>22</v>
      </c>
      <c r="C2895" s="4">
        <v>4</v>
      </c>
      <c r="D2895" s="4">
        <v>1977</v>
      </c>
      <c r="E2895" s="4">
        <v>1</v>
      </c>
      <c r="F2895" s="4">
        <v>0</v>
      </c>
      <c r="G2895" s="4">
        <v>0</v>
      </c>
      <c r="H2895" s="6">
        <v>642</v>
      </c>
      <c r="I2895" s="7">
        <f t="array" ref="I2895">INDEX(Inflation!$F$2:$F$63,MATCH($D2895,Inflation!$A$2:$A$63,0))</f>
        <v>4.4013177052627537</v>
      </c>
      <c r="J2895" s="6">
        <f t="shared" si="11"/>
        <v>2825.645966778688</v>
      </c>
      <c r="K2895" s="8" t="str">
        <f>IF(H2895&lt;Mapping!$B$1,Mapping!$A$1,IF(H2895&lt;Mapping!$B$2,Mapping!$A$2,Mapping!$A$3))</f>
        <v>Minor</v>
      </c>
      <c r="L2895" s="8" t="str">
        <f>IF(J2895&lt;Mapping!$B$1,Mapping!$A$1,IF(J2895&lt;Mapping!$B$2,Mapping!$A$2,Mapping!$A$3))</f>
        <v>Minor</v>
      </c>
    </row>
    <row r="2896" spans="1:12" ht="13.5" customHeight="1" x14ac:dyDescent="0.2">
      <c r="A2896" s="4">
        <v>3</v>
      </c>
      <c r="B2896" s="5" t="s">
        <v>22</v>
      </c>
      <c r="C2896" s="4">
        <v>1</v>
      </c>
      <c r="D2896" s="4">
        <v>1974</v>
      </c>
      <c r="E2896" s="4">
        <v>1</v>
      </c>
      <c r="F2896" s="4">
        <v>0</v>
      </c>
      <c r="G2896" s="4">
        <v>0</v>
      </c>
      <c r="H2896" s="6">
        <v>623</v>
      </c>
      <c r="I2896" s="7">
        <f t="array" ref="I2896">INDEX(Inflation!$F$2:$F$63,MATCH($D2896,Inflation!$A$2:$A$63,0))</f>
        <v>5.655220396663263</v>
      </c>
      <c r="J2896" s="6">
        <f t="shared" si="11"/>
        <v>3523.2023071212129</v>
      </c>
      <c r="K2896" s="8" t="str">
        <f>IF(H2896&lt;Mapping!$B$1,Mapping!$A$1,IF(H2896&lt;Mapping!$B$2,Mapping!$A$2,Mapping!$A$3))</f>
        <v>Minor</v>
      </c>
      <c r="L2896" s="8" t="str">
        <f>IF(J2896&lt;Mapping!$B$1,Mapping!$A$1,IF(J2896&lt;Mapping!$B$2,Mapping!$A$2,Mapping!$A$3))</f>
        <v>Minor</v>
      </c>
    </row>
    <row r="2897" spans="1:12" ht="13.5" customHeight="1" x14ac:dyDescent="0.2">
      <c r="A2897" s="4">
        <v>6</v>
      </c>
      <c r="B2897" s="5" t="s">
        <v>22</v>
      </c>
      <c r="C2897" s="4">
        <v>1</v>
      </c>
      <c r="D2897" s="4">
        <v>1974</v>
      </c>
      <c r="E2897" s="4">
        <v>1</v>
      </c>
      <c r="F2897" s="4">
        <v>0</v>
      </c>
      <c r="G2897" s="4">
        <v>0</v>
      </c>
      <c r="H2897" s="6">
        <v>601</v>
      </c>
      <c r="I2897" s="7">
        <f t="array" ref="I2897">INDEX(Inflation!$F$2:$F$63,MATCH($D2897,Inflation!$A$2:$A$63,0))</f>
        <v>5.655220396663263</v>
      </c>
      <c r="J2897" s="6">
        <f t="shared" si="11"/>
        <v>3398.7874583946209</v>
      </c>
      <c r="K2897" s="8" t="str">
        <f>IF(H2897&lt;Mapping!$B$1,Mapping!$A$1,IF(H2897&lt;Mapping!$B$2,Mapping!$A$2,Mapping!$A$3))</f>
        <v>Minor</v>
      </c>
      <c r="L2897" s="8" t="str">
        <f>IF(J2897&lt;Mapping!$B$1,Mapping!$A$1,IF(J2897&lt;Mapping!$B$2,Mapping!$A$2,Mapping!$A$3))</f>
        <v>Minor</v>
      </c>
    </row>
    <row r="2898" spans="1:12" ht="13.5" customHeight="1" x14ac:dyDescent="0.2">
      <c r="A2898" s="4">
        <v>4</v>
      </c>
      <c r="B2898" s="5" t="s">
        <v>22</v>
      </c>
      <c r="C2898" s="4">
        <v>1</v>
      </c>
      <c r="D2898" s="4">
        <v>1974</v>
      </c>
      <c r="E2898" s="4">
        <v>1</v>
      </c>
      <c r="F2898" s="4">
        <v>0</v>
      </c>
      <c r="G2898" s="4">
        <v>0</v>
      </c>
      <c r="H2898" s="6">
        <v>596</v>
      </c>
      <c r="I2898" s="7">
        <f t="array" ref="I2898">INDEX(Inflation!$F$2:$F$63,MATCH($D2898,Inflation!$A$2:$A$63,0))</f>
        <v>5.655220396663263</v>
      </c>
      <c r="J2898" s="6">
        <f t="shared" si="11"/>
        <v>3370.5113564113049</v>
      </c>
      <c r="K2898" s="8" t="str">
        <f>IF(H2898&lt;Mapping!$B$1,Mapping!$A$1,IF(H2898&lt;Mapping!$B$2,Mapping!$A$2,Mapping!$A$3))</f>
        <v>Minor</v>
      </c>
      <c r="L2898" s="8" t="str">
        <f>IF(J2898&lt;Mapping!$B$1,Mapping!$A$1,IF(J2898&lt;Mapping!$B$2,Mapping!$A$2,Mapping!$A$3))</f>
        <v>Minor</v>
      </c>
    </row>
    <row r="2899" spans="1:12" ht="13.5" customHeight="1" x14ac:dyDescent="0.2">
      <c r="A2899" s="4">
        <v>1</v>
      </c>
      <c r="B2899" s="5" t="s">
        <v>15</v>
      </c>
      <c r="C2899" s="4">
        <v>4</v>
      </c>
      <c r="D2899" s="4">
        <v>1973</v>
      </c>
      <c r="E2899" s="4">
        <v>1</v>
      </c>
      <c r="F2899" s="4">
        <v>0</v>
      </c>
      <c r="G2899" s="4">
        <v>0</v>
      </c>
      <c r="H2899" s="6">
        <v>541</v>
      </c>
      <c r="I2899" s="7">
        <f t="array" ref="I2899">INDEX(Inflation!$F$2:$F$63,MATCH($D2899,Inflation!$A$2:$A$63,0))</f>
        <v>6.0375132954776998</v>
      </c>
      <c r="J2899" s="6">
        <f t="shared" si="11"/>
        <v>3266.2946928534357</v>
      </c>
      <c r="K2899" s="8" t="str">
        <f>IF(H2899&lt;Mapping!$B$1,Mapping!$A$1,IF(H2899&lt;Mapping!$B$2,Mapping!$A$2,Mapping!$A$3))</f>
        <v>Minor</v>
      </c>
      <c r="L2899" s="8" t="str">
        <f>IF(J2899&lt;Mapping!$B$1,Mapping!$A$1,IF(J2899&lt;Mapping!$B$2,Mapping!$A$2,Mapping!$A$3))</f>
        <v>Minor</v>
      </c>
    </row>
    <row r="2900" spans="1:12" ht="13.5" customHeight="1" x14ac:dyDescent="0.2">
      <c r="A2900" s="4">
        <v>3</v>
      </c>
      <c r="B2900" s="5" t="s">
        <v>40</v>
      </c>
      <c r="C2900" s="4">
        <v>3</v>
      </c>
      <c r="D2900" s="4">
        <v>1973</v>
      </c>
      <c r="E2900" s="4">
        <v>1</v>
      </c>
      <c r="F2900" s="4">
        <v>0</v>
      </c>
      <c r="G2900" s="4">
        <v>0</v>
      </c>
      <c r="H2900" s="6">
        <v>460</v>
      </c>
      <c r="I2900" s="7">
        <f t="array" ref="I2900">INDEX(Inflation!$F$2:$F$63,MATCH($D2900,Inflation!$A$2:$A$63,0))</f>
        <v>6.0375132954776998</v>
      </c>
      <c r="J2900" s="6">
        <f t="shared" si="11"/>
        <v>2777.2561159197421</v>
      </c>
      <c r="K2900" s="8" t="str">
        <f>IF(H2900&lt;Mapping!$B$1,Mapping!$A$1,IF(H2900&lt;Mapping!$B$2,Mapping!$A$2,Mapping!$A$3))</f>
        <v>Minor</v>
      </c>
      <c r="L2900" s="8" t="str">
        <f>IF(J2900&lt;Mapping!$B$1,Mapping!$A$1,IF(J2900&lt;Mapping!$B$2,Mapping!$A$2,Mapping!$A$3))</f>
        <v>Minor</v>
      </c>
    </row>
    <row r="2901" spans="1:12" ht="13.5" customHeight="1" x14ac:dyDescent="0.2">
      <c r="A2901" s="4">
        <v>1</v>
      </c>
      <c r="B2901" s="5" t="s">
        <v>15</v>
      </c>
      <c r="C2901" s="4">
        <v>1</v>
      </c>
      <c r="D2901" s="4">
        <v>1981</v>
      </c>
      <c r="E2901" s="4">
        <v>1</v>
      </c>
      <c r="F2901" s="4">
        <v>0</v>
      </c>
      <c r="G2901" s="4">
        <v>0</v>
      </c>
      <c r="H2901" s="6">
        <v>460</v>
      </c>
      <c r="I2901" s="7">
        <f t="array" ref="I2901">INDEX(Inflation!$F$2:$F$63,MATCH($D2901,Inflation!$A$2:$A$63,0))</f>
        <v>3.1603993981888099</v>
      </c>
      <c r="J2901" s="6">
        <f t="shared" si="11"/>
        <v>1453.7837231668525</v>
      </c>
      <c r="K2901" s="8" t="str">
        <f>IF(H2901&lt;Mapping!$B$1,Mapping!$A$1,IF(H2901&lt;Mapping!$B$2,Mapping!$A$2,Mapping!$A$3))</f>
        <v>Minor</v>
      </c>
      <c r="L2901" s="8" t="str">
        <f>IF(J2901&lt;Mapping!$B$1,Mapping!$A$1,IF(J2901&lt;Mapping!$B$2,Mapping!$A$2,Mapping!$A$3))</f>
        <v>Minor</v>
      </c>
    </row>
    <row r="2902" spans="1:12" ht="13.5" customHeight="1" x14ac:dyDescent="0.2">
      <c r="A2902" s="4">
        <v>5</v>
      </c>
      <c r="B2902" s="5" t="s">
        <v>40</v>
      </c>
      <c r="C2902" s="4">
        <v>3</v>
      </c>
      <c r="D2902" s="4">
        <v>1973</v>
      </c>
      <c r="E2902" s="4">
        <v>1</v>
      </c>
      <c r="F2902" s="4">
        <v>0</v>
      </c>
      <c r="G2902" s="4">
        <v>0</v>
      </c>
      <c r="H2902" s="6">
        <v>448</v>
      </c>
      <c r="I2902" s="7">
        <f t="array" ref="I2902">INDEX(Inflation!$F$2:$F$63,MATCH($D2902,Inflation!$A$2:$A$63,0))</f>
        <v>6.0375132954776998</v>
      </c>
      <c r="J2902" s="6">
        <f t="shared" si="11"/>
        <v>2704.8059563740094</v>
      </c>
      <c r="K2902" s="8" t="str">
        <f>IF(H2902&lt;Mapping!$B$1,Mapping!$A$1,IF(H2902&lt;Mapping!$B$2,Mapping!$A$2,Mapping!$A$3))</f>
        <v>Minor</v>
      </c>
      <c r="L2902" s="8" t="str">
        <f>IF(J2902&lt;Mapping!$B$1,Mapping!$A$1,IF(J2902&lt;Mapping!$B$2,Mapping!$A$2,Mapping!$A$3))</f>
        <v>Minor</v>
      </c>
    </row>
    <row r="2903" spans="1:12" ht="13.5" customHeight="1" x14ac:dyDescent="0.2">
      <c r="A2903" s="4">
        <v>3</v>
      </c>
      <c r="B2903" s="5" t="s">
        <v>41</v>
      </c>
      <c r="C2903" s="4">
        <v>3</v>
      </c>
      <c r="D2903" s="4">
        <v>1960</v>
      </c>
      <c r="E2903" s="4">
        <v>1</v>
      </c>
      <c r="F2903" s="4">
        <v>0</v>
      </c>
      <c r="G2903" s="4">
        <v>0</v>
      </c>
      <c r="H2903" s="6">
        <v>435</v>
      </c>
      <c r="I2903" s="7">
        <f t="array" ref="I2903">INDEX(Inflation!$F$2:$F$63,MATCH($D2903,Inflation!$A$2:$A$63,0))</f>
        <v>9.0110154119451078</v>
      </c>
      <c r="J2903" s="6">
        <f t="shared" si="11"/>
        <v>3919.7917041961218</v>
      </c>
      <c r="K2903" s="8" t="str">
        <f>IF(H2903&lt;Mapping!$B$1,Mapping!$A$1,IF(H2903&lt;Mapping!$B$2,Mapping!$A$2,Mapping!$A$3))</f>
        <v>Minor</v>
      </c>
      <c r="L2903" s="8" t="str">
        <f>IF(J2903&lt;Mapping!$B$1,Mapping!$A$1,IF(J2903&lt;Mapping!$B$2,Mapping!$A$2,Mapping!$A$3))</f>
        <v>Minor</v>
      </c>
    </row>
    <row r="2904" spans="1:12" ht="13.5" customHeight="1" x14ac:dyDescent="0.2">
      <c r="A2904" s="4">
        <v>3</v>
      </c>
      <c r="B2904" s="5" t="s">
        <v>21</v>
      </c>
      <c r="C2904" s="4">
        <v>2</v>
      </c>
      <c r="D2904" s="4">
        <v>1969</v>
      </c>
      <c r="E2904" s="4">
        <v>1</v>
      </c>
      <c r="F2904" s="4">
        <v>0</v>
      </c>
      <c r="G2904" s="4">
        <v>0</v>
      </c>
      <c r="H2904" s="6">
        <v>423</v>
      </c>
      <c r="I2904" s="7">
        <f t="array" ref="I2904">INDEX(Inflation!$F$2:$F$63,MATCH($D2904,Inflation!$A$2:$A$63,0))</f>
        <v>7.2155321165490278</v>
      </c>
      <c r="J2904" s="6">
        <f t="shared" si="11"/>
        <v>3052.170085300239</v>
      </c>
      <c r="K2904" s="8" t="str">
        <f>IF(H2904&lt;Mapping!$B$1,Mapping!$A$1,IF(H2904&lt;Mapping!$B$2,Mapping!$A$2,Mapping!$A$3))</f>
        <v>Minor</v>
      </c>
      <c r="L2904" s="8" t="str">
        <f>IF(J2904&lt;Mapping!$B$1,Mapping!$A$1,IF(J2904&lt;Mapping!$B$2,Mapping!$A$2,Mapping!$A$3))</f>
        <v>Minor</v>
      </c>
    </row>
    <row r="2905" spans="1:12" ht="13.5" customHeight="1" x14ac:dyDescent="0.2">
      <c r="A2905" s="4">
        <v>5</v>
      </c>
      <c r="B2905" s="5" t="s">
        <v>40</v>
      </c>
      <c r="C2905" s="4">
        <v>3</v>
      </c>
      <c r="D2905" s="4">
        <v>1973</v>
      </c>
      <c r="E2905" s="4">
        <v>1</v>
      </c>
      <c r="F2905" s="4">
        <v>0</v>
      </c>
      <c r="G2905" s="4">
        <v>0</v>
      </c>
      <c r="H2905" s="6">
        <v>418</v>
      </c>
      <c r="I2905" s="7">
        <f t="array" ref="I2905">INDEX(Inflation!$F$2:$F$63,MATCH($D2905,Inflation!$A$2:$A$63,0))</f>
        <v>6.0375132954776998</v>
      </c>
      <c r="J2905" s="6">
        <f t="shared" si="11"/>
        <v>2523.6805575096787</v>
      </c>
      <c r="K2905" s="8" t="str">
        <f>IF(H2905&lt;Mapping!$B$1,Mapping!$A$1,IF(H2905&lt;Mapping!$B$2,Mapping!$A$2,Mapping!$A$3))</f>
        <v>Minor</v>
      </c>
      <c r="L2905" s="8" t="str">
        <f>IF(J2905&lt;Mapping!$B$1,Mapping!$A$1,IF(J2905&lt;Mapping!$B$2,Mapping!$A$2,Mapping!$A$3))</f>
        <v>Minor</v>
      </c>
    </row>
    <row r="2906" spans="1:12" ht="13.5" customHeight="1" x14ac:dyDescent="0.2">
      <c r="A2906" s="4">
        <v>4</v>
      </c>
      <c r="B2906" s="5" t="s">
        <v>40</v>
      </c>
      <c r="C2906" s="4">
        <v>3</v>
      </c>
      <c r="D2906" s="4">
        <v>1973</v>
      </c>
      <c r="E2906" s="4">
        <v>1</v>
      </c>
      <c r="F2906" s="4">
        <v>0</v>
      </c>
      <c r="G2906" s="4">
        <v>0</v>
      </c>
      <c r="H2906" s="6">
        <v>413</v>
      </c>
      <c r="I2906" s="7">
        <f t="array" ref="I2906">INDEX(Inflation!$F$2:$F$63,MATCH($D2906,Inflation!$A$2:$A$63,0))</f>
        <v>6.0375132954776998</v>
      </c>
      <c r="J2906" s="6">
        <f t="shared" si="11"/>
        <v>2493.4929910322899</v>
      </c>
      <c r="K2906" s="8" t="str">
        <f>IF(H2906&lt;Mapping!$B$1,Mapping!$A$1,IF(H2906&lt;Mapping!$B$2,Mapping!$A$2,Mapping!$A$3))</f>
        <v>Minor</v>
      </c>
      <c r="L2906" s="8" t="str">
        <f>IF(J2906&lt;Mapping!$B$1,Mapping!$A$1,IF(J2906&lt;Mapping!$B$2,Mapping!$A$2,Mapping!$A$3))</f>
        <v>Minor</v>
      </c>
    </row>
    <row r="2907" spans="1:12" ht="13.5" customHeight="1" x14ac:dyDescent="0.2">
      <c r="A2907" s="4">
        <v>3</v>
      </c>
      <c r="B2907" s="5" t="s">
        <v>21</v>
      </c>
      <c r="C2907" s="4">
        <v>3</v>
      </c>
      <c r="D2907" s="4">
        <v>1960</v>
      </c>
      <c r="E2907" s="4">
        <v>1</v>
      </c>
      <c r="F2907" s="4">
        <v>0</v>
      </c>
      <c r="G2907" s="4">
        <v>0</v>
      </c>
      <c r="H2907" s="6">
        <v>401</v>
      </c>
      <c r="I2907" s="7">
        <f t="array" ref="I2907">INDEX(Inflation!$F$2:$F$63,MATCH($D2907,Inflation!$A$2:$A$63,0))</f>
        <v>9.0110154119451078</v>
      </c>
      <c r="J2907" s="6">
        <f t="shared" si="11"/>
        <v>3613.4171801899884</v>
      </c>
      <c r="K2907" s="8" t="str">
        <f>IF(H2907&lt;Mapping!$B$1,Mapping!$A$1,IF(H2907&lt;Mapping!$B$2,Mapping!$A$2,Mapping!$A$3))</f>
        <v>Minor</v>
      </c>
      <c r="L2907" s="8" t="str">
        <f>IF(J2907&lt;Mapping!$B$1,Mapping!$A$1,IF(J2907&lt;Mapping!$B$2,Mapping!$A$2,Mapping!$A$3))</f>
        <v>Minor</v>
      </c>
    </row>
    <row r="2908" spans="1:12" ht="13.5" customHeight="1" x14ac:dyDescent="0.2">
      <c r="A2908" s="4">
        <v>3</v>
      </c>
      <c r="B2908" s="5" t="s">
        <v>21</v>
      </c>
      <c r="C2908" s="4">
        <v>4</v>
      </c>
      <c r="D2908" s="4">
        <v>1960</v>
      </c>
      <c r="E2908" s="4">
        <v>1</v>
      </c>
      <c r="F2908" s="4">
        <v>0</v>
      </c>
      <c r="G2908" s="4">
        <v>0</v>
      </c>
      <c r="H2908" s="6">
        <v>401</v>
      </c>
      <c r="I2908" s="7">
        <f t="array" ref="I2908">INDEX(Inflation!$F$2:$F$63,MATCH($D2908,Inflation!$A$2:$A$63,0))</f>
        <v>9.0110154119451078</v>
      </c>
      <c r="J2908" s="6">
        <f t="shared" si="11"/>
        <v>3613.4171801899884</v>
      </c>
      <c r="K2908" s="8" t="str">
        <f>IF(H2908&lt;Mapping!$B$1,Mapping!$A$1,IF(H2908&lt;Mapping!$B$2,Mapping!$A$2,Mapping!$A$3))</f>
        <v>Minor</v>
      </c>
      <c r="L2908" s="8" t="str">
        <f>IF(J2908&lt;Mapping!$B$1,Mapping!$A$1,IF(J2908&lt;Mapping!$B$2,Mapping!$A$2,Mapping!$A$3))</f>
        <v>Minor</v>
      </c>
    </row>
    <row r="2909" spans="1:12" ht="13.5" customHeight="1" x14ac:dyDescent="0.2">
      <c r="A2909" s="4">
        <v>1</v>
      </c>
      <c r="B2909" s="5" t="s">
        <v>15</v>
      </c>
      <c r="C2909" s="4">
        <v>1</v>
      </c>
      <c r="D2909" s="4">
        <v>1985</v>
      </c>
      <c r="E2909" s="4">
        <v>1</v>
      </c>
      <c r="F2909" s="4">
        <v>0</v>
      </c>
      <c r="G2909" s="4">
        <v>0</v>
      </c>
      <c r="H2909" s="6">
        <v>401</v>
      </c>
      <c r="I2909" s="7">
        <f t="array" ref="I2909">INDEX(Inflation!$F$2:$F$63,MATCH($D2909,Inflation!$A$2:$A$63,0))</f>
        <v>2.4491621741858549</v>
      </c>
      <c r="J2909" s="6">
        <f t="shared" si="11"/>
        <v>982.11403184852782</v>
      </c>
      <c r="K2909" s="8" t="str">
        <f>IF(H2909&lt;Mapping!$B$1,Mapping!$A$1,IF(H2909&lt;Mapping!$B$2,Mapping!$A$2,Mapping!$A$3))</f>
        <v>Minor</v>
      </c>
      <c r="L2909" s="8" t="str">
        <f>IF(J2909&lt;Mapping!$B$1,Mapping!$A$1,IF(J2909&lt;Mapping!$B$2,Mapping!$A$2,Mapping!$A$3))</f>
        <v>Minor</v>
      </c>
    </row>
    <row r="2910" spans="1:12" ht="13.5" customHeight="1" x14ac:dyDescent="0.2">
      <c r="A2910" s="4">
        <v>3</v>
      </c>
      <c r="B2910" s="5" t="s">
        <v>22</v>
      </c>
      <c r="C2910" s="4">
        <v>3</v>
      </c>
      <c r="D2910" s="4">
        <v>1960</v>
      </c>
      <c r="E2910" s="4">
        <v>1</v>
      </c>
      <c r="F2910" s="4">
        <v>0</v>
      </c>
      <c r="G2910" s="4">
        <v>0</v>
      </c>
      <c r="H2910" s="6">
        <v>396</v>
      </c>
      <c r="I2910" s="7">
        <f t="array" ref="I2910">INDEX(Inflation!$F$2:$F$63,MATCH($D2910,Inflation!$A$2:$A$63,0))</f>
        <v>9.0110154119451078</v>
      </c>
      <c r="J2910" s="6">
        <f t="shared" si="11"/>
        <v>3568.3621031302628</v>
      </c>
      <c r="K2910" s="8" t="str">
        <f>IF(H2910&lt;Mapping!$B$1,Mapping!$A$1,IF(H2910&lt;Mapping!$B$2,Mapping!$A$2,Mapping!$A$3))</f>
        <v>Minor</v>
      </c>
      <c r="L2910" s="8" t="str">
        <f>IF(J2910&lt;Mapping!$B$1,Mapping!$A$1,IF(J2910&lt;Mapping!$B$2,Mapping!$A$2,Mapping!$A$3))</f>
        <v>Minor</v>
      </c>
    </row>
    <row r="2911" spans="1:12" ht="13.5" customHeight="1" x14ac:dyDescent="0.2">
      <c r="A2911" s="4">
        <v>4</v>
      </c>
      <c r="B2911" s="5" t="s">
        <v>15</v>
      </c>
      <c r="C2911" s="4">
        <v>4</v>
      </c>
      <c r="D2911" s="4">
        <v>1980</v>
      </c>
      <c r="E2911" s="4">
        <v>1</v>
      </c>
      <c r="F2911" s="4">
        <v>0</v>
      </c>
      <c r="G2911" s="4">
        <v>0</v>
      </c>
      <c r="H2911" s="6">
        <v>394</v>
      </c>
      <c r="I2911" s="7">
        <f t="array" ref="I2911">INDEX(Inflation!$F$2:$F$63,MATCH($D2911,Inflation!$A$2:$A$63,0))</f>
        <v>3.5358548466936406</v>
      </c>
      <c r="J2911" s="6">
        <f t="shared" si="11"/>
        <v>1393.1268095972944</v>
      </c>
      <c r="K2911" s="8" t="str">
        <f>IF(H2911&lt;Mapping!$B$1,Mapping!$A$1,IF(H2911&lt;Mapping!$B$2,Mapping!$A$2,Mapping!$A$3))</f>
        <v>Minor</v>
      </c>
      <c r="L2911" s="8" t="str">
        <f>IF(J2911&lt;Mapping!$B$1,Mapping!$A$1,IF(J2911&lt;Mapping!$B$2,Mapping!$A$2,Mapping!$A$3))</f>
        <v>Minor</v>
      </c>
    </row>
    <row r="2912" spans="1:12" ht="13.5" customHeight="1" x14ac:dyDescent="0.2">
      <c r="A2912" s="4">
        <v>4</v>
      </c>
      <c r="B2912" s="5" t="s">
        <v>40</v>
      </c>
      <c r="C2912" s="4">
        <v>3</v>
      </c>
      <c r="D2912" s="4">
        <v>1973</v>
      </c>
      <c r="E2912" s="4">
        <v>1</v>
      </c>
      <c r="F2912" s="4">
        <v>0</v>
      </c>
      <c r="G2912" s="4">
        <v>0</v>
      </c>
      <c r="H2912" s="6">
        <v>383</v>
      </c>
      <c r="I2912" s="7">
        <f t="array" ref="I2912">INDEX(Inflation!$F$2:$F$63,MATCH($D2912,Inflation!$A$2:$A$63,0))</f>
        <v>6.0375132954776998</v>
      </c>
      <c r="J2912" s="6">
        <f t="shared" si="11"/>
        <v>2312.3675921679592</v>
      </c>
      <c r="K2912" s="8" t="str">
        <f>IF(H2912&lt;Mapping!$B$1,Mapping!$A$1,IF(H2912&lt;Mapping!$B$2,Mapping!$A$2,Mapping!$A$3))</f>
        <v>Minor</v>
      </c>
      <c r="L2912" s="8" t="str">
        <f>IF(J2912&lt;Mapping!$B$1,Mapping!$A$1,IF(J2912&lt;Mapping!$B$2,Mapping!$A$2,Mapping!$A$3))</f>
        <v>Minor</v>
      </c>
    </row>
    <row r="2913" spans="1:12" ht="13.5" customHeight="1" x14ac:dyDescent="0.2">
      <c r="A2913" s="4">
        <v>3</v>
      </c>
      <c r="B2913" s="5" t="s">
        <v>40</v>
      </c>
      <c r="C2913" s="4">
        <v>3</v>
      </c>
      <c r="D2913" s="4">
        <v>1973</v>
      </c>
      <c r="E2913" s="4">
        <v>1</v>
      </c>
      <c r="F2913" s="4">
        <v>0</v>
      </c>
      <c r="G2913" s="4">
        <v>0</v>
      </c>
      <c r="H2913" s="6">
        <v>381</v>
      </c>
      <c r="I2913" s="7">
        <f t="array" ref="I2913">INDEX(Inflation!$F$2:$F$63,MATCH($D2913,Inflation!$A$2:$A$63,0))</f>
        <v>6.0375132954776998</v>
      </c>
      <c r="J2913" s="6">
        <f t="shared" si="11"/>
        <v>2300.2925655770036</v>
      </c>
      <c r="K2913" s="8" t="str">
        <f>IF(H2913&lt;Mapping!$B$1,Mapping!$A$1,IF(H2913&lt;Mapping!$B$2,Mapping!$A$2,Mapping!$A$3))</f>
        <v>Minor</v>
      </c>
      <c r="L2913" s="8" t="str">
        <f>IF(J2913&lt;Mapping!$B$1,Mapping!$A$1,IF(J2913&lt;Mapping!$B$2,Mapping!$A$2,Mapping!$A$3))</f>
        <v>Minor</v>
      </c>
    </row>
    <row r="2914" spans="1:12" ht="13.5" customHeight="1" x14ac:dyDescent="0.2">
      <c r="A2914" s="4">
        <v>1</v>
      </c>
      <c r="B2914" s="5" t="s">
        <v>15</v>
      </c>
      <c r="C2914" s="4">
        <v>4</v>
      </c>
      <c r="D2914" s="4">
        <v>1980</v>
      </c>
      <c r="E2914" s="4">
        <v>1</v>
      </c>
      <c r="F2914" s="4">
        <v>0</v>
      </c>
      <c r="G2914" s="4">
        <v>0</v>
      </c>
      <c r="H2914" s="6">
        <v>381</v>
      </c>
      <c r="I2914" s="7">
        <f t="array" ref="I2914">INDEX(Inflation!$F$2:$F$63,MATCH($D2914,Inflation!$A$2:$A$63,0))</f>
        <v>3.5358548466936406</v>
      </c>
      <c r="J2914" s="6">
        <f t="shared" si="11"/>
        <v>1347.160696590277</v>
      </c>
      <c r="K2914" s="8" t="str">
        <f>IF(H2914&lt;Mapping!$B$1,Mapping!$A$1,IF(H2914&lt;Mapping!$B$2,Mapping!$A$2,Mapping!$A$3))</f>
        <v>Minor</v>
      </c>
      <c r="L2914" s="8" t="str">
        <f>IF(J2914&lt;Mapping!$B$1,Mapping!$A$1,IF(J2914&lt;Mapping!$B$2,Mapping!$A$2,Mapping!$A$3))</f>
        <v>Minor</v>
      </c>
    </row>
    <row r="2915" spans="1:12" ht="13.5" customHeight="1" x14ac:dyDescent="0.2">
      <c r="A2915" s="4">
        <v>3</v>
      </c>
      <c r="B2915" s="5" t="s">
        <v>15</v>
      </c>
      <c r="C2915" s="4">
        <v>4</v>
      </c>
      <c r="D2915" s="4">
        <v>1980</v>
      </c>
      <c r="E2915" s="4">
        <v>1</v>
      </c>
      <c r="F2915" s="4">
        <v>0</v>
      </c>
      <c r="G2915" s="4">
        <v>0</v>
      </c>
      <c r="H2915" s="6">
        <v>380</v>
      </c>
      <c r="I2915" s="7">
        <f t="array" ref="I2915">INDEX(Inflation!$F$2:$F$63,MATCH($D2915,Inflation!$A$2:$A$63,0))</f>
        <v>3.5358548466936406</v>
      </c>
      <c r="J2915" s="6">
        <f t="shared" si="11"/>
        <v>1343.6248417435834</v>
      </c>
      <c r="K2915" s="8" t="str">
        <f>IF(H2915&lt;Mapping!$B$1,Mapping!$A$1,IF(H2915&lt;Mapping!$B$2,Mapping!$A$2,Mapping!$A$3))</f>
        <v>Minor</v>
      </c>
      <c r="L2915" s="8" t="str">
        <f>IF(J2915&lt;Mapping!$B$1,Mapping!$A$1,IF(J2915&lt;Mapping!$B$2,Mapping!$A$2,Mapping!$A$3))</f>
        <v>Minor</v>
      </c>
    </row>
    <row r="2916" spans="1:12" ht="13.5" customHeight="1" x14ac:dyDescent="0.2">
      <c r="A2916" s="4">
        <v>5</v>
      </c>
      <c r="B2916" s="5" t="s">
        <v>15</v>
      </c>
      <c r="C2916" s="4">
        <v>4</v>
      </c>
      <c r="D2916" s="4">
        <v>1980</v>
      </c>
      <c r="E2916" s="4">
        <v>1</v>
      </c>
      <c r="F2916" s="4">
        <v>0</v>
      </c>
      <c r="G2916" s="4">
        <v>0</v>
      </c>
      <c r="H2916" s="6">
        <v>378</v>
      </c>
      <c r="I2916" s="7">
        <f t="array" ref="I2916">INDEX(Inflation!$F$2:$F$63,MATCH($D2916,Inflation!$A$2:$A$63,0))</f>
        <v>3.5358548466936406</v>
      </c>
      <c r="J2916" s="6">
        <f t="shared" si="11"/>
        <v>1336.5531320501962</v>
      </c>
      <c r="K2916" s="8" t="str">
        <f>IF(H2916&lt;Mapping!$B$1,Mapping!$A$1,IF(H2916&lt;Mapping!$B$2,Mapping!$A$2,Mapping!$A$3))</f>
        <v>Minor</v>
      </c>
      <c r="L2916" s="8" t="str">
        <f>IF(J2916&lt;Mapping!$B$1,Mapping!$A$1,IF(J2916&lt;Mapping!$B$2,Mapping!$A$2,Mapping!$A$3))</f>
        <v>Minor</v>
      </c>
    </row>
    <row r="2917" spans="1:12" ht="13.5" customHeight="1" x14ac:dyDescent="0.2">
      <c r="A2917" s="4">
        <v>1</v>
      </c>
      <c r="B2917" s="5" t="s">
        <v>40</v>
      </c>
      <c r="C2917" s="4">
        <v>3</v>
      </c>
      <c r="D2917" s="4">
        <v>1973</v>
      </c>
      <c r="E2917" s="4">
        <v>1</v>
      </c>
      <c r="F2917" s="4">
        <v>0</v>
      </c>
      <c r="G2917" s="4">
        <v>0</v>
      </c>
      <c r="H2917" s="6">
        <v>358</v>
      </c>
      <c r="I2917" s="7">
        <f t="array" ref="I2917">INDEX(Inflation!$F$2:$F$63,MATCH($D2917,Inflation!$A$2:$A$63,0))</f>
        <v>6.0375132954776998</v>
      </c>
      <c r="J2917" s="6">
        <f t="shared" si="11"/>
        <v>2161.4297597810164</v>
      </c>
      <c r="K2917" s="8" t="str">
        <f>IF(H2917&lt;Mapping!$B$1,Mapping!$A$1,IF(H2917&lt;Mapping!$B$2,Mapping!$A$2,Mapping!$A$3))</f>
        <v>Minor</v>
      </c>
      <c r="L2917" s="8" t="str">
        <f>IF(J2917&lt;Mapping!$B$1,Mapping!$A$1,IF(J2917&lt;Mapping!$B$2,Mapping!$A$2,Mapping!$A$3))</f>
        <v>Minor</v>
      </c>
    </row>
    <row r="2918" spans="1:12" ht="13.5" customHeight="1" x14ac:dyDescent="0.2">
      <c r="A2918" s="4">
        <v>4</v>
      </c>
      <c r="B2918" s="5" t="s">
        <v>45</v>
      </c>
      <c r="C2918" s="4">
        <v>2</v>
      </c>
      <c r="D2918" s="4">
        <v>1974</v>
      </c>
      <c r="E2918" s="4">
        <v>1</v>
      </c>
      <c r="F2918" s="4">
        <v>0</v>
      </c>
      <c r="G2918" s="4">
        <v>0</v>
      </c>
      <c r="H2918" s="6">
        <v>338</v>
      </c>
      <c r="I2918" s="7">
        <f t="array" ref="I2918">INDEX(Inflation!$F$2:$F$63,MATCH($D2918,Inflation!$A$2:$A$63,0))</f>
        <v>5.655220396663263</v>
      </c>
      <c r="J2918" s="6">
        <f t="shared" si="11"/>
        <v>1911.464494072183</v>
      </c>
      <c r="K2918" s="8" t="str">
        <f>IF(H2918&lt;Mapping!$B$1,Mapping!$A$1,IF(H2918&lt;Mapping!$B$2,Mapping!$A$2,Mapping!$A$3))</f>
        <v>Minor</v>
      </c>
      <c r="L2918" s="8" t="str">
        <f>IF(J2918&lt;Mapping!$B$1,Mapping!$A$1,IF(J2918&lt;Mapping!$B$2,Mapping!$A$2,Mapping!$A$3))</f>
        <v>Minor</v>
      </c>
    </row>
    <row r="2919" spans="1:12" ht="13.5" customHeight="1" x14ac:dyDescent="0.2">
      <c r="A2919" s="4">
        <v>3</v>
      </c>
      <c r="B2919" s="5" t="s">
        <v>45</v>
      </c>
      <c r="C2919" s="4">
        <v>2</v>
      </c>
      <c r="D2919" s="4">
        <v>1974</v>
      </c>
      <c r="E2919" s="4">
        <v>1</v>
      </c>
      <c r="F2919" s="4">
        <v>0</v>
      </c>
      <c r="G2919" s="4">
        <v>0</v>
      </c>
      <c r="H2919" s="6">
        <v>332</v>
      </c>
      <c r="I2919" s="7">
        <f t="array" ref="I2919">INDEX(Inflation!$F$2:$F$63,MATCH($D2919,Inflation!$A$2:$A$63,0))</f>
        <v>5.655220396663263</v>
      </c>
      <c r="J2919" s="6">
        <f t="shared" si="11"/>
        <v>1877.5331716922033</v>
      </c>
      <c r="K2919" s="8" t="str">
        <f>IF(H2919&lt;Mapping!$B$1,Mapping!$A$1,IF(H2919&lt;Mapping!$B$2,Mapping!$A$2,Mapping!$A$3))</f>
        <v>Minor</v>
      </c>
      <c r="L2919" s="8" t="str">
        <f>IF(J2919&lt;Mapping!$B$1,Mapping!$A$1,IF(J2919&lt;Mapping!$B$2,Mapping!$A$2,Mapping!$A$3))</f>
        <v>Minor</v>
      </c>
    </row>
    <row r="2920" spans="1:12" ht="13.5" customHeight="1" x14ac:dyDescent="0.2">
      <c r="A2920" s="4">
        <v>5</v>
      </c>
      <c r="B2920" s="5" t="s">
        <v>45</v>
      </c>
      <c r="C2920" s="4">
        <v>2</v>
      </c>
      <c r="D2920" s="4">
        <v>1974</v>
      </c>
      <c r="E2920" s="4">
        <v>1</v>
      </c>
      <c r="F2920" s="4">
        <v>0</v>
      </c>
      <c r="G2920" s="4">
        <v>0</v>
      </c>
      <c r="H2920" s="6">
        <v>320</v>
      </c>
      <c r="I2920" s="7">
        <f t="array" ref="I2920">INDEX(Inflation!$F$2:$F$63,MATCH($D2920,Inflation!$A$2:$A$63,0))</f>
        <v>5.655220396663263</v>
      </c>
      <c r="J2920" s="6">
        <f t="shared" si="11"/>
        <v>1809.6705269322442</v>
      </c>
      <c r="K2920" s="8" t="str">
        <f>IF(H2920&lt;Mapping!$B$1,Mapping!$A$1,IF(H2920&lt;Mapping!$B$2,Mapping!$A$2,Mapping!$A$3))</f>
        <v>Minor</v>
      </c>
      <c r="L2920" s="8" t="str">
        <f>IF(J2920&lt;Mapping!$B$1,Mapping!$A$1,IF(J2920&lt;Mapping!$B$2,Mapping!$A$2,Mapping!$A$3))</f>
        <v>Minor</v>
      </c>
    </row>
    <row r="2921" spans="1:12" ht="13.5" customHeight="1" x14ac:dyDescent="0.2">
      <c r="A2921" s="4">
        <v>4</v>
      </c>
      <c r="B2921" s="5" t="s">
        <v>27</v>
      </c>
      <c r="C2921" s="4">
        <v>2</v>
      </c>
      <c r="D2921" s="4">
        <v>1982</v>
      </c>
      <c r="E2921" s="4">
        <v>1</v>
      </c>
      <c r="F2921" s="4">
        <v>0</v>
      </c>
      <c r="G2921" s="4">
        <v>0</v>
      </c>
      <c r="H2921" s="6">
        <v>232</v>
      </c>
      <c r="I2921" s="7">
        <f t="array" ref="I2921">INDEX(Inflation!$F$2:$F$63,MATCH($D2921,Inflation!$A$2:$A$63,0))</f>
        <v>2.8736128370511089</v>
      </c>
      <c r="J2921" s="6">
        <f t="shared" si="11"/>
        <v>666.6781781958573</v>
      </c>
      <c r="K2921" s="8" t="str">
        <f>IF(H2921&lt;Mapping!$B$1,Mapping!$A$1,IF(H2921&lt;Mapping!$B$2,Mapping!$A$2,Mapping!$A$3))</f>
        <v>Minor</v>
      </c>
      <c r="L2921" s="8" t="str">
        <f>IF(J2921&lt;Mapping!$B$1,Mapping!$A$1,IF(J2921&lt;Mapping!$B$2,Mapping!$A$2,Mapping!$A$3))</f>
        <v>Minor</v>
      </c>
    </row>
    <row r="2922" spans="1:12" ht="13.5" customHeight="1" x14ac:dyDescent="0.2">
      <c r="A2922" s="4">
        <v>1</v>
      </c>
      <c r="B2922" s="5" t="s">
        <v>19</v>
      </c>
      <c r="C2922" s="4">
        <v>3</v>
      </c>
      <c r="D2922" s="4">
        <v>1975</v>
      </c>
      <c r="E2922" s="4">
        <v>1</v>
      </c>
      <c r="F2922" s="4">
        <v>0</v>
      </c>
      <c r="G2922" s="4">
        <v>0</v>
      </c>
      <c r="H2922" s="6">
        <v>230</v>
      </c>
      <c r="I2922" s="7">
        <f t="array" ref="I2922">INDEX(Inflation!$F$2:$F$63,MATCH($D2922,Inflation!$A$2:$A$63,0))</f>
        <v>5.1012271303114405</v>
      </c>
      <c r="J2922" s="6">
        <f t="shared" si="11"/>
        <v>1173.2822399716313</v>
      </c>
      <c r="K2922" s="8" t="str">
        <f>IF(H2922&lt;Mapping!$B$1,Mapping!$A$1,IF(H2922&lt;Mapping!$B$2,Mapping!$A$2,Mapping!$A$3))</f>
        <v>Minor</v>
      </c>
      <c r="L2922" s="8" t="str">
        <f>IF(J2922&lt;Mapping!$B$1,Mapping!$A$1,IF(J2922&lt;Mapping!$B$2,Mapping!$A$2,Mapping!$A$3))</f>
        <v>Minor</v>
      </c>
    </row>
    <row r="2923" spans="1:12" ht="13.5" customHeight="1" x14ac:dyDescent="0.2">
      <c r="A2923" s="4">
        <v>3</v>
      </c>
      <c r="B2923" s="5" t="s">
        <v>27</v>
      </c>
      <c r="C2923" s="4">
        <v>2</v>
      </c>
      <c r="D2923" s="4">
        <v>1982</v>
      </c>
      <c r="E2923" s="4">
        <v>1</v>
      </c>
      <c r="F2923" s="4">
        <v>0</v>
      </c>
      <c r="G2923" s="4">
        <v>0</v>
      </c>
      <c r="H2923" s="6">
        <v>227</v>
      </c>
      <c r="I2923" s="7">
        <f t="array" ref="I2923">INDEX(Inflation!$F$2:$F$63,MATCH($D2923,Inflation!$A$2:$A$63,0))</f>
        <v>2.8736128370511089</v>
      </c>
      <c r="J2923" s="6">
        <f t="shared" si="11"/>
        <v>652.31011401060175</v>
      </c>
      <c r="K2923" s="8" t="str">
        <f>IF(H2923&lt;Mapping!$B$1,Mapping!$A$1,IF(H2923&lt;Mapping!$B$2,Mapping!$A$2,Mapping!$A$3))</f>
        <v>Minor</v>
      </c>
      <c r="L2923" s="8" t="str">
        <f>IF(J2923&lt;Mapping!$B$1,Mapping!$A$1,IF(J2923&lt;Mapping!$B$2,Mapping!$A$2,Mapping!$A$3))</f>
        <v>Minor</v>
      </c>
    </row>
    <row r="2924" spans="1:12" ht="13.5" customHeight="1" x14ac:dyDescent="0.2">
      <c r="A2924" s="4">
        <v>1</v>
      </c>
      <c r="B2924" s="5" t="s">
        <v>27</v>
      </c>
      <c r="C2924" s="4">
        <v>2</v>
      </c>
      <c r="D2924" s="4">
        <v>1982</v>
      </c>
      <c r="E2924" s="4">
        <v>1</v>
      </c>
      <c r="F2924" s="4">
        <v>0</v>
      </c>
      <c r="G2924" s="4">
        <v>0</v>
      </c>
      <c r="H2924" s="6">
        <v>226</v>
      </c>
      <c r="I2924" s="7">
        <f t="array" ref="I2924">INDEX(Inflation!$F$2:$F$63,MATCH($D2924,Inflation!$A$2:$A$63,0))</f>
        <v>2.8736128370511089</v>
      </c>
      <c r="J2924" s="6">
        <f t="shared" si="11"/>
        <v>649.4365011735506</v>
      </c>
      <c r="K2924" s="8" t="str">
        <f>IF(H2924&lt;Mapping!$B$1,Mapping!$A$1,IF(H2924&lt;Mapping!$B$2,Mapping!$A$2,Mapping!$A$3))</f>
        <v>Minor</v>
      </c>
      <c r="L2924" s="8" t="str">
        <f>IF(J2924&lt;Mapping!$B$1,Mapping!$A$1,IF(J2924&lt;Mapping!$B$2,Mapping!$A$2,Mapping!$A$3))</f>
        <v>Minor</v>
      </c>
    </row>
    <row r="2925" spans="1:12" ht="13.5" customHeight="1" x14ac:dyDescent="0.2">
      <c r="A2925" s="4">
        <v>2</v>
      </c>
      <c r="B2925" s="5" t="s">
        <v>19</v>
      </c>
      <c r="C2925" s="4">
        <v>3</v>
      </c>
      <c r="D2925" s="4">
        <v>1975</v>
      </c>
      <c r="E2925" s="4">
        <v>1</v>
      </c>
      <c r="F2925" s="4">
        <v>0</v>
      </c>
      <c r="G2925" s="4">
        <v>0</v>
      </c>
      <c r="H2925" s="6">
        <v>219</v>
      </c>
      <c r="I2925" s="7">
        <f t="array" ref="I2925">INDEX(Inflation!$F$2:$F$63,MATCH($D2925,Inflation!$A$2:$A$63,0))</f>
        <v>5.1012271303114405</v>
      </c>
      <c r="J2925" s="6">
        <f t="shared" si="11"/>
        <v>1117.1687415382055</v>
      </c>
      <c r="K2925" s="8" t="str">
        <f>IF(H2925&lt;Mapping!$B$1,Mapping!$A$1,IF(H2925&lt;Mapping!$B$2,Mapping!$A$2,Mapping!$A$3))</f>
        <v>Minor</v>
      </c>
      <c r="L2925" s="8" t="str">
        <f>IF(J2925&lt;Mapping!$B$1,Mapping!$A$1,IF(J2925&lt;Mapping!$B$2,Mapping!$A$2,Mapping!$A$3))</f>
        <v>Minor</v>
      </c>
    </row>
    <row r="2926" spans="1:12" ht="13.5" customHeight="1" x14ac:dyDescent="0.2">
      <c r="A2926" s="4">
        <v>5</v>
      </c>
      <c r="B2926" s="5" t="s">
        <v>19</v>
      </c>
      <c r="C2926" s="4">
        <v>3</v>
      </c>
      <c r="D2926" s="4">
        <v>1975</v>
      </c>
      <c r="E2926" s="4">
        <v>1</v>
      </c>
      <c r="F2926" s="4">
        <v>0</v>
      </c>
      <c r="G2926" s="4">
        <v>0</v>
      </c>
      <c r="H2926" s="6">
        <v>219</v>
      </c>
      <c r="I2926" s="7">
        <f t="array" ref="I2926">INDEX(Inflation!$F$2:$F$63,MATCH($D2926,Inflation!$A$2:$A$63,0))</f>
        <v>5.1012271303114405</v>
      </c>
      <c r="J2926" s="6">
        <f t="shared" si="11"/>
        <v>1117.1687415382055</v>
      </c>
      <c r="K2926" s="8" t="str">
        <f>IF(H2926&lt;Mapping!$B$1,Mapping!$A$1,IF(H2926&lt;Mapping!$B$2,Mapping!$A$2,Mapping!$A$3))</f>
        <v>Minor</v>
      </c>
      <c r="L2926" s="8" t="str">
        <f>IF(J2926&lt;Mapping!$B$1,Mapping!$A$1,IF(J2926&lt;Mapping!$B$2,Mapping!$A$2,Mapping!$A$3))</f>
        <v>Minor</v>
      </c>
    </row>
    <row r="2927" spans="1:12" ht="13.5" customHeight="1" x14ac:dyDescent="0.2">
      <c r="A2927" s="4">
        <v>5</v>
      </c>
      <c r="B2927" s="5" t="s">
        <v>27</v>
      </c>
      <c r="C2927" s="4">
        <v>2</v>
      </c>
      <c r="D2927" s="4">
        <v>1982</v>
      </c>
      <c r="E2927" s="4">
        <v>1</v>
      </c>
      <c r="F2927" s="4">
        <v>0</v>
      </c>
      <c r="G2927" s="4">
        <v>0</v>
      </c>
      <c r="H2927" s="6">
        <v>212</v>
      </c>
      <c r="I2927" s="7">
        <f t="array" ref="I2927">INDEX(Inflation!$F$2:$F$63,MATCH($D2927,Inflation!$A$2:$A$63,0))</f>
        <v>2.8736128370511089</v>
      </c>
      <c r="J2927" s="6">
        <f t="shared" si="11"/>
        <v>609.20592145483511</v>
      </c>
      <c r="K2927" s="8" t="str">
        <f>IF(H2927&lt;Mapping!$B$1,Mapping!$A$1,IF(H2927&lt;Mapping!$B$2,Mapping!$A$2,Mapping!$A$3))</f>
        <v>Minor</v>
      </c>
      <c r="L2927" s="8" t="str">
        <f>IF(J2927&lt;Mapping!$B$1,Mapping!$A$1,IF(J2927&lt;Mapping!$B$2,Mapping!$A$2,Mapping!$A$3))</f>
        <v>Minor</v>
      </c>
    </row>
    <row r="2928" spans="1:12" ht="13.5" customHeight="1" x14ac:dyDescent="0.2">
      <c r="A2928" s="4">
        <v>3</v>
      </c>
      <c r="B2928" s="5" t="s">
        <v>19</v>
      </c>
      <c r="C2928" s="4">
        <v>3</v>
      </c>
      <c r="D2928" s="4">
        <v>1975</v>
      </c>
      <c r="E2928" s="4">
        <v>1</v>
      </c>
      <c r="F2928" s="4">
        <v>0</v>
      </c>
      <c r="G2928" s="4">
        <v>0</v>
      </c>
      <c r="H2928" s="6">
        <v>208</v>
      </c>
      <c r="I2928" s="7">
        <f t="array" ref="I2928">INDEX(Inflation!$F$2:$F$63,MATCH($D2928,Inflation!$A$2:$A$63,0))</f>
        <v>5.1012271303114405</v>
      </c>
      <c r="J2928" s="6">
        <f t="shared" si="11"/>
        <v>1061.0552431047797</v>
      </c>
      <c r="K2928" s="8" t="str">
        <f>IF(H2928&lt;Mapping!$B$1,Mapping!$A$1,IF(H2928&lt;Mapping!$B$2,Mapping!$A$2,Mapping!$A$3))</f>
        <v>Minor</v>
      </c>
      <c r="L2928" s="8" t="str">
        <f>IF(J2928&lt;Mapping!$B$1,Mapping!$A$1,IF(J2928&lt;Mapping!$B$2,Mapping!$A$2,Mapping!$A$3))</f>
        <v>Minor</v>
      </c>
    </row>
    <row r="2929" spans="1:12" ht="13.5" customHeight="1" x14ac:dyDescent="0.2">
      <c r="A2929" s="4">
        <v>6</v>
      </c>
      <c r="B2929" s="5" t="s">
        <v>19</v>
      </c>
      <c r="C2929" s="4">
        <v>3</v>
      </c>
      <c r="D2929" s="4">
        <v>1975</v>
      </c>
      <c r="E2929" s="4">
        <v>1</v>
      </c>
      <c r="F2929" s="4">
        <v>0</v>
      </c>
      <c r="G2929" s="4">
        <v>0</v>
      </c>
      <c r="H2929" s="6">
        <v>208</v>
      </c>
      <c r="I2929" s="7">
        <f t="array" ref="I2929">INDEX(Inflation!$F$2:$F$63,MATCH($D2929,Inflation!$A$2:$A$63,0))</f>
        <v>5.1012271303114405</v>
      </c>
      <c r="J2929" s="6">
        <f t="shared" si="11"/>
        <v>1061.0552431047797</v>
      </c>
      <c r="K2929" s="8" t="str">
        <f>IF(H2929&lt;Mapping!$B$1,Mapping!$A$1,IF(H2929&lt;Mapping!$B$2,Mapping!$A$2,Mapping!$A$3))</f>
        <v>Minor</v>
      </c>
      <c r="L2929" s="8" t="str">
        <f>IF(J2929&lt;Mapping!$B$1,Mapping!$A$1,IF(J2929&lt;Mapping!$B$2,Mapping!$A$2,Mapping!$A$3))</f>
        <v>Minor</v>
      </c>
    </row>
    <row r="2930" spans="1:12" ht="13.5" customHeight="1" x14ac:dyDescent="0.2">
      <c r="A2930" s="4">
        <v>2</v>
      </c>
      <c r="B2930" s="5" t="s">
        <v>27</v>
      </c>
      <c r="C2930" s="4">
        <v>2</v>
      </c>
      <c r="D2930" s="4">
        <v>1982</v>
      </c>
      <c r="E2930" s="4">
        <v>1</v>
      </c>
      <c r="F2930" s="4">
        <v>0</v>
      </c>
      <c r="G2930" s="4">
        <v>0</v>
      </c>
      <c r="H2930" s="6">
        <v>199</v>
      </c>
      <c r="I2930" s="7">
        <f t="array" ref="I2930">INDEX(Inflation!$F$2:$F$63,MATCH($D2930,Inflation!$A$2:$A$63,0))</f>
        <v>2.8736128370511089</v>
      </c>
      <c r="J2930" s="6">
        <f t="shared" si="11"/>
        <v>571.84895457317066</v>
      </c>
      <c r="K2930" s="8" t="str">
        <f>IF(H2930&lt;Mapping!$B$1,Mapping!$A$1,IF(H2930&lt;Mapping!$B$2,Mapping!$A$2,Mapping!$A$3))</f>
        <v>Minor</v>
      </c>
      <c r="L2930" s="8" t="str">
        <f>IF(J2930&lt;Mapping!$B$1,Mapping!$A$1,IF(J2930&lt;Mapping!$B$2,Mapping!$A$2,Mapping!$A$3))</f>
        <v>Minor</v>
      </c>
    </row>
    <row r="2931" spans="1:12" ht="13.5" customHeight="1" x14ac:dyDescent="0.2">
      <c r="A2931" s="4">
        <v>4</v>
      </c>
      <c r="B2931" s="5" t="s">
        <v>22</v>
      </c>
      <c r="C2931" s="4">
        <v>4</v>
      </c>
      <c r="D2931" s="4">
        <v>1977</v>
      </c>
      <c r="E2931" s="4">
        <v>1</v>
      </c>
      <c r="F2931" s="4">
        <v>0</v>
      </c>
      <c r="G2931" s="4">
        <v>0</v>
      </c>
      <c r="H2931" s="6">
        <v>184</v>
      </c>
      <c r="I2931" s="7">
        <f t="array" ref="I2931">INDEX(Inflation!$F$2:$F$63,MATCH($D2931,Inflation!$A$2:$A$63,0))</f>
        <v>4.4013177052627537</v>
      </c>
      <c r="J2931" s="6">
        <f t="shared" si="11"/>
        <v>809.84245776834666</v>
      </c>
      <c r="K2931" s="8" t="str">
        <f>IF(H2931&lt;Mapping!$B$1,Mapping!$A$1,IF(H2931&lt;Mapping!$B$2,Mapping!$A$2,Mapping!$A$3))</f>
        <v>Minor</v>
      </c>
      <c r="L2931" s="8" t="str">
        <f>IF(J2931&lt;Mapping!$B$1,Mapping!$A$1,IF(J2931&lt;Mapping!$B$2,Mapping!$A$2,Mapping!$A$3))</f>
        <v>Minor</v>
      </c>
    </row>
    <row r="2932" spans="1:12" ht="13.5" customHeight="1" x14ac:dyDescent="0.2">
      <c r="A2932" s="4">
        <v>2</v>
      </c>
      <c r="B2932" s="5" t="s">
        <v>19</v>
      </c>
      <c r="C2932" s="4">
        <v>1</v>
      </c>
      <c r="D2932" s="4">
        <v>1977</v>
      </c>
      <c r="E2932" s="4">
        <v>1</v>
      </c>
      <c r="F2932" s="4">
        <v>0</v>
      </c>
      <c r="G2932" s="4">
        <v>0</v>
      </c>
      <c r="H2932" s="6">
        <v>184</v>
      </c>
      <c r="I2932" s="7">
        <f t="array" ref="I2932">INDEX(Inflation!$F$2:$F$63,MATCH($D2932,Inflation!$A$2:$A$63,0))</f>
        <v>4.4013177052627537</v>
      </c>
      <c r="J2932" s="6">
        <f t="shared" si="11"/>
        <v>809.84245776834666</v>
      </c>
      <c r="K2932" s="8" t="str">
        <f>IF(H2932&lt;Mapping!$B$1,Mapping!$A$1,IF(H2932&lt;Mapping!$B$2,Mapping!$A$2,Mapping!$A$3))</f>
        <v>Minor</v>
      </c>
      <c r="L2932" s="8" t="str">
        <f>IF(J2932&lt;Mapping!$B$1,Mapping!$A$1,IF(J2932&lt;Mapping!$B$2,Mapping!$A$2,Mapping!$A$3))</f>
        <v>Minor</v>
      </c>
    </row>
    <row r="2933" spans="1:12" ht="13.5" customHeight="1" x14ac:dyDescent="0.2">
      <c r="A2933" s="4">
        <v>2</v>
      </c>
      <c r="B2933" s="5" t="s">
        <v>21</v>
      </c>
      <c r="C2933" s="4">
        <v>1</v>
      </c>
      <c r="D2933" s="4">
        <v>1977</v>
      </c>
      <c r="E2933" s="4">
        <v>1</v>
      </c>
      <c r="F2933" s="4">
        <v>0</v>
      </c>
      <c r="G2933" s="4">
        <v>0</v>
      </c>
      <c r="H2933" s="6">
        <v>184</v>
      </c>
      <c r="I2933" s="7">
        <f t="array" ref="I2933">INDEX(Inflation!$F$2:$F$63,MATCH($D2933,Inflation!$A$2:$A$63,0))</f>
        <v>4.4013177052627537</v>
      </c>
      <c r="J2933" s="6">
        <f t="shared" si="11"/>
        <v>809.84245776834666</v>
      </c>
      <c r="K2933" s="8" t="str">
        <f>IF(H2933&lt;Mapping!$B$1,Mapping!$A$1,IF(H2933&lt;Mapping!$B$2,Mapping!$A$2,Mapping!$A$3))</f>
        <v>Minor</v>
      </c>
      <c r="L2933" s="8" t="str">
        <f>IF(J2933&lt;Mapping!$B$1,Mapping!$A$1,IF(J2933&lt;Mapping!$B$2,Mapping!$A$2,Mapping!$A$3))</f>
        <v>Minor</v>
      </c>
    </row>
    <row r="2934" spans="1:12" ht="13.5" customHeight="1" x14ac:dyDescent="0.2">
      <c r="A2934" s="4">
        <v>4</v>
      </c>
      <c r="B2934" s="5" t="s">
        <v>33</v>
      </c>
      <c r="C2934" s="4">
        <v>2</v>
      </c>
      <c r="D2934" s="4">
        <v>1978</v>
      </c>
      <c r="E2934" s="4">
        <v>13</v>
      </c>
      <c r="F2934" s="4">
        <v>0</v>
      </c>
      <c r="G2934" s="4">
        <v>0</v>
      </c>
      <c r="H2934" s="6">
        <v>184</v>
      </c>
      <c r="I2934" s="7">
        <f t="array" ref="I2934">INDEX(Inflation!$F$2:$F$63,MATCH($D2934,Inflation!$A$2:$A$63,0))</f>
        <v>4.1187700779176062</v>
      </c>
      <c r="J2934" s="6">
        <f t="shared" si="11"/>
        <v>757.85369433683957</v>
      </c>
      <c r="K2934" s="8" t="str">
        <f>IF(H2934&lt;Mapping!$B$1,Mapping!$A$1,IF(H2934&lt;Mapping!$B$2,Mapping!$A$2,Mapping!$A$3))</f>
        <v>Minor</v>
      </c>
      <c r="L2934" s="8" t="str">
        <f>IF(J2934&lt;Mapping!$B$1,Mapping!$A$1,IF(J2934&lt;Mapping!$B$2,Mapping!$A$2,Mapping!$A$3))</f>
        <v>Minor</v>
      </c>
    </row>
    <row r="2935" spans="1:12" ht="13.5" customHeight="1" x14ac:dyDescent="0.2">
      <c r="A2935" s="4">
        <v>6</v>
      </c>
      <c r="B2935" s="5" t="s">
        <v>33</v>
      </c>
      <c r="C2935" s="4">
        <v>1</v>
      </c>
      <c r="D2935" s="4">
        <v>1988</v>
      </c>
      <c r="E2935" s="4">
        <v>28</v>
      </c>
      <c r="F2935" s="4">
        <v>0</v>
      </c>
      <c r="G2935" s="4">
        <v>0</v>
      </c>
      <c r="H2935" s="6">
        <v>182</v>
      </c>
      <c r="I2935" s="7">
        <f t="array" ref="I2935">INDEX(Inflation!$F$2:$F$63,MATCH($D2935,Inflation!$A$2:$A$63,0))</f>
        <v>2.2436780392269897</v>
      </c>
      <c r="J2935" s="6">
        <f t="shared" si="11"/>
        <v>408.34940313931213</v>
      </c>
      <c r="K2935" s="8" t="str">
        <f>IF(H2935&lt;Mapping!$B$1,Mapping!$A$1,IF(H2935&lt;Mapping!$B$2,Mapping!$A$2,Mapping!$A$3))</f>
        <v>Minor</v>
      </c>
      <c r="L2935" s="8" t="str">
        <f>IF(J2935&lt;Mapping!$B$1,Mapping!$A$1,IF(J2935&lt;Mapping!$B$2,Mapping!$A$2,Mapping!$A$3))</f>
        <v>Minor</v>
      </c>
    </row>
    <row r="2936" spans="1:12" ht="13.5" customHeight="1" x14ac:dyDescent="0.2">
      <c r="A2936" s="4">
        <v>1</v>
      </c>
      <c r="B2936" s="5" t="s">
        <v>21</v>
      </c>
      <c r="C2936" s="4">
        <v>1</v>
      </c>
      <c r="D2936" s="4">
        <v>1977</v>
      </c>
      <c r="E2936" s="4">
        <v>1</v>
      </c>
      <c r="F2936" s="4">
        <v>0</v>
      </c>
      <c r="G2936" s="4">
        <v>0</v>
      </c>
      <c r="H2936" s="6">
        <v>181</v>
      </c>
      <c r="I2936" s="7">
        <f t="array" ref="I2936">INDEX(Inflation!$F$2:$F$63,MATCH($D2936,Inflation!$A$2:$A$63,0))</f>
        <v>4.4013177052627537</v>
      </c>
      <c r="J2936" s="6">
        <f t="shared" si="11"/>
        <v>796.63850465255837</v>
      </c>
      <c r="K2936" s="8" t="str">
        <f>IF(H2936&lt;Mapping!$B$1,Mapping!$A$1,IF(H2936&lt;Mapping!$B$2,Mapping!$A$2,Mapping!$A$3))</f>
        <v>Minor</v>
      </c>
      <c r="L2936" s="8" t="str">
        <f>IF(J2936&lt;Mapping!$B$1,Mapping!$A$1,IF(J2936&lt;Mapping!$B$2,Mapping!$A$2,Mapping!$A$3))</f>
        <v>Minor</v>
      </c>
    </row>
    <row r="2937" spans="1:12" ht="13.5" customHeight="1" x14ac:dyDescent="0.2">
      <c r="A2937" s="4">
        <v>4</v>
      </c>
      <c r="B2937" s="5" t="s">
        <v>21</v>
      </c>
      <c r="C2937" s="4">
        <v>1</v>
      </c>
      <c r="D2937" s="4">
        <v>1977</v>
      </c>
      <c r="E2937" s="4">
        <v>1</v>
      </c>
      <c r="F2937" s="4">
        <v>0</v>
      </c>
      <c r="G2937" s="4">
        <v>0</v>
      </c>
      <c r="H2937" s="6">
        <v>181</v>
      </c>
      <c r="I2937" s="7">
        <f t="array" ref="I2937">INDEX(Inflation!$F$2:$F$63,MATCH($D2937,Inflation!$A$2:$A$63,0))</f>
        <v>4.4013177052627537</v>
      </c>
      <c r="J2937" s="6">
        <f t="shared" si="11"/>
        <v>796.63850465255837</v>
      </c>
      <c r="K2937" s="8" t="str">
        <f>IF(H2937&lt;Mapping!$B$1,Mapping!$A$1,IF(H2937&lt;Mapping!$B$2,Mapping!$A$2,Mapping!$A$3))</f>
        <v>Minor</v>
      </c>
      <c r="L2937" s="8" t="str">
        <f>IF(J2937&lt;Mapping!$B$1,Mapping!$A$1,IF(J2937&lt;Mapping!$B$2,Mapping!$A$2,Mapping!$A$3))</f>
        <v>Minor</v>
      </c>
    </row>
    <row r="2938" spans="1:12" ht="13.5" customHeight="1" x14ac:dyDescent="0.2">
      <c r="A2938" s="4">
        <v>1</v>
      </c>
      <c r="B2938" s="5" t="s">
        <v>33</v>
      </c>
      <c r="C2938" s="4">
        <v>2</v>
      </c>
      <c r="D2938" s="4">
        <v>1978</v>
      </c>
      <c r="E2938" s="4">
        <v>13</v>
      </c>
      <c r="F2938" s="4">
        <v>0</v>
      </c>
      <c r="G2938" s="4">
        <v>0</v>
      </c>
      <c r="H2938" s="6">
        <v>181</v>
      </c>
      <c r="I2938" s="7">
        <f t="array" ref="I2938">INDEX(Inflation!$F$2:$F$63,MATCH($D2938,Inflation!$A$2:$A$63,0))</f>
        <v>4.1187700779176062</v>
      </c>
      <c r="J2938" s="6">
        <f t="shared" si="11"/>
        <v>745.49738410308669</v>
      </c>
      <c r="K2938" s="8" t="str">
        <f>IF(H2938&lt;Mapping!$B$1,Mapping!$A$1,IF(H2938&lt;Mapping!$B$2,Mapping!$A$2,Mapping!$A$3))</f>
        <v>Minor</v>
      </c>
      <c r="L2938" s="8" t="str">
        <f>IF(J2938&lt;Mapping!$B$1,Mapping!$A$1,IF(J2938&lt;Mapping!$B$2,Mapping!$A$2,Mapping!$A$3))</f>
        <v>Minor</v>
      </c>
    </row>
    <row r="2939" spans="1:12" ht="13.5" customHeight="1" x14ac:dyDescent="0.2">
      <c r="A2939" s="4">
        <v>3</v>
      </c>
      <c r="B2939" s="5" t="s">
        <v>54</v>
      </c>
      <c r="C2939" s="4">
        <v>2</v>
      </c>
      <c r="D2939" s="4">
        <v>1975</v>
      </c>
      <c r="E2939" s="4">
        <v>1</v>
      </c>
      <c r="F2939" s="4">
        <v>0</v>
      </c>
      <c r="G2939" s="4">
        <v>0</v>
      </c>
      <c r="H2939" s="6">
        <v>180</v>
      </c>
      <c r="I2939" s="7">
        <f t="array" ref="I2939">INDEX(Inflation!$F$2:$F$63,MATCH($D2939,Inflation!$A$2:$A$63,0))</f>
        <v>5.1012271303114405</v>
      </c>
      <c r="J2939" s="6">
        <f t="shared" si="11"/>
        <v>918.22088345605925</v>
      </c>
      <c r="K2939" s="8" t="str">
        <f>IF(H2939&lt;Mapping!$B$1,Mapping!$A$1,IF(H2939&lt;Mapping!$B$2,Mapping!$A$2,Mapping!$A$3))</f>
        <v>Minor</v>
      </c>
      <c r="L2939" s="8" t="str">
        <f>IF(J2939&lt;Mapping!$B$1,Mapping!$A$1,IF(J2939&lt;Mapping!$B$2,Mapping!$A$2,Mapping!$A$3))</f>
        <v>Minor</v>
      </c>
    </row>
    <row r="2940" spans="1:12" ht="13.5" customHeight="1" x14ac:dyDescent="0.2">
      <c r="A2940" s="4">
        <v>2</v>
      </c>
      <c r="B2940" s="5" t="s">
        <v>22</v>
      </c>
      <c r="C2940" s="4">
        <v>4</v>
      </c>
      <c r="D2940" s="4">
        <v>1977</v>
      </c>
      <c r="E2940" s="4">
        <v>1</v>
      </c>
      <c r="F2940" s="4">
        <v>0</v>
      </c>
      <c r="G2940" s="4">
        <v>0</v>
      </c>
      <c r="H2940" s="6">
        <v>180</v>
      </c>
      <c r="I2940" s="7">
        <f t="array" ref="I2940">INDEX(Inflation!$F$2:$F$63,MATCH($D2940,Inflation!$A$2:$A$63,0))</f>
        <v>4.4013177052627537</v>
      </c>
      <c r="J2940" s="6">
        <f t="shared" si="11"/>
        <v>792.23718694729564</v>
      </c>
      <c r="K2940" s="8" t="str">
        <f>IF(H2940&lt;Mapping!$B$1,Mapping!$A$1,IF(H2940&lt;Mapping!$B$2,Mapping!$A$2,Mapping!$A$3))</f>
        <v>Minor</v>
      </c>
      <c r="L2940" s="8" t="str">
        <f>IF(J2940&lt;Mapping!$B$1,Mapping!$A$1,IF(J2940&lt;Mapping!$B$2,Mapping!$A$2,Mapping!$A$3))</f>
        <v>Minor</v>
      </c>
    </row>
    <row r="2941" spans="1:12" ht="13.5" customHeight="1" x14ac:dyDescent="0.2">
      <c r="A2941" s="4">
        <v>4</v>
      </c>
      <c r="B2941" s="5" t="s">
        <v>33</v>
      </c>
      <c r="C2941" s="4">
        <v>1</v>
      </c>
      <c r="D2941" s="4">
        <v>1988</v>
      </c>
      <c r="E2941" s="4">
        <v>28</v>
      </c>
      <c r="F2941" s="4">
        <v>0</v>
      </c>
      <c r="G2941" s="4">
        <v>0</v>
      </c>
      <c r="H2941" s="6">
        <v>180</v>
      </c>
      <c r="I2941" s="7">
        <f t="array" ref="I2941">INDEX(Inflation!$F$2:$F$63,MATCH($D2941,Inflation!$A$2:$A$63,0))</f>
        <v>2.2436780392269897</v>
      </c>
      <c r="J2941" s="6">
        <f t="shared" si="11"/>
        <v>403.86204706085817</v>
      </c>
      <c r="K2941" s="8" t="str">
        <f>IF(H2941&lt;Mapping!$B$1,Mapping!$A$1,IF(H2941&lt;Mapping!$B$2,Mapping!$A$2,Mapping!$A$3))</f>
        <v>Minor</v>
      </c>
      <c r="L2941" s="8" t="str">
        <f>IF(J2941&lt;Mapping!$B$1,Mapping!$A$1,IF(J2941&lt;Mapping!$B$2,Mapping!$A$2,Mapping!$A$3))</f>
        <v>Minor</v>
      </c>
    </row>
    <row r="2942" spans="1:12" ht="13.5" customHeight="1" x14ac:dyDescent="0.2">
      <c r="A2942" s="4">
        <v>1</v>
      </c>
      <c r="B2942" s="5" t="s">
        <v>21</v>
      </c>
      <c r="C2942" s="4">
        <v>1</v>
      </c>
      <c r="D2942" s="4">
        <v>1988</v>
      </c>
      <c r="E2942" s="4">
        <v>1</v>
      </c>
      <c r="F2942" s="4">
        <v>0</v>
      </c>
      <c r="G2942" s="4">
        <v>0</v>
      </c>
      <c r="H2942" s="6">
        <v>180</v>
      </c>
      <c r="I2942" s="7">
        <f t="array" ref="I2942">INDEX(Inflation!$F$2:$F$63,MATCH($D2942,Inflation!$A$2:$A$63,0))</f>
        <v>2.2436780392269897</v>
      </c>
      <c r="J2942" s="6">
        <f t="shared" si="11"/>
        <v>403.86204706085817</v>
      </c>
      <c r="K2942" s="8" t="str">
        <f>IF(H2942&lt;Mapping!$B$1,Mapping!$A$1,IF(H2942&lt;Mapping!$B$2,Mapping!$A$2,Mapping!$A$3))</f>
        <v>Minor</v>
      </c>
      <c r="L2942" s="8" t="str">
        <f>IF(J2942&lt;Mapping!$B$1,Mapping!$A$1,IF(J2942&lt;Mapping!$B$2,Mapping!$A$2,Mapping!$A$3))</f>
        <v>Minor</v>
      </c>
    </row>
    <row r="2943" spans="1:12" ht="13.5" customHeight="1" x14ac:dyDescent="0.2">
      <c r="A2943" s="4">
        <v>3</v>
      </c>
      <c r="B2943" s="5" t="s">
        <v>19</v>
      </c>
      <c r="C2943" s="4">
        <v>1</v>
      </c>
      <c r="D2943" s="4">
        <v>1977</v>
      </c>
      <c r="E2943" s="4">
        <v>1</v>
      </c>
      <c r="F2943" s="4">
        <v>0</v>
      </c>
      <c r="G2943" s="4">
        <v>0</v>
      </c>
      <c r="H2943" s="6">
        <v>178</v>
      </c>
      <c r="I2943" s="7">
        <f t="array" ref="I2943">INDEX(Inflation!$F$2:$F$63,MATCH($D2943,Inflation!$A$2:$A$63,0))</f>
        <v>4.4013177052627537</v>
      </c>
      <c r="J2943" s="6">
        <f t="shared" si="11"/>
        <v>783.43455153677019</v>
      </c>
      <c r="K2943" s="8" t="str">
        <f>IF(H2943&lt;Mapping!$B$1,Mapping!$A$1,IF(H2943&lt;Mapping!$B$2,Mapping!$A$2,Mapping!$A$3))</f>
        <v>Minor</v>
      </c>
      <c r="L2943" s="8" t="str">
        <f>IF(J2943&lt;Mapping!$B$1,Mapping!$A$1,IF(J2943&lt;Mapping!$B$2,Mapping!$A$2,Mapping!$A$3))</f>
        <v>Minor</v>
      </c>
    </row>
    <row r="2944" spans="1:12" ht="13.5" customHeight="1" x14ac:dyDescent="0.2">
      <c r="A2944" s="4">
        <v>6</v>
      </c>
      <c r="B2944" s="5" t="s">
        <v>19</v>
      </c>
      <c r="C2944" s="4">
        <v>1</v>
      </c>
      <c r="D2944" s="4">
        <v>1977</v>
      </c>
      <c r="E2944" s="4">
        <v>1</v>
      </c>
      <c r="F2944" s="4">
        <v>0</v>
      </c>
      <c r="G2944" s="4">
        <v>0</v>
      </c>
      <c r="H2944" s="6">
        <v>178</v>
      </c>
      <c r="I2944" s="7">
        <f t="array" ref="I2944">INDEX(Inflation!$F$2:$F$63,MATCH($D2944,Inflation!$A$2:$A$63,0))</f>
        <v>4.4013177052627537</v>
      </c>
      <c r="J2944" s="6">
        <f t="shared" si="11"/>
        <v>783.43455153677019</v>
      </c>
      <c r="K2944" s="8" t="str">
        <f>IF(H2944&lt;Mapping!$B$1,Mapping!$A$1,IF(H2944&lt;Mapping!$B$2,Mapping!$A$2,Mapping!$A$3))</f>
        <v>Minor</v>
      </c>
      <c r="L2944" s="8" t="str">
        <f>IF(J2944&lt;Mapping!$B$1,Mapping!$A$1,IF(J2944&lt;Mapping!$B$2,Mapping!$A$2,Mapping!$A$3))</f>
        <v>Minor</v>
      </c>
    </row>
    <row r="2945" spans="1:12" ht="13.5" customHeight="1" x14ac:dyDescent="0.2">
      <c r="A2945" s="4">
        <v>1</v>
      </c>
      <c r="B2945" s="5" t="s">
        <v>22</v>
      </c>
      <c r="C2945" s="4">
        <v>4</v>
      </c>
      <c r="D2945" s="4">
        <v>1977</v>
      </c>
      <c r="E2945" s="4">
        <v>1</v>
      </c>
      <c r="F2945" s="4">
        <v>0</v>
      </c>
      <c r="G2945" s="4">
        <v>0</v>
      </c>
      <c r="H2945" s="6">
        <v>177</v>
      </c>
      <c r="I2945" s="7">
        <f t="array" ref="I2945">INDEX(Inflation!$F$2:$F$63,MATCH($D2945,Inflation!$A$2:$A$63,0))</f>
        <v>4.4013177052627537</v>
      </c>
      <c r="J2945" s="6">
        <f t="shared" si="11"/>
        <v>779.03323383150735</v>
      </c>
      <c r="K2945" s="8" t="str">
        <f>IF(H2945&lt;Mapping!$B$1,Mapping!$A$1,IF(H2945&lt;Mapping!$B$2,Mapping!$A$2,Mapping!$A$3))</f>
        <v>Minor</v>
      </c>
      <c r="L2945" s="8" t="str">
        <f>IF(J2945&lt;Mapping!$B$1,Mapping!$A$1,IF(J2945&lt;Mapping!$B$2,Mapping!$A$2,Mapping!$A$3))</f>
        <v>Minor</v>
      </c>
    </row>
    <row r="2946" spans="1:12" ht="13.5" customHeight="1" x14ac:dyDescent="0.2">
      <c r="A2946" s="4">
        <v>5</v>
      </c>
      <c r="B2946" s="5" t="s">
        <v>33</v>
      </c>
      <c r="C2946" s="4">
        <v>1</v>
      </c>
      <c r="D2946" s="4">
        <v>1988</v>
      </c>
      <c r="E2946" s="4">
        <v>28</v>
      </c>
      <c r="F2946" s="4">
        <v>0</v>
      </c>
      <c r="G2946" s="4">
        <v>0</v>
      </c>
      <c r="H2946" s="6">
        <v>176</v>
      </c>
      <c r="I2946" s="7">
        <f t="array" ref="I2946">INDEX(Inflation!$F$2:$F$63,MATCH($D2946,Inflation!$A$2:$A$63,0))</f>
        <v>2.2436780392269897</v>
      </c>
      <c r="J2946" s="6">
        <f t="shared" si="11"/>
        <v>394.8873349039502</v>
      </c>
      <c r="K2946" s="8" t="str">
        <f>IF(H2946&lt;Mapping!$B$1,Mapping!$A$1,IF(H2946&lt;Mapping!$B$2,Mapping!$A$2,Mapping!$A$3))</f>
        <v>Minor</v>
      </c>
      <c r="L2946" s="8" t="str">
        <f>IF(J2946&lt;Mapping!$B$1,Mapping!$A$1,IF(J2946&lt;Mapping!$B$2,Mapping!$A$2,Mapping!$A$3))</f>
        <v>Minor</v>
      </c>
    </row>
    <row r="2947" spans="1:12" ht="13.5" customHeight="1" x14ac:dyDescent="0.2">
      <c r="A2947" s="4">
        <v>6</v>
      </c>
      <c r="B2947" s="5" t="s">
        <v>54</v>
      </c>
      <c r="C2947" s="4">
        <v>2</v>
      </c>
      <c r="D2947" s="4">
        <v>1975</v>
      </c>
      <c r="E2947" s="4">
        <v>1</v>
      </c>
      <c r="F2947" s="4">
        <v>0</v>
      </c>
      <c r="G2947" s="4">
        <v>0</v>
      </c>
      <c r="H2947" s="6">
        <v>174</v>
      </c>
      <c r="I2947" s="7">
        <f t="array" ref="I2947">INDEX(Inflation!$F$2:$F$63,MATCH($D2947,Inflation!$A$2:$A$63,0))</f>
        <v>5.1012271303114405</v>
      </c>
      <c r="J2947" s="6">
        <f t="shared" si="11"/>
        <v>887.61352067419068</v>
      </c>
      <c r="K2947" s="8" t="str">
        <f>IF(H2947&lt;Mapping!$B$1,Mapping!$A$1,IF(H2947&lt;Mapping!$B$2,Mapping!$A$2,Mapping!$A$3))</f>
        <v>Minor</v>
      </c>
      <c r="L2947" s="8" t="str">
        <f>IF(J2947&lt;Mapping!$B$1,Mapping!$A$1,IF(J2947&lt;Mapping!$B$2,Mapping!$A$2,Mapping!$A$3))</f>
        <v>Minor</v>
      </c>
    </row>
    <row r="2948" spans="1:12" ht="13.5" customHeight="1" x14ac:dyDescent="0.2">
      <c r="A2948" s="4">
        <v>4</v>
      </c>
      <c r="B2948" s="5" t="s">
        <v>19</v>
      </c>
      <c r="C2948" s="4">
        <v>1</v>
      </c>
      <c r="D2948" s="4">
        <v>1977</v>
      </c>
      <c r="E2948" s="4">
        <v>1</v>
      </c>
      <c r="F2948" s="4">
        <v>0</v>
      </c>
      <c r="G2948" s="4">
        <v>0</v>
      </c>
      <c r="H2948" s="6">
        <v>174</v>
      </c>
      <c r="I2948" s="7">
        <f t="array" ref="I2948">INDEX(Inflation!$F$2:$F$63,MATCH($D2948,Inflation!$A$2:$A$63,0))</f>
        <v>4.4013177052627537</v>
      </c>
      <c r="J2948" s="6">
        <f t="shared" si="11"/>
        <v>765.82928071571916</v>
      </c>
      <c r="K2948" s="8" t="str">
        <f>IF(H2948&lt;Mapping!$B$1,Mapping!$A$1,IF(H2948&lt;Mapping!$B$2,Mapping!$A$2,Mapping!$A$3))</f>
        <v>Minor</v>
      </c>
      <c r="L2948" s="8" t="str">
        <f>IF(J2948&lt;Mapping!$B$1,Mapping!$A$1,IF(J2948&lt;Mapping!$B$2,Mapping!$A$2,Mapping!$A$3))</f>
        <v>Minor</v>
      </c>
    </row>
    <row r="2949" spans="1:12" ht="13.5" customHeight="1" x14ac:dyDescent="0.2">
      <c r="A2949" s="4">
        <v>5</v>
      </c>
      <c r="B2949" s="5" t="s">
        <v>19</v>
      </c>
      <c r="C2949" s="4">
        <v>1</v>
      </c>
      <c r="D2949" s="4">
        <v>1977</v>
      </c>
      <c r="E2949" s="4">
        <v>1</v>
      </c>
      <c r="F2949" s="4">
        <v>0</v>
      </c>
      <c r="G2949" s="4">
        <v>0</v>
      </c>
      <c r="H2949" s="6">
        <v>171</v>
      </c>
      <c r="I2949" s="7">
        <f t="array" ref="I2949">INDEX(Inflation!$F$2:$F$63,MATCH($D2949,Inflation!$A$2:$A$63,0))</f>
        <v>4.4013177052627537</v>
      </c>
      <c r="J2949" s="6">
        <f t="shared" si="11"/>
        <v>752.62532759993087</v>
      </c>
      <c r="K2949" s="8" t="str">
        <f>IF(H2949&lt;Mapping!$B$1,Mapping!$A$1,IF(H2949&lt;Mapping!$B$2,Mapping!$A$2,Mapping!$A$3))</f>
        <v>Minor</v>
      </c>
      <c r="L2949" s="8" t="str">
        <f>IF(J2949&lt;Mapping!$B$1,Mapping!$A$1,IF(J2949&lt;Mapping!$B$2,Mapping!$A$2,Mapping!$A$3))</f>
        <v>Minor</v>
      </c>
    </row>
    <row r="2950" spans="1:12" ht="13.5" customHeight="1" x14ac:dyDescent="0.2">
      <c r="A2950" s="4">
        <v>5</v>
      </c>
      <c r="B2950" s="5" t="s">
        <v>21</v>
      </c>
      <c r="C2950" s="4">
        <v>1</v>
      </c>
      <c r="D2950" s="4">
        <v>1977</v>
      </c>
      <c r="E2950" s="4">
        <v>1</v>
      </c>
      <c r="F2950" s="4">
        <v>0</v>
      </c>
      <c r="G2950" s="4">
        <v>0</v>
      </c>
      <c r="H2950" s="6">
        <v>171</v>
      </c>
      <c r="I2950" s="7">
        <f t="array" ref="I2950">INDEX(Inflation!$F$2:$F$63,MATCH($D2950,Inflation!$A$2:$A$63,0))</f>
        <v>4.4013177052627537</v>
      </c>
      <c r="J2950" s="6">
        <f t="shared" si="11"/>
        <v>752.62532759993087</v>
      </c>
      <c r="K2950" s="8" t="str">
        <f>IF(H2950&lt;Mapping!$B$1,Mapping!$A$1,IF(H2950&lt;Mapping!$B$2,Mapping!$A$2,Mapping!$A$3))</f>
        <v>Minor</v>
      </c>
      <c r="L2950" s="8" t="str">
        <f>IF(J2950&lt;Mapping!$B$1,Mapping!$A$1,IF(J2950&lt;Mapping!$B$2,Mapping!$A$2,Mapping!$A$3))</f>
        <v>Minor</v>
      </c>
    </row>
    <row r="2951" spans="1:12" ht="13.5" customHeight="1" x14ac:dyDescent="0.2">
      <c r="A2951" s="4">
        <v>2</v>
      </c>
      <c r="B2951" s="5" t="s">
        <v>31</v>
      </c>
      <c r="C2951" s="4">
        <v>2</v>
      </c>
      <c r="D2951" s="4">
        <v>1982</v>
      </c>
      <c r="E2951" s="4">
        <v>2</v>
      </c>
      <c r="F2951" s="4">
        <v>0</v>
      </c>
      <c r="G2951" s="4">
        <v>0</v>
      </c>
      <c r="H2951" s="6">
        <v>170</v>
      </c>
      <c r="I2951" s="7">
        <f t="array" ref="I2951">INDEX(Inflation!$F$2:$F$63,MATCH($D2951,Inflation!$A$2:$A$63,0))</f>
        <v>2.8736128370511089</v>
      </c>
      <c r="J2951" s="6">
        <f t="shared" si="11"/>
        <v>488.51418229868852</v>
      </c>
      <c r="K2951" s="8" t="str">
        <f>IF(H2951&lt;Mapping!$B$1,Mapping!$A$1,IF(H2951&lt;Mapping!$B$2,Mapping!$A$2,Mapping!$A$3))</f>
        <v>Minor</v>
      </c>
      <c r="L2951" s="8" t="str">
        <f>IF(J2951&lt;Mapping!$B$1,Mapping!$A$1,IF(J2951&lt;Mapping!$B$2,Mapping!$A$2,Mapping!$A$3))</f>
        <v>Minor</v>
      </c>
    </row>
    <row r="2952" spans="1:12" ht="13.5" customHeight="1" x14ac:dyDescent="0.2">
      <c r="A2952" s="4">
        <v>2</v>
      </c>
      <c r="B2952" s="5" t="s">
        <v>33</v>
      </c>
      <c r="C2952" s="4">
        <v>1</v>
      </c>
      <c r="D2952" s="4">
        <v>1988</v>
      </c>
      <c r="E2952" s="4">
        <v>28</v>
      </c>
      <c r="F2952" s="4">
        <v>0</v>
      </c>
      <c r="G2952" s="4">
        <v>0</v>
      </c>
      <c r="H2952" s="6">
        <v>170</v>
      </c>
      <c r="I2952" s="7">
        <f t="array" ref="I2952">INDEX(Inflation!$F$2:$F$63,MATCH($D2952,Inflation!$A$2:$A$63,0))</f>
        <v>2.2436780392269897</v>
      </c>
      <c r="J2952" s="6">
        <f t="shared" si="11"/>
        <v>381.42526666858828</v>
      </c>
      <c r="K2952" s="8" t="str">
        <f>IF(H2952&lt;Mapping!$B$1,Mapping!$A$1,IF(H2952&lt;Mapping!$B$2,Mapping!$A$2,Mapping!$A$3))</f>
        <v>Minor</v>
      </c>
      <c r="L2952" s="8" t="str">
        <f>IF(J2952&lt;Mapping!$B$1,Mapping!$A$1,IF(J2952&lt;Mapping!$B$2,Mapping!$A$2,Mapping!$A$3))</f>
        <v>Minor</v>
      </c>
    </row>
    <row r="2953" spans="1:12" ht="13.5" customHeight="1" x14ac:dyDescent="0.2">
      <c r="A2953" s="4">
        <v>5</v>
      </c>
      <c r="B2953" s="5" t="s">
        <v>19</v>
      </c>
      <c r="C2953" s="4">
        <v>3</v>
      </c>
      <c r="D2953" s="4">
        <v>2019</v>
      </c>
      <c r="E2953" s="4">
        <v>1</v>
      </c>
      <c r="F2953" s="4">
        <v>0</v>
      </c>
      <c r="G2953" s="4">
        <v>0</v>
      </c>
      <c r="H2953" s="6">
        <v>170</v>
      </c>
      <c r="I2953" s="7">
        <f t="array" ref="I2953">INDEX(Inflation!$F$2:$F$63,MATCH($D2953,Inflation!$A$2:$A$63,0))</f>
        <v>1.0261529999999999</v>
      </c>
      <c r="J2953" s="6">
        <f t="shared" si="11"/>
        <v>174.44600999999997</v>
      </c>
      <c r="K2953" s="8" t="str">
        <f>IF(H2953&lt;Mapping!$B$1,Mapping!$A$1,IF(H2953&lt;Mapping!$B$2,Mapping!$A$2,Mapping!$A$3))</f>
        <v>Minor</v>
      </c>
      <c r="L2953" s="8" t="str">
        <f>IF(J2953&lt;Mapping!$B$1,Mapping!$A$1,IF(J2953&lt;Mapping!$B$2,Mapping!$A$2,Mapping!$A$3))</f>
        <v>Minor</v>
      </c>
    </row>
    <row r="2954" spans="1:12" ht="13.5" customHeight="1" x14ac:dyDescent="0.2">
      <c r="A2954" s="4">
        <v>3</v>
      </c>
      <c r="B2954" s="5" t="s">
        <v>22</v>
      </c>
      <c r="C2954" s="4">
        <v>4</v>
      </c>
      <c r="D2954" s="4">
        <v>1977</v>
      </c>
      <c r="E2954" s="4">
        <v>1</v>
      </c>
      <c r="F2954" s="4">
        <v>0</v>
      </c>
      <c r="G2954" s="4">
        <v>0</v>
      </c>
      <c r="H2954" s="6">
        <v>169</v>
      </c>
      <c r="I2954" s="7">
        <f t="array" ref="I2954">INDEX(Inflation!$F$2:$F$63,MATCH($D2954,Inflation!$A$2:$A$63,0))</f>
        <v>4.4013177052627537</v>
      </c>
      <c r="J2954" s="6">
        <f t="shared" si="11"/>
        <v>743.82269218940542</v>
      </c>
      <c r="K2954" s="8" t="str">
        <f>IF(H2954&lt;Mapping!$B$1,Mapping!$A$1,IF(H2954&lt;Mapping!$B$2,Mapping!$A$2,Mapping!$A$3))</f>
        <v>Minor</v>
      </c>
      <c r="L2954" s="8" t="str">
        <f>IF(J2954&lt;Mapping!$B$1,Mapping!$A$1,IF(J2954&lt;Mapping!$B$2,Mapping!$A$2,Mapping!$A$3))</f>
        <v>Minor</v>
      </c>
    </row>
    <row r="2955" spans="1:12" ht="13.5" customHeight="1" x14ac:dyDescent="0.2">
      <c r="A2955" s="4">
        <v>3</v>
      </c>
      <c r="B2955" s="5" t="s">
        <v>21</v>
      </c>
      <c r="C2955" s="4">
        <v>1</v>
      </c>
      <c r="D2955" s="4">
        <v>1977</v>
      </c>
      <c r="E2955" s="4">
        <v>1</v>
      </c>
      <c r="F2955" s="4">
        <v>0</v>
      </c>
      <c r="G2955" s="4">
        <v>0</v>
      </c>
      <c r="H2955" s="6">
        <v>169</v>
      </c>
      <c r="I2955" s="7">
        <f t="array" ref="I2955">INDEX(Inflation!$F$2:$F$63,MATCH($D2955,Inflation!$A$2:$A$63,0))</f>
        <v>4.4013177052627537</v>
      </c>
      <c r="J2955" s="6">
        <f t="shared" si="11"/>
        <v>743.82269218940542</v>
      </c>
      <c r="K2955" s="8" t="str">
        <f>IF(H2955&lt;Mapping!$B$1,Mapping!$A$1,IF(H2955&lt;Mapping!$B$2,Mapping!$A$2,Mapping!$A$3))</f>
        <v>Minor</v>
      </c>
      <c r="L2955" s="8" t="str">
        <f>IF(J2955&lt;Mapping!$B$1,Mapping!$A$1,IF(J2955&lt;Mapping!$B$2,Mapping!$A$2,Mapping!$A$3))</f>
        <v>Minor</v>
      </c>
    </row>
    <row r="2956" spans="1:12" ht="13.5" customHeight="1" x14ac:dyDescent="0.2">
      <c r="A2956" s="4">
        <v>5</v>
      </c>
      <c r="B2956" s="5" t="s">
        <v>22</v>
      </c>
      <c r="C2956" s="4">
        <v>4</v>
      </c>
      <c r="D2956" s="4">
        <v>1977</v>
      </c>
      <c r="E2956" s="4">
        <v>1</v>
      </c>
      <c r="F2956" s="4">
        <v>0</v>
      </c>
      <c r="G2956" s="4">
        <v>0</v>
      </c>
      <c r="H2956" s="6">
        <v>168</v>
      </c>
      <c r="I2956" s="7">
        <f t="array" ref="I2956">INDEX(Inflation!$F$2:$F$63,MATCH($D2956,Inflation!$A$2:$A$63,0))</f>
        <v>4.4013177052627537</v>
      </c>
      <c r="J2956" s="6">
        <f t="shared" si="11"/>
        <v>739.42137448414258</v>
      </c>
      <c r="K2956" s="8" t="str">
        <f>IF(H2956&lt;Mapping!$B$1,Mapping!$A$1,IF(H2956&lt;Mapping!$B$2,Mapping!$A$2,Mapping!$A$3))</f>
        <v>Minor</v>
      </c>
      <c r="L2956" s="8" t="str">
        <f>IF(J2956&lt;Mapping!$B$1,Mapping!$A$1,IF(J2956&lt;Mapping!$B$2,Mapping!$A$2,Mapping!$A$3))</f>
        <v>Minor</v>
      </c>
    </row>
    <row r="2957" spans="1:12" ht="13.5" customHeight="1" x14ac:dyDescent="0.2">
      <c r="A2957" s="4">
        <v>1</v>
      </c>
      <c r="B2957" s="5" t="s">
        <v>31</v>
      </c>
      <c r="C2957" s="4">
        <v>2</v>
      </c>
      <c r="D2957" s="4">
        <v>1982</v>
      </c>
      <c r="E2957" s="4">
        <v>2</v>
      </c>
      <c r="F2957" s="4">
        <v>0</v>
      </c>
      <c r="G2957" s="4">
        <v>0</v>
      </c>
      <c r="H2957" s="6">
        <v>168</v>
      </c>
      <c r="I2957" s="7">
        <f t="array" ref="I2957">INDEX(Inflation!$F$2:$F$63,MATCH($D2957,Inflation!$A$2:$A$63,0))</f>
        <v>2.8736128370511089</v>
      </c>
      <c r="J2957" s="6">
        <f t="shared" si="11"/>
        <v>482.76695662458633</v>
      </c>
      <c r="K2957" s="8" t="str">
        <f>IF(H2957&lt;Mapping!$B$1,Mapping!$A$1,IF(H2957&lt;Mapping!$B$2,Mapping!$A$2,Mapping!$A$3))</f>
        <v>Minor</v>
      </c>
      <c r="L2957" s="8" t="str">
        <f>IF(J2957&lt;Mapping!$B$1,Mapping!$A$1,IF(J2957&lt;Mapping!$B$2,Mapping!$A$2,Mapping!$A$3))</f>
        <v>Minor</v>
      </c>
    </row>
    <row r="2958" spans="1:12" ht="13.5" customHeight="1" x14ac:dyDescent="0.2">
      <c r="A2958" s="4">
        <v>5</v>
      </c>
      <c r="B2958" s="5" t="s">
        <v>34</v>
      </c>
      <c r="C2958" s="4">
        <v>2</v>
      </c>
      <c r="D2958" s="4">
        <v>2020</v>
      </c>
      <c r="E2958" s="4">
        <v>1</v>
      </c>
      <c r="F2958" s="4">
        <v>0</v>
      </c>
      <c r="G2958" s="4">
        <v>0</v>
      </c>
      <c r="H2958" s="6">
        <v>168</v>
      </c>
      <c r="I2958" s="7">
        <f t="array" ref="I2958">INDEX(Inflation!$F$2:$F$63,MATCH($D2958,Inflation!$A$2:$A$63,0))</f>
        <v>1.0089999999999999</v>
      </c>
      <c r="J2958" s="6">
        <f t="shared" si="11"/>
        <v>169.51199999999997</v>
      </c>
      <c r="K2958" s="8" t="str">
        <f>IF(H2958&lt;Mapping!$B$1,Mapping!$A$1,IF(H2958&lt;Mapping!$B$2,Mapping!$A$2,Mapping!$A$3))</f>
        <v>Minor</v>
      </c>
      <c r="L2958" s="8" t="str">
        <f>IF(J2958&lt;Mapping!$B$1,Mapping!$A$1,IF(J2958&lt;Mapping!$B$2,Mapping!$A$2,Mapping!$A$3))</f>
        <v>Minor</v>
      </c>
    </row>
    <row r="2959" spans="1:12" ht="13.5" customHeight="1" x14ac:dyDescent="0.2">
      <c r="A2959" s="4">
        <v>3</v>
      </c>
      <c r="B2959" s="5" t="s">
        <v>19</v>
      </c>
      <c r="C2959" s="4">
        <v>1</v>
      </c>
      <c r="D2959" s="4">
        <v>2020</v>
      </c>
      <c r="E2959" s="4">
        <v>1</v>
      </c>
      <c r="F2959" s="4">
        <v>0</v>
      </c>
      <c r="G2959" s="4">
        <v>0</v>
      </c>
      <c r="H2959" s="6">
        <v>168</v>
      </c>
      <c r="I2959" s="7">
        <f t="array" ref="I2959">INDEX(Inflation!$F$2:$F$63,MATCH($D2959,Inflation!$A$2:$A$63,0))</f>
        <v>1.0089999999999999</v>
      </c>
      <c r="J2959" s="6">
        <f t="shared" si="11"/>
        <v>169.51199999999997</v>
      </c>
      <c r="K2959" s="8" t="str">
        <f>IF(H2959&lt;Mapping!$B$1,Mapping!$A$1,IF(H2959&lt;Mapping!$B$2,Mapping!$A$2,Mapping!$A$3))</f>
        <v>Minor</v>
      </c>
      <c r="L2959" s="8" t="str">
        <f>IF(J2959&lt;Mapping!$B$1,Mapping!$A$1,IF(J2959&lt;Mapping!$B$2,Mapping!$A$2,Mapping!$A$3))</f>
        <v>Minor</v>
      </c>
    </row>
    <row r="2960" spans="1:12" ht="13.5" customHeight="1" x14ac:dyDescent="0.2">
      <c r="A2960" s="4">
        <v>4</v>
      </c>
      <c r="B2960" s="5" t="s">
        <v>19</v>
      </c>
      <c r="C2960" s="4">
        <v>2</v>
      </c>
      <c r="D2960" s="4">
        <v>2020</v>
      </c>
      <c r="E2960" s="4">
        <v>1</v>
      </c>
      <c r="F2960" s="4">
        <v>0</v>
      </c>
      <c r="G2960" s="4">
        <v>0</v>
      </c>
      <c r="H2960" s="6">
        <v>168</v>
      </c>
      <c r="I2960" s="7">
        <f t="array" ref="I2960">INDEX(Inflation!$F$2:$F$63,MATCH($D2960,Inflation!$A$2:$A$63,0))</f>
        <v>1.0089999999999999</v>
      </c>
      <c r="J2960" s="6">
        <f t="shared" si="11"/>
        <v>169.51199999999997</v>
      </c>
      <c r="K2960" s="8" t="str">
        <f>IF(H2960&lt;Mapping!$B$1,Mapping!$A$1,IF(H2960&lt;Mapping!$B$2,Mapping!$A$2,Mapping!$A$3))</f>
        <v>Minor</v>
      </c>
      <c r="L2960" s="8" t="str">
        <f>IF(J2960&lt;Mapping!$B$1,Mapping!$A$1,IF(J2960&lt;Mapping!$B$2,Mapping!$A$2,Mapping!$A$3))</f>
        <v>Minor</v>
      </c>
    </row>
    <row r="2961" spans="1:12" ht="13.5" customHeight="1" x14ac:dyDescent="0.2">
      <c r="A2961" s="4">
        <v>6</v>
      </c>
      <c r="B2961" s="5" t="s">
        <v>22</v>
      </c>
      <c r="C2961" s="4">
        <v>4</v>
      </c>
      <c r="D2961" s="4">
        <v>1977</v>
      </c>
      <c r="E2961" s="4">
        <v>1</v>
      </c>
      <c r="F2961" s="4">
        <v>0</v>
      </c>
      <c r="G2961" s="4">
        <v>0</v>
      </c>
      <c r="H2961" s="6">
        <v>167</v>
      </c>
      <c r="I2961" s="7">
        <f t="array" ref="I2961">INDEX(Inflation!$F$2:$F$63,MATCH($D2961,Inflation!$A$2:$A$63,0))</f>
        <v>4.4013177052627537</v>
      </c>
      <c r="J2961" s="6">
        <f t="shared" si="11"/>
        <v>735.02005677887985</v>
      </c>
      <c r="K2961" s="8" t="str">
        <f>IF(H2961&lt;Mapping!$B$1,Mapping!$A$1,IF(H2961&lt;Mapping!$B$2,Mapping!$A$2,Mapping!$A$3))</f>
        <v>Minor</v>
      </c>
      <c r="L2961" s="8" t="str">
        <f>IF(J2961&lt;Mapping!$B$1,Mapping!$A$1,IF(J2961&lt;Mapping!$B$2,Mapping!$A$2,Mapping!$A$3))</f>
        <v>Minor</v>
      </c>
    </row>
    <row r="2962" spans="1:12" ht="13.5" customHeight="1" x14ac:dyDescent="0.2">
      <c r="A2962" s="4">
        <v>6</v>
      </c>
      <c r="B2962" s="5" t="s">
        <v>21</v>
      </c>
      <c r="C2962" s="4">
        <v>2</v>
      </c>
      <c r="D2962" s="4">
        <v>2020</v>
      </c>
      <c r="E2962" s="4">
        <v>1</v>
      </c>
      <c r="F2962" s="4">
        <v>0</v>
      </c>
      <c r="G2962" s="4">
        <v>0</v>
      </c>
      <c r="H2962" s="6">
        <v>167</v>
      </c>
      <c r="I2962" s="7">
        <f t="array" ref="I2962">INDEX(Inflation!$F$2:$F$63,MATCH($D2962,Inflation!$A$2:$A$63,0))</f>
        <v>1.0089999999999999</v>
      </c>
      <c r="J2962" s="6">
        <f t="shared" si="11"/>
        <v>168.50299999999999</v>
      </c>
      <c r="K2962" s="8" t="str">
        <f>IF(H2962&lt;Mapping!$B$1,Mapping!$A$1,IF(H2962&lt;Mapping!$B$2,Mapping!$A$2,Mapping!$A$3))</f>
        <v>Minor</v>
      </c>
      <c r="L2962" s="8" t="str">
        <f>IF(J2962&lt;Mapping!$B$1,Mapping!$A$1,IF(J2962&lt;Mapping!$B$2,Mapping!$A$2,Mapping!$A$3))</f>
        <v>Minor</v>
      </c>
    </row>
    <row r="2963" spans="1:12" ht="13.5" customHeight="1" x14ac:dyDescent="0.2">
      <c r="A2963" s="4">
        <v>6</v>
      </c>
      <c r="B2963" s="5" t="s">
        <v>33</v>
      </c>
      <c r="C2963" s="4">
        <v>2</v>
      </c>
      <c r="D2963" s="4">
        <v>1978</v>
      </c>
      <c r="E2963" s="4">
        <v>13</v>
      </c>
      <c r="F2963" s="4">
        <v>0</v>
      </c>
      <c r="G2963" s="4">
        <v>0</v>
      </c>
      <c r="H2963" s="6">
        <v>166</v>
      </c>
      <c r="I2963" s="7">
        <f t="array" ref="I2963">INDEX(Inflation!$F$2:$F$63,MATCH($D2963,Inflation!$A$2:$A$63,0))</f>
        <v>4.1187700779176062</v>
      </c>
      <c r="J2963" s="6">
        <f t="shared" si="11"/>
        <v>683.71583293432263</v>
      </c>
      <c r="K2963" s="8" t="str">
        <f>IF(H2963&lt;Mapping!$B$1,Mapping!$A$1,IF(H2963&lt;Mapping!$B$2,Mapping!$A$2,Mapping!$A$3))</f>
        <v>Minor</v>
      </c>
      <c r="L2963" s="8" t="str">
        <f>IF(J2963&lt;Mapping!$B$1,Mapping!$A$1,IF(J2963&lt;Mapping!$B$2,Mapping!$A$2,Mapping!$A$3))</f>
        <v>Minor</v>
      </c>
    </row>
    <row r="2964" spans="1:12" ht="13.5" customHeight="1" x14ac:dyDescent="0.2">
      <c r="A2964" s="4">
        <v>6</v>
      </c>
      <c r="B2964" s="5" t="s">
        <v>31</v>
      </c>
      <c r="C2964" s="4">
        <v>2</v>
      </c>
      <c r="D2964" s="4">
        <v>1982</v>
      </c>
      <c r="E2964" s="4">
        <v>2</v>
      </c>
      <c r="F2964" s="4">
        <v>0</v>
      </c>
      <c r="G2964" s="4">
        <v>0</v>
      </c>
      <c r="H2964" s="6">
        <v>166</v>
      </c>
      <c r="I2964" s="7">
        <f t="array" ref="I2964">INDEX(Inflation!$F$2:$F$63,MATCH($D2964,Inflation!$A$2:$A$63,0))</f>
        <v>2.8736128370511089</v>
      </c>
      <c r="J2964" s="6">
        <f t="shared" si="11"/>
        <v>477.01973095048407</v>
      </c>
      <c r="K2964" s="8" t="str">
        <f>IF(H2964&lt;Mapping!$B$1,Mapping!$A$1,IF(H2964&lt;Mapping!$B$2,Mapping!$A$2,Mapping!$A$3))</f>
        <v>Minor</v>
      </c>
      <c r="L2964" s="8" t="str">
        <f>IF(J2964&lt;Mapping!$B$1,Mapping!$A$1,IF(J2964&lt;Mapping!$B$2,Mapping!$A$2,Mapping!$A$3))</f>
        <v>Minor</v>
      </c>
    </row>
    <row r="2965" spans="1:12" ht="13.5" customHeight="1" x14ac:dyDescent="0.2">
      <c r="A2965" s="4">
        <v>5</v>
      </c>
      <c r="B2965" s="5" t="s">
        <v>19</v>
      </c>
      <c r="C2965" s="4">
        <v>3</v>
      </c>
      <c r="D2965" s="4">
        <v>2016</v>
      </c>
      <c r="E2965" s="4">
        <v>1</v>
      </c>
      <c r="F2965" s="4">
        <v>0</v>
      </c>
      <c r="G2965" s="4">
        <v>0</v>
      </c>
      <c r="H2965" s="6">
        <v>166</v>
      </c>
      <c r="I2965" s="7">
        <f t="array" ref="I2965">INDEX(Inflation!$F$2:$F$63,MATCH($D2965,Inflation!$A$2:$A$63,0))</f>
        <v>1.0759409482613684</v>
      </c>
      <c r="J2965" s="6">
        <f t="shared" si="11"/>
        <v>178.60619741138717</v>
      </c>
      <c r="K2965" s="8" t="str">
        <f>IF(H2965&lt;Mapping!$B$1,Mapping!$A$1,IF(H2965&lt;Mapping!$B$2,Mapping!$A$2,Mapping!$A$3))</f>
        <v>Minor</v>
      </c>
      <c r="L2965" s="8" t="str">
        <f>IF(J2965&lt;Mapping!$B$1,Mapping!$A$1,IF(J2965&lt;Mapping!$B$2,Mapping!$A$2,Mapping!$A$3))</f>
        <v>Minor</v>
      </c>
    </row>
    <row r="2966" spans="1:12" ht="13.5" customHeight="1" x14ac:dyDescent="0.2">
      <c r="A2966" s="4">
        <v>4</v>
      </c>
      <c r="B2966" s="5" t="s">
        <v>19</v>
      </c>
      <c r="C2966" s="4">
        <v>3</v>
      </c>
      <c r="D2966" s="4">
        <v>2019</v>
      </c>
      <c r="E2966" s="4">
        <v>1</v>
      </c>
      <c r="F2966" s="4">
        <v>0</v>
      </c>
      <c r="G2966" s="4">
        <v>0</v>
      </c>
      <c r="H2966" s="6">
        <v>166</v>
      </c>
      <c r="I2966" s="7">
        <f t="array" ref="I2966">INDEX(Inflation!$F$2:$F$63,MATCH($D2966,Inflation!$A$2:$A$63,0))</f>
        <v>1.0261529999999999</v>
      </c>
      <c r="J2966" s="6">
        <f t="shared" si="11"/>
        <v>170.34139799999997</v>
      </c>
      <c r="K2966" s="8" t="str">
        <f>IF(H2966&lt;Mapping!$B$1,Mapping!$A$1,IF(H2966&lt;Mapping!$B$2,Mapping!$A$2,Mapping!$A$3))</f>
        <v>Minor</v>
      </c>
      <c r="L2966" s="8" t="str">
        <f>IF(J2966&lt;Mapping!$B$1,Mapping!$A$1,IF(J2966&lt;Mapping!$B$2,Mapping!$A$2,Mapping!$A$3))</f>
        <v>Minor</v>
      </c>
    </row>
    <row r="2967" spans="1:12" ht="13.5" customHeight="1" x14ac:dyDescent="0.2">
      <c r="A2967" s="4">
        <v>3</v>
      </c>
      <c r="B2967" s="5" t="s">
        <v>34</v>
      </c>
      <c r="C2967" s="4">
        <v>1</v>
      </c>
      <c r="D2967" s="4">
        <v>2020</v>
      </c>
      <c r="E2967" s="4">
        <v>1</v>
      </c>
      <c r="F2967" s="4">
        <v>0</v>
      </c>
      <c r="G2967" s="4">
        <v>0</v>
      </c>
      <c r="H2967" s="6">
        <v>166</v>
      </c>
      <c r="I2967" s="7">
        <f t="array" ref="I2967">INDEX(Inflation!$F$2:$F$63,MATCH($D2967,Inflation!$A$2:$A$63,0))</f>
        <v>1.0089999999999999</v>
      </c>
      <c r="J2967" s="6">
        <f t="shared" si="11"/>
        <v>167.49399999999997</v>
      </c>
      <c r="K2967" s="8" t="str">
        <f>IF(H2967&lt;Mapping!$B$1,Mapping!$A$1,IF(H2967&lt;Mapping!$B$2,Mapping!$A$2,Mapping!$A$3))</f>
        <v>Minor</v>
      </c>
      <c r="L2967" s="8" t="str">
        <f>IF(J2967&lt;Mapping!$B$1,Mapping!$A$1,IF(J2967&lt;Mapping!$B$2,Mapping!$A$2,Mapping!$A$3))</f>
        <v>Minor</v>
      </c>
    </row>
    <row r="2968" spans="1:12" ht="13.5" customHeight="1" x14ac:dyDescent="0.2">
      <c r="A2968" s="4">
        <v>3</v>
      </c>
      <c r="B2968" s="5" t="s">
        <v>20</v>
      </c>
      <c r="C2968" s="4">
        <v>3</v>
      </c>
      <c r="D2968" s="4">
        <v>2020</v>
      </c>
      <c r="E2968" s="4">
        <v>1</v>
      </c>
      <c r="F2968" s="4">
        <v>0</v>
      </c>
      <c r="G2968" s="4">
        <v>0</v>
      </c>
      <c r="H2968" s="6">
        <v>166</v>
      </c>
      <c r="I2968" s="7">
        <f t="array" ref="I2968">INDEX(Inflation!$F$2:$F$63,MATCH($D2968,Inflation!$A$2:$A$63,0))</f>
        <v>1.0089999999999999</v>
      </c>
      <c r="J2968" s="6">
        <f t="shared" si="11"/>
        <v>167.49399999999997</v>
      </c>
      <c r="K2968" s="8" t="str">
        <f>IF(H2968&lt;Mapping!$B$1,Mapping!$A$1,IF(H2968&lt;Mapping!$B$2,Mapping!$A$2,Mapping!$A$3))</f>
        <v>Minor</v>
      </c>
      <c r="L2968" s="8" t="str">
        <f>IF(J2968&lt;Mapping!$B$1,Mapping!$A$1,IF(J2968&lt;Mapping!$B$2,Mapping!$A$2,Mapping!$A$3))</f>
        <v>Minor</v>
      </c>
    </row>
    <row r="2969" spans="1:12" ht="13.5" customHeight="1" x14ac:dyDescent="0.2">
      <c r="A2969" s="4">
        <v>3</v>
      </c>
      <c r="B2969" s="5" t="s">
        <v>21</v>
      </c>
      <c r="C2969" s="4">
        <v>2</v>
      </c>
      <c r="D2969" s="4">
        <v>2020</v>
      </c>
      <c r="E2969" s="4">
        <v>1</v>
      </c>
      <c r="F2969" s="4">
        <v>0</v>
      </c>
      <c r="G2969" s="4">
        <v>0</v>
      </c>
      <c r="H2969" s="6">
        <v>165</v>
      </c>
      <c r="I2969" s="7">
        <f t="array" ref="I2969">INDEX(Inflation!$F$2:$F$63,MATCH($D2969,Inflation!$A$2:$A$63,0))</f>
        <v>1.0089999999999999</v>
      </c>
      <c r="J2969" s="6">
        <f t="shared" si="11"/>
        <v>166.48499999999999</v>
      </c>
      <c r="K2969" s="8" t="str">
        <f>IF(H2969&lt;Mapping!$B$1,Mapping!$A$1,IF(H2969&lt;Mapping!$B$2,Mapping!$A$2,Mapping!$A$3))</f>
        <v>Minor</v>
      </c>
      <c r="L2969" s="8" t="str">
        <f>IF(J2969&lt;Mapping!$B$1,Mapping!$A$1,IF(J2969&lt;Mapping!$B$2,Mapping!$A$2,Mapping!$A$3))</f>
        <v>Minor</v>
      </c>
    </row>
    <row r="2970" spans="1:12" ht="13.5" customHeight="1" x14ac:dyDescent="0.2">
      <c r="A2970" s="4">
        <v>1</v>
      </c>
      <c r="B2970" s="5" t="s">
        <v>15</v>
      </c>
      <c r="C2970" s="4">
        <v>4</v>
      </c>
      <c r="D2970" s="4">
        <v>1969</v>
      </c>
      <c r="E2970" s="4">
        <v>1</v>
      </c>
      <c r="F2970" s="4">
        <v>0</v>
      </c>
      <c r="G2970" s="4">
        <v>0</v>
      </c>
      <c r="H2970" s="6">
        <v>164</v>
      </c>
      <c r="I2970" s="7">
        <f t="array" ref="I2970">INDEX(Inflation!$F$2:$F$63,MATCH($D2970,Inflation!$A$2:$A$63,0))</f>
        <v>7.2155321165490278</v>
      </c>
      <c r="J2970" s="6">
        <f t="shared" si="11"/>
        <v>1183.3472671140405</v>
      </c>
      <c r="K2970" s="8" t="str">
        <f>IF(H2970&lt;Mapping!$B$1,Mapping!$A$1,IF(H2970&lt;Mapping!$B$2,Mapping!$A$2,Mapping!$A$3))</f>
        <v>Minor</v>
      </c>
      <c r="L2970" s="8" t="str">
        <f>IF(J2970&lt;Mapping!$B$1,Mapping!$A$1,IF(J2970&lt;Mapping!$B$2,Mapping!$A$2,Mapping!$A$3))</f>
        <v>Minor</v>
      </c>
    </row>
    <row r="2971" spans="1:12" ht="13.5" customHeight="1" x14ac:dyDescent="0.2">
      <c r="A2971" s="4">
        <v>5</v>
      </c>
      <c r="B2971" s="5" t="s">
        <v>31</v>
      </c>
      <c r="C2971" s="4">
        <v>2</v>
      </c>
      <c r="D2971" s="4">
        <v>1982</v>
      </c>
      <c r="E2971" s="4">
        <v>2</v>
      </c>
      <c r="F2971" s="4">
        <v>0</v>
      </c>
      <c r="G2971" s="4">
        <v>0</v>
      </c>
      <c r="H2971" s="6">
        <v>164</v>
      </c>
      <c r="I2971" s="7">
        <f t="array" ref="I2971">INDEX(Inflation!$F$2:$F$63,MATCH($D2971,Inflation!$A$2:$A$63,0))</f>
        <v>2.8736128370511089</v>
      </c>
      <c r="J2971" s="6">
        <f t="shared" si="11"/>
        <v>471.27250527638188</v>
      </c>
      <c r="K2971" s="8" t="str">
        <f>IF(H2971&lt;Mapping!$B$1,Mapping!$A$1,IF(H2971&lt;Mapping!$B$2,Mapping!$A$2,Mapping!$A$3))</f>
        <v>Minor</v>
      </c>
      <c r="L2971" s="8" t="str">
        <f>IF(J2971&lt;Mapping!$B$1,Mapping!$A$1,IF(J2971&lt;Mapping!$B$2,Mapping!$A$2,Mapping!$A$3))</f>
        <v>Minor</v>
      </c>
    </row>
    <row r="2972" spans="1:12" ht="13.5" customHeight="1" x14ac:dyDescent="0.2">
      <c r="A2972" s="4">
        <v>3</v>
      </c>
      <c r="B2972" s="5" t="s">
        <v>34</v>
      </c>
      <c r="C2972" s="4">
        <v>1</v>
      </c>
      <c r="D2972" s="4">
        <v>2017</v>
      </c>
      <c r="E2972" s="4">
        <v>1</v>
      </c>
      <c r="F2972" s="4">
        <v>0</v>
      </c>
      <c r="G2972" s="4">
        <v>0</v>
      </c>
      <c r="H2972" s="6">
        <v>163</v>
      </c>
      <c r="I2972" s="7">
        <f t="array" ref="I2972">INDEX(Inflation!$F$2:$F$63,MATCH($D2972,Inflation!$A$2:$A$63,0))</f>
        <v>1.06708414981788</v>
      </c>
      <c r="J2972" s="6">
        <f t="shared" si="11"/>
        <v>173.93471642031443</v>
      </c>
      <c r="K2972" s="8" t="str">
        <f>IF(H2972&lt;Mapping!$B$1,Mapping!$A$1,IF(H2972&lt;Mapping!$B$2,Mapping!$A$2,Mapping!$A$3))</f>
        <v>Minor</v>
      </c>
      <c r="L2972" s="8" t="str">
        <f>IF(J2972&lt;Mapping!$B$1,Mapping!$A$1,IF(J2972&lt;Mapping!$B$2,Mapping!$A$2,Mapping!$A$3))</f>
        <v>Minor</v>
      </c>
    </row>
    <row r="2973" spans="1:12" ht="13.5" customHeight="1" x14ac:dyDescent="0.2">
      <c r="A2973" s="4">
        <v>5</v>
      </c>
      <c r="B2973" s="5" t="s">
        <v>19</v>
      </c>
      <c r="C2973" s="4">
        <v>1</v>
      </c>
      <c r="D2973" s="4">
        <v>2020</v>
      </c>
      <c r="E2973" s="4">
        <v>1</v>
      </c>
      <c r="F2973" s="4">
        <v>0</v>
      </c>
      <c r="G2973" s="4">
        <v>0</v>
      </c>
      <c r="H2973" s="6">
        <v>163</v>
      </c>
      <c r="I2973" s="7">
        <f t="array" ref="I2973">INDEX(Inflation!$F$2:$F$63,MATCH($D2973,Inflation!$A$2:$A$63,0))</f>
        <v>1.0089999999999999</v>
      </c>
      <c r="J2973" s="6">
        <f t="shared" si="11"/>
        <v>164.46699999999998</v>
      </c>
      <c r="K2973" s="8" t="str">
        <f>IF(H2973&lt;Mapping!$B$1,Mapping!$A$1,IF(H2973&lt;Mapping!$B$2,Mapping!$A$2,Mapping!$A$3))</f>
        <v>Minor</v>
      </c>
      <c r="L2973" s="8" t="str">
        <f>IF(J2973&lt;Mapping!$B$1,Mapping!$A$1,IF(J2973&lt;Mapping!$B$2,Mapping!$A$2,Mapping!$A$3))</f>
        <v>Minor</v>
      </c>
    </row>
    <row r="2974" spans="1:12" ht="13.5" customHeight="1" x14ac:dyDescent="0.2">
      <c r="A2974" s="4">
        <v>2</v>
      </c>
      <c r="B2974" s="5" t="s">
        <v>33</v>
      </c>
      <c r="C2974" s="4">
        <v>2</v>
      </c>
      <c r="D2974" s="4">
        <v>1978</v>
      </c>
      <c r="E2974" s="4">
        <v>13</v>
      </c>
      <c r="F2974" s="4">
        <v>0</v>
      </c>
      <c r="G2974" s="4">
        <v>0</v>
      </c>
      <c r="H2974" s="6">
        <v>162</v>
      </c>
      <c r="I2974" s="7">
        <f t="array" ref="I2974">INDEX(Inflation!$F$2:$F$63,MATCH($D2974,Inflation!$A$2:$A$63,0))</f>
        <v>4.1187700779176062</v>
      </c>
      <c r="J2974" s="6">
        <f t="shared" si="11"/>
        <v>667.24075262265217</v>
      </c>
      <c r="K2974" s="8" t="str">
        <f>IF(H2974&lt;Mapping!$B$1,Mapping!$A$1,IF(H2974&lt;Mapping!$B$2,Mapping!$A$2,Mapping!$A$3))</f>
        <v>Minor</v>
      </c>
      <c r="L2974" s="8" t="str">
        <f>IF(J2974&lt;Mapping!$B$1,Mapping!$A$1,IF(J2974&lt;Mapping!$B$2,Mapping!$A$2,Mapping!$A$3))</f>
        <v>Minor</v>
      </c>
    </row>
    <row r="2975" spans="1:12" ht="13.5" customHeight="1" x14ac:dyDescent="0.2">
      <c r="A2975" s="4">
        <v>3</v>
      </c>
      <c r="B2975" s="5" t="s">
        <v>21</v>
      </c>
      <c r="C2975" s="4">
        <v>1</v>
      </c>
      <c r="D2975" s="4">
        <v>1988</v>
      </c>
      <c r="E2975" s="4">
        <v>1</v>
      </c>
      <c r="F2975" s="4">
        <v>0</v>
      </c>
      <c r="G2975" s="4">
        <v>0</v>
      </c>
      <c r="H2975" s="6">
        <v>162</v>
      </c>
      <c r="I2975" s="7">
        <f t="array" ref="I2975">INDEX(Inflation!$F$2:$F$63,MATCH($D2975,Inflation!$A$2:$A$63,0))</f>
        <v>2.2436780392269897</v>
      </c>
      <c r="J2975" s="6">
        <f t="shared" si="11"/>
        <v>363.47584235477234</v>
      </c>
      <c r="K2975" s="8" t="str">
        <f>IF(H2975&lt;Mapping!$B$1,Mapping!$A$1,IF(H2975&lt;Mapping!$B$2,Mapping!$A$2,Mapping!$A$3))</f>
        <v>Minor</v>
      </c>
      <c r="L2975" s="8" t="str">
        <f>IF(J2975&lt;Mapping!$B$1,Mapping!$A$1,IF(J2975&lt;Mapping!$B$2,Mapping!$A$2,Mapping!$A$3))</f>
        <v>Minor</v>
      </c>
    </row>
    <row r="2976" spans="1:12" ht="13.5" customHeight="1" x14ac:dyDescent="0.2">
      <c r="A2976" s="4">
        <v>1</v>
      </c>
      <c r="B2976" s="5" t="s">
        <v>19</v>
      </c>
      <c r="C2976" s="4">
        <v>1</v>
      </c>
      <c r="D2976" s="4">
        <v>1977</v>
      </c>
      <c r="E2976" s="4">
        <v>1</v>
      </c>
      <c r="F2976" s="4">
        <v>0</v>
      </c>
      <c r="G2976" s="4">
        <v>0</v>
      </c>
      <c r="H2976" s="6">
        <v>161</v>
      </c>
      <c r="I2976" s="7">
        <f t="array" ref="I2976">INDEX(Inflation!$F$2:$F$63,MATCH($D2976,Inflation!$A$2:$A$63,0))</f>
        <v>4.4013177052627537</v>
      </c>
      <c r="J2976" s="6">
        <f t="shared" si="11"/>
        <v>708.61215054730337</v>
      </c>
      <c r="K2976" s="8" t="str">
        <f>IF(H2976&lt;Mapping!$B$1,Mapping!$A$1,IF(H2976&lt;Mapping!$B$2,Mapping!$A$2,Mapping!$A$3))</f>
        <v>Minor</v>
      </c>
      <c r="L2976" s="8" t="str">
        <f>IF(J2976&lt;Mapping!$B$1,Mapping!$A$1,IF(J2976&lt;Mapping!$B$2,Mapping!$A$2,Mapping!$A$3))</f>
        <v>Minor</v>
      </c>
    </row>
    <row r="2977" spans="1:12" ht="13.5" customHeight="1" x14ac:dyDescent="0.2">
      <c r="A2977" s="4">
        <v>6</v>
      </c>
      <c r="B2977" s="5" t="s">
        <v>34</v>
      </c>
      <c r="C2977" s="4">
        <v>4</v>
      </c>
      <c r="D2977" s="4">
        <v>2020</v>
      </c>
      <c r="E2977" s="4">
        <v>1</v>
      </c>
      <c r="F2977" s="4">
        <v>0</v>
      </c>
      <c r="G2977" s="4">
        <v>0</v>
      </c>
      <c r="H2977" s="6">
        <v>160</v>
      </c>
      <c r="I2977" s="7">
        <f t="array" ref="I2977">INDEX(Inflation!$F$2:$F$63,MATCH($D2977,Inflation!$A$2:$A$63,0))</f>
        <v>1.0089999999999999</v>
      </c>
      <c r="J2977" s="6">
        <f t="shared" si="11"/>
        <v>161.44</v>
      </c>
      <c r="K2977" s="8" t="str">
        <f>IF(H2977&lt;Mapping!$B$1,Mapping!$A$1,IF(H2977&lt;Mapping!$B$2,Mapping!$A$2,Mapping!$A$3))</f>
        <v>Minor</v>
      </c>
      <c r="L2977" s="8" t="str">
        <f>IF(J2977&lt;Mapping!$B$1,Mapping!$A$1,IF(J2977&lt;Mapping!$B$2,Mapping!$A$2,Mapping!$A$3))</f>
        <v>Minor</v>
      </c>
    </row>
    <row r="2978" spans="1:12" ht="13.5" customHeight="1" x14ac:dyDescent="0.2">
      <c r="A2978" s="4">
        <v>6</v>
      </c>
      <c r="B2978" s="5" t="s">
        <v>21</v>
      </c>
      <c r="C2978" s="4">
        <v>1</v>
      </c>
      <c r="D2978" s="4">
        <v>1977</v>
      </c>
      <c r="E2978" s="4">
        <v>1</v>
      </c>
      <c r="F2978" s="4">
        <v>0</v>
      </c>
      <c r="G2978" s="4">
        <v>0</v>
      </c>
      <c r="H2978" s="6">
        <v>159</v>
      </c>
      <c r="I2978" s="7">
        <f t="array" ref="I2978">INDEX(Inflation!$F$2:$F$63,MATCH($D2978,Inflation!$A$2:$A$63,0))</f>
        <v>4.4013177052627537</v>
      </c>
      <c r="J2978" s="6">
        <f t="shared" si="11"/>
        <v>699.8095151367778</v>
      </c>
      <c r="K2978" s="8" t="str">
        <f>IF(H2978&lt;Mapping!$B$1,Mapping!$A$1,IF(H2978&lt;Mapping!$B$2,Mapping!$A$2,Mapping!$A$3))</f>
        <v>Minor</v>
      </c>
      <c r="L2978" s="8" t="str">
        <f>IF(J2978&lt;Mapping!$B$1,Mapping!$A$1,IF(J2978&lt;Mapping!$B$2,Mapping!$A$2,Mapping!$A$3))</f>
        <v>Minor</v>
      </c>
    </row>
    <row r="2979" spans="1:12" ht="13.5" customHeight="1" x14ac:dyDescent="0.2">
      <c r="A2979" s="4">
        <v>3</v>
      </c>
      <c r="B2979" s="5" t="s">
        <v>33</v>
      </c>
      <c r="C2979" s="4">
        <v>2</v>
      </c>
      <c r="D2979" s="4">
        <v>1978</v>
      </c>
      <c r="E2979" s="4">
        <v>13</v>
      </c>
      <c r="F2979" s="4">
        <v>0</v>
      </c>
      <c r="G2979" s="4">
        <v>0</v>
      </c>
      <c r="H2979" s="6">
        <v>159</v>
      </c>
      <c r="I2979" s="7">
        <f t="array" ref="I2979">INDEX(Inflation!$F$2:$F$63,MATCH($D2979,Inflation!$A$2:$A$63,0))</f>
        <v>4.1187700779176062</v>
      </c>
      <c r="J2979" s="6">
        <f t="shared" si="11"/>
        <v>654.8844423888994</v>
      </c>
      <c r="K2979" s="8" t="str">
        <f>IF(H2979&lt;Mapping!$B$1,Mapping!$A$1,IF(H2979&lt;Mapping!$B$2,Mapping!$A$2,Mapping!$A$3))</f>
        <v>Minor</v>
      </c>
      <c r="L2979" s="8" t="str">
        <f>IF(J2979&lt;Mapping!$B$1,Mapping!$A$1,IF(J2979&lt;Mapping!$B$2,Mapping!$A$2,Mapping!$A$3))</f>
        <v>Minor</v>
      </c>
    </row>
    <row r="2980" spans="1:12" ht="13.5" customHeight="1" x14ac:dyDescent="0.2">
      <c r="A2980" s="4">
        <v>5</v>
      </c>
      <c r="B2980" s="5" t="s">
        <v>21</v>
      </c>
      <c r="C2980" s="4">
        <v>1</v>
      </c>
      <c r="D2980" s="4">
        <v>1988</v>
      </c>
      <c r="E2980" s="4">
        <v>1</v>
      </c>
      <c r="F2980" s="4">
        <v>0</v>
      </c>
      <c r="G2980" s="4">
        <v>0</v>
      </c>
      <c r="H2980" s="6">
        <v>159</v>
      </c>
      <c r="I2980" s="7">
        <f t="array" ref="I2980">INDEX(Inflation!$F$2:$F$63,MATCH($D2980,Inflation!$A$2:$A$63,0))</f>
        <v>2.2436780392269897</v>
      </c>
      <c r="J2980" s="6">
        <f t="shared" si="11"/>
        <v>356.74480823709138</v>
      </c>
      <c r="K2980" s="8" t="str">
        <f>IF(H2980&lt;Mapping!$B$1,Mapping!$A$1,IF(H2980&lt;Mapping!$B$2,Mapping!$A$2,Mapping!$A$3))</f>
        <v>Minor</v>
      </c>
      <c r="L2980" s="8" t="str">
        <f>IF(J2980&lt;Mapping!$B$1,Mapping!$A$1,IF(J2980&lt;Mapping!$B$2,Mapping!$A$2,Mapping!$A$3))</f>
        <v>Minor</v>
      </c>
    </row>
    <row r="2981" spans="1:12" ht="13.5" customHeight="1" x14ac:dyDescent="0.2">
      <c r="A2981" s="4">
        <v>1</v>
      </c>
      <c r="B2981" s="5" t="s">
        <v>54</v>
      </c>
      <c r="C2981" s="4">
        <v>2</v>
      </c>
      <c r="D2981" s="4">
        <v>1975</v>
      </c>
      <c r="E2981" s="4">
        <v>1</v>
      </c>
      <c r="F2981" s="4">
        <v>0</v>
      </c>
      <c r="G2981" s="4">
        <v>0</v>
      </c>
      <c r="H2981" s="6">
        <v>158</v>
      </c>
      <c r="I2981" s="7">
        <f t="array" ref="I2981">INDEX(Inflation!$F$2:$F$63,MATCH($D2981,Inflation!$A$2:$A$63,0))</f>
        <v>5.1012271303114405</v>
      </c>
      <c r="J2981" s="6">
        <f t="shared" si="11"/>
        <v>805.99388658920759</v>
      </c>
      <c r="K2981" s="8" t="str">
        <f>IF(H2981&lt;Mapping!$B$1,Mapping!$A$1,IF(H2981&lt;Mapping!$B$2,Mapping!$A$2,Mapping!$A$3))</f>
        <v>Minor</v>
      </c>
      <c r="L2981" s="8" t="str">
        <f>IF(J2981&lt;Mapping!$B$1,Mapping!$A$1,IF(J2981&lt;Mapping!$B$2,Mapping!$A$2,Mapping!$A$3))</f>
        <v>Minor</v>
      </c>
    </row>
    <row r="2982" spans="1:12" ht="13.5" customHeight="1" x14ac:dyDescent="0.2">
      <c r="A2982" s="4">
        <v>1</v>
      </c>
      <c r="B2982" s="5" t="s">
        <v>33</v>
      </c>
      <c r="C2982" s="4">
        <v>1</v>
      </c>
      <c r="D2982" s="4">
        <v>1988</v>
      </c>
      <c r="E2982" s="4">
        <v>28</v>
      </c>
      <c r="F2982" s="4">
        <v>0</v>
      </c>
      <c r="G2982" s="4">
        <v>0</v>
      </c>
      <c r="H2982" s="6">
        <v>158</v>
      </c>
      <c r="I2982" s="7">
        <f t="array" ref="I2982">INDEX(Inflation!$F$2:$F$63,MATCH($D2982,Inflation!$A$2:$A$63,0))</f>
        <v>2.2436780392269897</v>
      </c>
      <c r="J2982" s="6">
        <f t="shared" si="11"/>
        <v>354.50113019786437</v>
      </c>
      <c r="K2982" s="8" t="str">
        <f>IF(H2982&lt;Mapping!$B$1,Mapping!$A$1,IF(H2982&lt;Mapping!$B$2,Mapping!$A$2,Mapping!$A$3))</f>
        <v>Minor</v>
      </c>
      <c r="L2982" s="8" t="str">
        <f>IF(J2982&lt;Mapping!$B$1,Mapping!$A$1,IF(J2982&lt;Mapping!$B$2,Mapping!$A$2,Mapping!$A$3))</f>
        <v>Minor</v>
      </c>
    </row>
    <row r="2983" spans="1:12" ht="13.5" customHeight="1" x14ac:dyDescent="0.2">
      <c r="A2983" s="4">
        <v>6</v>
      </c>
      <c r="B2983" s="5" t="s">
        <v>21</v>
      </c>
      <c r="C2983" s="4">
        <v>1</v>
      </c>
      <c r="D2983" s="4">
        <v>1988</v>
      </c>
      <c r="E2983" s="4">
        <v>1</v>
      </c>
      <c r="F2983" s="4">
        <v>0</v>
      </c>
      <c r="G2983" s="4">
        <v>0</v>
      </c>
      <c r="H2983" s="6">
        <v>158</v>
      </c>
      <c r="I2983" s="7">
        <f t="array" ref="I2983">INDEX(Inflation!$F$2:$F$63,MATCH($D2983,Inflation!$A$2:$A$63,0))</f>
        <v>2.2436780392269897</v>
      </c>
      <c r="J2983" s="6">
        <f t="shared" si="11"/>
        <v>354.50113019786437</v>
      </c>
      <c r="K2983" s="8" t="str">
        <f>IF(H2983&lt;Mapping!$B$1,Mapping!$A$1,IF(H2983&lt;Mapping!$B$2,Mapping!$A$2,Mapping!$A$3))</f>
        <v>Minor</v>
      </c>
      <c r="L2983" s="8" t="str">
        <f>IF(J2983&lt;Mapping!$B$1,Mapping!$A$1,IF(J2983&lt;Mapping!$B$2,Mapping!$A$2,Mapping!$A$3))</f>
        <v>Minor</v>
      </c>
    </row>
    <row r="2984" spans="1:12" ht="13.5" customHeight="1" x14ac:dyDescent="0.2">
      <c r="A2984" s="4">
        <v>5</v>
      </c>
      <c r="B2984" s="5" t="s">
        <v>33</v>
      </c>
      <c r="C2984" s="4">
        <v>2</v>
      </c>
      <c r="D2984" s="4">
        <v>1978</v>
      </c>
      <c r="E2984" s="4">
        <v>13</v>
      </c>
      <c r="F2984" s="4">
        <v>0</v>
      </c>
      <c r="G2984" s="4">
        <v>0</v>
      </c>
      <c r="H2984" s="6">
        <v>157</v>
      </c>
      <c r="I2984" s="7">
        <f t="array" ref="I2984">INDEX(Inflation!$F$2:$F$63,MATCH($D2984,Inflation!$A$2:$A$63,0))</f>
        <v>4.1187700779176062</v>
      </c>
      <c r="J2984" s="6">
        <f t="shared" si="11"/>
        <v>646.64690223306422</v>
      </c>
      <c r="K2984" s="8" t="str">
        <f>IF(H2984&lt;Mapping!$B$1,Mapping!$A$1,IF(H2984&lt;Mapping!$B$2,Mapping!$A$2,Mapping!$A$3))</f>
        <v>Minor</v>
      </c>
      <c r="L2984" s="8" t="str">
        <f>IF(J2984&lt;Mapping!$B$1,Mapping!$A$1,IF(J2984&lt;Mapping!$B$2,Mapping!$A$2,Mapping!$A$3))</f>
        <v>Minor</v>
      </c>
    </row>
    <row r="2985" spans="1:12" ht="13.5" customHeight="1" x14ac:dyDescent="0.2">
      <c r="A2985" s="4">
        <v>2</v>
      </c>
      <c r="B2985" s="5" t="s">
        <v>21</v>
      </c>
      <c r="C2985" s="4">
        <v>1</v>
      </c>
      <c r="D2985" s="4">
        <v>1988</v>
      </c>
      <c r="E2985" s="4">
        <v>1</v>
      </c>
      <c r="F2985" s="4">
        <v>0</v>
      </c>
      <c r="G2985" s="4">
        <v>0</v>
      </c>
      <c r="H2985" s="6">
        <v>157</v>
      </c>
      <c r="I2985" s="7">
        <f t="array" ref="I2985">INDEX(Inflation!$F$2:$F$63,MATCH($D2985,Inflation!$A$2:$A$63,0))</f>
        <v>2.2436780392269897</v>
      </c>
      <c r="J2985" s="6">
        <f t="shared" si="11"/>
        <v>352.25745215863736</v>
      </c>
      <c r="K2985" s="8" t="str">
        <f>IF(H2985&lt;Mapping!$B$1,Mapping!$A$1,IF(H2985&lt;Mapping!$B$2,Mapping!$A$2,Mapping!$A$3))</f>
        <v>Minor</v>
      </c>
      <c r="L2985" s="8" t="str">
        <f>IF(J2985&lt;Mapping!$B$1,Mapping!$A$1,IF(J2985&lt;Mapping!$B$2,Mapping!$A$2,Mapping!$A$3))</f>
        <v>Minor</v>
      </c>
    </row>
    <row r="2986" spans="1:12" ht="13.5" customHeight="1" x14ac:dyDescent="0.2">
      <c r="A2986" s="4">
        <v>5</v>
      </c>
      <c r="B2986" s="5" t="s">
        <v>34</v>
      </c>
      <c r="C2986" s="4">
        <v>1</v>
      </c>
      <c r="D2986" s="4">
        <v>2017</v>
      </c>
      <c r="E2986" s="4">
        <v>1</v>
      </c>
      <c r="F2986" s="4">
        <v>0</v>
      </c>
      <c r="G2986" s="4">
        <v>0</v>
      </c>
      <c r="H2986" s="6">
        <v>157</v>
      </c>
      <c r="I2986" s="7">
        <f t="array" ref="I2986">INDEX(Inflation!$F$2:$F$63,MATCH($D2986,Inflation!$A$2:$A$63,0))</f>
        <v>1.06708414981788</v>
      </c>
      <c r="J2986" s="6">
        <f t="shared" si="11"/>
        <v>167.53221152140716</v>
      </c>
      <c r="K2986" s="8" t="str">
        <f>IF(H2986&lt;Mapping!$B$1,Mapping!$A$1,IF(H2986&lt;Mapping!$B$2,Mapping!$A$2,Mapping!$A$3))</f>
        <v>Minor</v>
      </c>
      <c r="L2986" s="8" t="str">
        <f>IF(J2986&lt;Mapping!$B$1,Mapping!$A$1,IF(J2986&lt;Mapping!$B$2,Mapping!$A$2,Mapping!$A$3))</f>
        <v>Minor</v>
      </c>
    </row>
    <row r="2987" spans="1:12" ht="13.5" customHeight="1" x14ac:dyDescent="0.2">
      <c r="A2987" s="4">
        <v>4</v>
      </c>
      <c r="B2987" s="5" t="s">
        <v>34</v>
      </c>
      <c r="C2987" s="4">
        <v>3</v>
      </c>
      <c r="D2987" s="4">
        <v>2019</v>
      </c>
      <c r="E2987" s="4">
        <v>1</v>
      </c>
      <c r="F2987" s="4">
        <v>0</v>
      </c>
      <c r="G2987" s="4">
        <v>0</v>
      </c>
      <c r="H2987" s="6">
        <v>157</v>
      </c>
      <c r="I2987" s="7">
        <f t="array" ref="I2987">INDEX(Inflation!$F$2:$F$63,MATCH($D2987,Inflation!$A$2:$A$63,0))</f>
        <v>1.0261529999999999</v>
      </c>
      <c r="J2987" s="6">
        <f t="shared" si="11"/>
        <v>161.10602099999997</v>
      </c>
      <c r="K2987" s="8" t="str">
        <f>IF(H2987&lt;Mapping!$B$1,Mapping!$A$1,IF(H2987&lt;Mapping!$B$2,Mapping!$A$2,Mapping!$A$3))</f>
        <v>Minor</v>
      </c>
      <c r="L2987" s="8" t="str">
        <f>IF(J2987&lt;Mapping!$B$1,Mapping!$A$1,IF(J2987&lt;Mapping!$B$2,Mapping!$A$2,Mapping!$A$3))</f>
        <v>Minor</v>
      </c>
    </row>
    <row r="2988" spans="1:12" ht="13.5" customHeight="1" x14ac:dyDescent="0.2">
      <c r="A2988" s="4">
        <v>3</v>
      </c>
      <c r="B2988" s="5" t="s">
        <v>31</v>
      </c>
      <c r="C2988" s="4">
        <v>2</v>
      </c>
      <c r="D2988" s="4">
        <v>1982</v>
      </c>
      <c r="E2988" s="4">
        <v>2</v>
      </c>
      <c r="F2988" s="4">
        <v>0</v>
      </c>
      <c r="G2988" s="4">
        <v>0</v>
      </c>
      <c r="H2988" s="6">
        <v>156</v>
      </c>
      <c r="I2988" s="7">
        <f t="array" ref="I2988">INDEX(Inflation!$F$2:$F$63,MATCH($D2988,Inflation!$A$2:$A$63,0))</f>
        <v>2.8736128370511089</v>
      </c>
      <c r="J2988" s="6">
        <f t="shared" si="11"/>
        <v>448.28360257997298</v>
      </c>
      <c r="K2988" s="8" t="str">
        <f>IF(H2988&lt;Mapping!$B$1,Mapping!$A$1,IF(H2988&lt;Mapping!$B$2,Mapping!$A$2,Mapping!$A$3))</f>
        <v>Minor</v>
      </c>
      <c r="L2988" s="8" t="str">
        <f>IF(J2988&lt;Mapping!$B$1,Mapping!$A$1,IF(J2988&lt;Mapping!$B$2,Mapping!$A$2,Mapping!$A$3))</f>
        <v>Minor</v>
      </c>
    </row>
    <row r="2989" spans="1:12" ht="13.5" customHeight="1" x14ac:dyDescent="0.2">
      <c r="A2989" s="4">
        <v>4</v>
      </c>
      <c r="B2989" s="5" t="s">
        <v>54</v>
      </c>
      <c r="C2989" s="4">
        <v>2</v>
      </c>
      <c r="D2989" s="4">
        <v>1975</v>
      </c>
      <c r="E2989" s="4">
        <v>1</v>
      </c>
      <c r="F2989" s="4">
        <v>0</v>
      </c>
      <c r="G2989" s="4">
        <v>0</v>
      </c>
      <c r="H2989" s="6">
        <v>155</v>
      </c>
      <c r="I2989" s="7">
        <f t="array" ref="I2989">INDEX(Inflation!$F$2:$F$63,MATCH($D2989,Inflation!$A$2:$A$63,0))</f>
        <v>5.1012271303114405</v>
      </c>
      <c r="J2989" s="6">
        <f t="shared" si="11"/>
        <v>790.69020519827325</v>
      </c>
      <c r="K2989" s="8" t="str">
        <f>IF(H2989&lt;Mapping!$B$1,Mapping!$A$1,IF(H2989&lt;Mapping!$B$2,Mapping!$A$2,Mapping!$A$3))</f>
        <v>Minor</v>
      </c>
      <c r="L2989" s="8" t="str">
        <f>IF(J2989&lt;Mapping!$B$1,Mapping!$A$1,IF(J2989&lt;Mapping!$B$2,Mapping!$A$2,Mapping!$A$3))</f>
        <v>Minor</v>
      </c>
    </row>
    <row r="2990" spans="1:12" ht="13.5" customHeight="1" x14ac:dyDescent="0.2">
      <c r="A2990" s="4">
        <v>4</v>
      </c>
      <c r="B2990" s="5" t="s">
        <v>31</v>
      </c>
      <c r="C2990" s="4">
        <v>2</v>
      </c>
      <c r="D2990" s="4">
        <v>1982</v>
      </c>
      <c r="E2990" s="4">
        <v>2</v>
      </c>
      <c r="F2990" s="4">
        <v>0</v>
      </c>
      <c r="G2990" s="4">
        <v>0</v>
      </c>
      <c r="H2990" s="6">
        <v>155</v>
      </c>
      <c r="I2990" s="7">
        <f t="array" ref="I2990">INDEX(Inflation!$F$2:$F$63,MATCH($D2990,Inflation!$A$2:$A$63,0))</f>
        <v>2.8736128370511089</v>
      </c>
      <c r="J2990" s="6">
        <f t="shared" si="11"/>
        <v>445.40998974292188</v>
      </c>
      <c r="K2990" s="8" t="str">
        <f>IF(H2990&lt;Mapping!$B$1,Mapping!$A$1,IF(H2990&lt;Mapping!$B$2,Mapping!$A$2,Mapping!$A$3))</f>
        <v>Minor</v>
      </c>
      <c r="L2990" s="8" t="str">
        <f>IF(J2990&lt;Mapping!$B$1,Mapping!$A$1,IF(J2990&lt;Mapping!$B$2,Mapping!$A$2,Mapping!$A$3))</f>
        <v>Minor</v>
      </c>
    </row>
    <row r="2991" spans="1:12" ht="13.5" customHeight="1" x14ac:dyDescent="0.2">
      <c r="A2991" s="4">
        <v>4</v>
      </c>
      <c r="B2991" s="5" t="s">
        <v>34</v>
      </c>
      <c r="C2991" s="4">
        <v>3</v>
      </c>
      <c r="D2991" s="4">
        <v>2019</v>
      </c>
      <c r="E2991" s="4">
        <v>1</v>
      </c>
      <c r="F2991" s="4">
        <v>0</v>
      </c>
      <c r="G2991" s="4">
        <v>0</v>
      </c>
      <c r="H2991" s="6">
        <v>155</v>
      </c>
      <c r="I2991" s="7">
        <f t="array" ref="I2991">INDEX(Inflation!$F$2:$F$63,MATCH($D2991,Inflation!$A$2:$A$63,0))</f>
        <v>1.0261529999999999</v>
      </c>
      <c r="J2991" s="6">
        <f t="shared" si="11"/>
        <v>159.05371499999998</v>
      </c>
      <c r="K2991" s="8" t="str">
        <f>IF(H2991&lt;Mapping!$B$1,Mapping!$A$1,IF(H2991&lt;Mapping!$B$2,Mapping!$A$2,Mapping!$A$3))</f>
        <v>Minor</v>
      </c>
      <c r="L2991" s="8" t="str">
        <f>IF(J2991&lt;Mapping!$B$1,Mapping!$A$1,IF(J2991&lt;Mapping!$B$2,Mapping!$A$2,Mapping!$A$3))</f>
        <v>Minor</v>
      </c>
    </row>
    <row r="2992" spans="1:12" ht="13.5" customHeight="1" x14ac:dyDescent="0.2">
      <c r="A2992" s="4">
        <v>3</v>
      </c>
      <c r="B2992" s="5" t="s">
        <v>21</v>
      </c>
      <c r="C2992" s="4">
        <v>2</v>
      </c>
      <c r="D2992" s="4">
        <v>2020</v>
      </c>
      <c r="E2992" s="4">
        <v>1</v>
      </c>
      <c r="F2992" s="4">
        <v>0</v>
      </c>
      <c r="G2992" s="4">
        <v>0</v>
      </c>
      <c r="H2992" s="6">
        <v>155</v>
      </c>
      <c r="I2992" s="7">
        <f t="array" ref="I2992">INDEX(Inflation!$F$2:$F$63,MATCH($D2992,Inflation!$A$2:$A$63,0))</f>
        <v>1.0089999999999999</v>
      </c>
      <c r="J2992" s="6">
        <f t="shared" si="11"/>
        <v>156.39499999999998</v>
      </c>
      <c r="K2992" s="8" t="str">
        <f>IF(H2992&lt;Mapping!$B$1,Mapping!$A$1,IF(H2992&lt;Mapping!$B$2,Mapping!$A$2,Mapping!$A$3))</f>
        <v>Minor</v>
      </c>
      <c r="L2992" s="8" t="str">
        <f>IF(J2992&lt;Mapping!$B$1,Mapping!$A$1,IF(J2992&lt;Mapping!$B$2,Mapping!$A$2,Mapping!$A$3))</f>
        <v>Minor</v>
      </c>
    </row>
    <row r="2993" spans="1:12" ht="13.5" customHeight="1" x14ac:dyDescent="0.2">
      <c r="A2993" s="4">
        <v>5</v>
      </c>
      <c r="B2993" s="5" t="s">
        <v>54</v>
      </c>
      <c r="C2993" s="4">
        <v>2</v>
      </c>
      <c r="D2993" s="4">
        <v>1975</v>
      </c>
      <c r="E2993" s="4">
        <v>1</v>
      </c>
      <c r="F2993" s="4">
        <v>0</v>
      </c>
      <c r="G2993" s="4">
        <v>0</v>
      </c>
      <c r="H2993" s="6">
        <v>154</v>
      </c>
      <c r="I2993" s="7">
        <f t="array" ref="I2993">INDEX(Inflation!$F$2:$F$63,MATCH($D2993,Inflation!$A$2:$A$63,0))</f>
        <v>5.1012271303114405</v>
      </c>
      <c r="J2993" s="6">
        <f t="shared" si="11"/>
        <v>785.58897806796188</v>
      </c>
      <c r="K2993" s="8" t="str">
        <f>IF(H2993&lt;Mapping!$B$1,Mapping!$A$1,IF(H2993&lt;Mapping!$B$2,Mapping!$A$2,Mapping!$A$3))</f>
        <v>Minor</v>
      </c>
      <c r="L2993" s="8" t="str">
        <f>IF(J2993&lt;Mapping!$B$1,Mapping!$A$1,IF(J2993&lt;Mapping!$B$2,Mapping!$A$2,Mapping!$A$3))</f>
        <v>Minor</v>
      </c>
    </row>
    <row r="2994" spans="1:12" ht="13.5" customHeight="1" x14ac:dyDescent="0.2">
      <c r="A2994" s="4">
        <v>3</v>
      </c>
      <c r="B2994" s="5" t="s">
        <v>19</v>
      </c>
      <c r="C2994" s="4">
        <v>3</v>
      </c>
      <c r="D2994" s="4">
        <v>2016</v>
      </c>
      <c r="E2994" s="4">
        <v>1</v>
      </c>
      <c r="F2994" s="4">
        <v>0</v>
      </c>
      <c r="G2994" s="4">
        <v>0</v>
      </c>
      <c r="H2994" s="6">
        <v>154</v>
      </c>
      <c r="I2994" s="7">
        <f t="array" ref="I2994">INDEX(Inflation!$F$2:$F$63,MATCH($D2994,Inflation!$A$2:$A$63,0))</f>
        <v>1.0759409482613684</v>
      </c>
      <c r="J2994" s="6">
        <f t="shared" si="11"/>
        <v>165.69490603225074</v>
      </c>
      <c r="K2994" s="8" t="str">
        <f>IF(H2994&lt;Mapping!$B$1,Mapping!$A$1,IF(H2994&lt;Mapping!$B$2,Mapping!$A$2,Mapping!$A$3))</f>
        <v>Minor</v>
      </c>
      <c r="L2994" s="8" t="str">
        <f>IF(J2994&lt;Mapping!$B$1,Mapping!$A$1,IF(J2994&lt;Mapping!$B$2,Mapping!$A$2,Mapping!$A$3))</f>
        <v>Minor</v>
      </c>
    </row>
    <row r="2995" spans="1:12" ht="13.5" customHeight="1" x14ac:dyDescent="0.2">
      <c r="A2995" s="4">
        <v>2</v>
      </c>
      <c r="B2995" s="5" t="s">
        <v>54</v>
      </c>
      <c r="C2995" s="4">
        <v>2</v>
      </c>
      <c r="D2995" s="4">
        <v>1975</v>
      </c>
      <c r="E2995" s="4">
        <v>1</v>
      </c>
      <c r="F2995" s="4">
        <v>0</v>
      </c>
      <c r="G2995" s="4">
        <v>0</v>
      </c>
      <c r="H2995" s="6">
        <v>152</v>
      </c>
      <c r="I2995" s="7">
        <f t="array" ref="I2995">INDEX(Inflation!$F$2:$F$63,MATCH($D2995,Inflation!$A$2:$A$63,0))</f>
        <v>5.1012271303114405</v>
      </c>
      <c r="J2995" s="6">
        <f t="shared" si="11"/>
        <v>775.3865238073389</v>
      </c>
      <c r="K2995" s="8" t="str">
        <f>IF(H2995&lt;Mapping!$B$1,Mapping!$A$1,IF(H2995&lt;Mapping!$B$2,Mapping!$A$2,Mapping!$A$3))</f>
        <v>Minor</v>
      </c>
      <c r="L2995" s="8" t="str">
        <f>IF(J2995&lt;Mapping!$B$1,Mapping!$A$1,IF(J2995&lt;Mapping!$B$2,Mapping!$A$2,Mapping!$A$3))</f>
        <v>Minor</v>
      </c>
    </row>
    <row r="2996" spans="1:12" ht="13.5" customHeight="1" x14ac:dyDescent="0.2">
      <c r="A2996" s="4">
        <v>3</v>
      </c>
      <c r="B2996" s="5" t="s">
        <v>21</v>
      </c>
      <c r="C2996" s="4">
        <v>4</v>
      </c>
      <c r="D2996" s="4">
        <v>2020</v>
      </c>
      <c r="E2996" s="4">
        <v>1</v>
      </c>
      <c r="F2996" s="4">
        <v>0</v>
      </c>
      <c r="G2996" s="4">
        <v>0</v>
      </c>
      <c r="H2996" s="6">
        <v>152</v>
      </c>
      <c r="I2996" s="7">
        <f t="array" ref="I2996">INDEX(Inflation!$F$2:$F$63,MATCH($D2996,Inflation!$A$2:$A$63,0))</f>
        <v>1.0089999999999999</v>
      </c>
      <c r="J2996" s="6">
        <f t="shared" si="11"/>
        <v>153.36799999999999</v>
      </c>
      <c r="K2996" s="8" t="str">
        <f>IF(H2996&lt;Mapping!$B$1,Mapping!$A$1,IF(H2996&lt;Mapping!$B$2,Mapping!$A$2,Mapping!$A$3))</f>
        <v>Minor</v>
      </c>
      <c r="L2996" s="8" t="str">
        <f>IF(J2996&lt;Mapping!$B$1,Mapping!$A$1,IF(J2996&lt;Mapping!$B$2,Mapping!$A$2,Mapping!$A$3))</f>
        <v>Minor</v>
      </c>
    </row>
    <row r="2997" spans="1:12" ht="13.5" customHeight="1" x14ac:dyDescent="0.2">
      <c r="A2997" s="4">
        <v>3</v>
      </c>
      <c r="B2997" s="5" t="s">
        <v>33</v>
      </c>
      <c r="C2997" s="4">
        <v>1</v>
      </c>
      <c r="D2997" s="4">
        <v>1988</v>
      </c>
      <c r="E2997" s="4">
        <v>28</v>
      </c>
      <c r="F2997" s="4">
        <v>0</v>
      </c>
      <c r="G2997" s="4">
        <v>0</v>
      </c>
      <c r="H2997" s="6">
        <v>151</v>
      </c>
      <c r="I2997" s="7">
        <f t="array" ref="I2997">INDEX(Inflation!$F$2:$F$63,MATCH($D2997,Inflation!$A$2:$A$63,0))</f>
        <v>2.2436780392269897</v>
      </c>
      <c r="J2997" s="6">
        <f t="shared" si="11"/>
        <v>338.79538392327544</v>
      </c>
      <c r="K2997" s="8" t="str">
        <f>IF(H2997&lt;Mapping!$B$1,Mapping!$A$1,IF(H2997&lt;Mapping!$B$2,Mapping!$A$2,Mapping!$A$3))</f>
        <v>Minor</v>
      </c>
      <c r="L2997" s="8" t="str">
        <f>IF(J2997&lt;Mapping!$B$1,Mapping!$A$1,IF(J2997&lt;Mapping!$B$2,Mapping!$A$2,Mapping!$A$3))</f>
        <v>Minor</v>
      </c>
    </row>
    <row r="2998" spans="1:12" ht="13.5" customHeight="1" x14ac:dyDescent="0.2">
      <c r="A2998" s="4">
        <v>4</v>
      </c>
      <c r="B2998" s="5" t="s">
        <v>21</v>
      </c>
      <c r="C2998" s="4">
        <v>1</v>
      </c>
      <c r="D2998" s="4">
        <v>1988</v>
      </c>
      <c r="E2998" s="4">
        <v>1</v>
      </c>
      <c r="F2998" s="4">
        <v>0</v>
      </c>
      <c r="G2998" s="4">
        <v>0</v>
      </c>
      <c r="H2998" s="6">
        <v>151</v>
      </c>
      <c r="I2998" s="7">
        <f t="array" ref="I2998">INDEX(Inflation!$F$2:$F$63,MATCH($D2998,Inflation!$A$2:$A$63,0))</f>
        <v>2.2436780392269897</v>
      </c>
      <c r="J2998" s="6">
        <f t="shared" si="11"/>
        <v>338.79538392327544</v>
      </c>
      <c r="K2998" s="8" t="str">
        <f>IF(H2998&lt;Mapping!$B$1,Mapping!$A$1,IF(H2998&lt;Mapping!$B$2,Mapping!$A$2,Mapping!$A$3))</f>
        <v>Minor</v>
      </c>
      <c r="L2998" s="8" t="str">
        <f>IF(J2998&lt;Mapping!$B$1,Mapping!$A$1,IF(J2998&lt;Mapping!$B$2,Mapping!$A$2,Mapping!$A$3))</f>
        <v>Minor</v>
      </c>
    </row>
    <row r="2999" spans="1:12" ht="13.5" customHeight="1" x14ac:dyDescent="0.2">
      <c r="A2999" s="4">
        <v>3</v>
      </c>
      <c r="B2999" s="5" t="s">
        <v>34</v>
      </c>
      <c r="C2999" s="4">
        <v>3</v>
      </c>
      <c r="D2999" s="4">
        <v>2019</v>
      </c>
      <c r="E2999" s="4">
        <v>1</v>
      </c>
      <c r="F2999" s="4">
        <v>0</v>
      </c>
      <c r="G2999" s="4">
        <v>0</v>
      </c>
      <c r="H2999" s="6">
        <v>150</v>
      </c>
      <c r="I2999" s="7">
        <f t="array" ref="I2999">INDEX(Inflation!$F$2:$F$63,MATCH($D2999,Inflation!$A$2:$A$63,0))</f>
        <v>1.0261529999999999</v>
      </c>
      <c r="J2999" s="6">
        <f t="shared" si="11"/>
        <v>153.92294999999999</v>
      </c>
      <c r="K2999" s="8" t="str">
        <f>IF(H2999&lt;Mapping!$B$1,Mapping!$A$1,IF(H2999&lt;Mapping!$B$2,Mapping!$A$2,Mapping!$A$3))</f>
        <v>Minor</v>
      </c>
      <c r="L2999" s="8" t="str">
        <f>IF(J2999&lt;Mapping!$B$1,Mapping!$A$1,IF(J2999&lt;Mapping!$B$2,Mapping!$A$2,Mapping!$A$3))</f>
        <v>Minor</v>
      </c>
    </row>
    <row r="3000" spans="1:12" ht="13.5" customHeight="1" x14ac:dyDescent="0.2">
      <c r="A3000" s="4">
        <v>5</v>
      </c>
      <c r="B3000" s="5" t="s">
        <v>21</v>
      </c>
      <c r="C3000" s="4">
        <v>4</v>
      </c>
      <c r="D3000" s="4">
        <v>2020</v>
      </c>
      <c r="E3000" s="4">
        <v>1</v>
      </c>
      <c r="F3000" s="4">
        <v>0</v>
      </c>
      <c r="G3000" s="4">
        <v>0</v>
      </c>
      <c r="H3000" s="6">
        <v>150</v>
      </c>
      <c r="I3000" s="7">
        <f t="array" ref="I3000">INDEX(Inflation!$F$2:$F$63,MATCH($D3000,Inflation!$A$2:$A$63,0))</f>
        <v>1.0089999999999999</v>
      </c>
      <c r="J3000" s="6">
        <f t="shared" si="11"/>
        <v>151.35</v>
      </c>
      <c r="K3000" s="8" t="str">
        <f>IF(H3000&lt;Mapping!$B$1,Mapping!$A$1,IF(H3000&lt;Mapping!$B$2,Mapping!$A$2,Mapping!$A$3))</f>
        <v>Minor</v>
      </c>
      <c r="L3000" s="8" t="str">
        <f>IF(J3000&lt;Mapping!$B$1,Mapping!$A$1,IF(J3000&lt;Mapping!$B$2,Mapping!$A$2,Mapping!$A$3))</f>
        <v>Minor</v>
      </c>
    </row>
    <row r="3001" spans="1:12" ht="13.5" customHeight="1" x14ac:dyDescent="0.2">
      <c r="A3001" s="4">
        <v>3</v>
      </c>
      <c r="B3001" s="5" t="s">
        <v>20</v>
      </c>
      <c r="C3001" s="4">
        <v>3</v>
      </c>
      <c r="D3001" s="4">
        <v>2020</v>
      </c>
      <c r="E3001" s="4">
        <v>1</v>
      </c>
      <c r="F3001" s="4">
        <v>0</v>
      </c>
      <c r="G3001" s="4">
        <v>0</v>
      </c>
      <c r="H3001" s="6">
        <v>148</v>
      </c>
      <c r="I3001" s="7">
        <f t="array" ref="I3001">INDEX(Inflation!$F$2:$F$63,MATCH($D3001,Inflation!$A$2:$A$63,0))</f>
        <v>1.0089999999999999</v>
      </c>
      <c r="J3001" s="6">
        <f t="shared" si="11"/>
        <v>149.33199999999999</v>
      </c>
      <c r="K3001" s="8" t="str">
        <f>IF(H3001&lt;Mapping!$B$1,Mapping!$A$1,IF(H3001&lt;Mapping!$B$2,Mapping!$A$2,Mapping!$A$3))</f>
        <v>Minor</v>
      </c>
      <c r="L3001" s="8" t="str">
        <f>IF(J3001&lt;Mapping!$B$1,Mapping!$A$1,IF(J3001&lt;Mapping!$B$2,Mapping!$A$2,Mapping!$A$3))</f>
        <v>Minor</v>
      </c>
    </row>
    <row r="3002" spans="1:12" ht="13.5" customHeight="1" x14ac:dyDescent="0.2">
      <c r="A3002" s="4">
        <v>3</v>
      </c>
      <c r="B3002" s="5" t="s">
        <v>19</v>
      </c>
      <c r="C3002" s="4">
        <v>1</v>
      </c>
      <c r="D3002" s="4">
        <v>2020</v>
      </c>
      <c r="E3002" s="4">
        <v>1</v>
      </c>
      <c r="F3002" s="4">
        <v>0</v>
      </c>
      <c r="G3002" s="4">
        <v>0</v>
      </c>
      <c r="H3002" s="6">
        <v>148</v>
      </c>
      <c r="I3002" s="7">
        <f t="array" ref="I3002">INDEX(Inflation!$F$2:$F$63,MATCH($D3002,Inflation!$A$2:$A$63,0))</f>
        <v>1.0089999999999999</v>
      </c>
      <c r="J3002" s="6">
        <f t="shared" si="11"/>
        <v>149.33199999999999</v>
      </c>
      <c r="K3002" s="8" t="str">
        <f>IF(H3002&lt;Mapping!$B$1,Mapping!$A$1,IF(H3002&lt;Mapping!$B$2,Mapping!$A$2,Mapping!$A$3))</f>
        <v>Minor</v>
      </c>
      <c r="L3002" s="8" t="str">
        <f>IF(J3002&lt;Mapping!$B$1,Mapping!$A$1,IF(J3002&lt;Mapping!$B$2,Mapping!$A$2,Mapping!$A$3))</f>
        <v>Minor</v>
      </c>
    </row>
    <row r="3003" spans="1:12" ht="13.5" customHeight="1" x14ac:dyDescent="0.2">
      <c r="A3003" s="4">
        <v>3</v>
      </c>
      <c r="B3003" s="5" t="s">
        <v>19</v>
      </c>
      <c r="C3003" s="4">
        <v>1</v>
      </c>
      <c r="D3003" s="4">
        <v>2019</v>
      </c>
      <c r="E3003" s="4">
        <v>1</v>
      </c>
      <c r="F3003" s="4">
        <v>0</v>
      </c>
      <c r="G3003" s="4">
        <v>0</v>
      </c>
      <c r="H3003" s="6">
        <v>147</v>
      </c>
      <c r="I3003" s="7">
        <f t="array" ref="I3003">INDEX(Inflation!$F$2:$F$63,MATCH($D3003,Inflation!$A$2:$A$63,0))</f>
        <v>1.0261529999999999</v>
      </c>
      <c r="J3003" s="6">
        <f t="shared" si="11"/>
        <v>150.84449099999998</v>
      </c>
      <c r="K3003" s="8" t="str">
        <f>IF(H3003&lt;Mapping!$B$1,Mapping!$A$1,IF(H3003&lt;Mapping!$B$2,Mapping!$A$2,Mapping!$A$3))</f>
        <v>Minor</v>
      </c>
      <c r="L3003" s="8" t="str">
        <f>IF(J3003&lt;Mapping!$B$1,Mapping!$A$1,IF(J3003&lt;Mapping!$B$2,Mapping!$A$2,Mapping!$A$3))</f>
        <v>Minor</v>
      </c>
    </row>
    <row r="3004" spans="1:12" ht="13.5" customHeight="1" x14ac:dyDescent="0.2">
      <c r="A3004" s="4">
        <v>4</v>
      </c>
      <c r="B3004" s="5" t="s">
        <v>19</v>
      </c>
      <c r="C3004" s="4">
        <v>1</v>
      </c>
      <c r="D3004" s="4">
        <v>2020</v>
      </c>
      <c r="E3004" s="4">
        <v>1</v>
      </c>
      <c r="F3004" s="4">
        <v>0</v>
      </c>
      <c r="G3004" s="4">
        <v>0</v>
      </c>
      <c r="H3004" s="6">
        <v>147</v>
      </c>
      <c r="I3004" s="7">
        <f t="array" ref="I3004">INDEX(Inflation!$F$2:$F$63,MATCH($D3004,Inflation!$A$2:$A$63,0))</f>
        <v>1.0089999999999999</v>
      </c>
      <c r="J3004" s="6">
        <f t="shared" si="11"/>
        <v>148.32299999999998</v>
      </c>
      <c r="K3004" s="8" t="str">
        <f>IF(H3004&lt;Mapping!$B$1,Mapping!$A$1,IF(H3004&lt;Mapping!$B$2,Mapping!$A$2,Mapping!$A$3))</f>
        <v>Minor</v>
      </c>
      <c r="L3004" s="8" t="str">
        <f>IF(J3004&lt;Mapping!$B$1,Mapping!$A$1,IF(J3004&lt;Mapping!$B$2,Mapping!$A$2,Mapping!$A$3))</f>
        <v>Minor</v>
      </c>
    </row>
    <row r="3005" spans="1:12" ht="13.5" customHeight="1" x14ac:dyDescent="0.2">
      <c r="A3005" s="4">
        <v>3</v>
      </c>
      <c r="B3005" s="5" t="s">
        <v>34</v>
      </c>
      <c r="C3005" s="4">
        <v>1</v>
      </c>
      <c r="D3005" s="4">
        <v>2017</v>
      </c>
      <c r="E3005" s="4">
        <v>1</v>
      </c>
      <c r="F3005" s="4">
        <v>0</v>
      </c>
      <c r="G3005" s="4">
        <v>0</v>
      </c>
      <c r="H3005" s="6">
        <v>145</v>
      </c>
      <c r="I3005" s="7">
        <f t="array" ref="I3005">INDEX(Inflation!$F$2:$F$63,MATCH($D3005,Inflation!$A$2:$A$63,0))</f>
        <v>1.06708414981788</v>
      </c>
      <c r="J3005" s="6">
        <f t="shared" si="11"/>
        <v>154.7272017235926</v>
      </c>
      <c r="K3005" s="8" t="str">
        <f>IF(H3005&lt;Mapping!$B$1,Mapping!$A$1,IF(H3005&lt;Mapping!$B$2,Mapping!$A$2,Mapping!$A$3))</f>
        <v>Minor</v>
      </c>
      <c r="L3005" s="8" t="str">
        <f>IF(J3005&lt;Mapping!$B$1,Mapping!$A$1,IF(J3005&lt;Mapping!$B$2,Mapping!$A$2,Mapping!$A$3))</f>
        <v>Minor</v>
      </c>
    </row>
    <row r="3006" spans="1:12" ht="13.5" customHeight="1" x14ac:dyDescent="0.2">
      <c r="A3006" s="4">
        <v>3</v>
      </c>
      <c r="B3006" s="5" t="s">
        <v>34</v>
      </c>
      <c r="C3006" s="4">
        <v>1</v>
      </c>
      <c r="D3006" s="4">
        <v>2017</v>
      </c>
      <c r="E3006" s="4">
        <v>1</v>
      </c>
      <c r="F3006" s="4">
        <v>0</v>
      </c>
      <c r="G3006" s="4">
        <v>0</v>
      </c>
      <c r="H3006" s="6">
        <v>145</v>
      </c>
      <c r="I3006" s="7">
        <f t="array" ref="I3006">INDEX(Inflation!$F$2:$F$63,MATCH($D3006,Inflation!$A$2:$A$63,0))</f>
        <v>1.06708414981788</v>
      </c>
      <c r="J3006" s="6">
        <f t="shared" si="11"/>
        <v>154.7272017235926</v>
      </c>
      <c r="K3006" s="8" t="str">
        <f>IF(H3006&lt;Mapping!$B$1,Mapping!$A$1,IF(H3006&lt;Mapping!$B$2,Mapping!$A$2,Mapping!$A$3))</f>
        <v>Minor</v>
      </c>
      <c r="L3006" s="8" t="str">
        <f>IF(J3006&lt;Mapping!$B$1,Mapping!$A$1,IF(J3006&lt;Mapping!$B$2,Mapping!$A$2,Mapping!$A$3))</f>
        <v>Minor</v>
      </c>
    </row>
    <row r="3007" spans="1:12" ht="13.5" customHeight="1" x14ac:dyDescent="0.2">
      <c r="A3007" s="4">
        <v>3</v>
      </c>
      <c r="B3007" s="5" t="s">
        <v>34</v>
      </c>
      <c r="C3007" s="4">
        <v>2</v>
      </c>
      <c r="D3007" s="4">
        <v>2020</v>
      </c>
      <c r="E3007" s="4">
        <v>1</v>
      </c>
      <c r="F3007" s="4">
        <v>0</v>
      </c>
      <c r="G3007" s="4">
        <v>0</v>
      </c>
      <c r="H3007" s="6">
        <v>144</v>
      </c>
      <c r="I3007" s="7">
        <f t="array" ref="I3007">INDEX(Inflation!$F$2:$F$63,MATCH($D3007,Inflation!$A$2:$A$63,0))</f>
        <v>1.0089999999999999</v>
      </c>
      <c r="J3007" s="6">
        <f t="shared" si="11"/>
        <v>145.29599999999999</v>
      </c>
      <c r="K3007" s="8" t="str">
        <f>IF(H3007&lt;Mapping!$B$1,Mapping!$A$1,IF(H3007&lt;Mapping!$B$2,Mapping!$A$2,Mapping!$A$3))</f>
        <v>Minor</v>
      </c>
      <c r="L3007" s="8" t="str">
        <f>IF(J3007&lt;Mapping!$B$1,Mapping!$A$1,IF(J3007&lt;Mapping!$B$2,Mapping!$A$2,Mapping!$A$3))</f>
        <v>Minor</v>
      </c>
    </row>
    <row r="3008" spans="1:12" ht="13.5" customHeight="1" x14ac:dyDescent="0.2">
      <c r="A3008" s="4">
        <v>3</v>
      </c>
      <c r="B3008" s="5" t="s">
        <v>34</v>
      </c>
      <c r="C3008" s="4">
        <v>3</v>
      </c>
      <c r="D3008" s="4">
        <v>2016</v>
      </c>
      <c r="E3008" s="4">
        <v>1</v>
      </c>
      <c r="F3008" s="4">
        <v>0</v>
      </c>
      <c r="G3008" s="4">
        <v>0</v>
      </c>
      <c r="H3008" s="6">
        <v>141</v>
      </c>
      <c r="I3008" s="7">
        <f t="array" ref="I3008">INDEX(Inflation!$F$2:$F$63,MATCH($D3008,Inflation!$A$2:$A$63,0))</f>
        <v>1.0759409482613684</v>
      </c>
      <c r="J3008" s="6">
        <f t="shared" si="11"/>
        <v>151.70767370485294</v>
      </c>
      <c r="K3008" s="8" t="str">
        <f>IF(H3008&lt;Mapping!$B$1,Mapping!$A$1,IF(H3008&lt;Mapping!$B$2,Mapping!$A$2,Mapping!$A$3))</f>
        <v>Minor</v>
      </c>
      <c r="L3008" s="8" t="str">
        <f>IF(J3008&lt;Mapping!$B$1,Mapping!$A$1,IF(J3008&lt;Mapping!$B$2,Mapping!$A$2,Mapping!$A$3))</f>
        <v>Minor</v>
      </c>
    </row>
    <row r="3009" spans="1:12" ht="13.5" customHeight="1" x14ac:dyDescent="0.2">
      <c r="A3009" s="4">
        <v>3</v>
      </c>
      <c r="B3009" s="5" t="s">
        <v>34</v>
      </c>
      <c r="C3009" s="4">
        <v>2</v>
      </c>
      <c r="D3009" s="4">
        <v>2017</v>
      </c>
      <c r="E3009" s="4">
        <v>1</v>
      </c>
      <c r="F3009" s="4">
        <v>0</v>
      </c>
      <c r="G3009" s="4">
        <v>0</v>
      </c>
      <c r="H3009" s="6">
        <v>141</v>
      </c>
      <c r="I3009" s="7">
        <f t="array" ref="I3009">INDEX(Inflation!$F$2:$F$63,MATCH($D3009,Inflation!$A$2:$A$63,0))</f>
        <v>1.06708414981788</v>
      </c>
      <c r="J3009" s="6">
        <f t="shared" si="11"/>
        <v>150.45886512432108</v>
      </c>
      <c r="K3009" s="8" t="str">
        <f>IF(H3009&lt;Mapping!$B$1,Mapping!$A$1,IF(H3009&lt;Mapping!$B$2,Mapping!$A$2,Mapping!$A$3))</f>
        <v>Minor</v>
      </c>
      <c r="L3009" s="8" t="str">
        <f>IF(J3009&lt;Mapping!$B$1,Mapping!$A$1,IF(J3009&lt;Mapping!$B$2,Mapping!$A$2,Mapping!$A$3))</f>
        <v>Minor</v>
      </c>
    </row>
    <row r="3010" spans="1:12" ht="13.5" customHeight="1" x14ac:dyDescent="0.2">
      <c r="A3010" s="4">
        <v>1</v>
      </c>
      <c r="B3010" s="5" t="s">
        <v>15</v>
      </c>
      <c r="C3010" s="4">
        <v>1</v>
      </c>
      <c r="D3010" s="4">
        <v>1986</v>
      </c>
      <c r="E3010" s="4">
        <v>1</v>
      </c>
      <c r="F3010" s="4">
        <v>0</v>
      </c>
      <c r="G3010" s="4">
        <v>0</v>
      </c>
      <c r="H3010" s="6">
        <v>101</v>
      </c>
      <c r="I3010" s="7">
        <f t="array" ref="I3010">INDEX(Inflation!$F$2:$F$63,MATCH($D3010,Inflation!$A$2:$A$63,0))</f>
        <v>2.3601832650918904</v>
      </c>
      <c r="J3010" s="6">
        <f t="shared" si="11"/>
        <v>238.37850977428093</v>
      </c>
      <c r="K3010" s="8" t="str">
        <f>IF(H3010&lt;Mapping!$B$1,Mapping!$A$1,IF(H3010&lt;Mapping!$B$2,Mapping!$A$2,Mapping!$A$3))</f>
        <v>Minor</v>
      </c>
      <c r="L3010" s="8" t="str">
        <f>IF(J3010&lt;Mapping!$B$1,Mapping!$A$1,IF(J3010&lt;Mapping!$B$2,Mapping!$A$2,Mapping!$A$3))</f>
        <v>Minor</v>
      </c>
    </row>
    <row r="3011" spans="1:12" ht="13.5" customHeight="1" x14ac:dyDescent="0.2">
      <c r="A3011" s="4">
        <v>2</v>
      </c>
      <c r="B3011" s="5" t="s">
        <v>12</v>
      </c>
      <c r="C3011" s="4">
        <v>4</v>
      </c>
      <c r="D3011" s="4">
        <v>1987</v>
      </c>
      <c r="E3011" s="4">
        <v>2</v>
      </c>
      <c r="F3011" s="4">
        <v>0</v>
      </c>
      <c r="G3011" s="4">
        <v>0</v>
      </c>
      <c r="H3011" s="6">
        <v>77</v>
      </c>
      <c r="I3011" s="7">
        <f t="array" ref="I3011">INDEX(Inflation!$F$2:$F$63,MATCH($D3011,Inflation!$A$2:$A$63,0))</f>
        <v>2.3139051618547946</v>
      </c>
      <c r="J3011" s="6">
        <f t="shared" si="11"/>
        <v>178.17069746281919</v>
      </c>
      <c r="K3011" s="8" t="str">
        <f>IF(H3011&lt;Mapping!$B$1,Mapping!$A$1,IF(H3011&lt;Mapping!$B$2,Mapping!$A$2,Mapping!$A$3))</f>
        <v>Minor</v>
      </c>
      <c r="L3011" s="8" t="str">
        <f>IF(J3011&lt;Mapping!$B$1,Mapping!$A$1,IF(J3011&lt;Mapping!$B$2,Mapping!$A$2,Mapping!$A$3))</f>
        <v>Minor</v>
      </c>
    </row>
    <row r="3012" spans="1:12" ht="13.5" customHeight="1" x14ac:dyDescent="0.2">
      <c r="A3012" s="4">
        <v>2</v>
      </c>
      <c r="B3012" s="5" t="s">
        <v>12</v>
      </c>
      <c r="C3012" s="4">
        <v>3</v>
      </c>
      <c r="D3012" s="4">
        <v>1986</v>
      </c>
      <c r="E3012" s="4">
        <v>1</v>
      </c>
      <c r="F3012" s="4">
        <v>0</v>
      </c>
      <c r="G3012" s="4">
        <v>0</v>
      </c>
      <c r="H3012" s="6">
        <v>68</v>
      </c>
      <c r="I3012" s="7">
        <f t="array" ref="I3012">INDEX(Inflation!$F$2:$F$63,MATCH($D3012,Inflation!$A$2:$A$63,0))</f>
        <v>2.3601832650918904</v>
      </c>
      <c r="J3012" s="6">
        <f t="shared" si="11"/>
        <v>160.49246202624855</v>
      </c>
      <c r="K3012" s="8" t="str">
        <f>IF(H3012&lt;Mapping!$B$1,Mapping!$A$1,IF(H3012&lt;Mapping!$B$2,Mapping!$A$2,Mapping!$A$3))</f>
        <v>Minor</v>
      </c>
      <c r="L3012" s="8" t="str">
        <f>IF(J3012&lt;Mapping!$B$1,Mapping!$A$1,IF(J3012&lt;Mapping!$B$2,Mapping!$A$2,Mapping!$A$3))</f>
        <v>Minor</v>
      </c>
    </row>
    <row r="3013" spans="1:12" ht="13.5" customHeight="1" x14ac:dyDescent="0.2">
      <c r="A3013" s="4">
        <v>1</v>
      </c>
      <c r="B3013" s="5" t="s">
        <v>15</v>
      </c>
      <c r="C3013" s="4">
        <v>1</v>
      </c>
      <c r="D3013" s="4">
        <v>1989</v>
      </c>
      <c r="E3013" s="4">
        <v>1</v>
      </c>
      <c r="F3013" s="4">
        <v>0</v>
      </c>
      <c r="G3013" s="4">
        <v>0</v>
      </c>
      <c r="H3013" s="6">
        <v>65</v>
      </c>
      <c r="I3013" s="7">
        <f t="array" ref="I3013">INDEX(Inflation!$F$2:$F$63,MATCH($D3013,Inflation!$A$2:$A$63,0))</f>
        <v>2.1640413186988714</v>
      </c>
      <c r="J3013" s="6">
        <f t="shared" si="11"/>
        <v>140.66268571542665</v>
      </c>
      <c r="K3013" s="8" t="str">
        <f>IF(H3013&lt;Mapping!$B$1,Mapping!$A$1,IF(H3013&lt;Mapping!$B$2,Mapping!$A$2,Mapping!$A$3))</f>
        <v>Minor</v>
      </c>
      <c r="L3013" s="8" t="str">
        <f>IF(J3013&lt;Mapping!$B$1,Mapping!$A$1,IF(J3013&lt;Mapping!$B$2,Mapping!$A$2,Mapping!$A$3))</f>
        <v>Minor</v>
      </c>
    </row>
    <row r="3014" spans="1:12" ht="13.5" customHeight="1" x14ac:dyDescent="0.2">
      <c r="A3014" s="4">
        <v>3</v>
      </c>
      <c r="B3014" s="5" t="s">
        <v>34</v>
      </c>
      <c r="C3014" s="4">
        <v>2</v>
      </c>
      <c r="D3014" s="4">
        <v>1988</v>
      </c>
      <c r="E3014" s="4">
        <v>1</v>
      </c>
      <c r="F3014" s="4">
        <v>0</v>
      </c>
      <c r="G3014" s="4">
        <v>0</v>
      </c>
      <c r="H3014" s="6">
        <v>51</v>
      </c>
      <c r="I3014" s="7">
        <f t="array" ref="I3014">INDEX(Inflation!$F$2:$F$63,MATCH($D3014,Inflation!$A$2:$A$63,0))</f>
        <v>2.2436780392269897</v>
      </c>
      <c r="J3014" s="6">
        <f t="shared" si="11"/>
        <v>114.42758000057647</v>
      </c>
      <c r="K3014" s="8" t="str">
        <f>IF(H3014&lt;Mapping!$B$1,Mapping!$A$1,IF(H3014&lt;Mapping!$B$2,Mapping!$A$2,Mapping!$A$3))</f>
        <v>Minor</v>
      </c>
      <c r="L3014" s="8" t="str">
        <f>IF(J3014&lt;Mapping!$B$1,Mapping!$A$1,IF(J3014&lt;Mapping!$B$2,Mapping!$A$2,Mapping!$A$3))</f>
        <v>Minor</v>
      </c>
    </row>
    <row r="3015" spans="1:12" ht="13.5" customHeight="1" x14ac:dyDescent="0.2">
      <c r="A3015" s="4">
        <v>6</v>
      </c>
      <c r="B3015" s="5" t="s">
        <v>34</v>
      </c>
      <c r="C3015" s="4">
        <v>2</v>
      </c>
      <c r="D3015" s="4">
        <v>1988</v>
      </c>
      <c r="E3015" s="4">
        <v>1</v>
      </c>
      <c r="F3015" s="4">
        <v>0</v>
      </c>
      <c r="G3015" s="4">
        <v>0</v>
      </c>
      <c r="H3015" s="6">
        <v>46</v>
      </c>
      <c r="I3015" s="7">
        <f t="array" ref="I3015">INDEX(Inflation!$F$2:$F$63,MATCH($D3015,Inflation!$A$2:$A$63,0))</f>
        <v>2.2436780392269897</v>
      </c>
      <c r="J3015" s="6">
        <f t="shared" si="11"/>
        <v>103.20918980444152</v>
      </c>
      <c r="K3015" s="8" t="str">
        <f>IF(H3015&lt;Mapping!$B$1,Mapping!$A$1,IF(H3015&lt;Mapping!$B$2,Mapping!$A$2,Mapping!$A$3))</f>
        <v>Minor</v>
      </c>
      <c r="L3015" s="8" t="str">
        <f>IF(J3015&lt;Mapping!$B$1,Mapping!$A$1,IF(J3015&lt;Mapping!$B$2,Mapping!$A$2,Mapping!$A$3))</f>
        <v>Minor</v>
      </c>
    </row>
    <row r="3016" spans="1:12" ht="13.5" customHeight="1" x14ac:dyDescent="0.2">
      <c r="A3016" s="4">
        <v>1</v>
      </c>
      <c r="B3016" s="5" t="s">
        <v>39</v>
      </c>
      <c r="C3016" s="4">
        <v>2</v>
      </c>
      <c r="D3016" s="4">
        <v>1978</v>
      </c>
      <c r="E3016" s="4">
        <v>1</v>
      </c>
      <c r="F3016" s="4">
        <v>0</v>
      </c>
      <c r="G3016" s="4">
        <v>0</v>
      </c>
      <c r="H3016" s="6">
        <v>45</v>
      </c>
      <c r="I3016" s="7">
        <f t="array" ref="I3016">INDEX(Inflation!$F$2:$F$63,MATCH($D3016,Inflation!$A$2:$A$63,0))</f>
        <v>4.1187700779176062</v>
      </c>
      <c r="J3016" s="6">
        <f t="shared" si="11"/>
        <v>185.34465350629227</v>
      </c>
      <c r="K3016" s="8" t="str">
        <f>IF(H3016&lt;Mapping!$B$1,Mapping!$A$1,IF(H3016&lt;Mapping!$B$2,Mapping!$A$2,Mapping!$A$3))</f>
        <v>Minor</v>
      </c>
      <c r="L3016" s="8" t="str">
        <f>IF(J3016&lt;Mapping!$B$1,Mapping!$A$1,IF(J3016&lt;Mapping!$B$2,Mapping!$A$2,Mapping!$A$3))</f>
        <v>Minor</v>
      </c>
    </row>
    <row r="3017" spans="1:12" ht="13.5" customHeight="1" x14ac:dyDescent="0.2">
      <c r="A3017" s="4">
        <v>4</v>
      </c>
      <c r="B3017" s="5" t="s">
        <v>34</v>
      </c>
      <c r="C3017" s="4">
        <v>2</v>
      </c>
      <c r="D3017" s="4">
        <v>1988</v>
      </c>
      <c r="E3017" s="4">
        <v>1</v>
      </c>
      <c r="F3017" s="4">
        <v>0</v>
      </c>
      <c r="G3017" s="4">
        <v>0</v>
      </c>
      <c r="H3017" s="6">
        <v>43</v>
      </c>
      <c r="I3017" s="7">
        <f t="array" ref="I3017">INDEX(Inflation!$F$2:$F$63,MATCH($D3017,Inflation!$A$2:$A$63,0))</f>
        <v>2.2436780392269897</v>
      </c>
      <c r="J3017" s="6">
        <f t="shared" si="11"/>
        <v>96.478155686760559</v>
      </c>
      <c r="K3017" s="8" t="str">
        <f>IF(H3017&lt;Mapping!$B$1,Mapping!$A$1,IF(H3017&lt;Mapping!$B$2,Mapping!$A$2,Mapping!$A$3))</f>
        <v>Minor</v>
      </c>
      <c r="L3017" s="8" t="str">
        <f>IF(J3017&lt;Mapping!$B$1,Mapping!$A$1,IF(J3017&lt;Mapping!$B$2,Mapping!$A$2,Mapping!$A$3))</f>
        <v>Minor</v>
      </c>
    </row>
    <row r="3018" spans="1:12" ht="13.5" customHeight="1" x14ac:dyDescent="0.2">
      <c r="A3018" s="4">
        <v>6</v>
      </c>
      <c r="B3018" s="5" t="s">
        <v>34</v>
      </c>
      <c r="C3018" s="4">
        <v>2</v>
      </c>
      <c r="D3018" s="4">
        <v>1988</v>
      </c>
      <c r="E3018" s="4">
        <v>1</v>
      </c>
      <c r="F3018" s="4">
        <v>0</v>
      </c>
      <c r="G3018" s="4">
        <v>0</v>
      </c>
      <c r="H3018" s="6">
        <v>26</v>
      </c>
      <c r="I3018" s="7">
        <f t="array" ref="I3018">INDEX(Inflation!$F$2:$F$63,MATCH($D3018,Inflation!$A$2:$A$63,0))</f>
        <v>2.2436780392269897</v>
      </c>
      <c r="J3018" s="6">
        <f t="shared" si="11"/>
        <v>58.335629019901731</v>
      </c>
      <c r="K3018" s="8" t="str">
        <f>IF(H3018&lt;Mapping!$B$1,Mapping!$A$1,IF(H3018&lt;Mapping!$B$2,Mapping!$A$2,Mapping!$A$3))</f>
        <v>Minor</v>
      </c>
      <c r="L3018" s="8" t="str">
        <f>IF(J3018&lt;Mapping!$B$1,Mapping!$A$1,IF(J3018&lt;Mapping!$B$2,Mapping!$A$2,Mapping!$A$3))</f>
        <v>Minor</v>
      </c>
    </row>
    <row r="3019" spans="1:12" ht="13.5" customHeight="1" x14ac:dyDescent="0.2">
      <c r="A3019" s="4">
        <v>6</v>
      </c>
      <c r="B3019" s="5" t="s">
        <v>61</v>
      </c>
      <c r="C3019" s="4">
        <v>4</v>
      </c>
      <c r="D3019" s="4">
        <v>1973</v>
      </c>
      <c r="E3019" s="4">
        <v>1</v>
      </c>
      <c r="F3019" s="4">
        <v>0</v>
      </c>
      <c r="G3019" s="4">
        <v>0</v>
      </c>
      <c r="H3019" s="6">
        <v>25</v>
      </c>
      <c r="I3019" s="7">
        <f t="array" ref="I3019">INDEX(Inflation!$F$2:$F$63,MATCH($D3019,Inflation!$A$2:$A$63,0))</f>
        <v>6.0375132954776998</v>
      </c>
      <c r="J3019" s="6">
        <f t="shared" si="11"/>
        <v>150.93783238694249</v>
      </c>
      <c r="K3019" s="8" t="str">
        <f>IF(H3019&lt;Mapping!$B$1,Mapping!$A$1,IF(H3019&lt;Mapping!$B$2,Mapping!$A$2,Mapping!$A$3))</f>
        <v>Minor</v>
      </c>
      <c r="L3019" s="8" t="str">
        <f>IF(J3019&lt;Mapping!$B$1,Mapping!$A$1,IF(J3019&lt;Mapping!$B$2,Mapping!$A$2,Mapping!$A$3))</f>
        <v>Minor</v>
      </c>
    </row>
    <row r="3020" spans="1:12" ht="13.5" customHeight="1" x14ac:dyDescent="0.2">
      <c r="A3020" s="4">
        <v>1</v>
      </c>
      <c r="B3020" s="5" t="s">
        <v>61</v>
      </c>
      <c r="C3020" s="4">
        <v>4</v>
      </c>
      <c r="D3020" s="4">
        <v>1973</v>
      </c>
      <c r="E3020" s="4">
        <v>1</v>
      </c>
      <c r="F3020" s="4">
        <v>0</v>
      </c>
      <c r="G3020" s="4">
        <v>0</v>
      </c>
      <c r="H3020" s="6">
        <v>24</v>
      </c>
      <c r="I3020" s="7">
        <f t="array" ref="I3020">INDEX(Inflation!$F$2:$F$63,MATCH($D3020,Inflation!$A$2:$A$63,0))</f>
        <v>6.0375132954776998</v>
      </c>
      <c r="J3020" s="6">
        <f t="shared" si="11"/>
        <v>144.90031909146478</v>
      </c>
      <c r="K3020" s="8" t="str">
        <f>IF(H3020&lt;Mapping!$B$1,Mapping!$A$1,IF(H3020&lt;Mapping!$B$2,Mapping!$A$2,Mapping!$A$3))</f>
        <v>Minor</v>
      </c>
      <c r="L3020" s="8" t="str">
        <f>IF(J3020&lt;Mapping!$B$1,Mapping!$A$1,IF(J3020&lt;Mapping!$B$2,Mapping!$A$2,Mapping!$A$3))</f>
        <v>Minor</v>
      </c>
    </row>
    <row r="3021" spans="1:12" ht="13.5" customHeight="1" x14ac:dyDescent="0.2">
      <c r="A3021" s="4">
        <v>3</v>
      </c>
      <c r="B3021" s="5" t="s">
        <v>34</v>
      </c>
      <c r="C3021" s="4">
        <v>2</v>
      </c>
      <c r="D3021" s="4">
        <v>1988</v>
      </c>
      <c r="E3021" s="4">
        <v>1</v>
      </c>
      <c r="F3021" s="4">
        <v>0</v>
      </c>
      <c r="G3021" s="4">
        <v>0</v>
      </c>
      <c r="H3021" s="6">
        <v>24</v>
      </c>
      <c r="I3021" s="7">
        <f t="array" ref="I3021">INDEX(Inflation!$F$2:$F$63,MATCH($D3021,Inflation!$A$2:$A$63,0))</f>
        <v>2.2436780392269897</v>
      </c>
      <c r="J3021" s="6">
        <f t="shared" si="11"/>
        <v>53.848272941447753</v>
      </c>
      <c r="K3021" s="8" t="str">
        <f>IF(H3021&lt;Mapping!$B$1,Mapping!$A$1,IF(H3021&lt;Mapping!$B$2,Mapping!$A$2,Mapping!$A$3))</f>
        <v>Minor</v>
      </c>
      <c r="L3021" s="8" t="str">
        <f>IF(J3021&lt;Mapping!$B$1,Mapping!$A$1,IF(J3021&lt;Mapping!$B$2,Mapping!$A$2,Mapping!$A$3))</f>
        <v>Minor</v>
      </c>
    </row>
    <row r="3022" spans="1:12" ht="13.5" customHeight="1" x14ac:dyDescent="0.2">
      <c r="A3022" s="4">
        <v>4</v>
      </c>
      <c r="B3022" s="5" t="s">
        <v>34</v>
      </c>
      <c r="C3022" s="4">
        <v>2</v>
      </c>
      <c r="D3022" s="4">
        <v>1988</v>
      </c>
      <c r="E3022" s="4">
        <v>1</v>
      </c>
      <c r="F3022" s="4">
        <v>0</v>
      </c>
      <c r="G3022" s="4">
        <v>0</v>
      </c>
      <c r="H3022" s="6">
        <v>24</v>
      </c>
      <c r="I3022" s="7">
        <f t="array" ref="I3022">INDEX(Inflation!$F$2:$F$63,MATCH($D3022,Inflation!$A$2:$A$63,0))</f>
        <v>2.2436780392269897</v>
      </c>
      <c r="J3022" s="6">
        <f t="shared" si="11"/>
        <v>53.848272941447753</v>
      </c>
      <c r="K3022" s="8" t="str">
        <f>IF(H3022&lt;Mapping!$B$1,Mapping!$A$1,IF(H3022&lt;Mapping!$B$2,Mapping!$A$2,Mapping!$A$3))</f>
        <v>Minor</v>
      </c>
      <c r="L3022" s="8" t="str">
        <f>IF(J3022&lt;Mapping!$B$1,Mapping!$A$1,IF(J3022&lt;Mapping!$B$2,Mapping!$A$2,Mapping!$A$3))</f>
        <v>Minor</v>
      </c>
    </row>
    <row r="3023" spans="1:12" ht="13.5" customHeight="1" x14ac:dyDescent="0.2">
      <c r="A3023" s="4">
        <v>5</v>
      </c>
      <c r="B3023" s="5" t="s">
        <v>34</v>
      </c>
      <c r="C3023" s="4">
        <v>2</v>
      </c>
      <c r="D3023" s="4">
        <v>1988</v>
      </c>
      <c r="E3023" s="4">
        <v>1</v>
      </c>
      <c r="F3023" s="4">
        <v>0</v>
      </c>
      <c r="G3023" s="4">
        <v>0</v>
      </c>
      <c r="H3023" s="6">
        <v>23</v>
      </c>
      <c r="I3023" s="7">
        <f t="array" ref="I3023">INDEX(Inflation!$F$2:$F$63,MATCH($D3023,Inflation!$A$2:$A$63,0))</f>
        <v>2.2436780392269897</v>
      </c>
      <c r="J3023" s="6">
        <f t="shared" si="11"/>
        <v>51.604594902220761</v>
      </c>
      <c r="K3023" s="8" t="str">
        <f>IF(H3023&lt;Mapping!$B$1,Mapping!$A$1,IF(H3023&lt;Mapping!$B$2,Mapping!$A$2,Mapping!$A$3))</f>
        <v>Minor</v>
      </c>
      <c r="L3023" s="8" t="str">
        <f>IF(J3023&lt;Mapping!$B$1,Mapping!$A$1,IF(J3023&lt;Mapping!$B$2,Mapping!$A$2,Mapping!$A$3))</f>
        <v>Minor</v>
      </c>
    </row>
    <row r="3024" spans="1:12" ht="13.5" customHeight="1" x14ac:dyDescent="0.2">
      <c r="A3024" s="4">
        <v>6</v>
      </c>
      <c r="B3024" s="5" t="s">
        <v>15</v>
      </c>
      <c r="C3024" s="4">
        <v>4</v>
      </c>
      <c r="D3024" s="4">
        <v>1970</v>
      </c>
      <c r="E3024" s="4">
        <v>2</v>
      </c>
      <c r="F3024" s="4">
        <v>0</v>
      </c>
      <c r="G3024" s="4">
        <v>0</v>
      </c>
      <c r="H3024" s="6">
        <v>13</v>
      </c>
      <c r="I3024" s="7">
        <f t="array" ref="I3024">INDEX(Inflation!$F$2:$F$63,MATCH($D3024,Inflation!$A$2:$A$63,0))</f>
        <v>6.9340112594167094</v>
      </c>
      <c r="J3024" s="6">
        <f t="shared" si="11"/>
        <v>90.142146372417216</v>
      </c>
      <c r="K3024" s="8" t="str">
        <f>IF(H3024&lt;Mapping!$B$1,Mapping!$A$1,IF(H3024&lt;Mapping!$B$2,Mapping!$A$2,Mapping!$A$3))</f>
        <v>Minor</v>
      </c>
      <c r="L3024" s="8" t="str">
        <f>IF(J3024&lt;Mapping!$B$1,Mapping!$A$1,IF(J3024&lt;Mapping!$B$2,Mapping!$A$2,Mapping!$A$3))</f>
        <v>Minor</v>
      </c>
    </row>
    <row r="3025" spans="1:12" ht="13.5" customHeight="1" x14ac:dyDescent="0.2">
      <c r="A3025" s="4">
        <v>3</v>
      </c>
      <c r="B3025" s="5" t="s">
        <v>15</v>
      </c>
      <c r="C3025" s="4">
        <v>4</v>
      </c>
      <c r="D3025" s="4">
        <v>1970</v>
      </c>
      <c r="E3025" s="4">
        <v>2</v>
      </c>
      <c r="F3025" s="4">
        <v>0</v>
      </c>
      <c r="G3025" s="4">
        <v>0</v>
      </c>
      <c r="H3025" s="6">
        <v>12</v>
      </c>
      <c r="I3025" s="7">
        <f t="array" ref="I3025">INDEX(Inflation!$F$2:$F$63,MATCH($D3025,Inflation!$A$2:$A$63,0))</f>
        <v>6.9340112594167094</v>
      </c>
      <c r="J3025" s="6">
        <f t="shared" si="11"/>
        <v>83.208135113000509</v>
      </c>
      <c r="K3025" s="8" t="str">
        <f>IF(H3025&lt;Mapping!$B$1,Mapping!$A$1,IF(H3025&lt;Mapping!$B$2,Mapping!$A$2,Mapping!$A$3))</f>
        <v>Minor</v>
      </c>
      <c r="L3025" s="8" t="str">
        <f>IF(J3025&lt;Mapping!$B$1,Mapping!$A$1,IF(J3025&lt;Mapping!$B$2,Mapping!$A$2,Mapping!$A$3))</f>
        <v>Minor</v>
      </c>
    </row>
    <row r="3026" spans="1:12" ht="13.5" customHeight="1" x14ac:dyDescent="0.2">
      <c r="A3026" s="4">
        <v>1</v>
      </c>
      <c r="B3026" s="5" t="s">
        <v>33</v>
      </c>
      <c r="C3026" s="4">
        <v>3</v>
      </c>
      <c r="D3026" s="4">
        <v>1988</v>
      </c>
      <c r="E3026" s="4">
        <v>31</v>
      </c>
      <c r="F3026" s="4">
        <v>0</v>
      </c>
      <c r="G3026" s="4">
        <v>0</v>
      </c>
      <c r="H3026" s="6">
        <v>12</v>
      </c>
      <c r="I3026" s="7">
        <f t="array" ref="I3026">INDEX(Inflation!$F$2:$F$63,MATCH($D3026,Inflation!$A$2:$A$63,0))</f>
        <v>2.2436780392269897</v>
      </c>
      <c r="J3026" s="6">
        <f t="shared" si="11"/>
        <v>26.924136470723877</v>
      </c>
      <c r="K3026" s="8" t="str">
        <f>IF(H3026&lt;Mapping!$B$1,Mapping!$A$1,IF(H3026&lt;Mapping!$B$2,Mapping!$A$2,Mapping!$A$3))</f>
        <v>Minor</v>
      </c>
      <c r="L3026" s="8" t="str">
        <f>IF(J3026&lt;Mapping!$B$1,Mapping!$A$1,IF(J3026&lt;Mapping!$B$2,Mapping!$A$2,Mapping!$A$3))</f>
        <v>Minor</v>
      </c>
    </row>
    <row r="3027" spans="1:12" ht="13.5" customHeight="1" x14ac:dyDescent="0.2">
      <c r="A3027" s="4">
        <v>3</v>
      </c>
      <c r="B3027" s="5" t="s">
        <v>33</v>
      </c>
      <c r="C3027" s="4">
        <v>3</v>
      </c>
      <c r="D3027" s="4">
        <v>1988</v>
      </c>
      <c r="E3027" s="4">
        <v>31</v>
      </c>
      <c r="F3027" s="4">
        <v>0</v>
      </c>
      <c r="G3027" s="4">
        <v>0</v>
      </c>
      <c r="H3027" s="6">
        <v>12</v>
      </c>
      <c r="I3027" s="7">
        <f t="array" ref="I3027">INDEX(Inflation!$F$2:$F$63,MATCH($D3027,Inflation!$A$2:$A$63,0))</f>
        <v>2.2436780392269897</v>
      </c>
      <c r="J3027" s="6">
        <f t="shared" si="11"/>
        <v>26.924136470723877</v>
      </c>
      <c r="K3027" s="8" t="str">
        <f>IF(H3027&lt;Mapping!$B$1,Mapping!$A$1,IF(H3027&lt;Mapping!$B$2,Mapping!$A$2,Mapping!$A$3))</f>
        <v>Minor</v>
      </c>
      <c r="L3027" s="8" t="str">
        <f>IF(J3027&lt;Mapping!$B$1,Mapping!$A$1,IF(J3027&lt;Mapping!$B$2,Mapping!$A$2,Mapping!$A$3))</f>
        <v>Minor</v>
      </c>
    </row>
    <row r="3028" spans="1:12" ht="13.5" customHeight="1" x14ac:dyDescent="0.2">
      <c r="A3028" s="4">
        <v>6</v>
      </c>
      <c r="B3028" s="5" t="s">
        <v>33</v>
      </c>
      <c r="C3028" s="4">
        <v>3</v>
      </c>
      <c r="D3028" s="4">
        <v>1988</v>
      </c>
      <c r="E3028" s="4">
        <v>31</v>
      </c>
      <c r="F3028" s="4">
        <v>0</v>
      </c>
      <c r="G3028" s="4">
        <v>0</v>
      </c>
      <c r="H3028" s="6">
        <v>12</v>
      </c>
      <c r="I3028" s="7">
        <f t="array" ref="I3028">INDEX(Inflation!$F$2:$F$63,MATCH($D3028,Inflation!$A$2:$A$63,0))</f>
        <v>2.2436780392269897</v>
      </c>
      <c r="J3028" s="6">
        <f t="shared" si="11"/>
        <v>26.924136470723877</v>
      </c>
      <c r="K3028" s="8" t="str">
        <f>IF(H3028&lt;Mapping!$B$1,Mapping!$A$1,IF(H3028&lt;Mapping!$B$2,Mapping!$A$2,Mapping!$A$3))</f>
        <v>Minor</v>
      </c>
      <c r="L3028" s="8" t="str">
        <f>IF(J3028&lt;Mapping!$B$1,Mapping!$A$1,IF(J3028&lt;Mapping!$B$2,Mapping!$A$2,Mapping!$A$3))</f>
        <v>Minor</v>
      </c>
    </row>
    <row r="3029" spans="1:12" ht="13.5" customHeight="1" x14ac:dyDescent="0.2">
      <c r="A3029" s="4">
        <v>1</v>
      </c>
      <c r="B3029" s="5" t="s">
        <v>15</v>
      </c>
      <c r="C3029" s="4">
        <v>4</v>
      </c>
      <c r="D3029" s="4">
        <v>1970</v>
      </c>
      <c r="E3029" s="4">
        <v>2</v>
      </c>
      <c r="F3029" s="4">
        <v>0</v>
      </c>
      <c r="G3029" s="4">
        <v>0</v>
      </c>
      <c r="H3029" s="6">
        <v>11</v>
      </c>
      <c r="I3029" s="7">
        <f t="array" ref="I3029">INDEX(Inflation!$F$2:$F$63,MATCH($D3029,Inflation!$A$2:$A$63,0))</f>
        <v>6.9340112594167094</v>
      </c>
      <c r="J3029" s="6">
        <f t="shared" si="11"/>
        <v>76.274123853583802</v>
      </c>
      <c r="K3029" s="8" t="str">
        <f>IF(H3029&lt;Mapping!$B$1,Mapping!$A$1,IF(H3029&lt;Mapping!$B$2,Mapping!$A$2,Mapping!$A$3))</f>
        <v>Minor</v>
      </c>
      <c r="L3029" s="8" t="str">
        <f>IF(J3029&lt;Mapping!$B$1,Mapping!$A$1,IF(J3029&lt;Mapping!$B$2,Mapping!$A$2,Mapping!$A$3))</f>
        <v>Minor</v>
      </c>
    </row>
    <row r="3030" spans="1:12" ht="13.5" customHeight="1" x14ac:dyDescent="0.2">
      <c r="A3030" s="4">
        <v>2</v>
      </c>
      <c r="B3030" s="5" t="s">
        <v>15</v>
      </c>
      <c r="C3030" s="4">
        <v>4</v>
      </c>
      <c r="D3030" s="4">
        <v>1970</v>
      </c>
      <c r="E3030" s="4">
        <v>2</v>
      </c>
      <c r="F3030" s="4">
        <v>0</v>
      </c>
      <c r="G3030" s="4">
        <v>0</v>
      </c>
      <c r="H3030" s="6">
        <v>11</v>
      </c>
      <c r="I3030" s="7">
        <f t="array" ref="I3030">INDEX(Inflation!$F$2:$F$63,MATCH($D3030,Inflation!$A$2:$A$63,0))</f>
        <v>6.9340112594167094</v>
      </c>
      <c r="J3030" s="6">
        <f t="shared" si="11"/>
        <v>76.274123853583802</v>
      </c>
      <c r="K3030" s="8" t="str">
        <f>IF(H3030&lt;Mapping!$B$1,Mapping!$A$1,IF(H3030&lt;Mapping!$B$2,Mapping!$A$2,Mapping!$A$3))</f>
        <v>Minor</v>
      </c>
      <c r="L3030" s="8" t="str">
        <f>IF(J3030&lt;Mapping!$B$1,Mapping!$A$1,IF(J3030&lt;Mapping!$B$2,Mapping!$A$2,Mapping!$A$3))</f>
        <v>Minor</v>
      </c>
    </row>
    <row r="3031" spans="1:12" ht="13.5" customHeight="1" x14ac:dyDescent="0.2">
      <c r="A3031" s="4">
        <v>4</v>
      </c>
      <c r="B3031" s="5" t="s">
        <v>15</v>
      </c>
      <c r="C3031" s="4">
        <v>4</v>
      </c>
      <c r="D3031" s="4">
        <v>1970</v>
      </c>
      <c r="E3031" s="4">
        <v>2</v>
      </c>
      <c r="F3031" s="4">
        <v>0</v>
      </c>
      <c r="G3031" s="4">
        <v>0</v>
      </c>
      <c r="H3031" s="6">
        <v>11</v>
      </c>
      <c r="I3031" s="7">
        <f t="array" ref="I3031">INDEX(Inflation!$F$2:$F$63,MATCH($D3031,Inflation!$A$2:$A$63,0))</f>
        <v>6.9340112594167094</v>
      </c>
      <c r="J3031" s="6">
        <f t="shared" si="11"/>
        <v>76.274123853583802</v>
      </c>
      <c r="K3031" s="8" t="str">
        <f>IF(H3031&lt;Mapping!$B$1,Mapping!$A$1,IF(H3031&lt;Mapping!$B$2,Mapping!$A$2,Mapping!$A$3))</f>
        <v>Minor</v>
      </c>
      <c r="L3031" s="8" t="str">
        <f>IF(J3031&lt;Mapping!$B$1,Mapping!$A$1,IF(J3031&lt;Mapping!$B$2,Mapping!$A$2,Mapping!$A$3))</f>
        <v>Minor</v>
      </c>
    </row>
    <row r="3032" spans="1:12" ht="13.5" customHeight="1" x14ac:dyDescent="0.2">
      <c r="A3032" s="4">
        <v>5</v>
      </c>
      <c r="B3032" s="5" t="s">
        <v>15</v>
      </c>
      <c r="C3032" s="4">
        <v>4</v>
      </c>
      <c r="D3032" s="4">
        <v>1970</v>
      </c>
      <c r="E3032" s="4">
        <v>2</v>
      </c>
      <c r="F3032" s="4">
        <v>0</v>
      </c>
      <c r="G3032" s="4">
        <v>0</v>
      </c>
      <c r="H3032" s="6">
        <v>11</v>
      </c>
      <c r="I3032" s="7">
        <f t="array" ref="I3032">INDEX(Inflation!$F$2:$F$63,MATCH($D3032,Inflation!$A$2:$A$63,0))</f>
        <v>6.9340112594167094</v>
      </c>
      <c r="J3032" s="6">
        <f t="shared" si="11"/>
        <v>76.274123853583802</v>
      </c>
      <c r="K3032" s="8" t="str">
        <f>IF(H3032&lt;Mapping!$B$1,Mapping!$A$1,IF(H3032&lt;Mapping!$B$2,Mapping!$A$2,Mapping!$A$3))</f>
        <v>Minor</v>
      </c>
      <c r="L3032" s="8" t="str">
        <f>IF(J3032&lt;Mapping!$B$1,Mapping!$A$1,IF(J3032&lt;Mapping!$B$2,Mapping!$A$2,Mapping!$A$3))</f>
        <v>Minor</v>
      </c>
    </row>
    <row r="3033" spans="1:12" ht="13.5" customHeight="1" x14ac:dyDescent="0.2">
      <c r="A3033" s="4">
        <v>4</v>
      </c>
      <c r="B3033" s="5" t="s">
        <v>33</v>
      </c>
      <c r="C3033" s="4">
        <v>3</v>
      </c>
      <c r="D3033" s="4">
        <v>1988</v>
      </c>
      <c r="E3033" s="4">
        <v>31</v>
      </c>
      <c r="F3033" s="4">
        <v>0</v>
      </c>
      <c r="G3033" s="4">
        <v>0</v>
      </c>
      <c r="H3033" s="6">
        <v>11</v>
      </c>
      <c r="I3033" s="7">
        <f t="array" ref="I3033">INDEX(Inflation!$F$2:$F$63,MATCH($D3033,Inflation!$A$2:$A$63,0))</f>
        <v>2.2436780392269897</v>
      </c>
      <c r="J3033" s="6">
        <f t="shared" si="11"/>
        <v>24.680458431496888</v>
      </c>
      <c r="K3033" s="8" t="str">
        <f>IF(H3033&lt;Mapping!$B$1,Mapping!$A$1,IF(H3033&lt;Mapping!$B$2,Mapping!$A$2,Mapping!$A$3))</f>
        <v>Minor</v>
      </c>
      <c r="L3033" s="8" t="str">
        <f>IF(J3033&lt;Mapping!$B$1,Mapping!$A$1,IF(J3033&lt;Mapping!$B$2,Mapping!$A$2,Mapping!$A$3))</f>
        <v>Minor</v>
      </c>
    </row>
    <row r="3034" spans="1:12" ht="13.5" customHeight="1" x14ac:dyDescent="0.2">
      <c r="A3034" s="4">
        <v>4</v>
      </c>
      <c r="B3034" s="5" t="s">
        <v>34</v>
      </c>
      <c r="C3034" s="4">
        <v>2</v>
      </c>
      <c r="D3034" s="4">
        <v>1960</v>
      </c>
      <c r="E3034" s="4">
        <v>1</v>
      </c>
      <c r="F3034" s="4">
        <v>0</v>
      </c>
      <c r="G3034" s="4">
        <v>0</v>
      </c>
      <c r="H3034" s="6">
        <v>0</v>
      </c>
      <c r="I3034" s="7">
        <f t="array" ref="I3034">INDEX(Inflation!$F$2:$F$63,MATCH($D3034,Inflation!$A$2:$A$63,0))</f>
        <v>9.0110154119451078</v>
      </c>
      <c r="J3034" s="6">
        <f t="shared" si="11"/>
        <v>0</v>
      </c>
      <c r="K3034" s="8" t="str">
        <f>IF(H3034&lt;Mapping!$B$1,Mapping!$A$1,IF(H3034&lt;Mapping!$B$2,Mapping!$A$2,Mapping!$A$3))</f>
        <v>Minor</v>
      </c>
      <c r="L3034" s="8" t="str">
        <f>IF(J3034&lt;Mapping!$B$1,Mapping!$A$1,IF(J3034&lt;Mapping!$B$2,Mapping!$A$2,Mapping!$A$3))</f>
        <v>Minor</v>
      </c>
    </row>
    <row r="3035" spans="1:12" ht="13.5" customHeight="1" x14ac:dyDescent="0.2">
      <c r="A3035" s="4">
        <v>1</v>
      </c>
      <c r="B3035" s="5" t="s">
        <v>34</v>
      </c>
      <c r="C3035" s="4">
        <v>2</v>
      </c>
      <c r="D3035" s="4">
        <v>1963</v>
      </c>
      <c r="E3035" s="4">
        <v>1</v>
      </c>
      <c r="F3035" s="4">
        <v>0</v>
      </c>
      <c r="G3035" s="4">
        <v>0</v>
      </c>
      <c r="H3035" s="6">
        <v>0</v>
      </c>
      <c r="I3035" s="7">
        <f t="array" ref="I3035">INDEX(Inflation!$F$2:$F$63,MATCH($D3035,Inflation!$A$2:$A$63,0))</f>
        <v>8.4588969993744705</v>
      </c>
      <c r="J3035" s="6">
        <f t="shared" si="11"/>
        <v>0</v>
      </c>
      <c r="K3035" s="8" t="str">
        <f>IF(H3035&lt;Mapping!$B$1,Mapping!$A$1,IF(H3035&lt;Mapping!$B$2,Mapping!$A$2,Mapping!$A$3))</f>
        <v>Minor</v>
      </c>
      <c r="L3035" s="8" t="str">
        <f>IF(J3035&lt;Mapping!$B$1,Mapping!$A$1,IF(J3035&lt;Mapping!$B$2,Mapping!$A$2,Mapping!$A$3))</f>
        <v>Minor</v>
      </c>
    </row>
    <row r="3036" spans="1:12" ht="13.5" customHeight="1" x14ac:dyDescent="0.2">
      <c r="A3036" s="4">
        <v>2</v>
      </c>
      <c r="B3036" s="5" t="s">
        <v>34</v>
      </c>
      <c r="C3036" s="4">
        <v>2</v>
      </c>
      <c r="D3036" s="4">
        <v>1963</v>
      </c>
      <c r="E3036" s="4">
        <v>1</v>
      </c>
      <c r="F3036" s="4">
        <v>0</v>
      </c>
      <c r="G3036" s="4">
        <v>0</v>
      </c>
      <c r="H3036" s="6">
        <v>0</v>
      </c>
      <c r="I3036" s="7">
        <f t="array" ref="I3036">INDEX(Inflation!$F$2:$F$63,MATCH($D3036,Inflation!$A$2:$A$63,0))</f>
        <v>8.4588969993744705</v>
      </c>
      <c r="J3036" s="6">
        <f t="shared" si="11"/>
        <v>0</v>
      </c>
      <c r="K3036" s="8" t="str">
        <f>IF(H3036&lt;Mapping!$B$1,Mapping!$A$1,IF(H3036&lt;Mapping!$B$2,Mapping!$A$2,Mapping!$A$3))</f>
        <v>Minor</v>
      </c>
      <c r="L3036" s="8" t="str">
        <f>IF(J3036&lt;Mapping!$B$1,Mapping!$A$1,IF(J3036&lt;Mapping!$B$2,Mapping!$A$2,Mapping!$A$3))</f>
        <v>Minor</v>
      </c>
    </row>
    <row r="3037" spans="1:12" ht="13.5" customHeight="1" x14ac:dyDescent="0.2">
      <c r="A3037" s="4">
        <v>3</v>
      </c>
      <c r="B3037" s="5" t="s">
        <v>34</v>
      </c>
      <c r="C3037" s="4">
        <v>2</v>
      </c>
      <c r="D3037" s="4">
        <v>1963</v>
      </c>
      <c r="E3037" s="4">
        <v>1</v>
      </c>
      <c r="F3037" s="4">
        <v>0</v>
      </c>
      <c r="G3037" s="4">
        <v>0</v>
      </c>
      <c r="H3037" s="6">
        <v>0</v>
      </c>
      <c r="I3037" s="7">
        <f t="array" ref="I3037">INDEX(Inflation!$F$2:$F$63,MATCH($D3037,Inflation!$A$2:$A$63,0))</f>
        <v>8.4588969993744705</v>
      </c>
      <c r="J3037" s="6">
        <f t="shared" si="11"/>
        <v>0</v>
      </c>
      <c r="K3037" s="8" t="str">
        <f>IF(H3037&lt;Mapping!$B$1,Mapping!$A$1,IF(H3037&lt;Mapping!$B$2,Mapping!$A$2,Mapping!$A$3))</f>
        <v>Minor</v>
      </c>
      <c r="L3037" s="8" t="str">
        <f>IF(J3037&lt;Mapping!$B$1,Mapping!$A$1,IF(J3037&lt;Mapping!$B$2,Mapping!$A$2,Mapping!$A$3))</f>
        <v>Minor</v>
      </c>
    </row>
    <row r="3038" spans="1:12" ht="13.5" customHeight="1" x14ac:dyDescent="0.2">
      <c r="A3038" s="4">
        <v>4</v>
      </c>
      <c r="B3038" s="5" t="s">
        <v>34</v>
      </c>
      <c r="C3038" s="4">
        <v>2</v>
      </c>
      <c r="D3038" s="4">
        <v>1963</v>
      </c>
      <c r="E3038" s="4">
        <v>1</v>
      </c>
      <c r="F3038" s="4">
        <v>0</v>
      </c>
      <c r="G3038" s="4">
        <v>0</v>
      </c>
      <c r="H3038" s="6">
        <v>0</v>
      </c>
      <c r="I3038" s="7">
        <f t="array" ref="I3038">INDEX(Inflation!$F$2:$F$63,MATCH($D3038,Inflation!$A$2:$A$63,0))</f>
        <v>8.4588969993744705</v>
      </c>
      <c r="J3038" s="6">
        <f t="shared" si="11"/>
        <v>0</v>
      </c>
      <c r="K3038" s="8" t="str">
        <f>IF(H3038&lt;Mapping!$B$1,Mapping!$A$1,IF(H3038&lt;Mapping!$B$2,Mapping!$A$2,Mapping!$A$3))</f>
        <v>Minor</v>
      </c>
      <c r="L3038" s="8" t="str">
        <f>IF(J3038&lt;Mapping!$B$1,Mapping!$A$1,IF(J3038&lt;Mapping!$B$2,Mapping!$A$2,Mapping!$A$3))</f>
        <v>Minor</v>
      </c>
    </row>
    <row r="3039" spans="1:12" ht="13.5" customHeight="1" x14ac:dyDescent="0.2">
      <c r="A3039" s="4">
        <v>5</v>
      </c>
      <c r="B3039" s="5" t="s">
        <v>34</v>
      </c>
      <c r="C3039" s="4">
        <v>2</v>
      </c>
      <c r="D3039" s="4">
        <v>1963</v>
      </c>
      <c r="E3039" s="4">
        <v>1</v>
      </c>
      <c r="F3039" s="4">
        <v>0</v>
      </c>
      <c r="G3039" s="4">
        <v>0</v>
      </c>
      <c r="H3039" s="6">
        <v>0</v>
      </c>
      <c r="I3039" s="7">
        <f t="array" ref="I3039">INDEX(Inflation!$F$2:$F$63,MATCH($D3039,Inflation!$A$2:$A$63,0))</f>
        <v>8.4588969993744705</v>
      </c>
      <c r="J3039" s="6">
        <f t="shared" si="11"/>
        <v>0</v>
      </c>
      <c r="K3039" s="8" t="str">
        <f>IF(H3039&lt;Mapping!$B$1,Mapping!$A$1,IF(H3039&lt;Mapping!$B$2,Mapping!$A$2,Mapping!$A$3))</f>
        <v>Minor</v>
      </c>
      <c r="L3039" s="8" t="str">
        <f>IF(J3039&lt;Mapping!$B$1,Mapping!$A$1,IF(J3039&lt;Mapping!$B$2,Mapping!$A$2,Mapping!$A$3))</f>
        <v>Minor</v>
      </c>
    </row>
    <row r="3040" spans="1:12" ht="13.5" customHeight="1" x14ac:dyDescent="0.2">
      <c r="A3040" s="4">
        <v>6</v>
      </c>
      <c r="B3040" s="5" t="s">
        <v>34</v>
      </c>
      <c r="C3040" s="4">
        <v>2</v>
      </c>
      <c r="D3040" s="4">
        <v>1963</v>
      </c>
      <c r="E3040" s="4">
        <v>1</v>
      </c>
      <c r="F3040" s="4">
        <v>0</v>
      </c>
      <c r="G3040" s="4">
        <v>0</v>
      </c>
      <c r="H3040" s="6">
        <v>0</v>
      </c>
      <c r="I3040" s="7">
        <f t="array" ref="I3040">INDEX(Inflation!$F$2:$F$63,MATCH($D3040,Inflation!$A$2:$A$63,0))</f>
        <v>8.4588969993744705</v>
      </c>
      <c r="J3040" s="6">
        <f t="shared" si="11"/>
        <v>0</v>
      </c>
      <c r="K3040" s="8" t="str">
        <f>IF(H3040&lt;Mapping!$B$1,Mapping!$A$1,IF(H3040&lt;Mapping!$B$2,Mapping!$A$2,Mapping!$A$3))</f>
        <v>Minor</v>
      </c>
      <c r="L3040" s="8" t="str">
        <f>IF(J3040&lt;Mapping!$B$1,Mapping!$A$1,IF(J3040&lt;Mapping!$B$2,Mapping!$A$2,Mapping!$A$3))</f>
        <v>Minor</v>
      </c>
    </row>
    <row r="3041" spans="1:12" ht="13.5" customHeight="1" x14ac:dyDescent="0.2">
      <c r="A3041" s="4">
        <v>1</v>
      </c>
      <c r="B3041" s="5" t="s">
        <v>41</v>
      </c>
      <c r="C3041" s="4">
        <v>2</v>
      </c>
      <c r="D3041" s="4">
        <v>1963</v>
      </c>
      <c r="E3041" s="4">
        <v>1</v>
      </c>
      <c r="F3041" s="4">
        <v>0</v>
      </c>
      <c r="G3041" s="4">
        <v>0</v>
      </c>
      <c r="H3041" s="6">
        <v>0</v>
      </c>
      <c r="I3041" s="7">
        <f t="array" ref="I3041">INDEX(Inflation!$F$2:$F$63,MATCH($D3041,Inflation!$A$2:$A$63,0))</f>
        <v>8.4588969993744705</v>
      </c>
      <c r="J3041" s="6">
        <f t="shared" si="11"/>
        <v>0</v>
      </c>
      <c r="K3041" s="8" t="str">
        <f>IF(H3041&lt;Mapping!$B$1,Mapping!$A$1,IF(H3041&lt;Mapping!$B$2,Mapping!$A$2,Mapping!$A$3))</f>
        <v>Minor</v>
      </c>
      <c r="L3041" s="8" t="str">
        <f>IF(J3041&lt;Mapping!$B$1,Mapping!$A$1,IF(J3041&lt;Mapping!$B$2,Mapping!$A$2,Mapping!$A$3))</f>
        <v>Minor</v>
      </c>
    </row>
    <row r="3042" spans="1:12" ht="13.5" customHeight="1" x14ac:dyDescent="0.2">
      <c r="A3042" s="4">
        <v>2</v>
      </c>
      <c r="B3042" s="5" t="s">
        <v>20</v>
      </c>
      <c r="C3042" s="4">
        <v>3</v>
      </c>
      <c r="D3042" s="4">
        <v>1963</v>
      </c>
      <c r="E3042" s="4">
        <v>1</v>
      </c>
      <c r="F3042" s="4">
        <v>11</v>
      </c>
      <c r="G3042" s="4">
        <v>0</v>
      </c>
      <c r="H3042" s="6">
        <v>0</v>
      </c>
      <c r="I3042" s="7">
        <f t="array" ref="I3042">INDEX(Inflation!$F$2:$F$63,MATCH($D3042,Inflation!$A$2:$A$63,0))</f>
        <v>8.4588969993744705</v>
      </c>
      <c r="J3042" s="6">
        <f t="shared" si="11"/>
        <v>0</v>
      </c>
      <c r="K3042" s="8" t="str">
        <f>IF(H3042&lt;Mapping!$B$1,Mapping!$A$1,IF(H3042&lt;Mapping!$B$2,Mapping!$A$2,Mapping!$A$3))</f>
        <v>Minor</v>
      </c>
      <c r="L3042" s="8" t="str">
        <f>IF(J3042&lt;Mapping!$B$1,Mapping!$A$1,IF(J3042&lt;Mapping!$B$2,Mapping!$A$2,Mapping!$A$3))</f>
        <v>Minor</v>
      </c>
    </row>
    <row r="3043" spans="1:12" ht="13.5" customHeight="1" x14ac:dyDescent="0.2">
      <c r="A3043" s="4">
        <v>2</v>
      </c>
      <c r="B3043" s="5" t="s">
        <v>20</v>
      </c>
      <c r="C3043" s="4">
        <v>3</v>
      </c>
      <c r="D3043" s="4">
        <v>1963</v>
      </c>
      <c r="E3043" s="4">
        <v>1</v>
      </c>
      <c r="F3043" s="4">
        <v>11</v>
      </c>
      <c r="G3043" s="4">
        <v>0</v>
      </c>
      <c r="H3043" s="6">
        <v>0</v>
      </c>
      <c r="I3043" s="7">
        <f t="array" ref="I3043">INDEX(Inflation!$F$2:$F$63,MATCH($D3043,Inflation!$A$2:$A$63,0))</f>
        <v>8.4588969993744705</v>
      </c>
      <c r="J3043" s="6">
        <f t="shared" si="11"/>
        <v>0</v>
      </c>
      <c r="K3043" s="8" t="str">
        <f>IF(H3043&lt;Mapping!$B$1,Mapping!$A$1,IF(H3043&lt;Mapping!$B$2,Mapping!$A$2,Mapping!$A$3))</f>
        <v>Minor</v>
      </c>
      <c r="L3043" s="8" t="str">
        <f>IF(J3043&lt;Mapping!$B$1,Mapping!$A$1,IF(J3043&lt;Mapping!$B$2,Mapping!$A$2,Mapping!$A$3))</f>
        <v>Minor</v>
      </c>
    </row>
    <row r="3044" spans="1:12" ht="13.5" customHeight="1" x14ac:dyDescent="0.2">
      <c r="A3044" s="4">
        <v>2</v>
      </c>
      <c r="B3044" s="5" t="s">
        <v>20</v>
      </c>
      <c r="C3044" s="4">
        <v>3</v>
      </c>
      <c r="D3044" s="4">
        <v>1964</v>
      </c>
      <c r="E3044" s="4">
        <v>1</v>
      </c>
      <c r="F3044" s="4">
        <v>13</v>
      </c>
      <c r="G3044" s="4">
        <v>13</v>
      </c>
      <c r="H3044" s="6">
        <v>0</v>
      </c>
      <c r="I3044" s="7">
        <f t="array" ref="I3044">INDEX(Inflation!$F$2:$F$63,MATCH($D3044,Inflation!$A$2:$A$63,0))</f>
        <v>8.2922233108268504</v>
      </c>
      <c r="J3044" s="6">
        <f t="shared" si="11"/>
        <v>0</v>
      </c>
      <c r="K3044" s="8" t="str">
        <f>IF(H3044&lt;Mapping!$B$1,Mapping!$A$1,IF(H3044&lt;Mapping!$B$2,Mapping!$A$2,Mapping!$A$3))</f>
        <v>Minor</v>
      </c>
      <c r="L3044" s="8" t="str">
        <f>IF(J3044&lt;Mapping!$B$1,Mapping!$A$1,IF(J3044&lt;Mapping!$B$2,Mapping!$A$2,Mapping!$A$3))</f>
        <v>Minor</v>
      </c>
    </row>
    <row r="3045" spans="1:12" ht="13.5" customHeight="1" x14ac:dyDescent="0.2">
      <c r="A3045" s="4">
        <v>3</v>
      </c>
      <c r="B3045" s="5" t="s">
        <v>20</v>
      </c>
      <c r="C3045" s="4">
        <v>3</v>
      </c>
      <c r="D3045" s="4">
        <v>1964</v>
      </c>
      <c r="E3045" s="4">
        <v>1</v>
      </c>
      <c r="F3045" s="4">
        <v>0</v>
      </c>
      <c r="G3045" s="4">
        <v>347</v>
      </c>
      <c r="H3045" s="6">
        <v>0</v>
      </c>
      <c r="I3045" s="7">
        <f t="array" ref="I3045">INDEX(Inflation!$F$2:$F$63,MATCH($D3045,Inflation!$A$2:$A$63,0))</f>
        <v>8.2922233108268504</v>
      </c>
      <c r="J3045" s="6">
        <f t="shared" si="11"/>
        <v>0</v>
      </c>
      <c r="K3045" s="8" t="str">
        <f>IF(H3045&lt;Mapping!$B$1,Mapping!$A$1,IF(H3045&lt;Mapping!$B$2,Mapping!$A$2,Mapping!$A$3))</f>
        <v>Minor</v>
      </c>
      <c r="L3045" s="8" t="str">
        <f>IF(J3045&lt;Mapping!$B$1,Mapping!$A$1,IF(J3045&lt;Mapping!$B$2,Mapping!$A$2,Mapping!$A$3))</f>
        <v>Minor</v>
      </c>
    </row>
    <row r="3046" spans="1:12" ht="13.5" customHeight="1" x14ac:dyDescent="0.2">
      <c r="A3046" s="4">
        <v>1</v>
      </c>
      <c r="B3046" s="5" t="s">
        <v>22</v>
      </c>
      <c r="C3046" s="4">
        <v>4</v>
      </c>
      <c r="D3046" s="4">
        <v>1964</v>
      </c>
      <c r="E3046" s="4">
        <v>2</v>
      </c>
      <c r="F3046" s="4">
        <v>0</v>
      </c>
      <c r="G3046" s="4">
        <v>0</v>
      </c>
      <c r="H3046" s="6">
        <v>0</v>
      </c>
      <c r="I3046" s="7">
        <f t="array" ref="I3046">INDEX(Inflation!$F$2:$F$63,MATCH($D3046,Inflation!$A$2:$A$63,0))</f>
        <v>8.2922233108268504</v>
      </c>
      <c r="J3046" s="6">
        <f t="shared" si="11"/>
        <v>0</v>
      </c>
      <c r="K3046" s="8" t="str">
        <f>IF(H3046&lt;Mapping!$B$1,Mapping!$A$1,IF(H3046&lt;Mapping!$B$2,Mapping!$A$2,Mapping!$A$3))</f>
        <v>Minor</v>
      </c>
      <c r="L3046" s="8" t="str">
        <f>IF(J3046&lt;Mapping!$B$1,Mapping!$A$1,IF(J3046&lt;Mapping!$B$2,Mapping!$A$2,Mapping!$A$3))</f>
        <v>Minor</v>
      </c>
    </row>
    <row r="3047" spans="1:12" ht="13.5" customHeight="1" x14ac:dyDescent="0.2">
      <c r="A3047" s="4">
        <v>2</v>
      </c>
      <c r="B3047" s="5" t="s">
        <v>22</v>
      </c>
      <c r="C3047" s="4">
        <v>4</v>
      </c>
      <c r="D3047" s="4">
        <v>1964</v>
      </c>
      <c r="E3047" s="4">
        <v>2</v>
      </c>
      <c r="F3047" s="4">
        <v>0</v>
      </c>
      <c r="G3047" s="4">
        <v>0</v>
      </c>
      <c r="H3047" s="6">
        <v>0</v>
      </c>
      <c r="I3047" s="7">
        <f t="array" ref="I3047">INDEX(Inflation!$F$2:$F$63,MATCH($D3047,Inflation!$A$2:$A$63,0))</f>
        <v>8.2922233108268504</v>
      </c>
      <c r="J3047" s="6">
        <f t="shared" si="11"/>
        <v>0</v>
      </c>
      <c r="K3047" s="8" t="str">
        <f>IF(H3047&lt;Mapping!$B$1,Mapping!$A$1,IF(H3047&lt;Mapping!$B$2,Mapping!$A$2,Mapping!$A$3))</f>
        <v>Minor</v>
      </c>
      <c r="L3047" s="8" t="str">
        <f>IF(J3047&lt;Mapping!$B$1,Mapping!$A$1,IF(J3047&lt;Mapping!$B$2,Mapping!$A$2,Mapping!$A$3))</f>
        <v>Minor</v>
      </c>
    </row>
    <row r="3048" spans="1:12" ht="13.5" customHeight="1" x14ac:dyDescent="0.2">
      <c r="A3048" s="4">
        <v>3</v>
      </c>
      <c r="B3048" s="5" t="s">
        <v>22</v>
      </c>
      <c r="C3048" s="4">
        <v>4</v>
      </c>
      <c r="D3048" s="4">
        <v>1964</v>
      </c>
      <c r="E3048" s="4">
        <v>2</v>
      </c>
      <c r="F3048" s="4">
        <v>0</v>
      </c>
      <c r="G3048" s="4">
        <v>0</v>
      </c>
      <c r="H3048" s="6">
        <v>0</v>
      </c>
      <c r="I3048" s="7">
        <f t="array" ref="I3048">INDEX(Inflation!$F$2:$F$63,MATCH($D3048,Inflation!$A$2:$A$63,0))</f>
        <v>8.2922233108268504</v>
      </c>
      <c r="J3048" s="6">
        <f t="shared" si="11"/>
        <v>0</v>
      </c>
      <c r="K3048" s="8" t="str">
        <f>IF(H3048&lt;Mapping!$B$1,Mapping!$A$1,IF(H3048&lt;Mapping!$B$2,Mapping!$A$2,Mapping!$A$3))</f>
        <v>Minor</v>
      </c>
      <c r="L3048" s="8" t="str">
        <f>IF(J3048&lt;Mapping!$B$1,Mapping!$A$1,IF(J3048&lt;Mapping!$B$2,Mapping!$A$2,Mapping!$A$3))</f>
        <v>Minor</v>
      </c>
    </row>
    <row r="3049" spans="1:12" ht="13.5" customHeight="1" x14ac:dyDescent="0.2">
      <c r="A3049" s="4">
        <v>4</v>
      </c>
      <c r="B3049" s="5" t="s">
        <v>22</v>
      </c>
      <c r="C3049" s="4">
        <v>4</v>
      </c>
      <c r="D3049" s="4">
        <v>1964</v>
      </c>
      <c r="E3049" s="4">
        <v>2</v>
      </c>
      <c r="F3049" s="4">
        <v>0</v>
      </c>
      <c r="G3049" s="4">
        <v>0</v>
      </c>
      <c r="H3049" s="6">
        <v>0</v>
      </c>
      <c r="I3049" s="7">
        <f t="array" ref="I3049">INDEX(Inflation!$F$2:$F$63,MATCH($D3049,Inflation!$A$2:$A$63,0))</f>
        <v>8.2922233108268504</v>
      </c>
      <c r="J3049" s="6">
        <f t="shared" si="11"/>
        <v>0</v>
      </c>
      <c r="K3049" s="8" t="str">
        <f>IF(H3049&lt;Mapping!$B$1,Mapping!$A$1,IF(H3049&lt;Mapping!$B$2,Mapping!$A$2,Mapping!$A$3))</f>
        <v>Minor</v>
      </c>
      <c r="L3049" s="8" t="str">
        <f>IF(J3049&lt;Mapping!$B$1,Mapping!$A$1,IF(J3049&lt;Mapping!$B$2,Mapping!$A$2,Mapping!$A$3))</f>
        <v>Minor</v>
      </c>
    </row>
    <row r="3050" spans="1:12" ht="13.5" customHeight="1" x14ac:dyDescent="0.2">
      <c r="A3050" s="4">
        <v>5</v>
      </c>
      <c r="B3050" s="5" t="s">
        <v>22</v>
      </c>
      <c r="C3050" s="4">
        <v>4</v>
      </c>
      <c r="D3050" s="4">
        <v>1964</v>
      </c>
      <c r="E3050" s="4">
        <v>2</v>
      </c>
      <c r="F3050" s="4">
        <v>0</v>
      </c>
      <c r="G3050" s="4">
        <v>0</v>
      </c>
      <c r="H3050" s="6">
        <v>0</v>
      </c>
      <c r="I3050" s="7">
        <f t="array" ref="I3050">INDEX(Inflation!$F$2:$F$63,MATCH($D3050,Inflation!$A$2:$A$63,0))</f>
        <v>8.2922233108268504</v>
      </c>
      <c r="J3050" s="6">
        <f t="shared" si="11"/>
        <v>0</v>
      </c>
      <c r="K3050" s="8" t="str">
        <f>IF(H3050&lt;Mapping!$B$1,Mapping!$A$1,IF(H3050&lt;Mapping!$B$2,Mapping!$A$2,Mapping!$A$3))</f>
        <v>Minor</v>
      </c>
      <c r="L3050" s="8" t="str">
        <f>IF(J3050&lt;Mapping!$B$1,Mapping!$A$1,IF(J3050&lt;Mapping!$B$2,Mapping!$A$2,Mapping!$A$3))</f>
        <v>Minor</v>
      </c>
    </row>
    <row r="3051" spans="1:12" ht="13.5" customHeight="1" x14ac:dyDescent="0.2">
      <c r="A3051" s="4">
        <v>6</v>
      </c>
      <c r="B3051" s="5" t="s">
        <v>22</v>
      </c>
      <c r="C3051" s="4">
        <v>4</v>
      </c>
      <c r="D3051" s="4">
        <v>1964</v>
      </c>
      <c r="E3051" s="4">
        <v>2</v>
      </c>
      <c r="F3051" s="4">
        <v>0</v>
      </c>
      <c r="G3051" s="4">
        <v>0</v>
      </c>
      <c r="H3051" s="6">
        <v>0</v>
      </c>
      <c r="I3051" s="7">
        <f t="array" ref="I3051">INDEX(Inflation!$F$2:$F$63,MATCH($D3051,Inflation!$A$2:$A$63,0))</f>
        <v>8.2922233108268504</v>
      </c>
      <c r="J3051" s="6">
        <f t="shared" si="11"/>
        <v>0</v>
      </c>
      <c r="K3051" s="8" t="str">
        <f>IF(H3051&lt;Mapping!$B$1,Mapping!$A$1,IF(H3051&lt;Mapping!$B$2,Mapping!$A$2,Mapping!$A$3))</f>
        <v>Minor</v>
      </c>
      <c r="L3051" s="8" t="str">
        <f>IF(J3051&lt;Mapping!$B$1,Mapping!$A$1,IF(J3051&lt;Mapping!$B$2,Mapping!$A$2,Mapping!$A$3))</f>
        <v>Minor</v>
      </c>
    </row>
    <row r="3052" spans="1:12" ht="13.5" customHeight="1" x14ac:dyDescent="0.2">
      <c r="A3052" s="4">
        <v>1</v>
      </c>
      <c r="B3052" s="5" t="s">
        <v>15</v>
      </c>
      <c r="C3052" s="4">
        <v>1</v>
      </c>
      <c r="D3052" s="4">
        <v>1964</v>
      </c>
      <c r="E3052" s="4">
        <v>2</v>
      </c>
      <c r="F3052" s="4">
        <v>0</v>
      </c>
      <c r="G3052" s="4">
        <v>0</v>
      </c>
      <c r="H3052" s="6">
        <v>0</v>
      </c>
      <c r="I3052" s="7">
        <f t="array" ref="I3052">INDEX(Inflation!$F$2:$F$63,MATCH($D3052,Inflation!$A$2:$A$63,0))</f>
        <v>8.2922233108268504</v>
      </c>
      <c r="J3052" s="6">
        <f t="shared" si="11"/>
        <v>0</v>
      </c>
      <c r="K3052" s="8" t="str">
        <f>IF(H3052&lt;Mapping!$B$1,Mapping!$A$1,IF(H3052&lt;Mapping!$B$2,Mapping!$A$2,Mapping!$A$3))</f>
        <v>Minor</v>
      </c>
      <c r="L3052" s="8" t="str">
        <f>IF(J3052&lt;Mapping!$B$1,Mapping!$A$1,IF(J3052&lt;Mapping!$B$2,Mapping!$A$2,Mapping!$A$3))</f>
        <v>Minor</v>
      </c>
    </row>
    <row r="3053" spans="1:12" ht="13.5" customHeight="1" x14ac:dyDescent="0.2">
      <c r="A3053" s="4">
        <v>2</v>
      </c>
      <c r="B3053" s="5" t="s">
        <v>15</v>
      </c>
      <c r="C3053" s="4">
        <v>1</v>
      </c>
      <c r="D3053" s="4">
        <v>1964</v>
      </c>
      <c r="E3053" s="4">
        <v>2</v>
      </c>
      <c r="F3053" s="4">
        <v>0</v>
      </c>
      <c r="G3053" s="4">
        <v>0</v>
      </c>
      <c r="H3053" s="6">
        <v>0</v>
      </c>
      <c r="I3053" s="7">
        <f t="array" ref="I3053">INDEX(Inflation!$F$2:$F$63,MATCH($D3053,Inflation!$A$2:$A$63,0))</f>
        <v>8.2922233108268504</v>
      </c>
      <c r="J3053" s="6">
        <f t="shared" si="11"/>
        <v>0</v>
      </c>
      <c r="K3053" s="8" t="str">
        <f>IF(H3053&lt;Mapping!$B$1,Mapping!$A$1,IF(H3053&lt;Mapping!$B$2,Mapping!$A$2,Mapping!$A$3))</f>
        <v>Minor</v>
      </c>
      <c r="L3053" s="8" t="str">
        <f>IF(J3053&lt;Mapping!$B$1,Mapping!$A$1,IF(J3053&lt;Mapping!$B$2,Mapping!$A$2,Mapping!$A$3))</f>
        <v>Minor</v>
      </c>
    </row>
    <row r="3054" spans="1:12" ht="13.5" customHeight="1" x14ac:dyDescent="0.2">
      <c r="A3054" s="4">
        <v>3</v>
      </c>
      <c r="B3054" s="5" t="s">
        <v>15</v>
      </c>
      <c r="C3054" s="4">
        <v>1</v>
      </c>
      <c r="D3054" s="4">
        <v>1964</v>
      </c>
      <c r="E3054" s="4">
        <v>2</v>
      </c>
      <c r="F3054" s="4">
        <v>0</v>
      </c>
      <c r="G3054" s="4">
        <v>0</v>
      </c>
      <c r="H3054" s="6">
        <v>0</v>
      </c>
      <c r="I3054" s="7">
        <f t="array" ref="I3054">INDEX(Inflation!$F$2:$F$63,MATCH($D3054,Inflation!$A$2:$A$63,0))</f>
        <v>8.2922233108268504</v>
      </c>
      <c r="J3054" s="6">
        <f t="shared" si="11"/>
        <v>0</v>
      </c>
      <c r="K3054" s="8" t="str">
        <f>IF(H3054&lt;Mapping!$B$1,Mapping!$A$1,IF(H3054&lt;Mapping!$B$2,Mapping!$A$2,Mapping!$A$3))</f>
        <v>Minor</v>
      </c>
      <c r="L3054" s="8" t="str">
        <f>IF(J3054&lt;Mapping!$B$1,Mapping!$A$1,IF(J3054&lt;Mapping!$B$2,Mapping!$A$2,Mapping!$A$3))</f>
        <v>Minor</v>
      </c>
    </row>
    <row r="3055" spans="1:12" ht="13.5" customHeight="1" x14ac:dyDescent="0.2">
      <c r="A3055" s="4">
        <v>4</v>
      </c>
      <c r="B3055" s="5" t="s">
        <v>15</v>
      </c>
      <c r="C3055" s="4">
        <v>1</v>
      </c>
      <c r="D3055" s="4">
        <v>1964</v>
      </c>
      <c r="E3055" s="4">
        <v>2</v>
      </c>
      <c r="F3055" s="4">
        <v>0</v>
      </c>
      <c r="G3055" s="4">
        <v>0</v>
      </c>
      <c r="H3055" s="6">
        <v>0</v>
      </c>
      <c r="I3055" s="7">
        <f t="array" ref="I3055">INDEX(Inflation!$F$2:$F$63,MATCH($D3055,Inflation!$A$2:$A$63,0))</f>
        <v>8.2922233108268504</v>
      </c>
      <c r="J3055" s="6">
        <f t="shared" si="11"/>
        <v>0</v>
      </c>
      <c r="K3055" s="8" t="str">
        <f>IF(H3055&lt;Mapping!$B$1,Mapping!$A$1,IF(H3055&lt;Mapping!$B$2,Mapping!$A$2,Mapping!$A$3))</f>
        <v>Minor</v>
      </c>
      <c r="L3055" s="8" t="str">
        <f>IF(J3055&lt;Mapping!$B$1,Mapping!$A$1,IF(J3055&lt;Mapping!$B$2,Mapping!$A$2,Mapping!$A$3))</f>
        <v>Minor</v>
      </c>
    </row>
    <row r="3056" spans="1:12" ht="13.5" customHeight="1" x14ac:dyDescent="0.2">
      <c r="A3056" s="4">
        <v>5</v>
      </c>
      <c r="B3056" s="5" t="s">
        <v>15</v>
      </c>
      <c r="C3056" s="4">
        <v>1</v>
      </c>
      <c r="D3056" s="4">
        <v>1964</v>
      </c>
      <c r="E3056" s="4">
        <v>2</v>
      </c>
      <c r="F3056" s="4">
        <v>0</v>
      </c>
      <c r="G3056" s="4">
        <v>0</v>
      </c>
      <c r="H3056" s="6">
        <v>0</v>
      </c>
      <c r="I3056" s="7">
        <f t="array" ref="I3056">INDEX(Inflation!$F$2:$F$63,MATCH($D3056,Inflation!$A$2:$A$63,0))</f>
        <v>8.2922233108268504</v>
      </c>
      <c r="J3056" s="6">
        <f t="shared" si="11"/>
        <v>0</v>
      </c>
      <c r="K3056" s="8" t="str">
        <f>IF(H3056&lt;Mapping!$B$1,Mapping!$A$1,IF(H3056&lt;Mapping!$B$2,Mapping!$A$2,Mapping!$A$3))</f>
        <v>Minor</v>
      </c>
      <c r="L3056" s="8" t="str">
        <f>IF(J3056&lt;Mapping!$B$1,Mapping!$A$1,IF(J3056&lt;Mapping!$B$2,Mapping!$A$2,Mapping!$A$3))</f>
        <v>Minor</v>
      </c>
    </row>
    <row r="3057" spans="1:12" ht="13.5" customHeight="1" x14ac:dyDescent="0.2">
      <c r="A3057" s="4">
        <v>6</v>
      </c>
      <c r="B3057" s="5" t="s">
        <v>15</v>
      </c>
      <c r="C3057" s="4">
        <v>1</v>
      </c>
      <c r="D3057" s="4">
        <v>1964</v>
      </c>
      <c r="E3057" s="4">
        <v>2</v>
      </c>
      <c r="F3057" s="4">
        <v>0</v>
      </c>
      <c r="G3057" s="4">
        <v>0</v>
      </c>
      <c r="H3057" s="6">
        <v>0</v>
      </c>
      <c r="I3057" s="7">
        <f t="array" ref="I3057">INDEX(Inflation!$F$2:$F$63,MATCH($D3057,Inflation!$A$2:$A$63,0))</f>
        <v>8.2922233108268504</v>
      </c>
      <c r="J3057" s="6">
        <f t="shared" si="11"/>
        <v>0</v>
      </c>
      <c r="K3057" s="8" t="str">
        <f>IF(H3057&lt;Mapping!$B$1,Mapping!$A$1,IF(H3057&lt;Mapping!$B$2,Mapping!$A$2,Mapping!$A$3))</f>
        <v>Minor</v>
      </c>
      <c r="L3057" s="8" t="str">
        <f>IF(J3057&lt;Mapping!$B$1,Mapping!$A$1,IF(J3057&lt;Mapping!$B$2,Mapping!$A$2,Mapping!$A$3))</f>
        <v>Minor</v>
      </c>
    </row>
    <row r="3058" spans="1:12" ht="13.5" customHeight="1" x14ac:dyDescent="0.2">
      <c r="A3058" s="4">
        <v>6</v>
      </c>
      <c r="B3058" s="5" t="s">
        <v>34</v>
      </c>
      <c r="C3058" s="4">
        <v>2</v>
      </c>
      <c r="D3058" s="4">
        <v>1965</v>
      </c>
      <c r="E3058" s="4">
        <v>1</v>
      </c>
      <c r="F3058" s="4">
        <v>0</v>
      </c>
      <c r="G3058" s="4">
        <v>0</v>
      </c>
      <c r="H3058" s="6">
        <v>0</v>
      </c>
      <c r="I3058" s="7">
        <f t="array" ref="I3058">INDEX(Inflation!$F$2:$F$63,MATCH($D3058,Inflation!$A$2:$A$63,0))</f>
        <v>8.1256475363320444</v>
      </c>
      <c r="J3058" s="6">
        <f t="shared" si="11"/>
        <v>0</v>
      </c>
      <c r="K3058" s="8" t="str">
        <f>IF(H3058&lt;Mapping!$B$1,Mapping!$A$1,IF(H3058&lt;Mapping!$B$2,Mapping!$A$2,Mapping!$A$3))</f>
        <v>Minor</v>
      </c>
      <c r="L3058" s="8" t="str">
        <f>IF(J3058&lt;Mapping!$B$1,Mapping!$A$1,IF(J3058&lt;Mapping!$B$2,Mapping!$A$2,Mapping!$A$3))</f>
        <v>Minor</v>
      </c>
    </row>
    <row r="3059" spans="1:12" ht="13.5" customHeight="1" x14ac:dyDescent="0.2">
      <c r="A3059" s="4">
        <v>3</v>
      </c>
      <c r="B3059" s="5" t="s">
        <v>62</v>
      </c>
      <c r="C3059" s="4">
        <v>1</v>
      </c>
      <c r="D3059" s="4">
        <v>1965</v>
      </c>
      <c r="E3059" s="4">
        <v>1</v>
      </c>
      <c r="F3059" s="4">
        <v>83</v>
      </c>
      <c r="G3059" s="4">
        <v>0</v>
      </c>
      <c r="H3059" s="6">
        <v>0</v>
      </c>
      <c r="I3059" s="7">
        <f t="array" ref="I3059">INDEX(Inflation!$F$2:$F$63,MATCH($D3059,Inflation!$A$2:$A$63,0))</f>
        <v>8.1256475363320444</v>
      </c>
      <c r="J3059" s="6">
        <f t="shared" si="11"/>
        <v>0</v>
      </c>
      <c r="K3059" s="8" t="str">
        <f>IF(H3059&lt;Mapping!$B$1,Mapping!$A$1,IF(H3059&lt;Mapping!$B$2,Mapping!$A$2,Mapping!$A$3))</f>
        <v>Minor</v>
      </c>
      <c r="L3059" s="8" t="str">
        <f>IF(J3059&lt;Mapping!$B$1,Mapping!$A$1,IF(J3059&lt;Mapping!$B$2,Mapping!$A$2,Mapping!$A$3))</f>
        <v>Minor</v>
      </c>
    </row>
    <row r="3060" spans="1:12" ht="13.5" customHeight="1" x14ac:dyDescent="0.2">
      <c r="A3060" s="4">
        <v>2</v>
      </c>
      <c r="B3060" s="5" t="s">
        <v>20</v>
      </c>
      <c r="C3060" s="4">
        <v>3</v>
      </c>
      <c r="D3060" s="4">
        <v>1965</v>
      </c>
      <c r="E3060" s="4">
        <v>1</v>
      </c>
      <c r="F3060" s="4">
        <v>11</v>
      </c>
      <c r="G3060" s="4">
        <v>0</v>
      </c>
      <c r="H3060" s="6">
        <v>0</v>
      </c>
      <c r="I3060" s="7">
        <f t="array" ref="I3060">INDEX(Inflation!$F$2:$F$63,MATCH($D3060,Inflation!$A$2:$A$63,0))</f>
        <v>8.1256475363320444</v>
      </c>
      <c r="J3060" s="6">
        <f t="shared" si="11"/>
        <v>0</v>
      </c>
      <c r="K3060" s="8" t="str">
        <f>IF(H3060&lt;Mapping!$B$1,Mapping!$A$1,IF(H3060&lt;Mapping!$B$2,Mapping!$A$2,Mapping!$A$3))</f>
        <v>Minor</v>
      </c>
      <c r="L3060" s="8" t="str">
        <f>IF(J3060&lt;Mapping!$B$1,Mapping!$A$1,IF(J3060&lt;Mapping!$B$2,Mapping!$A$2,Mapping!$A$3))</f>
        <v>Minor</v>
      </c>
    </row>
    <row r="3061" spans="1:12" ht="13.5" customHeight="1" x14ac:dyDescent="0.2">
      <c r="A3061" s="4">
        <v>3</v>
      </c>
      <c r="B3061" s="5" t="s">
        <v>20</v>
      </c>
      <c r="C3061" s="4">
        <v>2</v>
      </c>
      <c r="D3061" s="4">
        <v>1965</v>
      </c>
      <c r="E3061" s="4">
        <v>1</v>
      </c>
      <c r="F3061" s="4">
        <v>0</v>
      </c>
      <c r="G3061" s="4">
        <v>34</v>
      </c>
      <c r="H3061" s="6">
        <v>0</v>
      </c>
      <c r="I3061" s="7">
        <f t="array" ref="I3061">INDEX(Inflation!$F$2:$F$63,MATCH($D3061,Inflation!$A$2:$A$63,0))</f>
        <v>8.1256475363320444</v>
      </c>
      <c r="J3061" s="6">
        <f t="shared" si="11"/>
        <v>0</v>
      </c>
      <c r="K3061" s="8" t="str">
        <f>IF(H3061&lt;Mapping!$B$1,Mapping!$A$1,IF(H3061&lt;Mapping!$B$2,Mapping!$A$2,Mapping!$A$3))</f>
        <v>Minor</v>
      </c>
      <c r="L3061" s="8" t="str">
        <f>IF(J3061&lt;Mapping!$B$1,Mapping!$A$1,IF(J3061&lt;Mapping!$B$2,Mapping!$A$2,Mapping!$A$3))</f>
        <v>Minor</v>
      </c>
    </row>
    <row r="3062" spans="1:12" ht="13.5" customHeight="1" x14ac:dyDescent="0.2">
      <c r="A3062" s="4">
        <v>3</v>
      </c>
      <c r="B3062" s="5" t="s">
        <v>20</v>
      </c>
      <c r="C3062" s="4">
        <v>3</v>
      </c>
      <c r="D3062" s="4">
        <v>1965</v>
      </c>
      <c r="E3062" s="4">
        <v>1</v>
      </c>
      <c r="F3062" s="4">
        <v>0</v>
      </c>
      <c r="G3062" s="4">
        <v>97</v>
      </c>
      <c r="H3062" s="6">
        <v>0</v>
      </c>
      <c r="I3062" s="7">
        <f t="array" ref="I3062">INDEX(Inflation!$F$2:$F$63,MATCH($D3062,Inflation!$A$2:$A$63,0))</f>
        <v>8.1256475363320444</v>
      </c>
      <c r="J3062" s="6">
        <f t="shared" ref="J3062:J3316" si="12">H3062*I3062</f>
        <v>0</v>
      </c>
      <c r="K3062" s="8" t="str">
        <f>IF(H3062&lt;Mapping!$B$1,Mapping!$A$1,IF(H3062&lt;Mapping!$B$2,Mapping!$A$2,Mapping!$A$3))</f>
        <v>Minor</v>
      </c>
      <c r="L3062" s="8" t="str">
        <f>IF(J3062&lt;Mapping!$B$1,Mapping!$A$1,IF(J3062&lt;Mapping!$B$2,Mapping!$A$2,Mapping!$A$3))</f>
        <v>Minor</v>
      </c>
    </row>
    <row r="3063" spans="1:12" ht="13.5" customHeight="1" x14ac:dyDescent="0.2">
      <c r="A3063" s="4">
        <v>4</v>
      </c>
      <c r="B3063" s="5" t="s">
        <v>20</v>
      </c>
      <c r="C3063" s="4">
        <v>3</v>
      </c>
      <c r="D3063" s="4">
        <v>1965</v>
      </c>
      <c r="E3063" s="4">
        <v>1</v>
      </c>
      <c r="F3063" s="4">
        <v>25</v>
      </c>
      <c r="G3063" s="4">
        <v>0</v>
      </c>
      <c r="H3063" s="6">
        <v>0</v>
      </c>
      <c r="I3063" s="7">
        <f t="array" ref="I3063">INDEX(Inflation!$F$2:$F$63,MATCH($D3063,Inflation!$A$2:$A$63,0))</f>
        <v>8.1256475363320444</v>
      </c>
      <c r="J3063" s="6">
        <f t="shared" si="12"/>
        <v>0</v>
      </c>
      <c r="K3063" s="8" t="str">
        <f>IF(H3063&lt;Mapping!$B$1,Mapping!$A$1,IF(H3063&lt;Mapping!$B$2,Mapping!$A$2,Mapping!$A$3))</f>
        <v>Minor</v>
      </c>
      <c r="L3063" s="8" t="str">
        <f>IF(J3063&lt;Mapping!$B$1,Mapping!$A$1,IF(J3063&lt;Mapping!$B$2,Mapping!$A$2,Mapping!$A$3))</f>
        <v>Minor</v>
      </c>
    </row>
    <row r="3064" spans="1:12" ht="13.5" customHeight="1" x14ac:dyDescent="0.2">
      <c r="A3064" s="4">
        <v>4</v>
      </c>
      <c r="B3064" s="5" t="s">
        <v>20</v>
      </c>
      <c r="C3064" s="4">
        <v>2</v>
      </c>
      <c r="D3064" s="4">
        <v>1965</v>
      </c>
      <c r="E3064" s="4">
        <v>1</v>
      </c>
      <c r="F3064" s="4">
        <v>0</v>
      </c>
      <c r="G3064" s="4">
        <v>24</v>
      </c>
      <c r="H3064" s="6">
        <v>0</v>
      </c>
      <c r="I3064" s="7">
        <f t="array" ref="I3064">INDEX(Inflation!$F$2:$F$63,MATCH($D3064,Inflation!$A$2:$A$63,0))</f>
        <v>8.1256475363320444</v>
      </c>
      <c r="J3064" s="6">
        <f t="shared" si="12"/>
        <v>0</v>
      </c>
      <c r="K3064" s="8" t="str">
        <f>IF(H3064&lt;Mapping!$B$1,Mapping!$A$1,IF(H3064&lt;Mapping!$B$2,Mapping!$A$2,Mapping!$A$3))</f>
        <v>Minor</v>
      </c>
      <c r="L3064" s="8" t="str">
        <f>IF(J3064&lt;Mapping!$B$1,Mapping!$A$1,IF(J3064&lt;Mapping!$B$2,Mapping!$A$2,Mapping!$A$3))</f>
        <v>Minor</v>
      </c>
    </row>
    <row r="3065" spans="1:12" ht="13.5" customHeight="1" x14ac:dyDescent="0.2">
      <c r="A3065" s="4">
        <v>1</v>
      </c>
      <c r="B3065" s="5" t="s">
        <v>22</v>
      </c>
      <c r="C3065" s="4">
        <v>2</v>
      </c>
      <c r="D3065" s="4">
        <v>1965</v>
      </c>
      <c r="E3065" s="4">
        <v>9</v>
      </c>
      <c r="F3065" s="4">
        <v>0</v>
      </c>
      <c r="G3065" s="4">
        <v>0</v>
      </c>
      <c r="H3065" s="6">
        <v>0</v>
      </c>
      <c r="I3065" s="7">
        <f t="array" ref="I3065">INDEX(Inflation!$F$2:$F$63,MATCH($D3065,Inflation!$A$2:$A$63,0))</f>
        <v>8.1256475363320444</v>
      </c>
      <c r="J3065" s="6">
        <f t="shared" si="12"/>
        <v>0</v>
      </c>
      <c r="K3065" s="8" t="str">
        <f>IF(H3065&lt;Mapping!$B$1,Mapping!$A$1,IF(H3065&lt;Mapping!$B$2,Mapping!$A$2,Mapping!$A$3))</f>
        <v>Minor</v>
      </c>
      <c r="L3065" s="8" t="str">
        <f>IF(J3065&lt;Mapping!$B$1,Mapping!$A$1,IF(J3065&lt;Mapping!$B$2,Mapping!$A$2,Mapping!$A$3))</f>
        <v>Minor</v>
      </c>
    </row>
    <row r="3066" spans="1:12" ht="13.5" customHeight="1" x14ac:dyDescent="0.2">
      <c r="A3066" s="4">
        <v>2</v>
      </c>
      <c r="B3066" s="5" t="s">
        <v>22</v>
      </c>
      <c r="C3066" s="4">
        <v>2</v>
      </c>
      <c r="D3066" s="4">
        <v>1965</v>
      </c>
      <c r="E3066" s="4">
        <v>9</v>
      </c>
      <c r="F3066" s="4">
        <v>0</v>
      </c>
      <c r="G3066" s="4">
        <v>0</v>
      </c>
      <c r="H3066" s="6">
        <v>0</v>
      </c>
      <c r="I3066" s="7">
        <f t="array" ref="I3066">INDEX(Inflation!$F$2:$F$63,MATCH($D3066,Inflation!$A$2:$A$63,0))</f>
        <v>8.1256475363320444</v>
      </c>
      <c r="J3066" s="6">
        <f t="shared" si="12"/>
        <v>0</v>
      </c>
      <c r="K3066" s="8" t="str">
        <f>IF(H3066&lt;Mapping!$B$1,Mapping!$A$1,IF(H3066&lt;Mapping!$B$2,Mapping!$A$2,Mapping!$A$3))</f>
        <v>Minor</v>
      </c>
      <c r="L3066" s="8" t="str">
        <f>IF(J3066&lt;Mapping!$B$1,Mapping!$A$1,IF(J3066&lt;Mapping!$B$2,Mapping!$A$2,Mapping!$A$3))</f>
        <v>Minor</v>
      </c>
    </row>
    <row r="3067" spans="1:12" ht="13.5" customHeight="1" x14ac:dyDescent="0.2">
      <c r="A3067" s="4">
        <v>3</v>
      </c>
      <c r="B3067" s="5" t="s">
        <v>22</v>
      </c>
      <c r="C3067" s="4">
        <v>2</v>
      </c>
      <c r="D3067" s="4">
        <v>1965</v>
      </c>
      <c r="E3067" s="4">
        <v>9</v>
      </c>
      <c r="F3067" s="4">
        <v>0</v>
      </c>
      <c r="G3067" s="4">
        <v>0</v>
      </c>
      <c r="H3067" s="6">
        <v>0</v>
      </c>
      <c r="I3067" s="7">
        <f t="array" ref="I3067">INDEX(Inflation!$F$2:$F$63,MATCH($D3067,Inflation!$A$2:$A$63,0))</f>
        <v>8.1256475363320444</v>
      </c>
      <c r="J3067" s="6">
        <f t="shared" si="12"/>
        <v>0</v>
      </c>
      <c r="K3067" s="8" t="str">
        <f>IF(H3067&lt;Mapping!$B$1,Mapping!$A$1,IF(H3067&lt;Mapping!$B$2,Mapping!$A$2,Mapping!$A$3))</f>
        <v>Minor</v>
      </c>
      <c r="L3067" s="8" t="str">
        <f>IF(J3067&lt;Mapping!$B$1,Mapping!$A$1,IF(J3067&lt;Mapping!$B$2,Mapping!$A$2,Mapping!$A$3))</f>
        <v>Minor</v>
      </c>
    </row>
    <row r="3068" spans="1:12" ht="13.5" customHeight="1" x14ac:dyDescent="0.2">
      <c r="A3068" s="4">
        <v>4</v>
      </c>
      <c r="B3068" s="5" t="s">
        <v>22</v>
      </c>
      <c r="C3068" s="4">
        <v>2</v>
      </c>
      <c r="D3068" s="4">
        <v>1965</v>
      </c>
      <c r="E3068" s="4">
        <v>9</v>
      </c>
      <c r="F3068" s="4">
        <v>0</v>
      </c>
      <c r="G3068" s="4">
        <v>0</v>
      </c>
      <c r="H3068" s="6">
        <v>0</v>
      </c>
      <c r="I3068" s="7">
        <f t="array" ref="I3068">INDEX(Inflation!$F$2:$F$63,MATCH($D3068,Inflation!$A$2:$A$63,0))</f>
        <v>8.1256475363320444</v>
      </c>
      <c r="J3068" s="6">
        <f t="shared" si="12"/>
        <v>0</v>
      </c>
      <c r="K3068" s="8" t="str">
        <f>IF(H3068&lt;Mapping!$B$1,Mapping!$A$1,IF(H3068&lt;Mapping!$B$2,Mapping!$A$2,Mapping!$A$3))</f>
        <v>Minor</v>
      </c>
      <c r="L3068" s="8" t="str">
        <f>IF(J3068&lt;Mapping!$B$1,Mapping!$A$1,IF(J3068&lt;Mapping!$B$2,Mapping!$A$2,Mapping!$A$3))</f>
        <v>Minor</v>
      </c>
    </row>
    <row r="3069" spans="1:12" ht="13.5" customHeight="1" x14ac:dyDescent="0.2">
      <c r="A3069" s="4">
        <v>5</v>
      </c>
      <c r="B3069" s="5" t="s">
        <v>22</v>
      </c>
      <c r="C3069" s="4">
        <v>2</v>
      </c>
      <c r="D3069" s="4">
        <v>1965</v>
      </c>
      <c r="E3069" s="4">
        <v>9</v>
      </c>
      <c r="F3069" s="4">
        <v>0</v>
      </c>
      <c r="G3069" s="4">
        <v>0</v>
      </c>
      <c r="H3069" s="6">
        <v>0</v>
      </c>
      <c r="I3069" s="7">
        <f t="array" ref="I3069">INDEX(Inflation!$F$2:$F$63,MATCH($D3069,Inflation!$A$2:$A$63,0))</f>
        <v>8.1256475363320444</v>
      </c>
      <c r="J3069" s="6">
        <f t="shared" si="12"/>
        <v>0</v>
      </c>
      <c r="K3069" s="8" t="str">
        <f>IF(H3069&lt;Mapping!$B$1,Mapping!$A$1,IF(H3069&lt;Mapping!$B$2,Mapping!$A$2,Mapping!$A$3))</f>
        <v>Minor</v>
      </c>
      <c r="L3069" s="8" t="str">
        <f>IF(J3069&lt;Mapping!$B$1,Mapping!$A$1,IF(J3069&lt;Mapping!$B$2,Mapping!$A$2,Mapping!$A$3))</f>
        <v>Minor</v>
      </c>
    </row>
    <row r="3070" spans="1:12" ht="13.5" customHeight="1" x14ac:dyDescent="0.2">
      <c r="A3070" s="4">
        <v>6</v>
      </c>
      <c r="B3070" s="5" t="s">
        <v>22</v>
      </c>
      <c r="C3070" s="4">
        <v>2</v>
      </c>
      <c r="D3070" s="4">
        <v>1965</v>
      </c>
      <c r="E3070" s="4">
        <v>1</v>
      </c>
      <c r="F3070" s="4">
        <v>13</v>
      </c>
      <c r="G3070" s="4">
        <v>13</v>
      </c>
      <c r="H3070" s="6">
        <v>0</v>
      </c>
      <c r="I3070" s="7">
        <f t="array" ref="I3070">INDEX(Inflation!$F$2:$F$63,MATCH($D3070,Inflation!$A$2:$A$63,0))</f>
        <v>8.1256475363320444</v>
      </c>
      <c r="J3070" s="6">
        <f t="shared" si="12"/>
        <v>0</v>
      </c>
      <c r="K3070" s="8" t="str">
        <f>IF(H3070&lt;Mapping!$B$1,Mapping!$A$1,IF(H3070&lt;Mapping!$B$2,Mapping!$A$2,Mapping!$A$3))</f>
        <v>Minor</v>
      </c>
      <c r="L3070" s="8" t="str">
        <f>IF(J3070&lt;Mapping!$B$1,Mapping!$A$1,IF(J3070&lt;Mapping!$B$2,Mapping!$A$2,Mapping!$A$3))</f>
        <v>Minor</v>
      </c>
    </row>
    <row r="3071" spans="1:12" ht="13.5" customHeight="1" x14ac:dyDescent="0.2">
      <c r="A3071" s="4">
        <v>6</v>
      </c>
      <c r="B3071" s="5" t="s">
        <v>22</v>
      </c>
      <c r="C3071" s="4">
        <v>2</v>
      </c>
      <c r="D3071" s="4">
        <v>1965</v>
      </c>
      <c r="E3071" s="4">
        <v>9</v>
      </c>
      <c r="F3071" s="4">
        <v>0</v>
      </c>
      <c r="G3071" s="4">
        <v>0</v>
      </c>
      <c r="H3071" s="6">
        <v>0</v>
      </c>
      <c r="I3071" s="7">
        <f t="array" ref="I3071">INDEX(Inflation!$F$2:$F$63,MATCH($D3071,Inflation!$A$2:$A$63,0))</f>
        <v>8.1256475363320444</v>
      </c>
      <c r="J3071" s="6">
        <f t="shared" si="12"/>
        <v>0</v>
      </c>
      <c r="K3071" s="8" t="str">
        <f>IF(H3071&lt;Mapping!$B$1,Mapping!$A$1,IF(H3071&lt;Mapping!$B$2,Mapping!$A$2,Mapping!$A$3))</f>
        <v>Minor</v>
      </c>
      <c r="L3071" s="8" t="str">
        <f>IF(J3071&lt;Mapping!$B$1,Mapping!$A$1,IF(J3071&lt;Mapping!$B$2,Mapping!$A$2,Mapping!$A$3))</f>
        <v>Minor</v>
      </c>
    </row>
    <row r="3072" spans="1:12" ht="13.5" customHeight="1" x14ac:dyDescent="0.2">
      <c r="A3072" s="4">
        <v>2</v>
      </c>
      <c r="B3072" s="5" t="s">
        <v>39</v>
      </c>
      <c r="C3072" s="4">
        <v>3</v>
      </c>
      <c r="D3072" s="4">
        <v>1966</v>
      </c>
      <c r="E3072" s="4">
        <v>1</v>
      </c>
      <c r="F3072" s="4">
        <v>0</v>
      </c>
      <c r="G3072" s="4">
        <v>0</v>
      </c>
      <c r="H3072" s="6">
        <v>0</v>
      </c>
      <c r="I3072" s="7">
        <f t="array" ref="I3072">INDEX(Inflation!$F$2:$F$63,MATCH($D3072,Inflation!$A$2:$A$63,0))</f>
        <v>7.92436857453876</v>
      </c>
      <c r="J3072" s="6">
        <f t="shared" si="12"/>
        <v>0</v>
      </c>
      <c r="K3072" s="8" t="str">
        <f>IF(H3072&lt;Mapping!$B$1,Mapping!$A$1,IF(H3072&lt;Mapping!$B$2,Mapping!$A$2,Mapping!$A$3))</f>
        <v>Minor</v>
      </c>
      <c r="L3072" s="8" t="str">
        <f>IF(J3072&lt;Mapping!$B$1,Mapping!$A$1,IF(J3072&lt;Mapping!$B$2,Mapping!$A$2,Mapping!$A$3))</f>
        <v>Minor</v>
      </c>
    </row>
    <row r="3073" spans="1:12" ht="13.5" customHeight="1" x14ac:dyDescent="0.2">
      <c r="A3073" s="4">
        <v>1</v>
      </c>
      <c r="B3073" s="5" t="s">
        <v>15</v>
      </c>
      <c r="C3073" s="4">
        <v>1</v>
      </c>
      <c r="D3073" s="4">
        <v>1966</v>
      </c>
      <c r="E3073" s="4">
        <v>2</v>
      </c>
      <c r="F3073" s="4">
        <v>2</v>
      </c>
      <c r="G3073" s="4">
        <v>0</v>
      </c>
      <c r="H3073" s="6">
        <v>0</v>
      </c>
      <c r="I3073" s="7">
        <f t="array" ref="I3073">INDEX(Inflation!$F$2:$F$63,MATCH($D3073,Inflation!$A$2:$A$63,0))</f>
        <v>7.92436857453876</v>
      </c>
      <c r="J3073" s="6">
        <f t="shared" si="12"/>
        <v>0</v>
      </c>
      <c r="K3073" s="8" t="str">
        <f>IF(H3073&lt;Mapping!$B$1,Mapping!$A$1,IF(H3073&lt;Mapping!$B$2,Mapping!$A$2,Mapping!$A$3))</f>
        <v>Minor</v>
      </c>
      <c r="L3073" s="8" t="str">
        <f>IF(J3073&lt;Mapping!$B$1,Mapping!$A$1,IF(J3073&lt;Mapping!$B$2,Mapping!$A$2,Mapping!$A$3))</f>
        <v>Minor</v>
      </c>
    </row>
    <row r="3074" spans="1:12" ht="13.5" customHeight="1" x14ac:dyDescent="0.2">
      <c r="A3074" s="4">
        <v>2</v>
      </c>
      <c r="B3074" s="5" t="s">
        <v>15</v>
      </c>
      <c r="C3074" s="4">
        <v>1</v>
      </c>
      <c r="D3074" s="4">
        <v>1966</v>
      </c>
      <c r="E3074" s="4">
        <v>2</v>
      </c>
      <c r="F3074" s="4">
        <v>3</v>
      </c>
      <c r="G3074" s="4">
        <v>0</v>
      </c>
      <c r="H3074" s="6">
        <v>0</v>
      </c>
      <c r="I3074" s="7">
        <f t="array" ref="I3074">INDEX(Inflation!$F$2:$F$63,MATCH($D3074,Inflation!$A$2:$A$63,0))</f>
        <v>7.92436857453876</v>
      </c>
      <c r="J3074" s="6">
        <f t="shared" si="12"/>
        <v>0</v>
      </c>
      <c r="K3074" s="8" t="str">
        <f>IF(H3074&lt;Mapping!$B$1,Mapping!$A$1,IF(H3074&lt;Mapping!$B$2,Mapping!$A$2,Mapping!$A$3))</f>
        <v>Minor</v>
      </c>
      <c r="L3074" s="8" t="str">
        <f>IF(J3074&lt;Mapping!$B$1,Mapping!$A$1,IF(J3074&lt;Mapping!$B$2,Mapping!$A$2,Mapping!$A$3))</f>
        <v>Minor</v>
      </c>
    </row>
    <row r="3075" spans="1:12" ht="13.5" customHeight="1" x14ac:dyDescent="0.2">
      <c r="A3075" s="4">
        <v>3</v>
      </c>
      <c r="B3075" s="5" t="s">
        <v>15</v>
      </c>
      <c r="C3075" s="4">
        <v>1</v>
      </c>
      <c r="D3075" s="4">
        <v>1966</v>
      </c>
      <c r="E3075" s="4">
        <v>2</v>
      </c>
      <c r="F3075" s="4">
        <v>2</v>
      </c>
      <c r="G3075" s="4">
        <v>0</v>
      </c>
      <c r="H3075" s="6">
        <v>0</v>
      </c>
      <c r="I3075" s="7">
        <f t="array" ref="I3075">INDEX(Inflation!$F$2:$F$63,MATCH($D3075,Inflation!$A$2:$A$63,0))</f>
        <v>7.92436857453876</v>
      </c>
      <c r="J3075" s="6">
        <f t="shared" si="12"/>
        <v>0</v>
      </c>
      <c r="K3075" s="8" t="str">
        <f>IF(H3075&lt;Mapping!$B$1,Mapping!$A$1,IF(H3075&lt;Mapping!$B$2,Mapping!$A$2,Mapping!$A$3))</f>
        <v>Minor</v>
      </c>
      <c r="L3075" s="8" t="str">
        <f>IF(J3075&lt;Mapping!$B$1,Mapping!$A$1,IF(J3075&lt;Mapping!$B$2,Mapping!$A$2,Mapping!$A$3))</f>
        <v>Minor</v>
      </c>
    </row>
    <row r="3076" spans="1:12" ht="13.5" customHeight="1" x14ac:dyDescent="0.2">
      <c r="A3076" s="4">
        <v>4</v>
      </c>
      <c r="B3076" s="5" t="s">
        <v>15</v>
      </c>
      <c r="C3076" s="4">
        <v>1</v>
      </c>
      <c r="D3076" s="4">
        <v>1966</v>
      </c>
      <c r="E3076" s="4">
        <v>2</v>
      </c>
      <c r="F3076" s="4">
        <v>1</v>
      </c>
      <c r="G3076" s="4">
        <v>0</v>
      </c>
      <c r="H3076" s="6">
        <v>0</v>
      </c>
      <c r="I3076" s="7">
        <f t="array" ref="I3076">INDEX(Inflation!$F$2:$F$63,MATCH($D3076,Inflation!$A$2:$A$63,0))</f>
        <v>7.92436857453876</v>
      </c>
      <c r="J3076" s="6">
        <f t="shared" si="12"/>
        <v>0</v>
      </c>
      <c r="K3076" s="8" t="str">
        <f>IF(H3076&lt;Mapping!$B$1,Mapping!$A$1,IF(H3076&lt;Mapping!$B$2,Mapping!$A$2,Mapping!$A$3))</f>
        <v>Minor</v>
      </c>
      <c r="L3076" s="8" t="str">
        <f>IF(J3076&lt;Mapping!$B$1,Mapping!$A$1,IF(J3076&lt;Mapping!$B$2,Mapping!$A$2,Mapping!$A$3))</f>
        <v>Minor</v>
      </c>
    </row>
    <row r="3077" spans="1:12" ht="13.5" customHeight="1" x14ac:dyDescent="0.2">
      <c r="A3077" s="4">
        <v>5</v>
      </c>
      <c r="B3077" s="5" t="s">
        <v>15</v>
      </c>
      <c r="C3077" s="4">
        <v>1</v>
      </c>
      <c r="D3077" s="4">
        <v>1966</v>
      </c>
      <c r="E3077" s="4">
        <v>2</v>
      </c>
      <c r="F3077" s="4">
        <v>1</v>
      </c>
      <c r="G3077" s="4">
        <v>0</v>
      </c>
      <c r="H3077" s="6">
        <v>0</v>
      </c>
      <c r="I3077" s="7">
        <f t="array" ref="I3077">INDEX(Inflation!$F$2:$F$63,MATCH($D3077,Inflation!$A$2:$A$63,0))</f>
        <v>7.92436857453876</v>
      </c>
      <c r="J3077" s="6">
        <f t="shared" si="12"/>
        <v>0</v>
      </c>
      <c r="K3077" s="8" t="str">
        <f>IF(H3077&lt;Mapping!$B$1,Mapping!$A$1,IF(H3077&lt;Mapping!$B$2,Mapping!$A$2,Mapping!$A$3))</f>
        <v>Minor</v>
      </c>
      <c r="L3077" s="8" t="str">
        <f>IF(J3077&lt;Mapping!$B$1,Mapping!$A$1,IF(J3077&lt;Mapping!$B$2,Mapping!$A$2,Mapping!$A$3))</f>
        <v>Minor</v>
      </c>
    </row>
    <row r="3078" spans="1:12" ht="13.5" customHeight="1" x14ac:dyDescent="0.2">
      <c r="A3078" s="4">
        <v>6</v>
      </c>
      <c r="B3078" s="5" t="s">
        <v>15</v>
      </c>
      <c r="C3078" s="4">
        <v>1</v>
      </c>
      <c r="D3078" s="4">
        <v>1966</v>
      </c>
      <c r="E3078" s="4">
        <v>2</v>
      </c>
      <c r="F3078" s="4">
        <v>1</v>
      </c>
      <c r="G3078" s="4">
        <v>0</v>
      </c>
      <c r="H3078" s="6">
        <v>0</v>
      </c>
      <c r="I3078" s="7">
        <f t="array" ref="I3078">INDEX(Inflation!$F$2:$F$63,MATCH($D3078,Inflation!$A$2:$A$63,0))</f>
        <v>7.92436857453876</v>
      </c>
      <c r="J3078" s="6">
        <f t="shared" si="12"/>
        <v>0</v>
      </c>
      <c r="K3078" s="8" t="str">
        <f>IF(H3078&lt;Mapping!$B$1,Mapping!$A$1,IF(H3078&lt;Mapping!$B$2,Mapping!$A$2,Mapping!$A$3))</f>
        <v>Minor</v>
      </c>
      <c r="L3078" s="8" t="str">
        <f>IF(J3078&lt;Mapping!$B$1,Mapping!$A$1,IF(J3078&lt;Mapping!$B$2,Mapping!$A$2,Mapping!$A$3))</f>
        <v>Minor</v>
      </c>
    </row>
    <row r="3079" spans="1:12" ht="13.5" customHeight="1" x14ac:dyDescent="0.2">
      <c r="A3079" s="4">
        <v>1</v>
      </c>
      <c r="B3079" s="5" t="s">
        <v>15</v>
      </c>
      <c r="C3079" s="4">
        <v>1</v>
      </c>
      <c r="D3079" s="4">
        <v>1967</v>
      </c>
      <c r="E3079" s="4">
        <v>3</v>
      </c>
      <c r="F3079" s="4">
        <v>0</v>
      </c>
      <c r="G3079" s="4">
        <v>0</v>
      </c>
      <c r="H3079" s="6">
        <v>0</v>
      </c>
      <c r="I3079" s="7">
        <f t="array" ref="I3079">INDEX(Inflation!$F$2:$F$63,MATCH($D3079,Inflation!$A$2:$A$63,0))</f>
        <v>7.6712183683821493</v>
      </c>
      <c r="J3079" s="6">
        <f t="shared" si="12"/>
        <v>0</v>
      </c>
      <c r="K3079" s="8" t="str">
        <f>IF(H3079&lt;Mapping!$B$1,Mapping!$A$1,IF(H3079&lt;Mapping!$B$2,Mapping!$A$2,Mapping!$A$3))</f>
        <v>Minor</v>
      </c>
      <c r="L3079" s="8" t="str">
        <f>IF(J3079&lt;Mapping!$B$1,Mapping!$A$1,IF(J3079&lt;Mapping!$B$2,Mapping!$A$2,Mapping!$A$3))</f>
        <v>Minor</v>
      </c>
    </row>
    <row r="3080" spans="1:12" ht="13.5" customHeight="1" x14ac:dyDescent="0.2">
      <c r="A3080" s="4">
        <v>1</v>
      </c>
      <c r="B3080" s="5" t="s">
        <v>34</v>
      </c>
      <c r="C3080" s="4">
        <v>2</v>
      </c>
      <c r="D3080" s="4">
        <v>1968</v>
      </c>
      <c r="E3080" s="4">
        <v>1</v>
      </c>
      <c r="F3080" s="4">
        <v>0</v>
      </c>
      <c r="G3080" s="4">
        <v>0</v>
      </c>
      <c r="H3080" s="6">
        <v>0</v>
      </c>
      <c r="I3080" s="7">
        <f t="array" ref="I3080">INDEX(Inflation!$F$2:$F$63,MATCH($D3080,Inflation!$A$2:$A$63,0))</f>
        <v>7.4666326342049336</v>
      </c>
      <c r="J3080" s="6">
        <f t="shared" si="12"/>
        <v>0</v>
      </c>
      <c r="K3080" s="8" t="str">
        <f>IF(H3080&lt;Mapping!$B$1,Mapping!$A$1,IF(H3080&lt;Mapping!$B$2,Mapping!$A$2,Mapping!$A$3))</f>
        <v>Minor</v>
      </c>
      <c r="L3080" s="8" t="str">
        <f>IF(J3080&lt;Mapping!$B$1,Mapping!$A$1,IF(J3080&lt;Mapping!$B$2,Mapping!$A$2,Mapping!$A$3))</f>
        <v>Minor</v>
      </c>
    </row>
    <row r="3081" spans="1:12" ht="13.5" customHeight="1" x14ac:dyDescent="0.2">
      <c r="A3081" s="4">
        <v>6</v>
      </c>
      <c r="B3081" s="5" t="s">
        <v>34</v>
      </c>
      <c r="C3081" s="4">
        <v>2</v>
      </c>
      <c r="D3081" s="4">
        <v>1968</v>
      </c>
      <c r="E3081" s="4">
        <v>1</v>
      </c>
      <c r="F3081" s="4">
        <v>0</v>
      </c>
      <c r="G3081" s="4">
        <v>0</v>
      </c>
      <c r="H3081" s="6">
        <v>0</v>
      </c>
      <c r="I3081" s="7">
        <f t="array" ref="I3081">INDEX(Inflation!$F$2:$F$63,MATCH($D3081,Inflation!$A$2:$A$63,0))</f>
        <v>7.4666326342049336</v>
      </c>
      <c r="J3081" s="6">
        <f t="shared" si="12"/>
        <v>0</v>
      </c>
      <c r="K3081" s="8" t="str">
        <f>IF(H3081&lt;Mapping!$B$1,Mapping!$A$1,IF(H3081&lt;Mapping!$B$2,Mapping!$A$2,Mapping!$A$3))</f>
        <v>Minor</v>
      </c>
      <c r="L3081" s="8" t="str">
        <f>IF(J3081&lt;Mapping!$B$1,Mapping!$A$1,IF(J3081&lt;Mapping!$B$2,Mapping!$A$2,Mapping!$A$3))</f>
        <v>Minor</v>
      </c>
    </row>
    <row r="3082" spans="1:12" ht="13.5" customHeight="1" x14ac:dyDescent="0.2">
      <c r="A3082" s="4">
        <v>1</v>
      </c>
      <c r="B3082" s="5" t="s">
        <v>28</v>
      </c>
      <c r="C3082" s="4">
        <v>2</v>
      </c>
      <c r="D3082" s="4">
        <v>1969</v>
      </c>
      <c r="E3082" s="4">
        <v>1</v>
      </c>
      <c r="F3082" s="4">
        <v>13</v>
      </c>
      <c r="G3082" s="4">
        <v>0</v>
      </c>
      <c r="H3082" s="6">
        <v>0</v>
      </c>
      <c r="I3082" s="7">
        <f t="array" ref="I3082">INDEX(Inflation!$F$2:$F$63,MATCH($D3082,Inflation!$A$2:$A$63,0))</f>
        <v>7.2155321165490278</v>
      </c>
      <c r="J3082" s="6">
        <f t="shared" si="12"/>
        <v>0</v>
      </c>
      <c r="K3082" s="8" t="str">
        <f>IF(H3082&lt;Mapping!$B$1,Mapping!$A$1,IF(H3082&lt;Mapping!$B$2,Mapping!$A$2,Mapping!$A$3))</f>
        <v>Minor</v>
      </c>
      <c r="L3082" s="8" t="str">
        <f>IF(J3082&lt;Mapping!$B$1,Mapping!$A$1,IF(J3082&lt;Mapping!$B$2,Mapping!$A$2,Mapping!$A$3))</f>
        <v>Minor</v>
      </c>
    </row>
    <row r="3083" spans="1:12" ht="13.5" customHeight="1" x14ac:dyDescent="0.2">
      <c r="A3083" s="4">
        <v>2</v>
      </c>
      <c r="B3083" s="5" t="s">
        <v>27</v>
      </c>
      <c r="C3083" s="4">
        <v>3</v>
      </c>
      <c r="D3083" s="4">
        <v>1970</v>
      </c>
      <c r="E3083" s="4">
        <v>2</v>
      </c>
      <c r="F3083" s="4">
        <v>0</v>
      </c>
      <c r="G3083" s="4">
        <v>0</v>
      </c>
      <c r="H3083" s="6">
        <v>0</v>
      </c>
      <c r="I3083" s="7">
        <f t="array" ref="I3083">INDEX(Inflation!$F$2:$F$63,MATCH($D3083,Inflation!$A$2:$A$63,0))</f>
        <v>6.9340112594167094</v>
      </c>
      <c r="J3083" s="6">
        <f t="shared" si="12"/>
        <v>0</v>
      </c>
      <c r="K3083" s="8" t="str">
        <f>IF(H3083&lt;Mapping!$B$1,Mapping!$A$1,IF(H3083&lt;Mapping!$B$2,Mapping!$A$2,Mapping!$A$3))</f>
        <v>Minor</v>
      </c>
      <c r="L3083" s="8" t="str">
        <f>IF(J3083&lt;Mapping!$B$1,Mapping!$A$1,IF(J3083&lt;Mapping!$B$2,Mapping!$A$2,Mapping!$A$3))</f>
        <v>Minor</v>
      </c>
    </row>
    <row r="3084" spans="1:12" ht="13.5" customHeight="1" x14ac:dyDescent="0.2">
      <c r="A3084" s="4">
        <v>2</v>
      </c>
      <c r="B3084" s="5" t="s">
        <v>20</v>
      </c>
      <c r="C3084" s="4">
        <v>3</v>
      </c>
      <c r="D3084" s="4">
        <v>1970</v>
      </c>
      <c r="E3084" s="4">
        <v>1</v>
      </c>
      <c r="F3084" s="4">
        <v>0</v>
      </c>
      <c r="G3084" s="4">
        <v>34</v>
      </c>
      <c r="H3084" s="6">
        <v>0</v>
      </c>
      <c r="I3084" s="7">
        <f t="array" ref="I3084">INDEX(Inflation!$F$2:$F$63,MATCH($D3084,Inflation!$A$2:$A$63,0))</f>
        <v>6.9340112594167094</v>
      </c>
      <c r="J3084" s="6">
        <f t="shared" si="12"/>
        <v>0</v>
      </c>
      <c r="K3084" s="8" t="str">
        <f>IF(H3084&lt;Mapping!$B$1,Mapping!$A$1,IF(H3084&lt;Mapping!$B$2,Mapping!$A$2,Mapping!$A$3))</f>
        <v>Minor</v>
      </c>
      <c r="L3084" s="8" t="str">
        <f>IF(J3084&lt;Mapping!$B$1,Mapping!$A$1,IF(J3084&lt;Mapping!$B$2,Mapping!$A$2,Mapping!$A$3))</f>
        <v>Minor</v>
      </c>
    </row>
    <row r="3085" spans="1:12" ht="13.5" customHeight="1" x14ac:dyDescent="0.2">
      <c r="A3085" s="4">
        <v>5</v>
      </c>
      <c r="B3085" s="5" t="s">
        <v>28</v>
      </c>
      <c r="C3085" s="4">
        <v>3</v>
      </c>
      <c r="D3085" s="4">
        <v>1971</v>
      </c>
      <c r="E3085" s="4">
        <v>1</v>
      </c>
      <c r="F3085" s="4">
        <v>11</v>
      </c>
      <c r="G3085" s="4">
        <v>0</v>
      </c>
      <c r="H3085" s="6">
        <v>0</v>
      </c>
      <c r="I3085" s="7">
        <f t="array" ref="I3085">INDEX(Inflation!$F$2:$F$63,MATCH($D3085,Inflation!$A$2:$A$63,0))</f>
        <v>6.6013054640296165</v>
      </c>
      <c r="J3085" s="6">
        <f t="shared" si="12"/>
        <v>0</v>
      </c>
      <c r="K3085" s="8" t="str">
        <f>IF(H3085&lt;Mapping!$B$1,Mapping!$A$1,IF(H3085&lt;Mapping!$B$2,Mapping!$A$2,Mapping!$A$3))</f>
        <v>Minor</v>
      </c>
      <c r="L3085" s="8" t="str">
        <f>IF(J3085&lt;Mapping!$B$1,Mapping!$A$1,IF(J3085&lt;Mapping!$B$2,Mapping!$A$2,Mapping!$A$3))</f>
        <v>Minor</v>
      </c>
    </row>
    <row r="3086" spans="1:12" ht="13.5" customHeight="1" x14ac:dyDescent="0.2">
      <c r="A3086" s="4">
        <v>3</v>
      </c>
      <c r="B3086" s="5" t="s">
        <v>16</v>
      </c>
      <c r="C3086" s="4">
        <v>2</v>
      </c>
      <c r="D3086" s="4">
        <v>1971</v>
      </c>
      <c r="E3086" s="4">
        <v>1</v>
      </c>
      <c r="F3086" s="4">
        <v>0</v>
      </c>
      <c r="G3086" s="4">
        <v>0</v>
      </c>
      <c r="H3086" s="6">
        <v>0</v>
      </c>
      <c r="I3086" s="7">
        <f t="array" ref="I3086">INDEX(Inflation!$F$2:$F$63,MATCH($D3086,Inflation!$A$2:$A$63,0))</f>
        <v>6.6013054640296165</v>
      </c>
      <c r="J3086" s="6">
        <f t="shared" si="12"/>
        <v>0</v>
      </c>
      <c r="K3086" s="8" t="str">
        <f>IF(H3086&lt;Mapping!$B$1,Mapping!$A$1,IF(H3086&lt;Mapping!$B$2,Mapping!$A$2,Mapping!$A$3))</f>
        <v>Minor</v>
      </c>
      <c r="L3086" s="8" t="str">
        <f>IF(J3086&lt;Mapping!$B$1,Mapping!$A$1,IF(J3086&lt;Mapping!$B$2,Mapping!$A$2,Mapping!$A$3))</f>
        <v>Minor</v>
      </c>
    </row>
    <row r="3087" spans="1:12" ht="13.5" customHeight="1" x14ac:dyDescent="0.2">
      <c r="A3087" s="4">
        <v>1</v>
      </c>
      <c r="B3087" s="5" t="s">
        <v>15</v>
      </c>
      <c r="C3087" s="4">
        <v>2</v>
      </c>
      <c r="D3087" s="4">
        <v>1972</v>
      </c>
      <c r="E3087" s="4">
        <v>30</v>
      </c>
      <c r="F3087" s="4">
        <v>0</v>
      </c>
      <c r="G3087" s="4">
        <v>0</v>
      </c>
      <c r="H3087" s="6">
        <v>0</v>
      </c>
      <c r="I3087" s="7">
        <f t="array" ref="I3087">INDEX(Inflation!$F$2:$F$63,MATCH($D3087,Inflation!$A$2:$A$63,0))</f>
        <v>6.3037676318082667</v>
      </c>
      <c r="J3087" s="6">
        <f t="shared" si="12"/>
        <v>0</v>
      </c>
      <c r="K3087" s="8" t="str">
        <f>IF(H3087&lt;Mapping!$B$1,Mapping!$A$1,IF(H3087&lt;Mapping!$B$2,Mapping!$A$2,Mapping!$A$3))</f>
        <v>Minor</v>
      </c>
      <c r="L3087" s="8" t="str">
        <f>IF(J3087&lt;Mapping!$B$1,Mapping!$A$1,IF(J3087&lt;Mapping!$B$2,Mapping!$A$2,Mapping!$A$3))</f>
        <v>Minor</v>
      </c>
    </row>
    <row r="3088" spans="1:12" ht="13.5" customHeight="1" x14ac:dyDescent="0.2">
      <c r="A3088" s="4">
        <v>2</v>
      </c>
      <c r="B3088" s="5" t="s">
        <v>15</v>
      </c>
      <c r="C3088" s="4">
        <v>2</v>
      </c>
      <c r="D3088" s="4">
        <v>1972</v>
      </c>
      <c r="E3088" s="4">
        <v>30</v>
      </c>
      <c r="F3088" s="4">
        <v>0</v>
      </c>
      <c r="G3088" s="4">
        <v>0</v>
      </c>
      <c r="H3088" s="6">
        <v>0</v>
      </c>
      <c r="I3088" s="7">
        <f t="array" ref="I3088">INDEX(Inflation!$F$2:$F$63,MATCH($D3088,Inflation!$A$2:$A$63,0))</f>
        <v>6.3037676318082667</v>
      </c>
      <c r="J3088" s="6">
        <f t="shared" si="12"/>
        <v>0</v>
      </c>
      <c r="K3088" s="8" t="str">
        <f>IF(H3088&lt;Mapping!$B$1,Mapping!$A$1,IF(H3088&lt;Mapping!$B$2,Mapping!$A$2,Mapping!$A$3))</f>
        <v>Minor</v>
      </c>
      <c r="L3088" s="8" t="str">
        <f>IF(J3088&lt;Mapping!$B$1,Mapping!$A$1,IF(J3088&lt;Mapping!$B$2,Mapping!$A$2,Mapping!$A$3))</f>
        <v>Minor</v>
      </c>
    </row>
    <row r="3089" spans="1:12" ht="13.5" customHeight="1" x14ac:dyDescent="0.2">
      <c r="A3089" s="4">
        <v>3</v>
      </c>
      <c r="B3089" s="5" t="s">
        <v>15</v>
      </c>
      <c r="C3089" s="4">
        <v>2</v>
      </c>
      <c r="D3089" s="4">
        <v>1972</v>
      </c>
      <c r="E3089" s="4">
        <v>30</v>
      </c>
      <c r="F3089" s="4">
        <v>0</v>
      </c>
      <c r="G3089" s="4">
        <v>0</v>
      </c>
      <c r="H3089" s="6">
        <v>0</v>
      </c>
      <c r="I3089" s="7">
        <f t="array" ref="I3089">INDEX(Inflation!$F$2:$F$63,MATCH($D3089,Inflation!$A$2:$A$63,0))</f>
        <v>6.3037676318082667</v>
      </c>
      <c r="J3089" s="6">
        <f t="shared" si="12"/>
        <v>0</v>
      </c>
      <c r="K3089" s="8" t="str">
        <f>IF(H3089&lt;Mapping!$B$1,Mapping!$A$1,IF(H3089&lt;Mapping!$B$2,Mapping!$A$2,Mapping!$A$3))</f>
        <v>Minor</v>
      </c>
      <c r="L3089" s="8" t="str">
        <f>IF(J3089&lt;Mapping!$B$1,Mapping!$A$1,IF(J3089&lt;Mapping!$B$2,Mapping!$A$2,Mapping!$A$3))</f>
        <v>Minor</v>
      </c>
    </row>
    <row r="3090" spans="1:12" ht="13.5" customHeight="1" x14ac:dyDescent="0.2">
      <c r="A3090" s="4">
        <v>4</v>
      </c>
      <c r="B3090" s="5" t="s">
        <v>15</v>
      </c>
      <c r="C3090" s="4">
        <v>2</v>
      </c>
      <c r="D3090" s="4">
        <v>1972</v>
      </c>
      <c r="E3090" s="4">
        <v>30</v>
      </c>
      <c r="F3090" s="4">
        <v>0</v>
      </c>
      <c r="G3090" s="4">
        <v>0</v>
      </c>
      <c r="H3090" s="6">
        <v>0</v>
      </c>
      <c r="I3090" s="7">
        <f t="array" ref="I3090">INDEX(Inflation!$F$2:$F$63,MATCH($D3090,Inflation!$A$2:$A$63,0))</f>
        <v>6.3037676318082667</v>
      </c>
      <c r="J3090" s="6">
        <f t="shared" si="12"/>
        <v>0</v>
      </c>
      <c r="K3090" s="8" t="str">
        <f>IF(H3090&lt;Mapping!$B$1,Mapping!$A$1,IF(H3090&lt;Mapping!$B$2,Mapping!$A$2,Mapping!$A$3))</f>
        <v>Minor</v>
      </c>
      <c r="L3090" s="8" t="str">
        <f>IF(J3090&lt;Mapping!$B$1,Mapping!$A$1,IF(J3090&lt;Mapping!$B$2,Mapping!$A$2,Mapping!$A$3))</f>
        <v>Minor</v>
      </c>
    </row>
    <row r="3091" spans="1:12" ht="13.5" customHeight="1" x14ac:dyDescent="0.2">
      <c r="A3091" s="4">
        <v>5</v>
      </c>
      <c r="B3091" s="5" t="s">
        <v>15</v>
      </c>
      <c r="C3091" s="4">
        <v>2</v>
      </c>
      <c r="D3091" s="4">
        <v>1972</v>
      </c>
      <c r="E3091" s="4">
        <v>30</v>
      </c>
      <c r="F3091" s="4">
        <v>0</v>
      </c>
      <c r="G3091" s="4">
        <v>0</v>
      </c>
      <c r="H3091" s="6">
        <v>0</v>
      </c>
      <c r="I3091" s="7">
        <f t="array" ref="I3091">INDEX(Inflation!$F$2:$F$63,MATCH($D3091,Inflation!$A$2:$A$63,0))</f>
        <v>6.3037676318082667</v>
      </c>
      <c r="J3091" s="6">
        <f t="shared" si="12"/>
        <v>0</v>
      </c>
      <c r="K3091" s="8" t="str">
        <f>IF(H3091&lt;Mapping!$B$1,Mapping!$A$1,IF(H3091&lt;Mapping!$B$2,Mapping!$A$2,Mapping!$A$3))</f>
        <v>Minor</v>
      </c>
      <c r="L3091" s="8" t="str">
        <f>IF(J3091&lt;Mapping!$B$1,Mapping!$A$1,IF(J3091&lt;Mapping!$B$2,Mapping!$A$2,Mapping!$A$3))</f>
        <v>Minor</v>
      </c>
    </row>
    <row r="3092" spans="1:12" ht="13.5" customHeight="1" x14ac:dyDescent="0.2">
      <c r="A3092" s="4">
        <v>6</v>
      </c>
      <c r="B3092" s="5" t="s">
        <v>15</v>
      </c>
      <c r="C3092" s="4">
        <v>2</v>
      </c>
      <c r="D3092" s="4">
        <v>1972</v>
      </c>
      <c r="E3092" s="4">
        <v>30</v>
      </c>
      <c r="F3092" s="4">
        <v>0</v>
      </c>
      <c r="G3092" s="4">
        <v>0</v>
      </c>
      <c r="H3092" s="6">
        <v>0</v>
      </c>
      <c r="I3092" s="7">
        <f t="array" ref="I3092">INDEX(Inflation!$F$2:$F$63,MATCH($D3092,Inflation!$A$2:$A$63,0))</f>
        <v>6.3037676318082667</v>
      </c>
      <c r="J3092" s="6">
        <f t="shared" si="12"/>
        <v>0</v>
      </c>
      <c r="K3092" s="8" t="str">
        <f>IF(H3092&lt;Mapping!$B$1,Mapping!$A$1,IF(H3092&lt;Mapping!$B$2,Mapping!$A$2,Mapping!$A$3))</f>
        <v>Minor</v>
      </c>
      <c r="L3092" s="8" t="str">
        <f>IF(J3092&lt;Mapping!$B$1,Mapping!$A$1,IF(J3092&lt;Mapping!$B$2,Mapping!$A$2,Mapping!$A$3))</f>
        <v>Minor</v>
      </c>
    </row>
    <row r="3093" spans="1:12" ht="13.5" customHeight="1" x14ac:dyDescent="0.2">
      <c r="A3093" s="4">
        <v>3</v>
      </c>
      <c r="B3093" s="5" t="s">
        <v>20</v>
      </c>
      <c r="C3093" s="4">
        <v>3</v>
      </c>
      <c r="D3093" s="4">
        <v>1973</v>
      </c>
      <c r="E3093" s="4">
        <v>1</v>
      </c>
      <c r="F3093" s="4">
        <v>11</v>
      </c>
      <c r="G3093" s="4">
        <v>0</v>
      </c>
      <c r="H3093" s="6">
        <v>0</v>
      </c>
      <c r="I3093" s="7">
        <f t="array" ref="I3093">INDEX(Inflation!$F$2:$F$63,MATCH($D3093,Inflation!$A$2:$A$63,0))</f>
        <v>6.0375132954776998</v>
      </c>
      <c r="J3093" s="6">
        <f t="shared" si="12"/>
        <v>0</v>
      </c>
      <c r="K3093" s="8" t="str">
        <f>IF(H3093&lt;Mapping!$B$1,Mapping!$A$1,IF(H3093&lt;Mapping!$B$2,Mapping!$A$2,Mapping!$A$3))</f>
        <v>Minor</v>
      </c>
      <c r="L3093" s="8" t="str">
        <f>IF(J3093&lt;Mapping!$B$1,Mapping!$A$1,IF(J3093&lt;Mapping!$B$2,Mapping!$A$2,Mapping!$A$3))</f>
        <v>Minor</v>
      </c>
    </row>
    <row r="3094" spans="1:12" ht="13.5" customHeight="1" x14ac:dyDescent="0.2">
      <c r="A3094" s="4">
        <v>1</v>
      </c>
      <c r="B3094" s="5" t="s">
        <v>15</v>
      </c>
      <c r="C3094" s="4">
        <v>2</v>
      </c>
      <c r="D3094" s="4">
        <v>1973</v>
      </c>
      <c r="E3094" s="4">
        <v>2</v>
      </c>
      <c r="F3094" s="4">
        <v>0</v>
      </c>
      <c r="G3094" s="4">
        <v>0</v>
      </c>
      <c r="H3094" s="6">
        <v>0</v>
      </c>
      <c r="I3094" s="7">
        <f t="array" ref="I3094">INDEX(Inflation!$F$2:$F$63,MATCH($D3094,Inflation!$A$2:$A$63,0))</f>
        <v>6.0375132954776998</v>
      </c>
      <c r="J3094" s="6">
        <f t="shared" si="12"/>
        <v>0</v>
      </c>
      <c r="K3094" s="8" t="str">
        <f>IF(H3094&lt;Mapping!$B$1,Mapping!$A$1,IF(H3094&lt;Mapping!$B$2,Mapping!$A$2,Mapping!$A$3))</f>
        <v>Minor</v>
      </c>
      <c r="L3094" s="8" t="str">
        <f>IF(J3094&lt;Mapping!$B$1,Mapping!$A$1,IF(J3094&lt;Mapping!$B$2,Mapping!$A$2,Mapping!$A$3))</f>
        <v>Minor</v>
      </c>
    </row>
    <row r="3095" spans="1:12" ht="13.5" customHeight="1" x14ac:dyDescent="0.2">
      <c r="A3095" s="4">
        <v>1</v>
      </c>
      <c r="B3095" s="5" t="s">
        <v>41</v>
      </c>
      <c r="C3095" s="4">
        <v>1</v>
      </c>
      <c r="D3095" s="4">
        <v>1974</v>
      </c>
      <c r="E3095" s="4">
        <v>1</v>
      </c>
      <c r="F3095" s="4">
        <v>0</v>
      </c>
      <c r="G3095" s="4">
        <v>0</v>
      </c>
      <c r="H3095" s="6">
        <v>0</v>
      </c>
      <c r="I3095" s="7">
        <f t="array" ref="I3095">INDEX(Inflation!$F$2:$F$63,MATCH($D3095,Inflation!$A$2:$A$63,0))</f>
        <v>5.655220396663263</v>
      </c>
      <c r="J3095" s="6">
        <f t="shared" si="12"/>
        <v>0</v>
      </c>
      <c r="K3095" s="8" t="str">
        <f>IF(H3095&lt;Mapping!$B$1,Mapping!$A$1,IF(H3095&lt;Mapping!$B$2,Mapping!$A$2,Mapping!$A$3))</f>
        <v>Minor</v>
      </c>
      <c r="L3095" s="8" t="str">
        <f>IF(J3095&lt;Mapping!$B$1,Mapping!$A$1,IF(J3095&lt;Mapping!$B$2,Mapping!$A$2,Mapping!$A$3))</f>
        <v>Minor</v>
      </c>
    </row>
    <row r="3096" spans="1:12" ht="13.5" customHeight="1" x14ac:dyDescent="0.2">
      <c r="A3096" s="4">
        <v>1</v>
      </c>
      <c r="B3096" s="5" t="s">
        <v>28</v>
      </c>
      <c r="C3096" s="4">
        <v>3</v>
      </c>
      <c r="D3096" s="4">
        <v>1974</v>
      </c>
      <c r="E3096" s="4">
        <v>1</v>
      </c>
      <c r="F3096" s="4">
        <v>0</v>
      </c>
      <c r="G3096" s="4">
        <v>0</v>
      </c>
      <c r="H3096" s="6">
        <v>0</v>
      </c>
      <c r="I3096" s="7">
        <f t="array" ref="I3096">INDEX(Inflation!$F$2:$F$63,MATCH($D3096,Inflation!$A$2:$A$63,0))</f>
        <v>5.655220396663263</v>
      </c>
      <c r="J3096" s="6">
        <f t="shared" si="12"/>
        <v>0</v>
      </c>
      <c r="K3096" s="8" t="str">
        <f>IF(H3096&lt;Mapping!$B$1,Mapping!$A$1,IF(H3096&lt;Mapping!$B$2,Mapping!$A$2,Mapping!$A$3))</f>
        <v>Minor</v>
      </c>
      <c r="L3096" s="8" t="str">
        <f>IF(J3096&lt;Mapping!$B$1,Mapping!$A$1,IF(J3096&lt;Mapping!$B$2,Mapping!$A$2,Mapping!$A$3))</f>
        <v>Minor</v>
      </c>
    </row>
    <row r="3097" spans="1:12" ht="13.5" customHeight="1" x14ac:dyDescent="0.2">
      <c r="A3097" s="4">
        <v>1</v>
      </c>
      <c r="B3097" s="5" t="s">
        <v>15</v>
      </c>
      <c r="C3097" s="4">
        <v>1</v>
      </c>
      <c r="D3097" s="4">
        <v>1974</v>
      </c>
      <c r="E3097" s="4">
        <v>1</v>
      </c>
      <c r="F3097" s="4">
        <v>0</v>
      </c>
      <c r="G3097" s="4">
        <v>0</v>
      </c>
      <c r="H3097" s="6">
        <v>0</v>
      </c>
      <c r="I3097" s="7">
        <f t="array" ref="I3097">INDEX(Inflation!$F$2:$F$63,MATCH($D3097,Inflation!$A$2:$A$63,0))</f>
        <v>5.655220396663263</v>
      </c>
      <c r="J3097" s="6">
        <f t="shared" si="12"/>
        <v>0</v>
      </c>
      <c r="K3097" s="8" t="str">
        <f>IF(H3097&lt;Mapping!$B$1,Mapping!$A$1,IF(H3097&lt;Mapping!$B$2,Mapping!$A$2,Mapping!$A$3))</f>
        <v>Minor</v>
      </c>
      <c r="L3097" s="8" t="str">
        <f>IF(J3097&lt;Mapping!$B$1,Mapping!$A$1,IF(J3097&lt;Mapping!$B$2,Mapping!$A$2,Mapping!$A$3))</f>
        <v>Minor</v>
      </c>
    </row>
    <row r="3098" spans="1:12" ht="13.5" customHeight="1" x14ac:dyDescent="0.2">
      <c r="A3098" s="4">
        <v>1</v>
      </c>
      <c r="B3098" s="5" t="s">
        <v>15</v>
      </c>
      <c r="C3098" s="4">
        <v>1</v>
      </c>
      <c r="D3098" s="4">
        <v>1975</v>
      </c>
      <c r="E3098" s="4">
        <v>2</v>
      </c>
      <c r="F3098" s="4">
        <v>0</v>
      </c>
      <c r="G3098" s="4">
        <v>0</v>
      </c>
      <c r="H3098" s="6">
        <v>0</v>
      </c>
      <c r="I3098" s="7">
        <f t="array" ref="I3098">INDEX(Inflation!$F$2:$F$63,MATCH($D3098,Inflation!$A$2:$A$63,0))</f>
        <v>5.1012271303114405</v>
      </c>
      <c r="J3098" s="6">
        <f t="shared" si="12"/>
        <v>0</v>
      </c>
      <c r="K3098" s="8" t="str">
        <f>IF(H3098&lt;Mapping!$B$1,Mapping!$A$1,IF(H3098&lt;Mapping!$B$2,Mapping!$A$2,Mapping!$A$3))</f>
        <v>Minor</v>
      </c>
      <c r="L3098" s="8" t="str">
        <f>IF(J3098&lt;Mapping!$B$1,Mapping!$A$1,IF(J3098&lt;Mapping!$B$2,Mapping!$A$2,Mapping!$A$3))</f>
        <v>Minor</v>
      </c>
    </row>
    <row r="3099" spans="1:12" ht="13.5" customHeight="1" x14ac:dyDescent="0.2">
      <c r="A3099" s="4">
        <v>2</v>
      </c>
      <c r="B3099" s="5" t="s">
        <v>15</v>
      </c>
      <c r="C3099" s="4">
        <v>1</v>
      </c>
      <c r="D3099" s="4">
        <v>1975</v>
      </c>
      <c r="E3099" s="4">
        <v>2</v>
      </c>
      <c r="F3099" s="4">
        <v>0</v>
      </c>
      <c r="G3099" s="4">
        <v>0</v>
      </c>
      <c r="H3099" s="6">
        <v>0</v>
      </c>
      <c r="I3099" s="7">
        <f t="array" ref="I3099">INDEX(Inflation!$F$2:$F$63,MATCH($D3099,Inflation!$A$2:$A$63,0))</f>
        <v>5.1012271303114405</v>
      </c>
      <c r="J3099" s="6">
        <f t="shared" si="12"/>
        <v>0</v>
      </c>
      <c r="K3099" s="8" t="str">
        <f>IF(H3099&lt;Mapping!$B$1,Mapping!$A$1,IF(H3099&lt;Mapping!$B$2,Mapping!$A$2,Mapping!$A$3))</f>
        <v>Minor</v>
      </c>
      <c r="L3099" s="8" t="str">
        <f>IF(J3099&lt;Mapping!$B$1,Mapping!$A$1,IF(J3099&lt;Mapping!$B$2,Mapping!$A$2,Mapping!$A$3))</f>
        <v>Minor</v>
      </c>
    </row>
    <row r="3100" spans="1:12" ht="13.5" customHeight="1" x14ac:dyDescent="0.2">
      <c r="A3100" s="4">
        <v>3</v>
      </c>
      <c r="B3100" s="5" t="s">
        <v>15</v>
      </c>
      <c r="C3100" s="4">
        <v>1</v>
      </c>
      <c r="D3100" s="4">
        <v>1975</v>
      </c>
      <c r="E3100" s="4">
        <v>2</v>
      </c>
      <c r="F3100" s="4">
        <v>0</v>
      </c>
      <c r="G3100" s="4">
        <v>0</v>
      </c>
      <c r="H3100" s="6">
        <v>0</v>
      </c>
      <c r="I3100" s="7">
        <f t="array" ref="I3100">INDEX(Inflation!$F$2:$F$63,MATCH($D3100,Inflation!$A$2:$A$63,0))</f>
        <v>5.1012271303114405</v>
      </c>
      <c r="J3100" s="6">
        <f t="shared" si="12"/>
        <v>0</v>
      </c>
      <c r="K3100" s="8" t="str">
        <f>IF(H3100&lt;Mapping!$B$1,Mapping!$A$1,IF(H3100&lt;Mapping!$B$2,Mapping!$A$2,Mapping!$A$3))</f>
        <v>Minor</v>
      </c>
      <c r="L3100" s="8" t="str">
        <f>IF(J3100&lt;Mapping!$B$1,Mapping!$A$1,IF(J3100&lt;Mapping!$B$2,Mapping!$A$2,Mapping!$A$3))</f>
        <v>Minor</v>
      </c>
    </row>
    <row r="3101" spans="1:12" ht="13.5" customHeight="1" x14ac:dyDescent="0.2">
      <c r="A3101" s="4">
        <v>4</v>
      </c>
      <c r="B3101" s="5" t="s">
        <v>15</v>
      </c>
      <c r="C3101" s="4">
        <v>1</v>
      </c>
      <c r="D3101" s="4">
        <v>1975</v>
      </c>
      <c r="E3101" s="4">
        <v>2</v>
      </c>
      <c r="F3101" s="4">
        <v>0</v>
      </c>
      <c r="G3101" s="4">
        <v>0</v>
      </c>
      <c r="H3101" s="6">
        <v>0</v>
      </c>
      <c r="I3101" s="7">
        <f t="array" ref="I3101">INDEX(Inflation!$F$2:$F$63,MATCH($D3101,Inflation!$A$2:$A$63,0))</f>
        <v>5.1012271303114405</v>
      </c>
      <c r="J3101" s="6">
        <f t="shared" si="12"/>
        <v>0</v>
      </c>
      <c r="K3101" s="8" t="str">
        <f>IF(H3101&lt;Mapping!$B$1,Mapping!$A$1,IF(H3101&lt;Mapping!$B$2,Mapping!$A$2,Mapping!$A$3))</f>
        <v>Minor</v>
      </c>
      <c r="L3101" s="8" t="str">
        <f>IF(J3101&lt;Mapping!$B$1,Mapping!$A$1,IF(J3101&lt;Mapping!$B$2,Mapping!$A$2,Mapping!$A$3))</f>
        <v>Minor</v>
      </c>
    </row>
    <row r="3102" spans="1:12" ht="13.5" customHeight="1" x14ac:dyDescent="0.2">
      <c r="A3102" s="4">
        <v>5</v>
      </c>
      <c r="B3102" s="5" t="s">
        <v>15</v>
      </c>
      <c r="C3102" s="4">
        <v>1</v>
      </c>
      <c r="D3102" s="4">
        <v>1975</v>
      </c>
      <c r="E3102" s="4">
        <v>2</v>
      </c>
      <c r="F3102" s="4">
        <v>0</v>
      </c>
      <c r="G3102" s="4">
        <v>0</v>
      </c>
      <c r="H3102" s="6">
        <v>0</v>
      </c>
      <c r="I3102" s="7">
        <f t="array" ref="I3102">INDEX(Inflation!$F$2:$F$63,MATCH($D3102,Inflation!$A$2:$A$63,0))</f>
        <v>5.1012271303114405</v>
      </c>
      <c r="J3102" s="6">
        <f t="shared" si="12"/>
        <v>0</v>
      </c>
      <c r="K3102" s="8" t="str">
        <f>IF(H3102&lt;Mapping!$B$1,Mapping!$A$1,IF(H3102&lt;Mapping!$B$2,Mapping!$A$2,Mapping!$A$3))</f>
        <v>Minor</v>
      </c>
      <c r="L3102" s="8" t="str">
        <f>IF(J3102&lt;Mapping!$B$1,Mapping!$A$1,IF(J3102&lt;Mapping!$B$2,Mapping!$A$2,Mapping!$A$3))</f>
        <v>Minor</v>
      </c>
    </row>
    <row r="3103" spans="1:12" ht="13.5" customHeight="1" x14ac:dyDescent="0.2">
      <c r="A3103" s="4">
        <v>6</v>
      </c>
      <c r="B3103" s="5" t="s">
        <v>15</v>
      </c>
      <c r="C3103" s="4">
        <v>1</v>
      </c>
      <c r="D3103" s="4">
        <v>1975</v>
      </c>
      <c r="E3103" s="4">
        <v>2</v>
      </c>
      <c r="F3103" s="4">
        <v>0</v>
      </c>
      <c r="G3103" s="4">
        <v>0</v>
      </c>
      <c r="H3103" s="6">
        <v>0</v>
      </c>
      <c r="I3103" s="7">
        <f t="array" ref="I3103">INDEX(Inflation!$F$2:$F$63,MATCH($D3103,Inflation!$A$2:$A$63,0))</f>
        <v>5.1012271303114405</v>
      </c>
      <c r="J3103" s="6">
        <f t="shared" si="12"/>
        <v>0</v>
      </c>
      <c r="K3103" s="8" t="str">
        <f>IF(H3103&lt;Mapping!$B$1,Mapping!$A$1,IF(H3103&lt;Mapping!$B$2,Mapping!$A$2,Mapping!$A$3))</f>
        <v>Minor</v>
      </c>
      <c r="L3103" s="8" t="str">
        <f>IF(J3103&lt;Mapping!$B$1,Mapping!$A$1,IF(J3103&lt;Mapping!$B$2,Mapping!$A$2,Mapping!$A$3))</f>
        <v>Minor</v>
      </c>
    </row>
    <row r="3104" spans="1:12" ht="13.5" customHeight="1" x14ac:dyDescent="0.2">
      <c r="A3104" s="4">
        <v>4</v>
      </c>
      <c r="B3104" s="5" t="s">
        <v>20</v>
      </c>
      <c r="C3104" s="4">
        <v>3</v>
      </c>
      <c r="D3104" s="4">
        <v>1979</v>
      </c>
      <c r="E3104" s="4">
        <v>1</v>
      </c>
      <c r="F3104" s="4">
        <v>12</v>
      </c>
      <c r="G3104" s="4">
        <v>0</v>
      </c>
      <c r="H3104" s="6">
        <v>0</v>
      </c>
      <c r="I3104" s="7">
        <f t="array" ref="I3104">INDEX(Inflation!$F$2:$F$63,MATCH($D3104,Inflation!$A$2:$A$63,0))</f>
        <v>3.8579712232274312</v>
      </c>
      <c r="J3104" s="6">
        <f t="shared" si="12"/>
        <v>0</v>
      </c>
      <c r="K3104" s="8" t="str">
        <f>IF(H3104&lt;Mapping!$B$1,Mapping!$A$1,IF(H3104&lt;Mapping!$B$2,Mapping!$A$2,Mapping!$A$3))</f>
        <v>Minor</v>
      </c>
      <c r="L3104" s="8" t="str">
        <f>IF(J3104&lt;Mapping!$B$1,Mapping!$A$1,IF(J3104&lt;Mapping!$B$2,Mapping!$A$2,Mapping!$A$3))</f>
        <v>Minor</v>
      </c>
    </row>
    <row r="3105" spans="1:12" ht="13.5" customHeight="1" x14ac:dyDescent="0.2">
      <c r="A3105" s="4">
        <v>3</v>
      </c>
      <c r="B3105" s="5" t="s">
        <v>60</v>
      </c>
      <c r="C3105" s="4">
        <v>2</v>
      </c>
      <c r="D3105" s="4">
        <v>1981</v>
      </c>
      <c r="E3105" s="4">
        <v>1</v>
      </c>
      <c r="F3105" s="4">
        <v>11</v>
      </c>
      <c r="G3105" s="4">
        <v>0</v>
      </c>
      <c r="H3105" s="6">
        <v>0</v>
      </c>
      <c r="I3105" s="7">
        <f t="array" ref="I3105">INDEX(Inflation!$F$2:$F$63,MATCH($D3105,Inflation!$A$2:$A$63,0))</f>
        <v>3.1603993981888099</v>
      </c>
      <c r="J3105" s="6">
        <f t="shared" si="12"/>
        <v>0</v>
      </c>
      <c r="K3105" s="8" t="str">
        <f>IF(H3105&lt;Mapping!$B$1,Mapping!$A$1,IF(H3105&lt;Mapping!$B$2,Mapping!$A$2,Mapping!$A$3))</f>
        <v>Minor</v>
      </c>
      <c r="L3105" s="8" t="str">
        <f>IF(J3105&lt;Mapping!$B$1,Mapping!$A$1,IF(J3105&lt;Mapping!$B$2,Mapping!$A$2,Mapping!$A$3))</f>
        <v>Minor</v>
      </c>
    </row>
    <row r="3106" spans="1:12" ht="13.5" customHeight="1" x14ac:dyDescent="0.2">
      <c r="A3106" s="4">
        <v>4</v>
      </c>
      <c r="B3106" s="5" t="s">
        <v>21</v>
      </c>
      <c r="C3106" s="4">
        <v>1</v>
      </c>
      <c r="D3106" s="4">
        <v>1981</v>
      </c>
      <c r="E3106" s="4">
        <v>1</v>
      </c>
      <c r="F3106" s="4">
        <v>7</v>
      </c>
      <c r="G3106" s="4">
        <v>0</v>
      </c>
      <c r="H3106" s="6">
        <v>0</v>
      </c>
      <c r="I3106" s="7">
        <f t="array" ref="I3106">INDEX(Inflation!$F$2:$F$63,MATCH($D3106,Inflation!$A$2:$A$63,0))</f>
        <v>3.1603993981888099</v>
      </c>
      <c r="J3106" s="6">
        <f t="shared" si="12"/>
        <v>0</v>
      </c>
      <c r="K3106" s="8" t="str">
        <f>IF(H3106&lt;Mapping!$B$1,Mapping!$A$1,IF(H3106&lt;Mapping!$B$2,Mapping!$A$2,Mapping!$A$3))</f>
        <v>Minor</v>
      </c>
      <c r="L3106" s="8" t="str">
        <f>IF(J3106&lt;Mapping!$B$1,Mapping!$A$1,IF(J3106&lt;Mapping!$B$2,Mapping!$A$2,Mapping!$A$3))</f>
        <v>Minor</v>
      </c>
    </row>
    <row r="3107" spans="1:12" ht="13.5" customHeight="1" x14ac:dyDescent="0.2">
      <c r="A3107" s="4">
        <v>5</v>
      </c>
      <c r="B3107" s="5" t="s">
        <v>21</v>
      </c>
      <c r="C3107" s="4">
        <v>1</v>
      </c>
      <c r="D3107" s="4">
        <v>1981</v>
      </c>
      <c r="E3107" s="4">
        <v>1</v>
      </c>
      <c r="F3107" s="4">
        <v>6</v>
      </c>
      <c r="G3107" s="4">
        <v>0</v>
      </c>
      <c r="H3107" s="6">
        <v>0</v>
      </c>
      <c r="I3107" s="7">
        <f t="array" ref="I3107">INDEX(Inflation!$F$2:$F$63,MATCH($D3107,Inflation!$A$2:$A$63,0))</f>
        <v>3.1603993981888099</v>
      </c>
      <c r="J3107" s="6">
        <f t="shared" si="12"/>
        <v>0</v>
      </c>
      <c r="K3107" s="8" t="str">
        <f>IF(H3107&lt;Mapping!$B$1,Mapping!$A$1,IF(H3107&lt;Mapping!$B$2,Mapping!$A$2,Mapping!$A$3))</f>
        <v>Minor</v>
      </c>
      <c r="L3107" s="8" t="str">
        <f>IF(J3107&lt;Mapping!$B$1,Mapping!$A$1,IF(J3107&lt;Mapping!$B$2,Mapping!$A$2,Mapping!$A$3))</f>
        <v>Minor</v>
      </c>
    </row>
    <row r="3108" spans="1:12" ht="13.5" customHeight="1" x14ac:dyDescent="0.2">
      <c r="A3108" s="4">
        <v>1</v>
      </c>
      <c r="B3108" s="5" t="s">
        <v>20</v>
      </c>
      <c r="C3108" s="4">
        <v>3</v>
      </c>
      <c r="D3108" s="4">
        <v>1982</v>
      </c>
      <c r="E3108" s="4">
        <v>1</v>
      </c>
      <c r="F3108" s="4">
        <v>11</v>
      </c>
      <c r="G3108" s="4">
        <v>0</v>
      </c>
      <c r="H3108" s="6">
        <v>0</v>
      </c>
      <c r="I3108" s="7">
        <f t="array" ref="I3108">INDEX(Inflation!$F$2:$F$63,MATCH($D3108,Inflation!$A$2:$A$63,0))</f>
        <v>2.8736128370511089</v>
      </c>
      <c r="J3108" s="6">
        <f t="shared" si="12"/>
        <v>0</v>
      </c>
      <c r="K3108" s="8" t="str">
        <f>IF(H3108&lt;Mapping!$B$1,Mapping!$A$1,IF(H3108&lt;Mapping!$B$2,Mapping!$A$2,Mapping!$A$3))</f>
        <v>Minor</v>
      </c>
      <c r="L3108" s="8" t="str">
        <f>IF(J3108&lt;Mapping!$B$1,Mapping!$A$1,IF(J3108&lt;Mapping!$B$2,Mapping!$A$2,Mapping!$A$3))</f>
        <v>Minor</v>
      </c>
    </row>
    <row r="3109" spans="1:12" ht="13.5" customHeight="1" x14ac:dyDescent="0.2">
      <c r="A3109" s="4">
        <v>5</v>
      </c>
      <c r="B3109" s="5" t="s">
        <v>20</v>
      </c>
      <c r="C3109" s="4">
        <v>2</v>
      </c>
      <c r="D3109" s="4">
        <v>1982</v>
      </c>
      <c r="E3109" s="4">
        <v>1</v>
      </c>
      <c r="F3109" s="4">
        <v>0</v>
      </c>
      <c r="G3109" s="4">
        <v>12</v>
      </c>
      <c r="H3109" s="6">
        <v>0</v>
      </c>
      <c r="I3109" s="7">
        <f t="array" ref="I3109">INDEX(Inflation!$F$2:$F$63,MATCH($D3109,Inflation!$A$2:$A$63,0))</f>
        <v>2.8736128370511089</v>
      </c>
      <c r="J3109" s="6">
        <f t="shared" si="12"/>
        <v>0</v>
      </c>
      <c r="K3109" s="8" t="str">
        <f>IF(H3109&lt;Mapping!$B$1,Mapping!$A$1,IF(H3109&lt;Mapping!$B$2,Mapping!$A$2,Mapping!$A$3))</f>
        <v>Minor</v>
      </c>
      <c r="L3109" s="8" t="str">
        <f>IF(J3109&lt;Mapping!$B$1,Mapping!$A$1,IF(J3109&lt;Mapping!$B$2,Mapping!$A$2,Mapping!$A$3))</f>
        <v>Minor</v>
      </c>
    </row>
    <row r="3110" spans="1:12" ht="13.5" customHeight="1" x14ac:dyDescent="0.2">
      <c r="A3110" s="4">
        <v>3</v>
      </c>
      <c r="B3110" s="5" t="s">
        <v>19</v>
      </c>
      <c r="C3110" s="4">
        <v>2</v>
      </c>
      <c r="D3110" s="4">
        <v>1982</v>
      </c>
      <c r="E3110" s="4">
        <v>1</v>
      </c>
      <c r="F3110" s="4">
        <v>0</v>
      </c>
      <c r="G3110" s="4">
        <v>0</v>
      </c>
      <c r="H3110" s="6">
        <v>0</v>
      </c>
      <c r="I3110" s="7">
        <f t="array" ref="I3110">INDEX(Inflation!$F$2:$F$63,MATCH($D3110,Inflation!$A$2:$A$63,0))</f>
        <v>2.8736128370511089</v>
      </c>
      <c r="J3110" s="6">
        <f t="shared" si="12"/>
        <v>0</v>
      </c>
      <c r="K3110" s="8" t="str">
        <f>IF(H3110&lt;Mapping!$B$1,Mapping!$A$1,IF(H3110&lt;Mapping!$B$2,Mapping!$A$2,Mapping!$A$3))</f>
        <v>Minor</v>
      </c>
      <c r="L3110" s="8" t="str">
        <f>IF(J3110&lt;Mapping!$B$1,Mapping!$A$1,IF(J3110&lt;Mapping!$B$2,Mapping!$A$2,Mapping!$A$3))</f>
        <v>Minor</v>
      </c>
    </row>
    <row r="3111" spans="1:12" ht="13.5" customHeight="1" x14ac:dyDescent="0.2">
      <c r="A3111" s="4">
        <v>1</v>
      </c>
      <c r="B3111" s="5" t="s">
        <v>15</v>
      </c>
      <c r="C3111" s="4">
        <v>1</v>
      </c>
      <c r="D3111" s="4">
        <v>1982</v>
      </c>
      <c r="E3111" s="4">
        <v>1</v>
      </c>
      <c r="F3111" s="4">
        <v>0</v>
      </c>
      <c r="G3111" s="4">
        <v>0</v>
      </c>
      <c r="H3111" s="6">
        <v>0</v>
      </c>
      <c r="I3111" s="7">
        <f t="array" ref="I3111">INDEX(Inflation!$F$2:$F$63,MATCH($D3111,Inflation!$A$2:$A$63,0))</f>
        <v>2.8736128370511089</v>
      </c>
      <c r="J3111" s="6">
        <f t="shared" si="12"/>
        <v>0</v>
      </c>
      <c r="K3111" s="8" t="str">
        <f>IF(H3111&lt;Mapping!$B$1,Mapping!$A$1,IF(H3111&lt;Mapping!$B$2,Mapping!$A$2,Mapping!$A$3))</f>
        <v>Minor</v>
      </c>
      <c r="L3111" s="8" t="str">
        <f>IF(J3111&lt;Mapping!$B$1,Mapping!$A$1,IF(J3111&lt;Mapping!$B$2,Mapping!$A$2,Mapping!$A$3))</f>
        <v>Minor</v>
      </c>
    </row>
    <row r="3112" spans="1:12" ht="13.5" customHeight="1" x14ac:dyDescent="0.2">
      <c r="A3112" s="4">
        <v>1</v>
      </c>
      <c r="B3112" s="5" t="s">
        <v>15</v>
      </c>
      <c r="C3112" s="4">
        <v>2</v>
      </c>
      <c r="D3112" s="4">
        <v>1982</v>
      </c>
      <c r="E3112" s="4">
        <v>1</v>
      </c>
      <c r="F3112" s="4">
        <v>0</v>
      </c>
      <c r="G3112" s="4">
        <v>0</v>
      </c>
      <c r="H3112" s="6">
        <v>0</v>
      </c>
      <c r="I3112" s="7">
        <f t="array" ref="I3112">INDEX(Inflation!$F$2:$F$63,MATCH($D3112,Inflation!$A$2:$A$63,0))</f>
        <v>2.8736128370511089</v>
      </c>
      <c r="J3112" s="6">
        <f t="shared" si="12"/>
        <v>0</v>
      </c>
      <c r="K3112" s="8" t="str">
        <f>IF(H3112&lt;Mapping!$B$1,Mapping!$A$1,IF(H3112&lt;Mapping!$B$2,Mapping!$A$2,Mapping!$A$3))</f>
        <v>Minor</v>
      </c>
      <c r="L3112" s="8" t="str">
        <f>IF(J3112&lt;Mapping!$B$1,Mapping!$A$1,IF(J3112&lt;Mapping!$B$2,Mapping!$A$2,Mapping!$A$3))</f>
        <v>Minor</v>
      </c>
    </row>
    <row r="3113" spans="1:12" ht="13.5" customHeight="1" x14ac:dyDescent="0.2">
      <c r="A3113" s="4">
        <v>1</v>
      </c>
      <c r="B3113" s="5" t="s">
        <v>15</v>
      </c>
      <c r="C3113" s="4">
        <v>2</v>
      </c>
      <c r="D3113" s="4">
        <v>1982</v>
      </c>
      <c r="E3113" s="4">
        <v>2</v>
      </c>
      <c r="F3113" s="4">
        <v>0</v>
      </c>
      <c r="G3113" s="4">
        <v>0</v>
      </c>
      <c r="H3113" s="6">
        <v>0</v>
      </c>
      <c r="I3113" s="7">
        <f t="array" ref="I3113">INDEX(Inflation!$F$2:$F$63,MATCH($D3113,Inflation!$A$2:$A$63,0))</f>
        <v>2.8736128370511089</v>
      </c>
      <c r="J3113" s="6">
        <f t="shared" si="12"/>
        <v>0</v>
      </c>
      <c r="K3113" s="8" t="str">
        <f>IF(H3113&lt;Mapping!$B$1,Mapping!$A$1,IF(H3113&lt;Mapping!$B$2,Mapping!$A$2,Mapping!$A$3))</f>
        <v>Minor</v>
      </c>
      <c r="L3113" s="8" t="str">
        <f>IF(J3113&lt;Mapping!$B$1,Mapping!$A$1,IF(J3113&lt;Mapping!$B$2,Mapping!$A$2,Mapping!$A$3))</f>
        <v>Minor</v>
      </c>
    </row>
    <row r="3114" spans="1:12" ht="13.5" customHeight="1" x14ac:dyDescent="0.2">
      <c r="A3114" s="4">
        <v>2</v>
      </c>
      <c r="B3114" s="5" t="s">
        <v>15</v>
      </c>
      <c r="C3114" s="4">
        <v>1</v>
      </c>
      <c r="D3114" s="4">
        <v>1982</v>
      </c>
      <c r="E3114" s="4">
        <v>1</v>
      </c>
      <c r="F3114" s="4">
        <v>0</v>
      </c>
      <c r="G3114" s="4">
        <v>0</v>
      </c>
      <c r="H3114" s="6">
        <v>0</v>
      </c>
      <c r="I3114" s="7">
        <f t="array" ref="I3114">INDEX(Inflation!$F$2:$F$63,MATCH($D3114,Inflation!$A$2:$A$63,0))</f>
        <v>2.8736128370511089</v>
      </c>
      <c r="J3114" s="6">
        <f t="shared" si="12"/>
        <v>0</v>
      </c>
      <c r="K3114" s="8" t="str">
        <f>IF(H3114&lt;Mapping!$B$1,Mapping!$A$1,IF(H3114&lt;Mapping!$B$2,Mapping!$A$2,Mapping!$A$3))</f>
        <v>Minor</v>
      </c>
      <c r="L3114" s="8" t="str">
        <f>IF(J3114&lt;Mapping!$B$1,Mapping!$A$1,IF(J3114&lt;Mapping!$B$2,Mapping!$A$2,Mapping!$A$3))</f>
        <v>Minor</v>
      </c>
    </row>
    <row r="3115" spans="1:12" ht="13.5" customHeight="1" x14ac:dyDescent="0.2">
      <c r="A3115" s="4">
        <v>2</v>
      </c>
      <c r="B3115" s="5" t="s">
        <v>15</v>
      </c>
      <c r="C3115" s="4">
        <v>2</v>
      </c>
      <c r="D3115" s="4">
        <v>1982</v>
      </c>
      <c r="E3115" s="4">
        <v>1</v>
      </c>
      <c r="F3115" s="4">
        <v>0</v>
      </c>
      <c r="G3115" s="4">
        <v>0</v>
      </c>
      <c r="H3115" s="6">
        <v>0</v>
      </c>
      <c r="I3115" s="7">
        <f t="array" ref="I3115">INDEX(Inflation!$F$2:$F$63,MATCH($D3115,Inflation!$A$2:$A$63,0))</f>
        <v>2.8736128370511089</v>
      </c>
      <c r="J3115" s="6">
        <f t="shared" si="12"/>
        <v>0</v>
      </c>
      <c r="K3115" s="8" t="str">
        <f>IF(H3115&lt;Mapping!$B$1,Mapping!$A$1,IF(H3115&lt;Mapping!$B$2,Mapping!$A$2,Mapping!$A$3))</f>
        <v>Minor</v>
      </c>
      <c r="L3115" s="8" t="str">
        <f>IF(J3115&lt;Mapping!$B$1,Mapping!$A$1,IF(J3115&lt;Mapping!$B$2,Mapping!$A$2,Mapping!$A$3))</f>
        <v>Minor</v>
      </c>
    </row>
    <row r="3116" spans="1:12" ht="13.5" customHeight="1" x14ac:dyDescent="0.2">
      <c r="A3116" s="4">
        <v>2</v>
      </c>
      <c r="B3116" s="5" t="s">
        <v>15</v>
      </c>
      <c r="C3116" s="4">
        <v>2</v>
      </c>
      <c r="D3116" s="4">
        <v>1982</v>
      </c>
      <c r="E3116" s="4">
        <v>2</v>
      </c>
      <c r="F3116" s="4">
        <v>0</v>
      </c>
      <c r="G3116" s="4">
        <v>0</v>
      </c>
      <c r="H3116" s="6">
        <v>0</v>
      </c>
      <c r="I3116" s="7">
        <f t="array" ref="I3116">INDEX(Inflation!$F$2:$F$63,MATCH($D3116,Inflation!$A$2:$A$63,0))</f>
        <v>2.8736128370511089</v>
      </c>
      <c r="J3116" s="6">
        <f t="shared" si="12"/>
        <v>0</v>
      </c>
      <c r="K3116" s="8" t="str">
        <f>IF(H3116&lt;Mapping!$B$1,Mapping!$A$1,IF(H3116&lt;Mapping!$B$2,Mapping!$A$2,Mapping!$A$3))</f>
        <v>Minor</v>
      </c>
      <c r="L3116" s="8" t="str">
        <f>IF(J3116&lt;Mapping!$B$1,Mapping!$A$1,IF(J3116&lt;Mapping!$B$2,Mapping!$A$2,Mapping!$A$3))</f>
        <v>Minor</v>
      </c>
    </row>
    <row r="3117" spans="1:12" ht="13.5" customHeight="1" x14ac:dyDescent="0.2">
      <c r="A3117" s="4">
        <v>3</v>
      </c>
      <c r="B3117" s="5" t="s">
        <v>15</v>
      </c>
      <c r="C3117" s="4">
        <v>1</v>
      </c>
      <c r="D3117" s="4">
        <v>1982</v>
      </c>
      <c r="E3117" s="4">
        <v>1</v>
      </c>
      <c r="F3117" s="4">
        <v>0</v>
      </c>
      <c r="G3117" s="4">
        <v>0</v>
      </c>
      <c r="H3117" s="6">
        <v>0</v>
      </c>
      <c r="I3117" s="7">
        <f t="array" ref="I3117">INDEX(Inflation!$F$2:$F$63,MATCH($D3117,Inflation!$A$2:$A$63,0))</f>
        <v>2.8736128370511089</v>
      </c>
      <c r="J3117" s="6">
        <f t="shared" si="12"/>
        <v>0</v>
      </c>
      <c r="K3117" s="8" t="str">
        <f>IF(H3117&lt;Mapping!$B$1,Mapping!$A$1,IF(H3117&lt;Mapping!$B$2,Mapping!$A$2,Mapping!$A$3))</f>
        <v>Minor</v>
      </c>
      <c r="L3117" s="8" t="str">
        <f>IF(J3117&lt;Mapping!$B$1,Mapping!$A$1,IF(J3117&lt;Mapping!$B$2,Mapping!$A$2,Mapping!$A$3))</f>
        <v>Minor</v>
      </c>
    </row>
    <row r="3118" spans="1:12" ht="13.5" customHeight="1" x14ac:dyDescent="0.2">
      <c r="A3118" s="4">
        <v>3</v>
      </c>
      <c r="B3118" s="5" t="s">
        <v>15</v>
      </c>
      <c r="C3118" s="4">
        <v>2</v>
      </c>
      <c r="D3118" s="4">
        <v>1982</v>
      </c>
      <c r="E3118" s="4">
        <v>1</v>
      </c>
      <c r="F3118" s="4">
        <v>0</v>
      </c>
      <c r="G3118" s="4">
        <v>0</v>
      </c>
      <c r="H3118" s="6">
        <v>0</v>
      </c>
      <c r="I3118" s="7">
        <f t="array" ref="I3118">INDEX(Inflation!$F$2:$F$63,MATCH($D3118,Inflation!$A$2:$A$63,0))</f>
        <v>2.8736128370511089</v>
      </c>
      <c r="J3118" s="6">
        <f t="shared" si="12"/>
        <v>0</v>
      </c>
      <c r="K3118" s="8" t="str">
        <f>IF(H3118&lt;Mapping!$B$1,Mapping!$A$1,IF(H3118&lt;Mapping!$B$2,Mapping!$A$2,Mapping!$A$3))</f>
        <v>Minor</v>
      </c>
      <c r="L3118" s="8" t="str">
        <f>IF(J3118&lt;Mapping!$B$1,Mapping!$A$1,IF(J3118&lt;Mapping!$B$2,Mapping!$A$2,Mapping!$A$3))</f>
        <v>Minor</v>
      </c>
    </row>
    <row r="3119" spans="1:12" ht="13.5" customHeight="1" x14ac:dyDescent="0.2">
      <c r="A3119" s="4">
        <v>3</v>
      </c>
      <c r="B3119" s="5" t="s">
        <v>15</v>
      </c>
      <c r="C3119" s="4">
        <v>2</v>
      </c>
      <c r="D3119" s="4">
        <v>1982</v>
      </c>
      <c r="E3119" s="4">
        <v>2</v>
      </c>
      <c r="F3119" s="4">
        <v>0</v>
      </c>
      <c r="G3119" s="4">
        <v>0</v>
      </c>
      <c r="H3119" s="6">
        <v>0</v>
      </c>
      <c r="I3119" s="7">
        <f t="array" ref="I3119">INDEX(Inflation!$F$2:$F$63,MATCH($D3119,Inflation!$A$2:$A$63,0))</f>
        <v>2.8736128370511089</v>
      </c>
      <c r="J3119" s="6">
        <f t="shared" si="12"/>
        <v>0</v>
      </c>
      <c r="K3119" s="8" t="str">
        <f>IF(H3119&lt;Mapping!$B$1,Mapping!$A$1,IF(H3119&lt;Mapping!$B$2,Mapping!$A$2,Mapping!$A$3))</f>
        <v>Minor</v>
      </c>
      <c r="L3119" s="8" t="str">
        <f>IF(J3119&lt;Mapping!$B$1,Mapping!$A$1,IF(J3119&lt;Mapping!$B$2,Mapping!$A$2,Mapping!$A$3))</f>
        <v>Minor</v>
      </c>
    </row>
    <row r="3120" spans="1:12" ht="13.5" customHeight="1" x14ac:dyDescent="0.2">
      <c r="A3120" s="4">
        <v>4</v>
      </c>
      <c r="B3120" s="5" t="s">
        <v>15</v>
      </c>
      <c r="C3120" s="4">
        <v>1</v>
      </c>
      <c r="D3120" s="4">
        <v>1982</v>
      </c>
      <c r="E3120" s="4">
        <v>1</v>
      </c>
      <c r="F3120" s="4">
        <v>0</v>
      </c>
      <c r="G3120" s="4">
        <v>0</v>
      </c>
      <c r="H3120" s="6">
        <v>0</v>
      </c>
      <c r="I3120" s="7">
        <f t="array" ref="I3120">INDEX(Inflation!$F$2:$F$63,MATCH($D3120,Inflation!$A$2:$A$63,0))</f>
        <v>2.8736128370511089</v>
      </c>
      <c r="J3120" s="6">
        <f t="shared" si="12"/>
        <v>0</v>
      </c>
      <c r="K3120" s="8" t="str">
        <f>IF(H3120&lt;Mapping!$B$1,Mapping!$A$1,IF(H3120&lt;Mapping!$B$2,Mapping!$A$2,Mapping!$A$3))</f>
        <v>Minor</v>
      </c>
      <c r="L3120" s="8" t="str">
        <f>IF(J3120&lt;Mapping!$B$1,Mapping!$A$1,IF(J3120&lt;Mapping!$B$2,Mapping!$A$2,Mapping!$A$3))</f>
        <v>Minor</v>
      </c>
    </row>
    <row r="3121" spans="1:12" ht="13.5" customHeight="1" x14ac:dyDescent="0.2">
      <c r="A3121" s="4">
        <v>4</v>
      </c>
      <c r="B3121" s="5" t="s">
        <v>15</v>
      </c>
      <c r="C3121" s="4">
        <v>2</v>
      </c>
      <c r="D3121" s="4">
        <v>1982</v>
      </c>
      <c r="E3121" s="4">
        <v>1</v>
      </c>
      <c r="F3121" s="4">
        <v>0</v>
      </c>
      <c r="G3121" s="4">
        <v>0</v>
      </c>
      <c r="H3121" s="6">
        <v>0</v>
      </c>
      <c r="I3121" s="7">
        <f t="array" ref="I3121">INDEX(Inflation!$F$2:$F$63,MATCH($D3121,Inflation!$A$2:$A$63,0))</f>
        <v>2.8736128370511089</v>
      </c>
      <c r="J3121" s="6">
        <f t="shared" si="12"/>
        <v>0</v>
      </c>
      <c r="K3121" s="8" t="str">
        <f>IF(H3121&lt;Mapping!$B$1,Mapping!$A$1,IF(H3121&lt;Mapping!$B$2,Mapping!$A$2,Mapping!$A$3))</f>
        <v>Minor</v>
      </c>
      <c r="L3121" s="8" t="str">
        <f>IF(J3121&lt;Mapping!$B$1,Mapping!$A$1,IF(J3121&lt;Mapping!$B$2,Mapping!$A$2,Mapping!$A$3))</f>
        <v>Minor</v>
      </c>
    </row>
    <row r="3122" spans="1:12" ht="13.5" customHeight="1" x14ac:dyDescent="0.2">
      <c r="A3122" s="4">
        <v>4</v>
      </c>
      <c r="B3122" s="5" t="s">
        <v>15</v>
      </c>
      <c r="C3122" s="4">
        <v>2</v>
      </c>
      <c r="D3122" s="4">
        <v>1982</v>
      </c>
      <c r="E3122" s="4">
        <v>2</v>
      </c>
      <c r="F3122" s="4">
        <v>0</v>
      </c>
      <c r="G3122" s="4">
        <v>0</v>
      </c>
      <c r="H3122" s="6">
        <v>0</v>
      </c>
      <c r="I3122" s="7">
        <f t="array" ref="I3122">INDEX(Inflation!$F$2:$F$63,MATCH($D3122,Inflation!$A$2:$A$63,0))</f>
        <v>2.8736128370511089</v>
      </c>
      <c r="J3122" s="6">
        <f t="shared" si="12"/>
        <v>0</v>
      </c>
      <c r="K3122" s="8" t="str">
        <f>IF(H3122&lt;Mapping!$B$1,Mapping!$A$1,IF(H3122&lt;Mapping!$B$2,Mapping!$A$2,Mapping!$A$3))</f>
        <v>Minor</v>
      </c>
      <c r="L3122" s="8" t="str">
        <f>IF(J3122&lt;Mapping!$B$1,Mapping!$A$1,IF(J3122&lt;Mapping!$B$2,Mapping!$A$2,Mapping!$A$3))</f>
        <v>Minor</v>
      </c>
    </row>
    <row r="3123" spans="1:12" ht="13.5" customHeight="1" x14ac:dyDescent="0.2">
      <c r="A3123" s="4">
        <v>5</v>
      </c>
      <c r="B3123" s="5" t="s">
        <v>15</v>
      </c>
      <c r="C3123" s="4">
        <v>1</v>
      </c>
      <c r="D3123" s="4">
        <v>1982</v>
      </c>
      <c r="E3123" s="4">
        <v>1</v>
      </c>
      <c r="F3123" s="4">
        <v>0</v>
      </c>
      <c r="G3123" s="4">
        <v>0</v>
      </c>
      <c r="H3123" s="6">
        <v>0</v>
      </c>
      <c r="I3123" s="7">
        <f t="array" ref="I3123">INDEX(Inflation!$F$2:$F$63,MATCH($D3123,Inflation!$A$2:$A$63,0))</f>
        <v>2.8736128370511089</v>
      </c>
      <c r="J3123" s="6">
        <f t="shared" si="12"/>
        <v>0</v>
      </c>
      <c r="K3123" s="8" t="str">
        <f>IF(H3123&lt;Mapping!$B$1,Mapping!$A$1,IF(H3123&lt;Mapping!$B$2,Mapping!$A$2,Mapping!$A$3))</f>
        <v>Minor</v>
      </c>
      <c r="L3123" s="8" t="str">
        <f>IF(J3123&lt;Mapping!$B$1,Mapping!$A$1,IF(J3123&lt;Mapping!$B$2,Mapping!$A$2,Mapping!$A$3))</f>
        <v>Minor</v>
      </c>
    </row>
    <row r="3124" spans="1:12" ht="13.5" customHeight="1" x14ac:dyDescent="0.2">
      <c r="A3124" s="4">
        <v>5</v>
      </c>
      <c r="B3124" s="5" t="s">
        <v>15</v>
      </c>
      <c r="C3124" s="4">
        <v>2</v>
      </c>
      <c r="D3124" s="4">
        <v>1982</v>
      </c>
      <c r="E3124" s="4">
        <v>1</v>
      </c>
      <c r="F3124" s="4">
        <v>0</v>
      </c>
      <c r="G3124" s="4">
        <v>0</v>
      </c>
      <c r="H3124" s="6">
        <v>0</v>
      </c>
      <c r="I3124" s="7">
        <f t="array" ref="I3124">INDEX(Inflation!$F$2:$F$63,MATCH($D3124,Inflation!$A$2:$A$63,0))</f>
        <v>2.8736128370511089</v>
      </c>
      <c r="J3124" s="6">
        <f t="shared" si="12"/>
        <v>0</v>
      </c>
      <c r="K3124" s="8" t="str">
        <f>IF(H3124&lt;Mapping!$B$1,Mapping!$A$1,IF(H3124&lt;Mapping!$B$2,Mapping!$A$2,Mapping!$A$3))</f>
        <v>Minor</v>
      </c>
      <c r="L3124" s="8" t="str">
        <f>IF(J3124&lt;Mapping!$B$1,Mapping!$A$1,IF(J3124&lt;Mapping!$B$2,Mapping!$A$2,Mapping!$A$3))</f>
        <v>Minor</v>
      </c>
    </row>
    <row r="3125" spans="1:12" ht="13.5" customHeight="1" x14ac:dyDescent="0.2">
      <c r="A3125" s="4">
        <v>5</v>
      </c>
      <c r="B3125" s="5" t="s">
        <v>15</v>
      </c>
      <c r="C3125" s="4">
        <v>2</v>
      </c>
      <c r="D3125" s="4">
        <v>1982</v>
      </c>
      <c r="E3125" s="4">
        <v>2</v>
      </c>
      <c r="F3125" s="4">
        <v>0</v>
      </c>
      <c r="G3125" s="4">
        <v>0</v>
      </c>
      <c r="H3125" s="6">
        <v>0</v>
      </c>
      <c r="I3125" s="7">
        <f t="array" ref="I3125">INDEX(Inflation!$F$2:$F$63,MATCH($D3125,Inflation!$A$2:$A$63,0))</f>
        <v>2.8736128370511089</v>
      </c>
      <c r="J3125" s="6">
        <f t="shared" si="12"/>
        <v>0</v>
      </c>
      <c r="K3125" s="8" t="str">
        <f>IF(H3125&lt;Mapping!$B$1,Mapping!$A$1,IF(H3125&lt;Mapping!$B$2,Mapping!$A$2,Mapping!$A$3))</f>
        <v>Minor</v>
      </c>
      <c r="L3125" s="8" t="str">
        <f>IF(J3125&lt;Mapping!$B$1,Mapping!$A$1,IF(J3125&lt;Mapping!$B$2,Mapping!$A$2,Mapping!$A$3))</f>
        <v>Minor</v>
      </c>
    </row>
    <row r="3126" spans="1:12" ht="13.5" customHeight="1" x14ac:dyDescent="0.2">
      <c r="A3126" s="4">
        <v>6</v>
      </c>
      <c r="B3126" s="5" t="s">
        <v>15</v>
      </c>
      <c r="C3126" s="4">
        <v>1</v>
      </c>
      <c r="D3126" s="4">
        <v>1982</v>
      </c>
      <c r="E3126" s="4">
        <v>1</v>
      </c>
      <c r="F3126" s="4">
        <v>0</v>
      </c>
      <c r="G3126" s="4">
        <v>0</v>
      </c>
      <c r="H3126" s="6">
        <v>0</v>
      </c>
      <c r="I3126" s="7">
        <f t="array" ref="I3126">INDEX(Inflation!$F$2:$F$63,MATCH($D3126,Inflation!$A$2:$A$63,0))</f>
        <v>2.8736128370511089</v>
      </c>
      <c r="J3126" s="6">
        <f t="shared" si="12"/>
        <v>0</v>
      </c>
      <c r="K3126" s="8" t="str">
        <f>IF(H3126&lt;Mapping!$B$1,Mapping!$A$1,IF(H3126&lt;Mapping!$B$2,Mapping!$A$2,Mapping!$A$3))</f>
        <v>Minor</v>
      </c>
      <c r="L3126" s="8" t="str">
        <f>IF(J3126&lt;Mapping!$B$1,Mapping!$A$1,IF(J3126&lt;Mapping!$B$2,Mapping!$A$2,Mapping!$A$3))</f>
        <v>Minor</v>
      </c>
    </row>
    <row r="3127" spans="1:12" ht="13.5" customHeight="1" x14ac:dyDescent="0.2">
      <c r="A3127" s="4">
        <v>6</v>
      </c>
      <c r="B3127" s="5" t="s">
        <v>15</v>
      </c>
      <c r="C3127" s="4">
        <v>2</v>
      </c>
      <c r="D3127" s="4">
        <v>1982</v>
      </c>
      <c r="E3127" s="4">
        <v>1</v>
      </c>
      <c r="F3127" s="4">
        <v>0</v>
      </c>
      <c r="G3127" s="4">
        <v>0</v>
      </c>
      <c r="H3127" s="6">
        <v>0</v>
      </c>
      <c r="I3127" s="7">
        <f t="array" ref="I3127">INDEX(Inflation!$F$2:$F$63,MATCH($D3127,Inflation!$A$2:$A$63,0))</f>
        <v>2.8736128370511089</v>
      </c>
      <c r="J3127" s="6">
        <f t="shared" si="12"/>
        <v>0</v>
      </c>
      <c r="K3127" s="8" t="str">
        <f>IF(H3127&lt;Mapping!$B$1,Mapping!$A$1,IF(H3127&lt;Mapping!$B$2,Mapping!$A$2,Mapping!$A$3))</f>
        <v>Minor</v>
      </c>
      <c r="L3127" s="8" t="str">
        <f>IF(J3127&lt;Mapping!$B$1,Mapping!$A$1,IF(J3127&lt;Mapping!$B$2,Mapping!$A$2,Mapping!$A$3))</f>
        <v>Minor</v>
      </c>
    </row>
    <row r="3128" spans="1:12" ht="13.5" customHeight="1" x14ac:dyDescent="0.2">
      <c r="A3128" s="4">
        <v>6</v>
      </c>
      <c r="B3128" s="5" t="s">
        <v>15</v>
      </c>
      <c r="C3128" s="4">
        <v>2</v>
      </c>
      <c r="D3128" s="4">
        <v>1982</v>
      </c>
      <c r="E3128" s="4">
        <v>2</v>
      </c>
      <c r="F3128" s="4">
        <v>0</v>
      </c>
      <c r="G3128" s="4">
        <v>0</v>
      </c>
      <c r="H3128" s="6">
        <v>0</v>
      </c>
      <c r="I3128" s="7">
        <f t="array" ref="I3128">INDEX(Inflation!$F$2:$F$63,MATCH($D3128,Inflation!$A$2:$A$63,0))</f>
        <v>2.8736128370511089</v>
      </c>
      <c r="J3128" s="6">
        <f t="shared" si="12"/>
        <v>0</v>
      </c>
      <c r="K3128" s="8" t="str">
        <f>IF(H3128&lt;Mapping!$B$1,Mapping!$A$1,IF(H3128&lt;Mapping!$B$2,Mapping!$A$2,Mapping!$A$3))</f>
        <v>Minor</v>
      </c>
      <c r="L3128" s="8" t="str">
        <f>IF(J3128&lt;Mapping!$B$1,Mapping!$A$1,IF(J3128&lt;Mapping!$B$2,Mapping!$A$2,Mapping!$A$3))</f>
        <v>Minor</v>
      </c>
    </row>
    <row r="3129" spans="1:12" ht="13.5" customHeight="1" x14ac:dyDescent="0.2">
      <c r="A3129" s="4">
        <v>5</v>
      </c>
      <c r="B3129" s="5" t="s">
        <v>20</v>
      </c>
      <c r="C3129" s="4">
        <v>3</v>
      </c>
      <c r="D3129" s="4">
        <v>1983</v>
      </c>
      <c r="E3129" s="4">
        <v>1</v>
      </c>
      <c r="F3129" s="4">
        <v>11</v>
      </c>
      <c r="G3129" s="4">
        <v>0</v>
      </c>
      <c r="H3129" s="6">
        <v>0</v>
      </c>
      <c r="I3129" s="7">
        <f t="array" ref="I3129">INDEX(Inflation!$F$2:$F$63,MATCH($D3129,Inflation!$A$2:$A$63,0))</f>
        <v>2.688383232342697</v>
      </c>
      <c r="J3129" s="6">
        <f t="shared" si="12"/>
        <v>0</v>
      </c>
      <c r="K3129" s="8" t="str">
        <f>IF(H3129&lt;Mapping!$B$1,Mapping!$A$1,IF(H3129&lt;Mapping!$B$2,Mapping!$A$2,Mapping!$A$3))</f>
        <v>Minor</v>
      </c>
      <c r="L3129" s="8" t="str">
        <f>IF(J3129&lt;Mapping!$B$1,Mapping!$A$1,IF(J3129&lt;Mapping!$B$2,Mapping!$A$2,Mapping!$A$3))</f>
        <v>Minor</v>
      </c>
    </row>
    <row r="3130" spans="1:12" ht="13.5" customHeight="1" x14ac:dyDescent="0.2">
      <c r="A3130" s="4">
        <v>1</v>
      </c>
      <c r="B3130" s="5" t="s">
        <v>15</v>
      </c>
      <c r="C3130" s="4">
        <v>2</v>
      </c>
      <c r="D3130" s="4">
        <v>1983</v>
      </c>
      <c r="E3130" s="4">
        <v>2</v>
      </c>
      <c r="F3130" s="4">
        <v>0</v>
      </c>
      <c r="G3130" s="4">
        <v>0</v>
      </c>
      <c r="H3130" s="6">
        <v>0</v>
      </c>
      <c r="I3130" s="7">
        <f t="array" ref="I3130">INDEX(Inflation!$F$2:$F$63,MATCH($D3130,Inflation!$A$2:$A$63,0))</f>
        <v>2.688383232342697</v>
      </c>
      <c r="J3130" s="6">
        <f t="shared" si="12"/>
        <v>0</v>
      </c>
      <c r="K3130" s="8" t="str">
        <f>IF(H3130&lt;Mapping!$B$1,Mapping!$A$1,IF(H3130&lt;Mapping!$B$2,Mapping!$A$2,Mapping!$A$3))</f>
        <v>Minor</v>
      </c>
      <c r="L3130" s="8" t="str">
        <f>IF(J3130&lt;Mapping!$B$1,Mapping!$A$1,IF(J3130&lt;Mapping!$B$2,Mapping!$A$2,Mapping!$A$3))</f>
        <v>Minor</v>
      </c>
    </row>
    <row r="3131" spans="1:12" ht="13.5" customHeight="1" x14ac:dyDescent="0.2">
      <c r="A3131" s="4">
        <v>2</v>
      </c>
      <c r="B3131" s="5" t="s">
        <v>15</v>
      </c>
      <c r="C3131" s="4">
        <v>2</v>
      </c>
      <c r="D3131" s="4">
        <v>1983</v>
      </c>
      <c r="E3131" s="4">
        <v>2</v>
      </c>
      <c r="F3131" s="4">
        <v>0</v>
      </c>
      <c r="G3131" s="4">
        <v>0</v>
      </c>
      <c r="H3131" s="6">
        <v>0</v>
      </c>
      <c r="I3131" s="7">
        <f t="array" ref="I3131">INDEX(Inflation!$F$2:$F$63,MATCH($D3131,Inflation!$A$2:$A$63,0))</f>
        <v>2.688383232342697</v>
      </c>
      <c r="J3131" s="6">
        <f t="shared" si="12"/>
        <v>0</v>
      </c>
      <c r="K3131" s="8" t="str">
        <f>IF(H3131&lt;Mapping!$B$1,Mapping!$A$1,IF(H3131&lt;Mapping!$B$2,Mapping!$A$2,Mapping!$A$3))</f>
        <v>Minor</v>
      </c>
      <c r="L3131" s="8" t="str">
        <f>IF(J3131&lt;Mapping!$B$1,Mapping!$A$1,IF(J3131&lt;Mapping!$B$2,Mapping!$A$2,Mapping!$A$3))</f>
        <v>Minor</v>
      </c>
    </row>
    <row r="3132" spans="1:12" ht="13.5" customHeight="1" x14ac:dyDescent="0.2">
      <c r="A3132" s="4">
        <v>3</v>
      </c>
      <c r="B3132" s="5" t="s">
        <v>15</v>
      </c>
      <c r="C3132" s="4">
        <v>2</v>
      </c>
      <c r="D3132" s="4">
        <v>1983</v>
      </c>
      <c r="E3132" s="4">
        <v>2</v>
      </c>
      <c r="F3132" s="4">
        <v>0</v>
      </c>
      <c r="G3132" s="4">
        <v>0</v>
      </c>
      <c r="H3132" s="6">
        <v>0</v>
      </c>
      <c r="I3132" s="7">
        <f t="array" ref="I3132">INDEX(Inflation!$F$2:$F$63,MATCH($D3132,Inflation!$A$2:$A$63,0))</f>
        <v>2.688383232342697</v>
      </c>
      <c r="J3132" s="6">
        <f t="shared" si="12"/>
        <v>0</v>
      </c>
      <c r="K3132" s="8" t="str">
        <f>IF(H3132&lt;Mapping!$B$1,Mapping!$A$1,IF(H3132&lt;Mapping!$B$2,Mapping!$A$2,Mapping!$A$3))</f>
        <v>Minor</v>
      </c>
      <c r="L3132" s="8" t="str">
        <f>IF(J3132&lt;Mapping!$B$1,Mapping!$A$1,IF(J3132&lt;Mapping!$B$2,Mapping!$A$2,Mapping!$A$3))</f>
        <v>Minor</v>
      </c>
    </row>
    <row r="3133" spans="1:12" ht="13.5" customHeight="1" x14ac:dyDescent="0.2">
      <c r="A3133" s="4">
        <v>4</v>
      </c>
      <c r="B3133" s="5" t="s">
        <v>15</v>
      </c>
      <c r="C3133" s="4">
        <v>2</v>
      </c>
      <c r="D3133" s="4">
        <v>1983</v>
      </c>
      <c r="E3133" s="4">
        <v>2</v>
      </c>
      <c r="F3133" s="4">
        <v>0</v>
      </c>
      <c r="G3133" s="4">
        <v>0</v>
      </c>
      <c r="H3133" s="6">
        <v>0</v>
      </c>
      <c r="I3133" s="7">
        <f t="array" ref="I3133">INDEX(Inflation!$F$2:$F$63,MATCH($D3133,Inflation!$A$2:$A$63,0))</f>
        <v>2.688383232342697</v>
      </c>
      <c r="J3133" s="6">
        <f t="shared" si="12"/>
        <v>0</v>
      </c>
      <c r="K3133" s="8" t="str">
        <f>IF(H3133&lt;Mapping!$B$1,Mapping!$A$1,IF(H3133&lt;Mapping!$B$2,Mapping!$A$2,Mapping!$A$3))</f>
        <v>Minor</v>
      </c>
      <c r="L3133" s="8" t="str">
        <f>IF(J3133&lt;Mapping!$B$1,Mapping!$A$1,IF(J3133&lt;Mapping!$B$2,Mapping!$A$2,Mapping!$A$3))</f>
        <v>Minor</v>
      </c>
    </row>
    <row r="3134" spans="1:12" ht="13.5" customHeight="1" x14ac:dyDescent="0.2">
      <c r="A3134" s="4">
        <v>5</v>
      </c>
      <c r="B3134" s="5" t="s">
        <v>15</v>
      </c>
      <c r="C3134" s="4">
        <v>2</v>
      </c>
      <c r="D3134" s="4">
        <v>1983</v>
      </c>
      <c r="E3134" s="4">
        <v>2</v>
      </c>
      <c r="F3134" s="4">
        <v>0</v>
      </c>
      <c r="G3134" s="4">
        <v>0</v>
      </c>
      <c r="H3134" s="6">
        <v>0</v>
      </c>
      <c r="I3134" s="7">
        <f t="array" ref="I3134">INDEX(Inflation!$F$2:$F$63,MATCH($D3134,Inflation!$A$2:$A$63,0))</f>
        <v>2.688383232342697</v>
      </c>
      <c r="J3134" s="6">
        <f t="shared" si="12"/>
        <v>0</v>
      </c>
      <c r="K3134" s="8" t="str">
        <f>IF(H3134&lt;Mapping!$B$1,Mapping!$A$1,IF(H3134&lt;Mapping!$B$2,Mapping!$A$2,Mapping!$A$3))</f>
        <v>Minor</v>
      </c>
      <c r="L3134" s="8" t="str">
        <f>IF(J3134&lt;Mapping!$B$1,Mapping!$A$1,IF(J3134&lt;Mapping!$B$2,Mapping!$A$2,Mapping!$A$3))</f>
        <v>Minor</v>
      </c>
    </row>
    <row r="3135" spans="1:12" ht="13.5" customHeight="1" x14ac:dyDescent="0.2">
      <c r="A3135" s="4">
        <v>6</v>
      </c>
      <c r="B3135" s="5" t="s">
        <v>15</v>
      </c>
      <c r="C3135" s="4">
        <v>2</v>
      </c>
      <c r="D3135" s="4">
        <v>1983</v>
      </c>
      <c r="E3135" s="4">
        <v>2</v>
      </c>
      <c r="F3135" s="4">
        <v>0</v>
      </c>
      <c r="G3135" s="4">
        <v>0</v>
      </c>
      <c r="H3135" s="6">
        <v>0</v>
      </c>
      <c r="I3135" s="7">
        <f t="array" ref="I3135">INDEX(Inflation!$F$2:$F$63,MATCH($D3135,Inflation!$A$2:$A$63,0))</f>
        <v>2.688383232342697</v>
      </c>
      <c r="J3135" s="6">
        <f t="shared" si="12"/>
        <v>0</v>
      </c>
      <c r="K3135" s="8" t="str">
        <f>IF(H3135&lt;Mapping!$B$1,Mapping!$A$1,IF(H3135&lt;Mapping!$B$2,Mapping!$A$2,Mapping!$A$3))</f>
        <v>Minor</v>
      </c>
      <c r="L3135" s="8" t="str">
        <f>IF(J3135&lt;Mapping!$B$1,Mapping!$A$1,IF(J3135&lt;Mapping!$B$2,Mapping!$A$2,Mapping!$A$3))</f>
        <v>Minor</v>
      </c>
    </row>
    <row r="3136" spans="1:12" ht="13.5" customHeight="1" x14ac:dyDescent="0.2">
      <c r="A3136" s="4">
        <v>1</v>
      </c>
      <c r="B3136" s="5" t="s">
        <v>33</v>
      </c>
      <c r="C3136" s="4">
        <v>2</v>
      </c>
      <c r="D3136" s="4">
        <v>1984</v>
      </c>
      <c r="E3136" s="4">
        <v>20</v>
      </c>
      <c r="F3136" s="4">
        <v>0</v>
      </c>
      <c r="G3136" s="4">
        <v>0</v>
      </c>
      <c r="H3136" s="6">
        <v>0</v>
      </c>
      <c r="I3136" s="7">
        <f t="array" ref="I3136">INDEX(Inflation!$F$2:$F$63,MATCH($D3136,Inflation!$A$2:$A$63,0))</f>
        <v>2.5679465396338688</v>
      </c>
      <c r="J3136" s="6">
        <f t="shared" si="12"/>
        <v>0</v>
      </c>
      <c r="K3136" s="8" t="str">
        <f>IF(H3136&lt;Mapping!$B$1,Mapping!$A$1,IF(H3136&lt;Mapping!$B$2,Mapping!$A$2,Mapping!$A$3))</f>
        <v>Minor</v>
      </c>
      <c r="L3136" s="8" t="str">
        <f>IF(J3136&lt;Mapping!$B$1,Mapping!$A$1,IF(J3136&lt;Mapping!$B$2,Mapping!$A$2,Mapping!$A$3))</f>
        <v>Minor</v>
      </c>
    </row>
    <row r="3137" spans="1:12" ht="13.5" customHeight="1" x14ac:dyDescent="0.2">
      <c r="A3137" s="4">
        <v>2</v>
      </c>
      <c r="B3137" s="5" t="s">
        <v>33</v>
      </c>
      <c r="C3137" s="4">
        <v>2</v>
      </c>
      <c r="D3137" s="4">
        <v>1984</v>
      </c>
      <c r="E3137" s="4">
        <v>20</v>
      </c>
      <c r="F3137" s="4">
        <v>0</v>
      </c>
      <c r="G3137" s="4">
        <v>0</v>
      </c>
      <c r="H3137" s="6">
        <v>0</v>
      </c>
      <c r="I3137" s="7">
        <f t="array" ref="I3137">INDEX(Inflation!$F$2:$F$63,MATCH($D3137,Inflation!$A$2:$A$63,0))</f>
        <v>2.5679465396338688</v>
      </c>
      <c r="J3137" s="6">
        <f t="shared" si="12"/>
        <v>0</v>
      </c>
      <c r="K3137" s="8" t="str">
        <f>IF(H3137&lt;Mapping!$B$1,Mapping!$A$1,IF(H3137&lt;Mapping!$B$2,Mapping!$A$2,Mapping!$A$3))</f>
        <v>Minor</v>
      </c>
      <c r="L3137" s="8" t="str">
        <f>IF(J3137&lt;Mapping!$B$1,Mapping!$A$1,IF(J3137&lt;Mapping!$B$2,Mapping!$A$2,Mapping!$A$3))</f>
        <v>Minor</v>
      </c>
    </row>
    <row r="3138" spans="1:12" ht="13.5" customHeight="1" x14ac:dyDescent="0.2">
      <c r="A3138" s="4">
        <v>3</v>
      </c>
      <c r="B3138" s="5" t="s">
        <v>33</v>
      </c>
      <c r="C3138" s="4">
        <v>2</v>
      </c>
      <c r="D3138" s="4">
        <v>1984</v>
      </c>
      <c r="E3138" s="4">
        <v>20</v>
      </c>
      <c r="F3138" s="4">
        <v>0</v>
      </c>
      <c r="G3138" s="4">
        <v>0</v>
      </c>
      <c r="H3138" s="6">
        <v>0</v>
      </c>
      <c r="I3138" s="7">
        <f t="array" ref="I3138">INDEX(Inflation!$F$2:$F$63,MATCH($D3138,Inflation!$A$2:$A$63,0))</f>
        <v>2.5679465396338688</v>
      </c>
      <c r="J3138" s="6">
        <f t="shared" si="12"/>
        <v>0</v>
      </c>
      <c r="K3138" s="8" t="str">
        <f>IF(H3138&lt;Mapping!$B$1,Mapping!$A$1,IF(H3138&lt;Mapping!$B$2,Mapping!$A$2,Mapping!$A$3))</f>
        <v>Minor</v>
      </c>
      <c r="L3138" s="8" t="str">
        <f>IF(J3138&lt;Mapping!$B$1,Mapping!$A$1,IF(J3138&lt;Mapping!$B$2,Mapping!$A$2,Mapping!$A$3))</f>
        <v>Minor</v>
      </c>
    </row>
    <row r="3139" spans="1:12" ht="13.5" customHeight="1" x14ac:dyDescent="0.2">
      <c r="A3139" s="4">
        <v>4</v>
      </c>
      <c r="B3139" s="5" t="s">
        <v>33</v>
      </c>
      <c r="C3139" s="4">
        <v>2</v>
      </c>
      <c r="D3139" s="4">
        <v>1984</v>
      </c>
      <c r="E3139" s="4">
        <v>20</v>
      </c>
      <c r="F3139" s="4">
        <v>0</v>
      </c>
      <c r="G3139" s="4">
        <v>0</v>
      </c>
      <c r="H3139" s="6">
        <v>0</v>
      </c>
      <c r="I3139" s="7">
        <f t="array" ref="I3139">INDEX(Inflation!$F$2:$F$63,MATCH($D3139,Inflation!$A$2:$A$63,0))</f>
        <v>2.5679465396338688</v>
      </c>
      <c r="J3139" s="6">
        <f t="shared" si="12"/>
        <v>0</v>
      </c>
      <c r="K3139" s="8" t="str">
        <f>IF(H3139&lt;Mapping!$B$1,Mapping!$A$1,IF(H3139&lt;Mapping!$B$2,Mapping!$A$2,Mapping!$A$3))</f>
        <v>Minor</v>
      </c>
      <c r="L3139" s="8" t="str">
        <f>IF(J3139&lt;Mapping!$B$1,Mapping!$A$1,IF(J3139&lt;Mapping!$B$2,Mapping!$A$2,Mapping!$A$3))</f>
        <v>Minor</v>
      </c>
    </row>
    <row r="3140" spans="1:12" ht="13.5" customHeight="1" x14ac:dyDescent="0.2">
      <c r="A3140" s="4">
        <v>5</v>
      </c>
      <c r="B3140" s="5" t="s">
        <v>33</v>
      </c>
      <c r="C3140" s="4">
        <v>2</v>
      </c>
      <c r="D3140" s="4">
        <v>1984</v>
      </c>
      <c r="E3140" s="4">
        <v>20</v>
      </c>
      <c r="F3140" s="4">
        <v>0</v>
      </c>
      <c r="G3140" s="4">
        <v>0</v>
      </c>
      <c r="H3140" s="6">
        <v>0</v>
      </c>
      <c r="I3140" s="7">
        <f t="array" ref="I3140">INDEX(Inflation!$F$2:$F$63,MATCH($D3140,Inflation!$A$2:$A$63,0))</f>
        <v>2.5679465396338688</v>
      </c>
      <c r="J3140" s="6">
        <f t="shared" si="12"/>
        <v>0</v>
      </c>
      <c r="K3140" s="8" t="str">
        <f>IF(H3140&lt;Mapping!$B$1,Mapping!$A$1,IF(H3140&lt;Mapping!$B$2,Mapping!$A$2,Mapping!$A$3))</f>
        <v>Minor</v>
      </c>
      <c r="L3140" s="8" t="str">
        <f>IF(J3140&lt;Mapping!$B$1,Mapping!$A$1,IF(J3140&lt;Mapping!$B$2,Mapping!$A$2,Mapping!$A$3))</f>
        <v>Minor</v>
      </c>
    </row>
    <row r="3141" spans="1:12" ht="13.5" customHeight="1" x14ac:dyDescent="0.2">
      <c r="A3141" s="4">
        <v>6</v>
      </c>
      <c r="B3141" s="5" t="s">
        <v>33</v>
      </c>
      <c r="C3141" s="4">
        <v>2</v>
      </c>
      <c r="D3141" s="4">
        <v>1984</v>
      </c>
      <c r="E3141" s="4">
        <v>20</v>
      </c>
      <c r="F3141" s="4">
        <v>0</v>
      </c>
      <c r="G3141" s="4">
        <v>0</v>
      </c>
      <c r="H3141" s="6">
        <v>0</v>
      </c>
      <c r="I3141" s="7">
        <f t="array" ref="I3141">INDEX(Inflation!$F$2:$F$63,MATCH($D3141,Inflation!$A$2:$A$63,0))</f>
        <v>2.5679465396338688</v>
      </c>
      <c r="J3141" s="6">
        <f t="shared" si="12"/>
        <v>0</v>
      </c>
      <c r="K3141" s="8" t="str">
        <f>IF(H3141&lt;Mapping!$B$1,Mapping!$A$1,IF(H3141&lt;Mapping!$B$2,Mapping!$A$2,Mapping!$A$3))</f>
        <v>Minor</v>
      </c>
      <c r="L3141" s="8" t="str">
        <f>IF(J3141&lt;Mapping!$B$1,Mapping!$A$1,IF(J3141&lt;Mapping!$B$2,Mapping!$A$2,Mapping!$A$3))</f>
        <v>Minor</v>
      </c>
    </row>
    <row r="3142" spans="1:12" ht="13.5" customHeight="1" x14ac:dyDescent="0.2">
      <c r="A3142" s="4">
        <v>3</v>
      </c>
      <c r="B3142" s="5" t="s">
        <v>34</v>
      </c>
      <c r="C3142" s="4">
        <v>2</v>
      </c>
      <c r="D3142" s="4">
        <v>1984</v>
      </c>
      <c r="E3142" s="4">
        <v>1</v>
      </c>
      <c r="F3142" s="4">
        <v>0</v>
      </c>
      <c r="G3142" s="4">
        <v>0</v>
      </c>
      <c r="H3142" s="6">
        <v>0</v>
      </c>
      <c r="I3142" s="7">
        <f t="array" ref="I3142">INDEX(Inflation!$F$2:$F$63,MATCH($D3142,Inflation!$A$2:$A$63,0))</f>
        <v>2.5679465396338688</v>
      </c>
      <c r="J3142" s="6">
        <f t="shared" si="12"/>
        <v>0</v>
      </c>
      <c r="K3142" s="8" t="str">
        <f>IF(H3142&lt;Mapping!$B$1,Mapping!$A$1,IF(H3142&lt;Mapping!$B$2,Mapping!$A$2,Mapping!$A$3))</f>
        <v>Minor</v>
      </c>
      <c r="L3142" s="8" t="str">
        <f>IF(J3142&lt;Mapping!$B$1,Mapping!$A$1,IF(J3142&lt;Mapping!$B$2,Mapping!$A$2,Mapping!$A$3))</f>
        <v>Minor</v>
      </c>
    </row>
    <row r="3143" spans="1:12" ht="13.5" customHeight="1" x14ac:dyDescent="0.2">
      <c r="A3143" s="4">
        <v>1</v>
      </c>
      <c r="B3143" s="5" t="s">
        <v>60</v>
      </c>
      <c r="C3143" s="4">
        <v>2</v>
      </c>
      <c r="D3143" s="4">
        <v>1985</v>
      </c>
      <c r="E3143" s="4">
        <v>7</v>
      </c>
      <c r="F3143" s="4">
        <v>0</v>
      </c>
      <c r="G3143" s="4">
        <v>0</v>
      </c>
      <c r="H3143" s="6">
        <v>0</v>
      </c>
      <c r="I3143" s="7">
        <f t="array" ref="I3143">INDEX(Inflation!$F$2:$F$63,MATCH($D3143,Inflation!$A$2:$A$63,0))</f>
        <v>2.4491621741858549</v>
      </c>
      <c r="J3143" s="6">
        <f t="shared" si="12"/>
        <v>0</v>
      </c>
      <c r="K3143" s="8" t="str">
        <f>IF(H3143&lt;Mapping!$B$1,Mapping!$A$1,IF(H3143&lt;Mapping!$B$2,Mapping!$A$2,Mapping!$A$3))</f>
        <v>Minor</v>
      </c>
      <c r="L3143" s="8" t="str">
        <f>IF(J3143&lt;Mapping!$B$1,Mapping!$A$1,IF(J3143&lt;Mapping!$B$2,Mapping!$A$2,Mapping!$A$3))</f>
        <v>Minor</v>
      </c>
    </row>
    <row r="3144" spans="1:12" ht="13.5" customHeight="1" x14ac:dyDescent="0.2">
      <c r="A3144" s="4">
        <v>2</v>
      </c>
      <c r="B3144" s="5" t="s">
        <v>60</v>
      </c>
      <c r="C3144" s="4">
        <v>2</v>
      </c>
      <c r="D3144" s="4">
        <v>1985</v>
      </c>
      <c r="E3144" s="4">
        <v>7</v>
      </c>
      <c r="F3144" s="4">
        <v>0</v>
      </c>
      <c r="G3144" s="4">
        <v>0</v>
      </c>
      <c r="H3144" s="6">
        <v>0</v>
      </c>
      <c r="I3144" s="7">
        <f t="array" ref="I3144">INDEX(Inflation!$F$2:$F$63,MATCH($D3144,Inflation!$A$2:$A$63,0))</f>
        <v>2.4491621741858549</v>
      </c>
      <c r="J3144" s="6">
        <f t="shared" si="12"/>
        <v>0</v>
      </c>
      <c r="K3144" s="8" t="str">
        <f>IF(H3144&lt;Mapping!$B$1,Mapping!$A$1,IF(H3144&lt;Mapping!$B$2,Mapping!$A$2,Mapping!$A$3))</f>
        <v>Minor</v>
      </c>
      <c r="L3144" s="8" t="str">
        <f>IF(J3144&lt;Mapping!$B$1,Mapping!$A$1,IF(J3144&lt;Mapping!$B$2,Mapping!$A$2,Mapping!$A$3))</f>
        <v>Minor</v>
      </c>
    </row>
    <row r="3145" spans="1:12" ht="13.5" customHeight="1" x14ac:dyDescent="0.2">
      <c r="A3145" s="4">
        <v>3</v>
      </c>
      <c r="B3145" s="5" t="s">
        <v>60</v>
      </c>
      <c r="C3145" s="4">
        <v>2</v>
      </c>
      <c r="D3145" s="4">
        <v>1985</v>
      </c>
      <c r="E3145" s="4">
        <v>7</v>
      </c>
      <c r="F3145" s="4">
        <v>0</v>
      </c>
      <c r="G3145" s="4">
        <v>0</v>
      </c>
      <c r="H3145" s="6">
        <v>0</v>
      </c>
      <c r="I3145" s="7">
        <f t="array" ref="I3145">INDEX(Inflation!$F$2:$F$63,MATCH($D3145,Inflation!$A$2:$A$63,0))</f>
        <v>2.4491621741858549</v>
      </c>
      <c r="J3145" s="6">
        <f t="shared" si="12"/>
        <v>0</v>
      </c>
      <c r="K3145" s="8" t="str">
        <f>IF(H3145&lt;Mapping!$B$1,Mapping!$A$1,IF(H3145&lt;Mapping!$B$2,Mapping!$A$2,Mapping!$A$3))</f>
        <v>Minor</v>
      </c>
      <c r="L3145" s="8" t="str">
        <f>IF(J3145&lt;Mapping!$B$1,Mapping!$A$1,IF(J3145&lt;Mapping!$B$2,Mapping!$A$2,Mapping!$A$3))</f>
        <v>Minor</v>
      </c>
    </row>
    <row r="3146" spans="1:12" ht="13.5" customHeight="1" x14ac:dyDescent="0.2">
      <c r="A3146" s="4">
        <v>4</v>
      </c>
      <c r="B3146" s="5" t="s">
        <v>60</v>
      </c>
      <c r="C3146" s="4">
        <v>2</v>
      </c>
      <c r="D3146" s="4">
        <v>1985</v>
      </c>
      <c r="E3146" s="4">
        <v>7</v>
      </c>
      <c r="F3146" s="4">
        <v>0</v>
      </c>
      <c r="G3146" s="4">
        <v>0</v>
      </c>
      <c r="H3146" s="6">
        <v>0</v>
      </c>
      <c r="I3146" s="7">
        <f t="array" ref="I3146">INDEX(Inflation!$F$2:$F$63,MATCH($D3146,Inflation!$A$2:$A$63,0))</f>
        <v>2.4491621741858549</v>
      </c>
      <c r="J3146" s="6">
        <f t="shared" si="12"/>
        <v>0</v>
      </c>
      <c r="K3146" s="8" t="str">
        <f>IF(H3146&lt;Mapping!$B$1,Mapping!$A$1,IF(H3146&lt;Mapping!$B$2,Mapping!$A$2,Mapping!$A$3))</f>
        <v>Minor</v>
      </c>
      <c r="L3146" s="8" t="str">
        <f>IF(J3146&lt;Mapping!$B$1,Mapping!$A$1,IF(J3146&lt;Mapping!$B$2,Mapping!$A$2,Mapping!$A$3))</f>
        <v>Minor</v>
      </c>
    </row>
    <row r="3147" spans="1:12" ht="13.5" customHeight="1" x14ac:dyDescent="0.2">
      <c r="A3147" s="4">
        <v>5</v>
      </c>
      <c r="B3147" s="5" t="s">
        <v>60</v>
      </c>
      <c r="C3147" s="4">
        <v>2</v>
      </c>
      <c r="D3147" s="4">
        <v>1985</v>
      </c>
      <c r="E3147" s="4">
        <v>7</v>
      </c>
      <c r="F3147" s="4">
        <v>0</v>
      </c>
      <c r="G3147" s="4">
        <v>0</v>
      </c>
      <c r="H3147" s="6">
        <v>0</v>
      </c>
      <c r="I3147" s="7">
        <f t="array" ref="I3147">INDEX(Inflation!$F$2:$F$63,MATCH($D3147,Inflation!$A$2:$A$63,0))</f>
        <v>2.4491621741858549</v>
      </c>
      <c r="J3147" s="6">
        <f t="shared" si="12"/>
        <v>0</v>
      </c>
      <c r="K3147" s="8" t="str">
        <f>IF(H3147&lt;Mapping!$B$1,Mapping!$A$1,IF(H3147&lt;Mapping!$B$2,Mapping!$A$2,Mapping!$A$3))</f>
        <v>Minor</v>
      </c>
      <c r="L3147" s="8" t="str">
        <f>IF(J3147&lt;Mapping!$B$1,Mapping!$A$1,IF(J3147&lt;Mapping!$B$2,Mapping!$A$2,Mapping!$A$3))</f>
        <v>Minor</v>
      </c>
    </row>
    <row r="3148" spans="1:12" ht="13.5" customHeight="1" x14ac:dyDescent="0.2">
      <c r="A3148" s="4">
        <v>6</v>
      </c>
      <c r="B3148" s="5" t="s">
        <v>60</v>
      </c>
      <c r="C3148" s="4">
        <v>2</v>
      </c>
      <c r="D3148" s="4">
        <v>1985</v>
      </c>
      <c r="E3148" s="4">
        <v>7</v>
      </c>
      <c r="F3148" s="4">
        <v>0</v>
      </c>
      <c r="G3148" s="4">
        <v>0</v>
      </c>
      <c r="H3148" s="6">
        <v>0</v>
      </c>
      <c r="I3148" s="7">
        <f t="array" ref="I3148">INDEX(Inflation!$F$2:$F$63,MATCH($D3148,Inflation!$A$2:$A$63,0))</f>
        <v>2.4491621741858549</v>
      </c>
      <c r="J3148" s="6">
        <f t="shared" si="12"/>
        <v>0</v>
      </c>
      <c r="K3148" s="8" t="str">
        <f>IF(H3148&lt;Mapping!$B$1,Mapping!$A$1,IF(H3148&lt;Mapping!$B$2,Mapping!$A$2,Mapping!$A$3))</f>
        <v>Minor</v>
      </c>
      <c r="L3148" s="8" t="str">
        <f>IF(J3148&lt;Mapping!$B$1,Mapping!$A$1,IF(J3148&lt;Mapping!$B$2,Mapping!$A$2,Mapping!$A$3))</f>
        <v>Minor</v>
      </c>
    </row>
    <row r="3149" spans="1:12" ht="13.5" customHeight="1" x14ac:dyDescent="0.2">
      <c r="A3149" s="4">
        <v>3</v>
      </c>
      <c r="B3149" s="5" t="s">
        <v>21</v>
      </c>
      <c r="C3149" s="4">
        <v>3</v>
      </c>
      <c r="D3149" s="4">
        <v>1985</v>
      </c>
      <c r="E3149" s="4">
        <v>1</v>
      </c>
      <c r="F3149" s="4">
        <v>0</v>
      </c>
      <c r="G3149" s="4">
        <v>0</v>
      </c>
      <c r="H3149" s="6">
        <v>0</v>
      </c>
      <c r="I3149" s="7">
        <f t="array" ref="I3149">INDEX(Inflation!$F$2:$F$63,MATCH($D3149,Inflation!$A$2:$A$63,0))</f>
        <v>2.4491621741858549</v>
      </c>
      <c r="J3149" s="6">
        <f t="shared" si="12"/>
        <v>0</v>
      </c>
      <c r="K3149" s="8" t="str">
        <f>IF(H3149&lt;Mapping!$B$1,Mapping!$A$1,IF(H3149&lt;Mapping!$B$2,Mapping!$A$2,Mapping!$A$3))</f>
        <v>Minor</v>
      </c>
      <c r="L3149" s="8" t="str">
        <f>IF(J3149&lt;Mapping!$B$1,Mapping!$A$1,IF(J3149&lt;Mapping!$B$2,Mapping!$A$2,Mapping!$A$3))</f>
        <v>Minor</v>
      </c>
    </row>
    <row r="3150" spans="1:12" ht="13.5" customHeight="1" x14ac:dyDescent="0.2">
      <c r="A3150" s="4">
        <v>1</v>
      </c>
      <c r="B3150" s="5" t="s">
        <v>15</v>
      </c>
      <c r="C3150" s="4">
        <v>1</v>
      </c>
      <c r="D3150" s="4">
        <v>1985</v>
      </c>
      <c r="E3150" s="4">
        <v>1</v>
      </c>
      <c r="F3150" s="4">
        <v>0</v>
      </c>
      <c r="G3150" s="4">
        <v>0</v>
      </c>
      <c r="H3150" s="6">
        <v>0</v>
      </c>
      <c r="I3150" s="7">
        <f t="array" ref="I3150">INDEX(Inflation!$F$2:$F$63,MATCH($D3150,Inflation!$A$2:$A$63,0))</f>
        <v>2.4491621741858549</v>
      </c>
      <c r="J3150" s="6">
        <f t="shared" si="12"/>
        <v>0</v>
      </c>
      <c r="K3150" s="8" t="str">
        <f>IF(H3150&lt;Mapping!$B$1,Mapping!$A$1,IF(H3150&lt;Mapping!$B$2,Mapping!$A$2,Mapping!$A$3))</f>
        <v>Minor</v>
      </c>
      <c r="L3150" s="8" t="str">
        <f>IF(J3150&lt;Mapping!$B$1,Mapping!$A$1,IF(J3150&lt;Mapping!$B$2,Mapping!$A$2,Mapping!$A$3))</f>
        <v>Minor</v>
      </c>
    </row>
    <row r="3151" spans="1:12" ht="13.5" customHeight="1" x14ac:dyDescent="0.2">
      <c r="A3151" s="4">
        <v>1</v>
      </c>
      <c r="B3151" s="5" t="s">
        <v>15</v>
      </c>
      <c r="C3151" s="4">
        <v>2</v>
      </c>
      <c r="D3151" s="4">
        <v>1985</v>
      </c>
      <c r="E3151" s="4">
        <v>1</v>
      </c>
      <c r="F3151" s="4">
        <v>0</v>
      </c>
      <c r="G3151" s="4">
        <v>0</v>
      </c>
      <c r="H3151" s="6">
        <v>0</v>
      </c>
      <c r="I3151" s="7">
        <f t="array" ref="I3151">INDEX(Inflation!$F$2:$F$63,MATCH($D3151,Inflation!$A$2:$A$63,0))</f>
        <v>2.4491621741858549</v>
      </c>
      <c r="J3151" s="6">
        <f t="shared" si="12"/>
        <v>0</v>
      </c>
      <c r="K3151" s="8" t="str">
        <f>IF(H3151&lt;Mapping!$B$1,Mapping!$A$1,IF(H3151&lt;Mapping!$B$2,Mapping!$A$2,Mapping!$A$3))</f>
        <v>Minor</v>
      </c>
      <c r="L3151" s="8" t="str">
        <f>IF(J3151&lt;Mapping!$B$1,Mapping!$A$1,IF(J3151&lt;Mapping!$B$2,Mapping!$A$2,Mapping!$A$3))</f>
        <v>Minor</v>
      </c>
    </row>
    <row r="3152" spans="1:12" ht="13.5" customHeight="1" x14ac:dyDescent="0.2">
      <c r="A3152" s="4">
        <v>2</v>
      </c>
      <c r="B3152" s="5" t="s">
        <v>15</v>
      </c>
      <c r="C3152" s="4">
        <v>1</v>
      </c>
      <c r="D3152" s="4">
        <v>1985</v>
      </c>
      <c r="E3152" s="4">
        <v>1</v>
      </c>
      <c r="F3152" s="4">
        <v>0</v>
      </c>
      <c r="G3152" s="4">
        <v>0</v>
      </c>
      <c r="H3152" s="6">
        <v>0</v>
      </c>
      <c r="I3152" s="7">
        <f t="array" ref="I3152">INDEX(Inflation!$F$2:$F$63,MATCH($D3152,Inflation!$A$2:$A$63,0))</f>
        <v>2.4491621741858549</v>
      </c>
      <c r="J3152" s="6">
        <f t="shared" si="12"/>
        <v>0</v>
      </c>
      <c r="K3152" s="8" t="str">
        <f>IF(H3152&lt;Mapping!$B$1,Mapping!$A$1,IF(H3152&lt;Mapping!$B$2,Mapping!$A$2,Mapping!$A$3))</f>
        <v>Minor</v>
      </c>
      <c r="L3152" s="8" t="str">
        <f>IF(J3152&lt;Mapping!$B$1,Mapping!$A$1,IF(J3152&lt;Mapping!$B$2,Mapping!$A$2,Mapping!$A$3))</f>
        <v>Minor</v>
      </c>
    </row>
    <row r="3153" spans="1:12" ht="13.5" customHeight="1" x14ac:dyDescent="0.2">
      <c r="A3153" s="4">
        <v>3</v>
      </c>
      <c r="B3153" s="5" t="s">
        <v>15</v>
      </c>
      <c r="C3153" s="4">
        <v>1</v>
      </c>
      <c r="D3153" s="4">
        <v>1985</v>
      </c>
      <c r="E3153" s="4">
        <v>1</v>
      </c>
      <c r="F3153" s="4">
        <v>0</v>
      </c>
      <c r="G3153" s="4">
        <v>0</v>
      </c>
      <c r="H3153" s="6">
        <v>0</v>
      </c>
      <c r="I3153" s="7">
        <f t="array" ref="I3153">INDEX(Inflation!$F$2:$F$63,MATCH($D3153,Inflation!$A$2:$A$63,0))</f>
        <v>2.4491621741858549</v>
      </c>
      <c r="J3153" s="6">
        <f t="shared" si="12"/>
        <v>0</v>
      </c>
      <c r="K3153" s="8" t="str">
        <f>IF(H3153&lt;Mapping!$B$1,Mapping!$A$1,IF(H3153&lt;Mapping!$B$2,Mapping!$A$2,Mapping!$A$3))</f>
        <v>Minor</v>
      </c>
      <c r="L3153" s="8" t="str">
        <f>IF(J3153&lt;Mapping!$B$1,Mapping!$A$1,IF(J3153&lt;Mapping!$B$2,Mapping!$A$2,Mapping!$A$3))</f>
        <v>Minor</v>
      </c>
    </row>
    <row r="3154" spans="1:12" ht="13.5" customHeight="1" x14ac:dyDescent="0.2">
      <c r="A3154" s="4">
        <v>4</v>
      </c>
      <c r="B3154" s="5" t="s">
        <v>15</v>
      </c>
      <c r="C3154" s="4">
        <v>1</v>
      </c>
      <c r="D3154" s="4">
        <v>1985</v>
      </c>
      <c r="E3154" s="4">
        <v>1</v>
      </c>
      <c r="F3154" s="4">
        <v>0</v>
      </c>
      <c r="G3154" s="4">
        <v>0</v>
      </c>
      <c r="H3154" s="6">
        <v>0</v>
      </c>
      <c r="I3154" s="7">
        <f t="array" ref="I3154">INDEX(Inflation!$F$2:$F$63,MATCH($D3154,Inflation!$A$2:$A$63,0))</f>
        <v>2.4491621741858549</v>
      </c>
      <c r="J3154" s="6">
        <f t="shared" si="12"/>
        <v>0</v>
      </c>
      <c r="K3154" s="8" t="str">
        <f>IF(H3154&lt;Mapping!$B$1,Mapping!$A$1,IF(H3154&lt;Mapping!$B$2,Mapping!$A$2,Mapping!$A$3))</f>
        <v>Minor</v>
      </c>
      <c r="L3154" s="8" t="str">
        <f>IF(J3154&lt;Mapping!$B$1,Mapping!$A$1,IF(J3154&lt;Mapping!$B$2,Mapping!$A$2,Mapping!$A$3))</f>
        <v>Minor</v>
      </c>
    </row>
    <row r="3155" spans="1:12" ht="13.5" customHeight="1" x14ac:dyDescent="0.2">
      <c r="A3155" s="4">
        <v>5</v>
      </c>
      <c r="B3155" s="5" t="s">
        <v>15</v>
      </c>
      <c r="C3155" s="4">
        <v>1</v>
      </c>
      <c r="D3155" s="4">
        <v>1985</v>
      </c>
      <c r="E3155" s="4">
        <v>1</v>
      </c>
      <c r="F3155" s="4">
        <v>0</v>
      </c>
      <c r="G3155" s="4">
        <v>0</v>
      </c>
      <c r="H3155" s="6">
        <v>0</v>
      </c>
      <c r="I3155" s="7">
        <f t="array" ref="I3155">INDEX(Inflation!$F$2:$F$63,MATCH($D3155,Inflation!$A$2:$A$63,0))</f>
        <v>2.4491621741858549</v>
      </c>
      <c r="J3155" s="6">
        <f t="shared" si="12"/>
        <v>0</v>
      </c>
      <c r="K3155" s="8" t="str">
        <f>IF(H3155&lt;Mapping!$B$1,Mapping!$A$1,IF(H3155&lt;Mapping!$B$2,Mapping!$A$2,Mapping!$A$3))</f>
        <v>Minor</v>
      </c>
      <c r="L3155" s="8" t="str">
        <f>IF(J3155&lt;Mapping!$B$1,Mapping!$A$1,IF(J3155&lt;Mapping!$B$2,Mapping!$A$2,Mapping!$A$3))</f>
        <v>Minor</v>
      </c>
    </row>
    <row r="3156" spans="1:12" ht="13.5" customHeight="1" x14ac:dyDescent="0.2">
      <c r="A3156" s="4">
        <v>5</v>
      </c>
      <c r="B3156" s="5" t="s">
        <v>15</v>
      </c>
      <c r="C3156" s="4">
        <v>4</v>
      </c>
      <c r="D3156" s="4">
        <v>1985</v>
      </c>
      <c r="E3156" s="4">
        <v>1</v>
      </c>
      <c r="F3156" s="4">
        <v>11</v>
      </c>
      <c r="G3156" s="4">
        <v>0</v>
      </c>
      <c r="H3156" s="6">
        <v>0</v>
      </c>
      <c r="I3156" s="7">
        <f t="array" ref="I3156">INDEX(Inflation!$F$2:$F$63,MATCH($D3156,Inflation!$A$2:$A$63,0))</f>
        <v>2.4491621741858549</v>
      </c>
      <c r="J3156" s="6">
        <f t="shared" si="12"/>
        <v>0</v>
      </c>
      <c r="K3156" s="8" t="str">
        <f>IF(H3156&lt;Mapping!$B$1,Mapping!$A$1,IF(H3156&lt;Mapping!$B$2,Mapping!$A$2,Mapping!$A$3))</f>
        <v>Minor</v>
      </c>
      <c r="L3156" s="8" t="str">
        <f>IF(J3156&lt;Mapping!$B$1,Mapping!$A$1,IF(J3156&lt;Mapping!$B$2,Mapping!$A$2,Mapping!$A$3))</f>
        <v>Minor</v>
      </c>
    </row>
    <row r="3157" spans="1:12" ht="13.5" customHeight="1" x14ac:dyDescent="0.2">
      <c r="A3157" s="4">
        <v>6</v>
      </c>
      <c r="B3157" s="5" t="s">
        <v>15</v>
      </c>
      <c r="C3157" s="4">
        <v>1</v>
      </c>
      <c r="D3157" s="4">
        <v>1985</v>
      </c>
      <c r="E3157" s="4">
        <v>1</v>
      </c>
      <c r="F3157" s="4">
        <v>0</v>
      </c>
      <c r="G3157" s="4">
        <v>0</v>
      </c>
      <c r="H3157" s="6">
        <v>0</v>
      </c>
      <c r="I3157" s="7">
        <f t="array" ref="I3157">INDEX(Inflation!$F$2:$F$63,MATCH($D3157,Inflation!$A$2:$A$63,0))</f>
        <v>2.4491621741858549</v>
      </c>
      <c r="J3157" s="6">
        <f t="shared" si="12"/>
        <v>0</v>
      </c>
      <c r="K3157" s="8" t="str">
        <f>IF(H3157&lt;Mapping!$B$1,Mapping!$A$1,IF(H3157&lt;Mapping!$B$2,Mapping!$A$2,Mapping!$A$3))</f>
        <v>Minor</v>
      </c>
      <c r="L3157" s="8" t="str">
        <f>IF(J3157&lt;Mapping!$B$1,Mapping!$A$1,IF(J3157&lt;Mapping!$B$2,Mapping!$A$2,Mapping!$A$3))</f>
        <v>Minor</v>
      </c>
    </row>
    <row r="3158" spans="1:12" ht="13.5" customHeight="1" x14ac:dyDescent="0.2">
      <c r="A3158" s="4">
        <v>1</v>
      </c>
      <c r="B3158" s="5" t="s">
        <v>33</v>
      </c>
      <c r="C3158" s="4">
        <v>2</v>
      </c>
      <c r="D3158" s="4">
        <v>1986</v>
      </c>
      <c r="E3158" s="4">
        <v>30</v>
      </c>
      <c r="F3158" s="4">
        <v>0</v>
      </c>
      <c r="G3158" s="4">
        <v>0</v>
      </c>
      <c r="H3158" s="6">
        <v>0</v>
      </c>
      <c r="I3158" s="7">
        <f t="array" ref="I3158">INDEX(Inflation!$F$2:$F$63,MATCH($D3158,Inflation!$A$2:$A$63,0))</f>
        <v>2.3601832650918904</v>
      </c>
      <c r="J3158" s="6">
        <f t="shared" si="12"/>
        <v>0</v>
      </c>
      <c r="K3158" s="8" t="str">
        <f>IF(H3158&lt;Mapping!$B$1,Mapping!$A$1,IF(H3158&lt;Mapping!$B$2,Mapping!$A$2,Mapping!$A$3))</f>
        <v>Minor</v>
      </c>
      <c r="L3158" s="8" t="str">
        <f>IF(J3158&lt;Mapping!$B$1,Mapping!$A$1,IF(J3158&lt;Mapping!$B$2,Mapping!$A$2,Mapping!$A$3))</f>
        <v>Minor</v>
      </c>
    </row>
    <row r="3159" spans="1:12" ht="13.5" customHeight="1" x14ac:dyDescent="0.2">
      <c r="A3159" s="4">
        <v>1</v>
      </c>
      <c r="B3159" s="5" t="s">
        <v>33</v>
      </c>
      <c r="C3159" s="4">
        <v>2</v>
      </c>
      <c r="D3159" s="4">
        <v>1986</v>
      </c>
      <c r="E3159" s="4">
        <v>31</v>
      </c>
      <c r="F3159" s="4">
        <v>0</v>
      </c>
      <c r="G3159" s="4">
        <v>0</v>
      </c>
      <c r="H3159" s="6">
        <v>0</v>
      </c>
      <c r="I3159" s="7">
        <f t="array" ref="I3159">INDEX(Inflation!$F$2:$F$63,MATCH($D3159,Inflation!$A$2:$A$63,0))</f>
        <v>2.3601832650918904</v>
      </c>
      <c r="J3159" s="6">
        <f t="shared" si="12"/>
        <v>0</v>
      </c>
      <c r="K3159" s="8" t="str">
        <f>IF(H3159&lt;Mapping!$B$1,Mapping!$A$1,IF(H3159&lt;Mapping!$B$2,Mapping!$A$2,Mapping!$A$3))</f>
        <v>Minor</v>
      </c>
      <c r="L3159" s="8" t="str">
        <f>IF(J3159&lt;Mapping!$B$1,Mapping!$A$1,IF(J3159&lt;Mapping!$B$2,Mapping!$A$2,Mapping!$A$3))</f>
        <v>Minor</v>
      </c>
    </row>
    <row r="3160" spans="1:12" ht="13.5" customHeight="1" x14ac:dyDescent="0.2">
      <c r="A3160" s="4">
        <v>2</v>
      </c>
      <c r="B3160" s="5" t="s">
        <v>33</v>
      </c>
      <c r="C3160" s="4">
        <v>2</v>
      </c>
      <c r="D3160" s="4">
        <v>1986</v>
      </c>
      <c r="E3160" s="4">
        <v>30</v>
      </c>
      <c r="F3160" s="4">
        <v>0</v>
      </c>
      <c r="G3160" s="4">
        <v>0</v>
      </c>
      <c r="H3160" s="6">
        <v>0</v>
      </c>
      <c r="I3160" s="7">
        <f t="array" ref="I3160">INDEX(Inflation!$F$2:$F$63,MATCH($D3160,Inflation!$A$2:$A$63,0))</f>
        <v>2.3601832650918904</v>
      </c>
      <c r="J3160" s="6">
        <f t="shared" si="12"/>
        <v>0</v>
      </c>
      <c r="K3160" s="8" t="str">
        <f>IF(H3160&lt;Mapping!$B$1,Mapping!$A$1,IF(H3160&lt;Mapping!$B$2,Mapping!$A$2,Mapping!$A$3))</f>
        <v>Minor</v>
      </c>
      <c r="L3160" s="8" t="str">
        <f>IF(J3160&lt;Mapping!$B$1,Mapping!$A$1,IF(J3160&lt;Mapping!$B$2,Mapping!$A$2,Mapping!$A$3))</f>
        <v>Minor</v>
      </c>
    </row>
    <row r="3161" spans="1:12" ht="13.5" customHeight="1" x14ac:dyDescent="0.2">
      <c r="A3161" s="4">
        <v>2</v>
      </c>
      <c r="B3161" s="5" t="s">
        <v>33</v>
      </c>
      <c r="C3161" s="4">
        <v>2</v>
      </c>
      <c r="D3161" s="4">
        <v>1986</v>
      </c>
      <c r="E3161" s="4">
        <v>31</v>
      </c>
      <c r="F3161" s="4">
        <v>0</v>
      </c>
      <c r="G3161" s="4">
        <v>0</v>
      </c>
      <c r="H3161" s="6">
        <v>0</v>
      </c>
      <c r="I3161" s="7">
        <f t="array" ref="I3161">INDEX(Inflation!$F$2:$F$63,MATCH($D3161,Inflation!$A$2:$A$63,0))</f>
        <v>2.3601832650918904</v>
      </c>
      <c r="J3161" s="6">
        <f t="shared" si="12"/>
        <v>0</v>
      </c>
      <c r="K3161" s="8" t="str">
        <f>IF(H3161&lt;Mapping!$B$1,Mapping!$A$1,IF(H3161&lt;Mapping!$B$2,Mapping!$A$2,Mapping!$A$3))</f>
        <v>Minor</v>
      </c>
      <c r="L3161" s="8" t="str">
        <f>IF(J3161&lt;Mapping!$B$1,Mapping!$A$1,IF(J3161&lt;Mapping!$B$2,Mapping!$A$2,Mapping!$A$3))</f>
        <v>Minor</v>
      </c>
    </row>
    <row r="3162" spans="1:12" ht="13.5" customHeight="1" x14ac:dyDescent="0.2">
      <c r="A3162" s="4">
        <v>3</v>
      </c>
      <c r="B3162" s="5" t="s">
        <v>33</v>
      </c>
      <c r="C3162" s="4">
        <v>2</v>
      </c>
      <c r="D3162" s="4">
        <v>1986</v>
      </c>
      <c r="E3162" s="4">
        <v>30</v>
      </c>
      <c r="F3162" s="4">
        <v>0</v>
      </c>
      <c r="G3162" s="4">
        <v>0</v>
      </c>
      <c r="H3162" s="6">
        <v>0</v>
      </c>
      <c r="I3162" s="7">
        <f t="array" ref="I3162">INDEX(Inflation!$F$2:$F$63,MATCH($D3162,Inflation!$A$2:$A$63,0))</f>
        <v>2.3601832650918904</v>
      </c>
      <c r="J3162" s="6">
        <f t="shared" si="12"/>
        <v>0</v>
      </c>
      <c r="K3162" s="8" t="str">
        <f>IF(H3162&lt;Mapping!$B$1,Mapping!$A$1,IF(H3162&lt;Mapping!$B$2,Mapping!$A$2,Mapping!$A$3))</f>
        <v>Minor</v>
      </c>
      <c r="L3162" s="8" t="str">
        <f>IF(J3162&lt;Mapping!$B$1,Mapping!$A$1,IF(J3162&lt;Mapping!$B$2,Mapping!$A$2,Mapping!$A$3))</f>
        <v>Minor</v>
      </c>
    </row>
    <row r="3163" spans="1:12" ht="13.5" customHeight="1" x14ac:dyDescent="0.2">
      <c r="A3163" s="4">
        <v>3</v>
      </c>
      <c r="B3163" s="5" t="s">
        <v>33</v>
      </c>
      <c r="C3163" s="4">
        <v>2</v>
      </c>
      <c r="D3163" s="4">
        <v>1986</v>
      </c>
      <c r="E3163" s="4">
        <v>31</v>
      </c>
      <c r="F3163" s="4">
        <v>0</v>
      </c>
      <c r="G3163" s="4">
        <v>0</v>
      </c>
      <c r="H3163" s="6">
        <v>0</v>
      </c>
      <c r="I3163" s="7">
        <f t="array" ref="I3163">INDEX(Inflation!$F$2:$F$63,MATCH($D3163,Inflation!$A$2:$A$63,0))</f>
        <v>2.3601832650918904</v>
      </c>
      <c r="J3163" s="6">
        <f t="shared" si="12"/>
        <v>0</v>
      </c>
      <c r="K3163" s="8" t="str">
        <f>IF(H3163&lt;Mapping!$B$1,Mapping!$A$1,IF(H3163&lt;Mapping!$B$2,Mapping!$A$2,Mapping!$A$3))</f>
        <v>Minor</v>
      </c>
      <c r="L3163" s="8" t="str">
        <f>IF(J3163&lt;Mapping!$B$1,Mapping!$A$1,IF(J3163&lt;Mapping!$B$2,Mapping!$A$2,Mapping!$A$3))</f>
        <v>Minor</v>
      </c>
    </row>
    <row r="3164" spans="1:12" ht="13.5" customHeight="1" x14ac:dyDescent="0.2">
      <c r="A3164" s="4">
        <v>4</v>
      </c>
      <c r="B3164" s="5" t="s">
        <v>33</v>
      </c>
      <c r="C3164" s="4">
        <v>2</v>
      </c>
      <c r="D3164" s="4">
        <v>1986</v>
      </c>
      <c r="E3164" s="4">
        <v>30</v>
      </c>
      <c r="F3164" s="4">
        <v>0</v>
      </c>
      <c r="G3164" s="4">
        <v>0</v>
      </c>
      <c r="H3164" s="6">
        <v>0</v>
      </c>
      <c r="I3164" s="7">
        <f t="array" ref="I3164">INDEX(Inflation!$F$2:$F$63,MATCH($D3164,Inflation!$A$2:$A$63,0))</f>
        <v>2.3601832650918904</v>
      </c>
      <c r="J3164" s="6">
        <f t="shared" si="12"/>
        <v>0</v>
      </c>
      <c r="K3164" s="8" t="str">
        <f>IF(H3164&lt;Mapping!$B$1,Mapping!$A$1,IF(H3164&lt;Mapping!$B$2,Mapping!$A$2,Mapping!$A$3))</f>
        <v>Minor</v>
      </c>
      <c r="L3164" s="8" t="str">
        <f>IF(J3164&lt;Mapping!$B$1,Mapping!$A$1,IF(J3164&lt;Mapping!$B$2,Mapping!$A$2,Mapping!$A$3))</f>
        <v>Minor</v>
      </c>
    </row>
    <row r="3165" spans="1:12" ht="13.5" customHeight="1" x14ac:dyDescent="0.2">
      <c r="A3165" s="4">
        <v>4</v>
      </c>
      <c r="B3165" s="5" t="s">
        <v>33</v>
      </c>
      <c r="C3165" s="4">
        <v>2</v>
      </c>
      <c r="D3165" s="4">
        <v>1986</v>
      </c>
      <c r="E3165" s="4">
        <v>31</v>
      </c>
      <c r="F3165" s="4">
        <v>0</v>
      </c>
      <c r="G3165" s="4">
        <v>0</v>
      </c>
      <c r="H3165" s="6">
        <v>0</v>
      </c>
      <c r="I3165" s="7">
        <f t="array" ref="I3165">INDEX(Inflation!$F$2:$F$63,MATCH($D3165,Inflation!$A$2:$A$63,0))</f>
        <v>2.3601832650918904</v>
      </c>
      <c r="J3165" s="6">
        <f t="shared" si="12"/>
        <v>0</v>
      </c>
      <c r="K3165" s="8" t="str">
        <f>IF(H3165&lt;Mapping!$B$1,Mapping!$A$1,IF(H3165&lt;Mapping!$B$2,Mapping!$A$2,Mapping!$A$3))</f>
        <v>Minor</v>
      </c>
      <c r="L3165" s="8" t="str">
        <f>IF(J3165&lt;Mapping!$B$1,Mapping!$A$1,IF(J3165&lt;Mapping!$B$2,Mapping!$A$2,Mapping!$A$3))</f>
        <v>Minor</v>
      </c>
    </row>
    <row r="3166" spans="1:12" ht="13.5" customHeight="1" x14ac:dyDescent="0.2">
      <c r="A3166" s="4">
        <v>5</v>
      </c>
      <c r="B3166" s="5" t="s">
        <v>33</v>
      </c>
      <c r="C3166" s="4">
        <v>2</v>
      </c>
      <c r="D3166" s="4">
        <v>1986</v>
      </c>
      <c r="E3166" s="4">
        <v>30</v>
      </c>
      <c r="F3166" s="4">
        <v>0</v>
      </c>
      <c r="G3166" s="4">
        <v>0</v>
      </c>
      <c r="H3166" s="6">
        <v>0</v>
      </c>
      <c r="I3166" s="7">
        <f t="array" ref="I3166">INDEX(Inflation!$F$2:$F$63,MATCH($D3166,Inflation!$A$2:$A$63,0))</f>
        <v>2.3601832650918904</v>
      </c>
      <c r="J3166" s="6">
        <f t="shared" si="12"/>
        <v>0</v>
      </c>
      <c r="K3166" s="8" t="str">
        <f>IF(H3166&lt;Mapping!$B$1,Mapping!$A$1,IF(H3166&lt;Mapping!$B$2,Mapping!$A$2,Mapping!$A$3))</f>
        <v>Minor</v>
      </c>
      <c r="L3166" s="8" t="str">
        <f>IF(J3166&lt;Mapping!$B$1,Mapping!$A$1,IF(J3166&lt;Mapping!$B$2,Mapping!$A$2,Mapping!$A$3))</f>
        <v>Minor</v>
      </c>
    </row>
    <row r="3167" spans="1:12" ht="13.5" customHeight="1" x14ac:dyDescent="0.2">
      <c r="A3167" s="4">
        <v>5</v>
      </c>
      <c r="B3167" s="5" t="s">
        <v>33</v>
      </c>
      <c r="C3167" s="4">
        <v>2</v>
      </c>
      <c r="D3167" s="4">
        <v>1986</v>
      </c>
      <c r="E3167" s="4">
        <v>31</v>
      </c>
      <c r="F3167" s="4">
        <v>0</v>
      </c>
      <c r="G3167" s="4">
        <v>0</v>
      </c>
      <c r="H3167" s="6">
        <v>0</v>
      </c>
      <c r="I3167" s="7">
        <f t="array" ref="I3167">INDEX(Inflation!$F$2:$F$63,MATCH($D3167,Inflation!$A$2:$A$63,0))</f>
        <v>2.3601832650918904</v>
      </c>
      <c r="J3167" s="6">
        <f t="shared" si="12"/>
        <v>0</v>
      </c>
      <c r="K3167" s="8" t="str">
        <f>IF(H3167&lt;Mapping!$B$1,Mapping!$A$1,IF(H3167&lt;Mapping!$B$2,Mapping!$A$2,Mapping!$A$3))</f>
        <v>Minor</v>
      </c>
      <c r="L3167" s="8" t="str">
        <f>IF(J3167&lt;Mapping!$B$1,Mapping!$A$1,IF(J3167&lt;Mapping!$B$2,Mapping!$A$2,Mapping!$A$3))</f>
        <v>Minor</v>
      </c>
    </row>
    <row r="3168" spans="1:12" ht="13.5" customHeight="1" x14ac:dyDescent="0.2">
      <c r="A3168" s="4">
        <v>6</v>
      </c>
      <c r="B3168" s="5" t="s">
        <v>33</v>
      </c>
      <c r="C3168" s="4">
        <v>2</v>
      </c>
      <c r="D3168" s="4">
        <v>1986</v>
      </c>
      <c r="E3168" s="4">
        <v>30</v>
      </c>
      <c r="F3168" s="4">
        <v>0</v>
      </c>
      <c r="G3168" s="4">
        <v>0</v>
      </c>
      <c r="H3168" s="6">
        <v>0</v>
      </c>
      <c r="I3168" s="7">
        <f t="array" ref="I3168">INDEX(Inflation!$F$2:$F$63,MATCH($D3168,Inflation!$A$2:$A$63,0))</f>
        <v>2.3601832650918904</v>
      </c>
      <c r="J3168" s="6">
        <f t="shared" si="12"/>
        <v>0</v>
      </c>
      <c r="K3168" s="8" t="str">
        <f>IF(H3168&lt;Mapping!$B$1,Mapping!$A$1,IF(H3168&lt;Mapping!$B$2,Mapping!$A$2,Mapping!$A$3))</f>
        <v>Minor</v>
      </c>
      <c r="L3168" s="8" t="str">
        <f>IF(J3168&lt;Mapping!$B$1,Mapping!$A$1,IF(J3168&lt;Mapping!$B$2,Mapping!$A$2,Mapping!$A$3))</f>
        <v>Minor</v>
      </c>
    </row>
    <row r="3169" spans="1:12" ht="13.5" customHeight="1" x14ac:dyDescent="0.2">
      <c r="A3169" s="4">
        <v>6</v>
      </c>
      <c r="B3169" s="5" t="s">
        <v>33</v>
      </c>
      <c r="C3169" s="4">
        <v>2</v>
      </c>
      <c r="D3169" s="4">
        <v>1986</v>
      </c>
      <c r="E3169" s="4">
        <v>31</v>
      </c>
      <c r="F3169" s="4">
        <v>0</v>
      </c>
      <c r="G3169" s="4">
        <v>0</v>
      </c>
      <c r="H3169" s="6">
        <v>0</v>
      </c>
      <c r="I3169" s="7">
        <f t="array" ref="I3169">INDEX(Inflation!$F$2:$F$63,MATCH($D3169,Inflation!$A$2:$A$63,0))</f>
        <v>2.3601832650918904</v>
      </c>
      <c r="J3169" s="6">
        <f t="shared" si="12"/>
        <v>0</v>
      </c>
      <c r="K3169" s="8" t="str">
        <f>IF(H3169&lt;Mapping!$B$1,Mapping!$A$1,IF(H3169&lt;Mapping!$B$2,Mapping!$A$2,Mapping!$A$3))</f>
        <v>Minor</v>
      </c>
      <c r="L3169" s="8" t="str">
        <f>IF(J3169&lt;Mapping!$B$1,Mapping!$A$1,IF(J3169&lt;Mapping!$B$2,Mapping!$A$2,Mapping!$A$3))</f>
        <v>Minor</v>
      </c>
    </row>
    <row r="3170" spans="1:12" ht="13.5" customHeight="1" x14ac:dyDescent="0.2">
      <c r="A3170" s="4">
        <v>1</v>
      </c>
      <c r="B3170" s="5" t="s">
        <v>34</v>
      </c>
      <c r="C3170" s="4">
        <v>3</v>
      </c>
      <c r="D3170" s="4">
        <v>1986</v>
      </c>
      <c r="E3170" s="4">
        <v>1</v>
      </c>
      <c r="F3170" s="4">
        <v>0</v>
      </c>
      <c r="G3170" s="4">
        <v>0</v>
      </c>
      <c r="H3170" s="6">
        <v>0</v>
      </c>
      <c r="I3170" s="7">
        <f t="array" ref="I3170">INDEX(Inflation!$F$2:$F$63,MATCH($D3170,Inflation!$A$2:$A$63,0))</f>
        <v>2.3601832650918904</v>
      </c>
      <c r="J3170" s="6">
        <f t="shared" si="12"/>
        <v>0</v>
      </c>
      <c r="K3170" s="8" t="str">
        <f>IF(H3170&lt;Mapping!$B$1,Mapping!$A$1,IF(H3170&lt;Mapping!$B$2,Mapping!$A$2,Mapping!$A$3))</f>
        <v>Minor</v>
      </c>
      <c r="L3170" s="8" t="str">
        <f>IF(J3170&lt;Mapping!$B$1,Mapping!$A$1,IF(J3170&lt;Mapping!$B$2,Mapping!$A$2,Mapping!$A$3))</f>
        <v>Minor</v>
      </c>
    </row>
    <row r="3171" spans="1:12" ht="13.5" customHeight="1" x14ac:dyDescent="0.2">
      <c r="A3171" s="4">
        <v>4</v>
      </c>
      <c r="B3171" s="5" t="s">
        <v>34</v>
      </c>
      <c r="C3171" s="4">
        <v>2</v>
      </c>
      <c r="D3171" s="4">
        <v>1986</v>
      </c>
      <c r="E3171" s="4">
        <v>1</v>
      </c>
      <c r="F3171" s="4">
        <v>0</v>
      </c>
      <c r="G3171" s="4">
        <v>0</v>
      </c>
      <c r="H3171" s="6">
        <v>0</v>
      </c>
      <c r="I3171" s="7">
        <f t="array" ref="I3171">INDEX(Inflation!$F$2:$F$63,MATCH($D3171,Inflation!$A$2:$A$63,0))</f>
        <v>2.3601832650918904</v>
      </c>
      <c r="J3171" s="6">
        <f t="shared" si="12"/>
        <v>0</v>
      </c>
      <c r="K3171" s="8" t="str">
        <f>IF(H3171&lt;Mapping!$B$1,Mapping!$A$1,IF(H3171&lt;Mapping!$B$2,Mapping!$A$2,Mapping!$A$3))</f>
        <v>Minor</v>
      </c>
      <c r="L3171" s="8" t="str">
        <f>IF(J3171&lt;Mapping!$B$1,Mapping!$A$1,IF(J3171&lt;Mapping!$B$2,Mapping!$A$2,Mapping!$A$3))</f>
        <v>Minor</v>
      </c>
    </row>
    <row r="3172" spans="1:12" ht="13.5" customHeight="1" x14ac:dyDescent="0.2">
      <c r="A3172" s="4">
        <v>4</v>
      </c>
      <c r="B3172" s="5" t="s">
        <v>34</v>
      </c>
      <c r="C3172" s="4">
        <v>2</v>
      </c>
      <c r="D3172" s="4">
        <v>1986</v>
      </c>
      <c r="E3172" s="4">
        <v>1</v>
      </c>
      <c r="F3172" s="4">
        <v>0</v>
      </c>
      <c r="G3172" s="4">
        <v>0</v>
      </c>
      <c r="H3172" s="6">
        <v>0</v>
      </c>
      <c r="I3172" s="7">
        <f t="array" ref="I3172">INDEX(Inflation!$F$2:$F$63,MATCH($D3172,Inflation!$A$2:$A$63,0))</f>
        <v>2.3601832650918904</v>
      </c>
      <c r="J3172" s="6">
        <f t="shared" si="12"/>
        <v>0</v>
      </c>
      <c r="K3172" s="8" t="str">
        <f>IF(H3172&lt;Mapping!$B$1,Mapping!$A$1,IF(H3172&lt;Mapping!$B$2,Mapping!$A$2,Mapping!$A$3))</f>
        <v>Minor</v>
      </c>
      <c r="L3172" s="8" t="str">
        <f>IF(J3172&lt;Mapping!$B$1,Mapping!$A$1,IF(J3172&lt;Mapping!$B$2,Mapping!$A$2,Mapping!$A$3))</f>
        <v>Minor</v>
      </c>
    </row>
    <row r="3173" spans="1:12" ht="13.5" customHeight="1" x14ac:dyDescent="0.2">
      <c r="A3173" s="4">
        <v>2</v>
      </c>
      <c r="B3173" s="5" t="s">
        <v>60</v>
      </c>
      <c r="C3173" s="4">
        <v>3</v>
      </c>
      <c r="D3173" s="4">
        <v>1986</v>
      </c>
      <c r="E3173" s="4">
        <v>1</v>
      </c>
      <c r="F3173" s="4">
        <v>12</v>
      </c>
      <c r="G3173" s="4">
        <v>0</v>
      </c>
      <c r="H3173" s="6">
        <v>0</v>
      </c>
      <c r="I3173" s="7">
        <f t="array" ref="I3173">INDEX(Inflation!$F$2:$F$63,MATCH($D3173,Inflation!$A$2:$A$63,0))</f>
        <v>2.3601832650918904</v>
      </c>
      <c r="J3173" s="6">
        <f t="shared" si="12"/>
        <v>0</v>
      </c>
      <c r="K3173" s="8" t="str">
        <f>IF(H3173&lt;Mapping!$B$1,Mapping!$A$1,IF(H3173&lt;Mapping!$B$2,Mapping!$A$2,Mapping!$A$3))</f>
        <v>Minor</v>
      </c>
      <c r="L3173" s="8" t="str">
        <f>IF(J3173&lt;Mapping!$B$1,Mapping!$A$1,IF(J3173&lt;Mapping!$B$2,Mapping!$A$2,Mapping!$A$3))</f>
        <v>Minor</v>
      </c>
    </row>
    <row r="3174" spans="1:12" ht="13.5" customHeight="1" x14ac:dyDescent="0.2">
      <c r="A3174" s="4">
        <v>3</v>
      </c>
      <c r="B3174" s="5" t="s">
        <v>60</v>
      </c>
      <c r="C3174" s="4">
        <v>3</v>
      </c>
      <c r="D3174" s="4">
        <v>1986</v>
      </c>
      <c r="E3174" s="4">
        <v>1</v>
      </c>
      <c r="F3174" s="4">
        <v>11</v>
      </c>
      <c r="G3174" s="4">
        <v>0</v>
      </c>
      <c r="H3174" s="6">
        <v>0</v>
      </c>
      <c r="I3174" s="7">
        <f t="array" ref="I3174">INDEX(Inflation!$F$2:$F$63,MATCH($D3174,Inflation!$A$2:$A$63,0))</f>
        <v>2.3601832650918904</v>
      </c>
      <c r="J3174" s="6">
        <f t="shared" si="12"/>
        <v>0</v>
      </c>
      <c r="K3174" s="8" t="str">
        <f>IF(H3174&lt;Mapping!$B$1,Mapping!$A$1,IF(H3174&lt;Mapping!$B$2,Mapping!$A$2,Mapping!$A$3))</f>
        <v>Minor</v>
      </c>
      <c r="L3174" s="8" t="str">
        <f>IF(J3174&lt;Mapping!$B$1,Mapping!$A$1,IF(J3174&lt;Mapping!$B$2,Mapping!$A$2,Mapping!$A$3))</f>
        <v>Minor</v>
      </c>
    </row>
    <row r="3175" spans="1:12" ht="13.5" customHeight="1" x14ac:dyDescent="0.2">
      <c r="A3175" s="4">
        <v>4</v>
      </c>
      <c r="B3175" s="5" t="s">
        <v>20</v>
      </c>
      <c r="C3175" s="4">
        <v>2</v>
      </c>
      <c r="D3175" s="4">
        <v>1986</v>
      </c>
      <c r="E3175" s="4">
        <v>1</v>
      </c>
      <c r="F3175" s="4">
        <v>0</v>
      </c>
      <c r="G3175" s="4">
        <v>12</v>
      </c>
      <c r="H3175" s="6">
        <v>0</v>
      </c>
      <c r="I3175" s="7">
        <f t="array" ref="I3175">INDEX(Inflation!$F$2:$F$63,MATCH($D3175,Inflation!$A$2:$A$63,0))</f>
        <v>2.3601832650918904</v>
      </c>
      <c r="J3175" s="6">
        <f t="shared" si="12"/>
        <v>0</v>
      </c>
      <c r="K3175" s="8" t="str">
        <f>IF(H3175&lt;Mapping!$B$1,Mapping!$A$1,IF(H3175&lt;Mapping!$B$2,Mapping!$A$2,Mapping!$A$3))</f>
        <v>Minor</v>
      </c>
      <c r="L3175" s="8" t="str">
        <f>IF(J3175&lt;Mapping!$B$1,Mapping!$A$1,IF(J3175&lt;Mapping!$B$2,Mapping!$A$2,Mapping!$A$3))</f>
        <v>Minor</v>
      </c>
    </row>
    <row r="3176" spans="1:12" ht="13.5" customHeight="1" x14ac:dyDescent="0.2">
      <c r="A3176" s="4">
        <v>1</v>
      </c>
      <c r="B3176" s="5" t="s">
        <v>15</v>
      </c>
      <c r="C3176" s="4">
        <v>1</v>
      </c>
      <c r="D3176" s="4">
        <v>1986</v>
      </c>
      <c r="E3176" s="4">
        <v>2</v>
      </c>
      <c r="F3176" s="4">
        <v>0</v>
      </c>
      <c r="G3176" s="4">
        <v>0</v>
      </c>
      <c r="H3176" s="6">
        <v>0</v>
      </c>
      <c r="I3176" s="7">
        <f t="array" ref="I3176">INDEX(Inflation!$F$2:$F$63,MATCH($D3176,Inflation!$A$2:$A$63,0))</f>
        <v>2.3601832650918904</v>
      </c>
      <c r="J3176" s="6">
        <f t="shared" si="12"/>
        <v>0</v>
      </c>
      <c r="K3176" s="8" t="str">
        <f>IF(H3176&lt;Mapping!$B$1,Mapping!$A$1,IF(H3176&lt;Mapping!$B$2,Mapping!$A$2,Mapping!$A$3))</f>
        <v>Minor</v>
      </c>
      <c r="L3176" s="8" t="str">
        <f>IF(J3176&lt;Mapping!$B$1,Mapping!$A$1,IF(J3176&lt;Mapping!$B$2,Mapping!$A$2,Mapping!$A$3))</f>
        <v>Minor</v>
      </c>
    </row>
    <row r="3177" spans="1:12" ht="13.5" customHeight="1" x14ac:dyDescent="0.2">
      <c r="A3177" s="4">
        <v>1</v>
      </c>
      <c r="B3177" s="5" t="s">
        <v>15</v>
      </c>
      <c r="C3177" s="4">
        <v>2</v>
      </c>
      <c r="D3177" s="4">
        <v>1986</v>
      </c>
      <c r="E3177" s="4">
        <v>2</v>
      </c>
      <c r="F3177" s="4">
        <v>0</v>
      </c>
      <c r="G3177" s="4">
        <v>0</v>
      </c>
      <c r="H3177" s="6">
        <v>0</v>
      </c>
      <c r="I3177" s="7">
        <f t="array" ref="I3177">INDEX(Inflation!$F$2:$F$63,MATCH($D3177,Inflation!$A$2:$A$63,0))</f>
        <v>2.3601832650918904</v>
      </c>
      <c r="J3177" s="6">
        <f t="shared" si="12"/>
        <v>0</v>
      </c>
      <c r="K3177" s="8" t="str">
        <f>IF(H3177&lt;Mapping!$B$1,Mapping!$A$1,IF(H3177&lt;Mapping!$B$2,Mapping!$A$2,Mapping!$A$3))</f>
        <v>Minor</v>
      </c>
      <c r="L3177" s="8" t="str">
        <f>IF(J3177&lt;Mapping!$B$1,Mapping!$A$1,IF(J3177&lt;Mapping!$B$2,Mapping!$A$2,Mapping!$A$3))</f>
        <v>Minor</v>
      </c>
    </row>
    <row r="3178" spans="1:12" ht="13.5" customHeight="1" x14ac:dyDescent="0.2">
      <c r="A3178" s="4">
        <v>2</v>
      </c>
      <c r="B3178" s="5" t="s">
        <v>15</v>
      </c>
      <c r="C3178" s="4">
        <v>1</v>
      </c>
      <c r="D3178" s="4">
        <v>1986</v>
      </c>
      <c r="E3178" s="4">
        <v>2</v>
      </c>
      <c r="F3178" s="4">
        <v>0</v>
      </c>
      <c r="G3178" s="4">
        <v>0</v>
      </c>
      <c r="H3178" s="6">
        <v>0</v>
      </c>
      <c r="I3178" s="7">
        <f t="array" ref="I3178">INDEX(Inflation!$F$2:$F$63,MATCH($D3178,Inflation!$A$2:$A$63,0))</f>
        <v>2.3601832650918904</v>
      </c>
      <c r="J3178" s="6">
        <f t="shared" si="12"/>
        <v>0</v>
      </c>
      <c r="K3178" s="8" t="str">
        <f>IF(H3178&lt;Mapping!$B$1,Mapping!$A$1,IF(H3178&lt;Mapping!$B$2,Mapping!$A$2,Mapping!$A$3))</f>
        <v>Minor</v>
      </c>
      <c r="L3178" s="8" t="str">
        <f>IF(J3178&lt;Mapping!$B$1,Mapping!$A$1,IF(J3178&lt;Mapping!$B$2,Mapping!$A$2,Mapping!$A$3))</f>
        <v>Minor</v>
      </c>
    </row>
    <row r="3179" spans="1:12" ht="13.5" customHeight="1" x14ac:dyDescent="0.2">
      <c r="A3179" s="4">
        <v>2</v>
      </c>
      <c r="B3179" s="5" t="s">
        <v>15</v>
      </c>
      <c r="C3179" s="4">
        <v>2</v>
      </c>
      <c r="D3179" s="4">
        <v>1986</v>
      </c>
      <c r="E3179" s="4">
        <v>2</v>
      </c>
      <c r="F3179" s="4">
        <v>0</v>
      </c>
      <c r="G3179" s="4">
        <v>0</v>
      </c>
      <c r="H3179" s="6">
        <v>0</v>
      </c>
      <c r="I3179" s="7">
        <f t="array" ref="I3179">INDEX(Inflation!$F$2:$F$63,MATCH($D3179,Inflation!$A$2:$A$63,0))</f>
        <v>2.3601832650918904</v>
      </c>
      <c r="J3179" s="6">
        <f t="shared" si="12"/>
        <v>0</v>
      </c>
      <c r="K3179" s="8" t="str">
        <f>IF(H3179&lt;Mapping!$B$1,Mapping!$A$1,IF(H3179&lt;Mapping!$B$2,Mapping!$A$2,Mapping!$A$3))</f>
        <v>Minor</v>
      </c>
      <c r="L3179" s="8" t="str">
        <f>IF(J3179&lt;Mapping!$B$1,Mapping!$A$1,IF(J3179&lt;Mapping!$B$2,Mapping!$A$2,Mapping!$A$3))</f>
        <v>Minor</v>
      </c>
    </row>
    <row r="3180" spans="1:12" ht="13.5" customHeight="1" x14ac:dyDescent="0.2">
      <c r="A3180" s="4">
        <v>3</v>
      </c>
      <c r="B3180" s="5" t="s">
        <v>15</v>
      </c>
      <c r="C3180" s="4">
        <v>1</v>
      </c>
      <c r="D3180" s="4">
        <v>1986</v>
      </c>
      <c r="E3180" s="4">
        <v>2</v>
      </c>
      <c r="F3180" s="4">
        <v>0</v>
      </c>
      <c r="G3180" s="4">
        <v>0</v>
      </c>
      <c r="H3180" s="6">
        <v>0</v>
      </c>
      <c r="I3180" s="7">
        <f t="array" ref="I3180">INDEX(Inflation!$F$2:$F$63,MATCH($D3180,Inflation!$A$2:$A$63,0))</f>
        <v>2.3601832650918904</v>
      </c>
      <c r="J3180" s="6">
        <f t="shared" si="12"/>
        <v>0</v>
      </c>
      <c r="K3180" s="8" t="str">
        <f>IF(H3180&lt;Mapping!$B$1,Mapping!$A$1,IF(H3180&lt;Mapping!$B$2,Mapping!$A$2,Mapping!$A$3))</f>
        <v>Minor</v>
      </c>
      <c r="L3180" s="8" t="str">
        <f>IF(J3180&lt;Mapping!$B$1,Mapping!$A$1,IF(J3180&lt;Mapping!$B$2,Mapping!$A$2,Mapping!$A$3))</f>
        <v>Minor</v>
      </c>
    </row>
    <row r="3181" spans="1:12" ht="13.5" customHeight="1" x14ac:dyDescent="0.2">
      <c r="A3181" s="4">
        <v>3</v>
      </c>
      <c r="B3181" s="5" t="s">
        <v>15</v>
      </c>
      <c r="C3181" s="4">
        <v>2</v>
      </c>
      <c r="D3181" s="4">
        <v>1986</v>
      </c>
      <c r="E3181" s="4">
        <v>2</v>
      </c>
      <c r="F3181" s="4">
        <v>0</v>
      </c>
      <c r="G3181" s="4">
        <v>0</v>
      </c>
      <c r="H3181" s="6">
        <v>0</v>
      </c>
      <c r="I3181" s="7">
        <f t="array" ref="I3181">INDEX(Inflation!$F$2:$F$63,MATCH($D3181,Inflation!$A$2:$A$63,0))</f>
        <v>2.3601832650918904</v>
      </c>
      <c r="J3181" s="6">
        <f t="shared" si="12"/>
        <v>0</v>
      </c>
      <c r="K3181" s="8" t="str">
        <f>IF(H3181&lt;Mapping!$B$1,Mapping!$A$1,IF(H3181&lt;Mapping!$B$2,Mapping!$A$2,Mapping!$A$3))</f>
        <v>Minor</v>
      </c>
      <c r="L3181" s="8" t="str">
        <f>IF(J3181&lt;Mapping!$B$1,Mapping!$A$1,IF(J3181&lt;Mapping!$B$2,Mapping!$A$2,Mapping!$A$3))</f>
        <v>Minor</v>
      </c>
    </row>
    <row r="3182" spans="1:12" ht="13.5" customHeight="1" x14ac:dyDescent="0.2">
      <c r="A3182" s="4">
        <v>4</v>
      </c>
      <c r="B3182" s="5" t="s">
        <v>15</v>
      </c>
      <c r="C3182" s="4">
        <v>1</v>
      </c>
      <c r="D3182" s="4">
        <v>1986</v>
      </c>
      <c r="E3182" s="4">
        <v>2</v>
      </c>
      <c r="F3182" s="4">
        <v>0</v>
      </c>
      <c r="G3182" s="4">
        <v>0</v>
      </c>
      <c r="H3182" s="6">
        <v>0</v>
      </c>
      <c r="I3182" s="7">
        <f t="array" ref="I3182">INDEX(Inflation!$F$2:$F$63,MATCH($D3182,Inflation!$A$2:$A$63,0))</f>
        <v>2.3601832650918904</v>
      </c>
      <c r="J3182" s="6">
        <f t="shared" si="12"/>
        <v>0</v>
      </c>
      <c r="K3182" s="8" t="str">
        <f>IF(H3182&lt;Mapping!$B$1,Mapping!$A$1,IF(H3182&lt;Mapping!$B$2,Mapping!$A$2,Mapping!$A$3))</f>
        <v>Minor</v>
      </c>
      <c r="L3182" s="8" t="str">
        <f>IF(J3182&lt;Mapping!$B$1,Mapping!$A$1,IF(J3182&lt;Mapping!$B$2,Mapping!$A$2,Mapping!$A$3))</f>
        <v>Minor</v>
      </c>
    </row>
    <row r="3183" spans="1:12" ht="13.5" customHeight="1" x14ac:dyDescent="0.2">
      <c r="A3183" s="4">
        <v>4</v>
      </c>
      <c r="B3183" s="5" t="s">
        <v>15</v>
      </c>
      <c r="C3183" s="4">
        <v>2</v>
      </c>
      <c r="D3183" s="4">
        <v>1986</v>
      </c>
      <c r="E3183" s="4">
        <v>2</v>
      </c>
      <c r="F3183" s="4">
        <v>0</v>
      </c>
      <c r="G3183" s="4">
        <v>0</v>
      </c>
      <c r="H3183" s="6">
        <v>0</v>
      </c>
      <c r="I3183" s="7">
        <f t="array" ref="I3183">INDEX(Inflation!$F$2:$F$63,MATCH($D3183,Inflation!$A$2:$A$63,0))</f>
        <v>2.3601832650918904</v>
      </c>
      <c r="J3183" s="6">
        <f t="shared" si="12"/>
        <v>0</v>
      </c>
      <c r="K3183" s="8" t="str">
        <f>IF(H3183&lt;Mapping!$B$1,Mapping!$A$1,IF(H3183&lt;Mapping!$B$2,Mapping!$A$2,Mapping!$A$3))</f>
        <v>Minor</v>
      </c>
      <c r="L3183" s="8" t="str">
        <f>IF(J3183&lt;Mapping!$B$1,Mapping!$A$1,IF(J3183&lt;Mapping!$B$2,Mapping!$A$2,Mapping!$A$3))</f>
        <v>Minor</v>
      </c>
    </row>
    <row r="3184" spans="1:12" ht="13.5" customHeight="1" x14ac:dyDescent="0.2">
      <c r="A3184" s="4">
        <v>5</v>
      </c>
      <c r="B3184" s="5" t="s">
        <v>15</v>
      </c>
      <c r="C3184" s="4">
        <v>1</v>
      </c>
      <c r="D3184" s="4">
        <v>1986</v>
      </c>
      <c r="E3184" s="4">
        <v>2</v>
      </c>
      <c r="F3184" s="4">
        <v>0</v>
      </c>
      <c r="G3184" s="4">
        <v>0</v>
      </c>
      <c r="H3184" s="6">
        <v>0</v>
      </c>
      <c r="I3184" s="7">
        <f t="array" ref="I3184">INDEX(Inflation!$F$2:$F$63,MATCH($D3184,Inflation!$A$2:$A$63,0))</f>
        <v>2.3601832650918904</v>
      </c>
      <c r="J3184" s="6">
        <f t="shared" si="12"/>
        <v>0</v>
      </c>
      <c r="K3184" s="8" t="str">
        <f>IF(H3184&lt;Mapping!$B$1,Mapping!$A$1,IF(H3184&lt;Mapping!$B$2,Mapping!$A$2,Mapping!$A$3))</f>
        <v>Minor</v>
      </c>
      <c r="L3184" s="8" t="str">
        <f>IF(J3184&lt;Mapping!$B$1,Mapping!$A$1,IF(J3184&lt;Mapping!$B$2,Mapping!$A$2,Mapping!$A$3))</f>
        <v>Minor</v>
      </c>
    </row>
    <row r="3185" spans="1:12" ht="13.5" customHeight="1" x14ac:dyDescent="0.2">
      <c r="A3185" s="4">
        <v>5</v>
      </c>
      <c r="B3185" s="5" t="s">
        <v>15</v>
      </c>
      <c r="C3185" s="4">
        <v>2</v>
      </c>
      <c r="D3185" s="4">
        <v>1986</v>
      </c>
      <c r="E3185" s="4">
        <v>2</v>
      </c>
      <c r="F3185" s="4">
        <v>0</v>
      </c>
      <c r="G3185" s="4">
        <v>0</v>
      </c>
      <c r="H3185" s="6">
        <v>0</v>
      </c>
      <c r="I3185" s="7">
        <f t="array" ref="I3185">INDEX(Inflation!$F$2:$F$63,MATCH($D3185,Inflation!$A$2:$A$63,0))</f>
        <v>2.3601832650918904</v>
      </c>
      <c r="J3185" s="6">
        <f t="shared" si="12"/>
        <v>0</v>
      </c>
      <c r="K3185" s="8" t="str">
        <f>IF(H3185&lt;Mapping!$B$1,Mapping!$A$1,IF(H3185&lt;Mapping!$B$2,Mapping!$A$2,Mapping!$A$3))</f>
        <v>Minor</v>
      </c>
      <c r="L3185" s="8" t="str">
        <f>IF(J3185&lt;Mapping!$B$1,Mapping!$A$1,IF(J3185&lt;Mapping!$B$2,Mapping!$A$2,Mapping!$A$3))</f>
        <v>Minor</v>
      </c>
    </row>
    <row r="3186" spans="1:12" ht="13.5" customHeight="1" x14ac:dyDescent="0.2">
      <c r="A3186" s="4">
        <v>6</v>
      </c>
      <c r="B3186" s="5" t="s">
        <v>15</v>
      </c>
      <c r="C3186" s="4">
        <v>1</v>
      </c>
      <c r="D3186" s="4">
        <v>1986</v>
      </c>
      <c r="E3186" s="4">
        <v>2</v>
      </c>
      <c r="F3186" s="4">
        <v>0</v>
      </c>
      <c r="G3186" s="4">
        <v>0</v>
      </c>
      <c r="H3186" s="6">
        <v>0</v>
      </c>
      <c r="I3186" s="7">
        <f t="array" ref="I3186">INDEX(Inflation!$F$2:$F$63,MATCH($D3186,Inflation!$A$2:$A$63,0))</f>
        <v>2.3601832650918904</v>
      </c>
      <c r="J3186" s="6">
        <f t="shared" si="12"/>
        <v>0</v>
      </c>
      <c r="K3186" s="8" t="str">
        <f>IF(H3186&lt;Mapping!$B$1,Mapping!$A$1,IF(H3186&lt;Mapping!$B$2,Mapping!$A$2,Mapping!$A$3))</f>
        <v>Minor</v>
      </c>
      <c r="L3186" s="8" t="str">
        <f>IF(J3186&lt;Mapping!$B$1,Mapping!$A$1,IF(J3186&lt;Mapping!$B$2,Mapping!$A$2,Mapping!$A$3))</f>
        <v>Minor</v>
      </c>
    </row>
    <row r="3187" spans="1:12" ht="13.5" customHeight="1" x14ac:dyDescent="0.2">
      <c r="A3187" s="4">
        <v>6</v>
      </c>
      <c r="B3187" s="5" t="s">
        <v>15</v>
      </c>
      <c r="C3187" s="4">
        <v>2</v>
      </c>
      <c r="D3187" s="4">
        <v>1986</v>
      </c>
      <c r="E3187" s="4">
        <v>2</v>
      </c>
      <c r="F3187" s="4">
        <v>0</v>
      </c>
      <c r="G3187" s="4">
        <v>0</v>
      </c>
      <c r="H3187" s="6">
        <v>0</v>
      </c>
      <c r="I3187" s="7">
        <f t="array" ref="I3187">INDEX(Inflation!$F$2:$F$63,MATCH($D3187,Inflation!$A$2:$A$63,0))</f>
        <v>2.3601832650918904</v>
      </c>
      <c r="J3187" s="6">
        <f t="shared" si="12"/>
        <v>0</v>
      </c>
      <c r="K3187" s="8" t="str">
        <f>IF(H3187&lt;Mapping!$B$1,Mapping!$A$1,IF(H3187&lt;Mapping!$B$2,Mapping!$A$2,Mapping!$A$3))</f>
        <v>Minor</v>
      </c>
      <c r="L3187" s="8" t="str">
        <f>IF(J3187&lt;Mapping!$B$1,Mapping!$A$1,IF(J3187&lt;Mapping!$B$2,Mapping!$A$2,Mapping!$A$3))</f>
        <v>Minor</v>
      </c>
    </row>
    <row r="3188" spans="1:12" ht="13.5" customHeight="1" x14ac:dyDescent="0.2">
      <c r="A3188" s="4">
        <v>1</v>
      </c>
      <c r="B3188" s="5" t="s">
        <v>60</v>
      </c>
      <c r="C3188" s="4">
        <v>3</v>
      </c>
      <c r="D3188" s="4">
        <v>1987</v>
      </c>
      <c r="E3188" s="4">
        <v>1</v>
      </c>
      <c r="F3188" s="4">
        <v>12</v>
      </c>
      <c r="G3188" s="4">
        <v>0</v>
      </c>
      <c r="H3188" s="6">
        <v>0</v>
      </c>
      <c r="I3188" s="7">
        <f t="array" ref="I3188">INDEX(Inflation!$F$2:$F$63,MATCH($D3188,Inflation!$A$2:$A$63,0))</f>
        <v>2.3139051618547946</v>
      </c>
      <c r="J3188" s="6">
        <f t="shared" si="12"/>
        <v>0</v>
      </c>
      <c r="K3188" s="8" t="str">
        <f>IF(H3188&lt;Mapping!$B$1,Mapping!$A$1,IF(H3188&lt;Mapping!$B$2,Mapping!$A$2,Mapping!$A$3))</f>
        <v>Minor</v>
      </c>
      <c r="L3188" s="8" t="str">
        <f>IF(J3188&lt;Mapping!$B$1,Mapping!$A$1,IF(J3188&lt;Mapping!$B$2,Mapping!$A$2,Mapping!$A$3))</f>
        <v>Minor</v>
      </c>
    </row>
    <row r="3189" spans="1:12" ht="13.5" customHeight="1" x14ac:dyDescent="0.2">
      <c r="A3189" s="4">
        <v>2</v>
      </c>
      <c r="B3189" s="5" t="s">
        <v>12</v>
      </c>
      <c r="C3189" s="4">
        <v>3</v>
      </c>
      <c r="D3189" s="4">
        <v>1987</v>
      </c>
      <c r="E3189" s="4">
        <v>4</v>
      </c>
      <c r="F3189" s="4">
        <v>0</v>
      </c>
      <c r="G3189" s="4">
        <v>0</v>
      </c>
      <c r="H3189" s="6">
        <v>0</v>
      </c>
      <c r="I3189" s="7">
        <f t="array" ref="I3189">INDEX(Inflation!$F$2:$F$63,MATCH($D3189,Inflation!$A$2:$A$63,0))</f>
        <v>2.3139051618547946</v>
      </c>
      <c r="J3189" s="6">
        <f t="shared" si="12"/>
        <v>0</v>
      </c>
      <c r="K3189" s="8" t="str">
        <f>IF(H3189&lt;Mapping!$B$1,Mapping!$A$1,IF(H3189&lt;Mapping!$B$2,Mapping!$A$2,Mapping!$A$3))</f>
        <v>Minor</v>
      </c>
      <c r="L3189" s="8" t="str">
        <f>IF(J3189&lt;Mapping!$B$1,Mapping!$A$1,IF(J3189&lt;Mapping!$B$2,Mapping!$A$2,Mapping!$A$3))</f>
        <v>Minor</v>
      </c>
    </row>
    <row r="3190" spans="1:12" ht="13.5" customHeight="1" x14ac:dyDescent="0.2">
      <c r="A3190" s="4">
        <v>3</v>
      </c>
      <c r="B3190" s="5" t="s">
        <v>12</v>
      </c>
      <c r="C3190" s="4">
        <v>3</v>
      </c>
      <c r="D3190" s="4">
        <v>1987</v>
      </c>
      <c r="E3190" s="4">
        <v>4</v>
      </c>
      <c r="F3190" s="4">
        <v>0</v>
      </c>
      <c r="G3190" s="4">
        <v>0</v>
      </c>
      <c r="H3190" s="6">
        <v>0</v>
      </c>
      <c r="I3190" s="7">
        <f t="array" ref="I3190">INDEX(Inflation!$F$2:$F$63,MATCH($D3190,Inflation!$A$2:$A$63,0))</f>
        <v>2.3139051618547946</v>
      </c>
      <c r="J3190" s="6">
        <f t="shared" si="12"/>
        <v>0</v>
      </c>
      <c r="K3190" s="8" t="str">
        <f>IF(H3190&lt;Mapping!$B$1,Mapping!$A$1,IF(H3190&lt;Mapping!$B$2,Mapping!$A$2,Mapping!$A$3))</f>
        <v>Minor</v>
      </c>
      <c r="L3190" s="8" t="str">
        <f>IF(J3190&lt;Mapping!$B$1,Mapping!$A$1,IF(J3190&lt;Mapping!$B$2,Mapping!$A$2,Mapping!$A$3))</f>
        <v>Minor</v>
      </c>
    </row>
    <row r="3191" spans="1:12" ht="13.5" customHeight="1" x14ac:dyDescent="0.2">
      <c r="A3191" s="4">
        <v>4</v>
      </c>
      <c r="B3191" s="5" t="s">
        <v>12</v>
      </c>
      <c r="C3191" s="4">
        <v>3</v>
      </c>
      <c r="D3191" s="4">
        <v>1987</v>
      </c>
      <c r="E3191" s="4">
        <v>4</v>
      </c>
      <c r="F3191" s="4">
        <v>0</v>
      </c>
      <c r="G3191" s="4">
        <v>0</v>
      </c>
      <c r="H3191" s="6">
        <v>0</v>
      </c>
      <c r="I3191" s="7">
        <f t="array" ref="I3191">INDEX(Inflation!$F$2:$F$63,MATCH($D3191,Inflation!$A$2:$A$63,0))</f>
        <v>2.3139051618547946</v>
      </c>
      <c r="J3191" s="6">
        <f t="shared" si="12"/>
        <v>0</v>
      </c>
      <c r="K3191" s="8" t="str">
        <f>IF(H3191&lt;Mapping!$B$1,Mapping!$A$1,IF(H3191&lt;Mapping!$B$2,Mapping!$A$2,Mapping!$A$3))</f>
        <v>Minor</v>
      </c>
      <c r="L3191" s="8" t="str">
        <f>IF(J3191&lt;Mapping!$B$1,Mapping!$A$1,IF(J3191&lt;Mapping!$B$2,Mapping!$A$2,Mapping!$A$3))</f>
        <v>Minor</v>
      </c>
    </row>
    <row r="3192" spans="1:12" ht="13.5" customHeight="1" x14ac:dyDescent="0.2">
      <c r="A3192" s="4">
        <v>5</v>
      </c>
      <c r="B3192" s="5" t="s">
        <v>12</v>
      </c>
      <c r="C3192" s="4">
        <v>3</v>
      </c>
      <c r="D3192" s="4">
        <v>1987</v>
      </c>
      <c r="E3192" s="4">
        <v>4</v>
      </c>
      <c r="F3192" s="4">
        <v>0</v>
      </c>
      <c r="G3192" s="4">
        <v>0</v>
      </c>
      <c r="H3192" s="6">
        <v>0</v>
      </c>
      <c r="I3192" s="7">
        <f t="array" ref="I3192">INDEX(Inflation!$F$2:$F$63,MATCH($D3192,Inflation!$A$2:$A$63,0))</f>
        <v>2.3139051618547946</v>
      </c>
      <c r="J3192" s="6">
        <f t="shared" si="12"/>
        <v>0</v>
      </c>
      <c r="K3192" s="8" t="str">
        <f>IF(H3192&lt;Mapping!$B$1,Mapping!$A$1,IF(H3192&lt;Mapping!$B$2,Mapping!$A$2,Mapping!$A$3))</f>
        <v>Minor</v>
      </c>
      <c r="L3192" s="8" t="str">
        <f>IF(J3192&lt;Mapping!$B$1,Mapping!$A$1,IF(J3192&lt;Mapping!$B$2,Mapping!$A$2,Mapping!$A$3))</f>
        <v>Minor</v>
      </c>
    </row>
    <row r="3193" spans="1:12" ht="13.5" customHeight="1" x14ac:dyDescent="0.2">
      <c r="A3193" s="4">
        <v>4</v>
      </c>
      <c r="B3193" s="5" t="s">
        <v>20</v>
      </c>
      <c r="C3193" s="4">
        <v>3</v>
      </c>
      <c r="D3193" s="4">
        <v>1987</v>
      </c>
      <c r="E3193" s="4">
        <v>1</v>
      </c>
      <c r="F3193" s="4">
        <v>0</v>
      </c>
      <c r="G3193" s="4">
        <v>12</v>
      </c>
      <c r="H3193" s="6">
        <v>0</v>
      </c>
      <c r="I3193" s="7">
        <f t="array" ref="I3193">INDEX(Inflation!$F$2:$F$63,MATCH($D3193,Inflation!$A$2:$A$63,0))</f>
        <v>2.3139051618547946</v>
      </c>
      <c r="J3193" s="6">
        <f t="shared" si="12"/>
        <v>0</v>
      </c>
      <c r="K3193" s="8" t="str">
        <f>IF(H3193&lt;Mapping!$B$1,Mapping!$A$1,IF(H3193&lt;Mapping!$B$2,Mapping!$A$2,Mapping!$A$3))</f>
        <v>Minor</v>
      </c>
      <c r="L3193" s="8" t="str">
        <f>IF(J3193&lt;Mapping!$B$1,Mapping!$A$1,IF(J3193&lt;Mapping!$B$2,Mapping!$A$2,Mapping!$A$3))</f>
        <v>Minor</v>
      </c>
    </row>
    <row r="3194" spans="1:12" ht="13.5" customHeight="1" x14ac:dyDescent="0.2">
      <c r="A3194" s="4">
        <v>4</v>
      </c>
      <c r="B3194" s="5" t="s">
        <v>19</v>
      </c>
      <c r="C3194" s="4">
        <v>3</v>
      </c>
      <c r="D3194" s="4">
        <v>1987</v>
      </c>
      <c r="E3194" s="4">
        <v>1</v>
      </c>
      <c r="F3194" s="4">
        <v>0</v>
      </c>
      <c r="G3194" s="4">
        <v>0</v>
      </c>
      <c r="H3194" s="6">
        <v>0</v>
      </c>
      <c r="I3194" s="7">
        <f t="array" ref="I3194">INDEX(Inflation!$F$2:$F$63,MATCH($D3194,Inflation!$A$2:$A$63,0))</f>
        <v>2.3139051618547946</v>
      </c>
      <c r="J3194" s="6">
        <f t="shared" si="12"/>
        <v>0</v>
      </c>
      <c r="K3194" s="8" t="str">
        <f>IF(H3194&lt;Mapping!$B$1,Mapping!$A$1,IF(H3194&lt;Mapping!$B$2,Mapping!$A$2,Mapping!$A$3))</f>
        <v>Minor</v>
      </c>
      <c r="L3194" s="8" t="str">
        <f>IF(J3194&lt;Mapping!$B$1,Mapping!$A$1,IF(J3194&lt;Mapping!$B$2,Mapping!$A$2,Mapping!$A$3))</f>
        <v>Minor</v>
      </c>
    </row>
    <row r="3195" spans="1:12" ht="13.5" customHeight="1" x14ac:dyDescent="0.2">
      <c r="A3195" s="4">
        <v>1</v>
      </c>
      <c r="B3195" s="5" t="s">
        <v>15</v>
      </c>
      <c r="C3195" s="4">
        <v>4</v>
      </c>
      <c r="D3195" s="4">
        <v>1987</v>
      </c>
      <c r="E3195" s="4">
        <v>31</v>
      </c>
      <c r="F3195" s="4">
        <v>0</v>
      </c>
      <c r="G3195" s="4">
        <v>0</v>
      </c>
      <c r="H3195" s="6">
        <v>0</v>
      </c>
      <c r="I3195" s="7">
        <f t="array" ref="I3195">INDEX(Inflation!$F$2:$F$63,MATCH($D3195,Inflation!$A$2:$A$63,0))</f>
        <v>2.3139051618547946</v>
      </c>
      <c r="J3195" s="6">
        <f t="shared" si="12"/>
        <v>0</v>
      </c>
      <c r="K3195" s="8" t="str">
        <f>IF(H3195&lt;Mapping!$B$1,Mapping!$A$1,IF(H3195&lt;Mapping!$B$2,Mapping!$A$2,Mapping!$A$3))</f>
        <v>Minor</v>
      </c>
      <c r="L3195" s="8" t="str">
        <f>IF(J3195&lt;Mapping!$B$1,Mapping!$A$1,IF(J3195&lt;Mapping!$B$2,Mapping!$A$2,Mapping!$A$3))</f>
        <v>Minor</v>
      </c>
    </row>
    <row r="3196" spans="1:12" ht="13.5" customHeight="1" x14ac:dyDescent="0.2">
      <c r="A3196" s="4">
        <v>1</v>
      </c>
      <c r="B3196" s="5" t="s">
        <v>15</v>
      </c>
      <c r="C3196" s="4">
        <v>2</v>
      </c>
      <c r="D3196" s="4">
        <v>1987</v>
      </c>
      <c r="E3196" s="4">
        <v>1</v>
      </c>
      <c r="F3196" s="4">
        <v>0</v>
      </c>
      <c r="G3196" s="4">
        <v>0</v>
      </c>
      <c r="H3196" s="6">
        <v>0</v>
      </c>
      <c r="I3196" s="7">
        <f t="array" ref="I3196">INDEX(Inflation!$F$2:$F$63,MATCH($D3196,Inflation!$A$2:$A$63,0))</f>
        <v>2.3139051618547946</v>
      </c>
      <c r="J3196" s="6">
        <f t="shared" si="12"/>
        <v>0</v>
      </c>
      <c r="K3196" s="8" t="str">
        <f>IF(H3196&lt;Mapping!$B$1,Mapping!$A$1,IF(H3196&lt;Mapping!$B$2,Mapping!$A$2,Mapping!$A$3))</f>
        <v>Minor</v>
      </c>
      <c r="L3196" s="8" t="str">
        <f>IF(J3196&lt;Mapping!$B$1,Mapping!$A$1,IF(J3196&lt;Mapping!$B$2,Mapping!$A$2,Mapping!$A$3))</f>
        <v>Minor</v>
      </c>
    </row>
    <row r="3197" spans="1:12" ht="13.5" customHeight="1" x14ac:dyDescent="0.2">
      <c r="A3197" s="4">
        <v>2</v>
      </c>
      <c r="B3197" s="5" t="s">
        <v>15</v>
      </c>
      <c r="C3197" s="4">
        <v>4</v>
      </c>
      <c r="D3197" s="4">
        <v>1987</v>
      </c>
      <c r="E3197" s="4">
        <v>31</v>
      </c>
      <c r="F3197" s="4">
        <v>0</v>
      </c>
      <c r="G3197" s="4">
        <v>0</v>
      </c>
      <c r="H3197" s="6">
        <v>0</v>
      </c>
      <c r="I3197" s="7">
        <f t="array" ref="I3197">INDEX(Inflation!$F$2:$F$63,MATCH($D3197,Inflation!$A$2:$A$63,0))</f>
        <v>2.3139051618547946</v>
      </c>
      <c r="J3197" s="6">
        <f t="shared" si="12"/>
        <v>0</v>
      </c>
      <c r="K3197" s="8" t="str">
        <f>IF(H3197&lt;Mapping!$B$1,Mapping!$A$1,IF(H3197&lt;Mapping!$B$2,Mapping!$A$2,Mapping!$A$3))</f>
        <v>Minor</v>
      </c>
      <c r="L3197" s="8" t="str">
        <f>IF(J3197&lt;Mapping!$B$1,Mapping!$A$1,IF(J3197&lt;Mapping!$B$2,Mapping!$A$2,Mapping!$A$3))</f>
        <v>Minor</v>
      </c>
    </row>
    <row r="3198" spans="1:12" ht="13.5" customHeight="1" x14ac:dyDescent="0.2">
      <c r="A3198" s="4">
        <v>2</v>
      </c>
      <c r="B3198" s="5" t="s">
        <v>15</v>
      </c>
      <c r="C3198" s="4">
        <v>2</v>
      </c>
      <c r="D3198" s="4">
        <v>1987</v>
      </c>
      <c r="E3198" s="4">
        <v>1</v>
      </c>
      <c r="F3198" s="4">
        <v>0</v>
      </c>
      <c r="G3198" s="4">
        <v>0</v>
      </c>
      <c r="H3198" s="6">
        <v>0</v>
      </c>
      <c r="I3198" s="7">
        <f t="array" ref="I3198">INDEX(Inflation!$F$2:$F$63,MATCH($D3198,Inflation!$A$2:$A$63,0))</f>
        <v>2.3139051618547946</v>
      </c>
      <c r="J3198" s="6">
        <f t="shared" si="12"/>
        <v>0</v>
      </c>
      <c r="K3198" s="8" t="str">
        <f>IF(H3198&lt;Mapping!$B$1,Mapping!$A$1,IF(H3198&lt;Mapping!$B$2,Mapping!$A$2,Mapping!$A$3))</f>
        <v>Minor</v>
      </c>
      <c r="L3198" s="8" t="str">
        <f>IF(J3198&lt;Mapping!$B$1,Mapping!$A$1,IF(J3198&lt;Mapping!$B$2,Mapping!$A$2,Mapping!$A$3))</f>
        <v>Minor</v>
      </c>
    </row>
    <row r="3199" spans="1:12" ht="13.5" customHeight="1" x14ac:dyDescent="0.2">
      <c r="A3199" s="4">
        <v>3</v>
      </c>
      <c r="B3199" s="5" t="s">
        <v>15</v>
      </c>
      <c r="C3199" s="4">
        <v>4</v>
      </c>
      <c r="D3199" s="4">
        <v>1987</v>
      </c>
      <c r="E3199" s="4">
        <v>31</v>
      </c>
      <c r="F3199" s="4">
        <v>0</v>
      </c>
      <c r="G3199" s="4">
        <v>0</v>
      </c>
      <c r="H3199" s="6">
        <v>0</v>
      </c>
      <c r="I3199" s="7">
        <f t="array" ref="I3199">INDEX(Inflation!$F$2:$F$63,MATCH($D3199,Inflation!$A$2:$A$63,0))</f>
        <v>2.3139051618547946</v>
      </c>
      <c r="J3199" s="6">
        <f t="shared" si="12"/>
        <v>0</v>
      </c>
      <c r="K3199" s="8" t="str">
        <f>IF(H3199&lt;Mapping!$B$1,Mapping!$A$1,IF(H3199&lt;Mapping!$B$2,Mapping!$A$2,Mapping!$A$3))</f>
        <v>Minor</v>
      </c>
      <c r="L3199" s="8" t="str">
        <f>IF(J3199&lt;Mapping!$B$1,Mapping!$A$1,IF(J3199&lt;Mapping!$B$2,Mapping!$A$2,Mapping!$A$3))</f>
        <v>Minor</v>
      </c>
    </row>
    <row r="3200" spans="1:12" ht="13.5" customHeight="1" x14ac:dyDescent="0.2">
      <c r="A3200" s="4">
        <v>3</v>
      </c>
      <c r="B3200" s="5" t="s">
        <v>15</v>
      </c>
      <c r="C3200" s="4">
        <v>2</v>
      </c>
      <c r="D3200" s="4">
        <v>1987</v>
      </c>
      <c r="E3200" s="4">
        <v>1</v>
      </c>
      <c r="F3200" s="4">
        <v>0</v>
      </c>
      <c r="G3200" s="4">
        <v>0</v>
      </c>
      <c r="H3200" s="6">
        <v>0</v>
      </c>
      <c r="I3200" s="7">
        <f t="array" ref="I3200">INDEX(Inflation!$F$2:$F$63,MATCH($D3200,Inflation!$A$2:$A$63,0))</f>
        <v>2.3139051618547946</v>
      </c>
      <c r="J3200" s="6">
        <f t="shared" si="12"/>
        <v>0</v>
      </c>
      <c r="K3200" s="8" t="str">
        <f>IF(H3200&lt;Mapping!$B$1,Mapping!$A$1,IF(H3200&lt;Mapping!$B$2,Mapping!$A$2,Mapping!$A$3))</f>
        <v>Minor</v>
      </c>
      <c r="L3200" s="8" t="str">
        <f>IF(J3200&lt;Mapping!$B$1,Mapping!$A$1,IF(J3200&lt;Mapping!$B$2,Mapping!$A$2,Mapping!$A$3))</f>
        <v>Minor</v>
      </c>
    </row>
    <row r="3201" spans="1:12" ht="13.5" customHeight="1" x14ac:dyDescent="0.2">
      <c r="A3201" s="4">
        <v>4</v>
      </c>
      <c r="B3201" s="5" t="s">
        <v>15</v>
      </c>
      <c r="C3201" s="4">
        <v>4</v>
      </c>
      <c r="D3201" s="4">
        <v>1987</v>
      </c>
      <c r="E3201" s="4">
        <v>31</v>
      </c>
      <c r="F3201" s="4">
        <v>0</v>
      </c>
      <c r="G3201" s="4">
        <v>0</v>
      </c>
      <c r="H3201" s="6">
        <v>0</v>
      </c>
      <c r="I3201" s="7">
        <f t="array" ref="I3201">INDEX(Inflation!$F$2:$F$63,MATCH($D3201,Inflation!$A$2:$A$63,0))</f>
        <v>2.3139051618547946</v>
      </c>
      <c r="J3201" s="6">
        <f t="shared" si="12"/>
        <v>0</v>
      </c>
      <c r="K3201" s="8" t="str">
        <f>IF(H3201&lt;Mapping!$B$1,Mapping!$A$1,IF(H3201&lt;Mapping!$B$2,Mapping!$A$2,Mapping!$A$3))</f>
        <v>Minor</v>
      </c>
      <c r="L3201" s="8" t="str">
        <f>IF(J3201&lt;Mapping!$B$1,Mapping!$A$1,IF(J3201&lt;Mapping!$B$2,Mapping!$A$2,Mapping!$A$3))</f>
        <v>Minor</v>
      </c>
    </row>
    <row r="3202" spans="1:12" ht="13.5" customHeight="1" x14ac:dyDescent="0.2">
      <c r="A3202" s="4">
        <v>4</v>
      </c>
      <c r="B3202" s="5" t="s">
        <v>15</v>
      </c>
      <c r="C3202" s="4">
        <v>2</v>
      </c>
      <c r="D3202" s="4">
        <v>1987</v>
      </c>
      <c r="E3202" s="4">
        <v>1</v>
      </c>
      <c r="F3202" s="4">
        <v>0</v>
      </c>
      <c r="G3202" s="4">
        <v>0</v>
      </c>
      <c r="H3202" s="6">
        <v>0</v>
      </c>
      <c r="I3202" s="7">
        <f t="array" ref="I3202">INDEX(Inflation!$F$2:$F$63,MATCH($D3202,Inflation!$A$2:$A$63,0))</f>
        <v>2.3139051618547946</v>
      </c>
      <c r="J3202" s="6">
        <f t="shared" si="12"/>
        <v>0</v>
      </c>
      <c r="K3202" s="8" t="str">
        <f>IF(H3202&lt;Mapping!$B$1,Mapping!$A$1,IF(H3202&lt;Mapping!$B$2,Mapping!$A$2,Mapping!$A$3))</f>
        <v>Minor</v>
      </c>
      <c r="L3202" s="8" t="str">
        <f>IF(J3202&lt;Mapping!$B$1,Mapping!$A$1,IF(J3202&lt;Mapping!$B$2,Mapping!$A$2,Mapping!$A$3))</f>
        <v>Minor</v>
      </c>
    </row>
    <row r="3203" spans="1:12" ht="13.5" customHeight="1" x14ac:dyDescent="0.2">
      <c r="A3203" s="4">
        <v>5</v>
      </c>
      <c r="B3203" s="5" t="s">
        <v>15</v>
      </c>
      <c r="C3203" s="4">
        <v>4</v>
      </c>
      <c r="D3203" s="4">
        <v>1987</v>
      </c>
      <c r="E3203" s="4">
        <v>31</v>
      </c>
      <c r="F3203" s="4">
        <v>0</v>
      </c>
      <c r="G3203" s="4">
        <v>0</v>
      </c>
      <c r="H3203" s="6">
        <v>0</v>
      </c>
      <c r="I3203" s="7">
        <f t="array" ref="I3203">INDEX(Inflation!$F$2:$F$63,MATCH($D3203,Inflation!$A$2:$A$63,0))</f>
        <v>2.3139051618547946</v>
      </c>
      <c r="J3203" s="6">
        <f t="shared" si="12"/>
        <v>0</v>
      </c>
      <c r="K3203" s="8" t="str">
        <f>IF(H3203&lt;Mapping!$B$1,Mapping!$A$1,IF(H3203&lt;Mapping!$B$2,Mapping!$A$2,Mapping!$A$3))</f>
        <v>Minor</v>
      </c>
      <c r="L3203" s="8" t="str">
        <f>IF(J3203&lt;Mapping!$B$1,Mapping!$A$1,IF(J3203&lt;Mapping!$B$2,Mapping!$A$2,Mapping!$A$3))</f>
        <v>Minor</v>
      </c>
    </row>
    <row r="3204" spans="1:12" ht="13.5" customHeight="1" x14ac:dyDescent="0.2">
      <c r="A3204" s="4">
        <v>5</v>
      </c>
      <c r="B3204" s="5" t="s">
        <v>15</v>
      </c>
      <c r="C3204" s="4">
        <v>2</v>
      </c>
      <c r="D3204" s="4">
        <v>1987</v>
      </c>
      <c r="E3204" s="4">
        <v>1</v>
      </c>
      <c r="F3204" s="4">
        <v>0</v>
      </c>
      <c r="G3204" s="4">
        <v>0</v>
      </c>
      <c r="H3204" s="6">
        <v>0</v>
      </c>
      <c r="I3204" s="7">
        <f t="array" ref="I3204">INDEX(Inflation!$F$2:$F$63,MATCH($D3204,Inflation!$A$2:$A$63,0))</f>
        <v>2.3139051618547946</v>
      </c>
      <c r="J3204" s="6">
        <f t="shared" si="12"/>
        <v>0</v>
      </c>
      <c r="K3204" s="8" t="str">
        <f>IF(H3204&lt;Mapping!$B$1,Mapping!$A$1,IF(H3204&lt;Mapping!$B$2,Mapping!$A$2,Mapping!$A$3))</f>
        <v>Minor</v>
      </c>
      <c r="L3204" s="8" t="str">
        <f>IF(J3204&lt;Mapping!$B$1,Mapping!$A$1,IF(J3204&lt;Mapping!$B$2,Mapping!$A$2,Mapping!$A$3))</f>
        <v>Minor</v>
      </c>
    </row>
    <row r="3205" spans="1:12" ht="13.5" customHeight="1" x14ac:dyDescent="0.2">
      <c r="A3205" s="4">
        <v>6</v>
      </c>
      <c r="B3205" s="5" t="s">
        <v>15</v>
      </c>
      <c r="C3205" s="4">
        <v>4</v>
      </c>
      <c r="D3205" s="4">
        <v>1987</v>
      </c>
      <c r="E3205" s="4">
        <v>31</v>
      </c>
      <c r="F3205" s="4">
        <v>0</v>
      </c>
      <c r="G3205" s="4">
        <v>0</v>
      </c>
      <c r="H3205" s="6">
        <v>0</v>
      </c>
      <c r="I3205" s="7">
        <f t="array" ref="I3205">INDEX(Inflation!$F$2:$F$63,MATCH($D3205,Inflation!$A$2:$A$63,0))</f>
        <v>2.3139051618547946</v>
      </c>
      <c r="J3205" s="6">
        <f t="shared" si="12"/>
        <v>0</v>
      </c>
      <c r="K3205" s="8" t="str">
        <f>IF(H3205&lt;Mapping!$B$1,Mapping!$A$1,IF(H3205&lt;Mapping!$B$2,Mapping!$A$2,Mapping!$A$3))</f>
        <v>Minor</v>
      </c>
      <c r="L3205" s="8" t="str">
        <f>IF(J3205&lt;Mapping!$B$1,Mapping!$A$1,IF(J3205&lt;Mapping!$B$2,Mapping!$A$2,Mapping!$A$3))</f>
        <v>Minor</v>
      </c>
    </row>
    <row r="3206" spans="1:12" ht="13.5" customHeight="1" x14ac:dyDescent="0.2">
      <c r="A3206" s="4">
        <v>6</v>
      </c>
      <c r="B3206" s="5" t="s">
        <v>15</v>
      </c>
      <c r="C3206" s="4">
        <v>2</v>
      </c>
      <c r="D3206" s="4">
        <v>1987</v>
      </c>
      <c r="E3206" s="4">
        <v>1</v>
      </c>
      <c r="F3206" s="4">
        <v>0</v>
      </c>
      <c r="G3206" s="4">
        <v>0</v>
      </c>
      <c r="H3206" s="6">
        <v>0</v>
      </c>
      <c r="I3206" s="7">
        <f t="array" ref="I3206">INDEX(Inflation!$F$2:$F$63,MATCH($D3206,Inflation!$A$2:$A$63,0))</f>
        <v>2.3139051618547946</v>
      </c>
      <c r="J3206" s="6">
        <f t="shared" si="12"/>
        <v>0</v>
      </c>
      <c r="K3206" s="8" t="str">
        <f>IF(H3206&lt;Mapping!$B$1,Mapping!$A$1,IF(H3206&lt;Mapping!$B$2,Mapping!$A$2,Mapping!$A$3))</f>
        <v>Minor</v>
      </c>
      <c r="L3206" s="8" t="str">
        <f>IF(J3206&lt;Mapping!$B$1,Mapping!$A$1,IF(J3206&lt;Mapping!$B$2,Mapping!$A$2,Mapping!$A$3))</f>
        <v>Minor</v>
      </c>
    </row>
    <row r="3207" spans="1:12" ht="13.5" customHeight="1" x14ac:dyDescent="0.2">
      <c r="A3207" s="4">
        <v>4</v>
      </c>
      <c r="B3207" s="5" t="s">
        <v>60</v>
      </c>
      <c r="C3207" s="4">
        <v>3</v>
      </c>
      <c r="D3207" s="4">
        <v>1988</v>
      </c>
      <c r="E3207" s="4">
        <v>1</v>
      </c>
      <c r="F3207" s="4">
        <v>12</v>
      </c>
      <c r="G3207" s="4">
        <v>0</v>
      </c>
      <c r="H3207" s="6">
        <v>0</v>
      </c>
      <c r="I3207" s="7">
        <f t="array" ref="I3207">INDEX(Inflation!$F$2:$F$63,MATCH($D3207,Inflation!$A$2:$A$63,0))</f>
        <v>2.2436780392269897</v>
      </c>
      <c r="J3207" s="6">
        <f t="shared" si="12"/>
        <v>0</v>
      </c>
      <c r="K3207" s="8" t="str">
        <f>IF(H3207&lt;Mapping!$B$1,Mapping!$A$1,IF(H3207&lt;Mapping!$B$2,Mapping!$A$2,Mapping!$A$3))</f>
        <v>Minor</v>
      </c>
      <c r="L3207" s="8" t="str">
        <f>IF(J3207&lt;Mapping!$B$1,Mapping!$A$1,IF(J3207&lt;Mapping!$B$2,Mapping!$A$2,Mapping!$A$3))</f>
        <v>Minor</v>
      </c>
    </row>
    <row r="3208" spans="1:12" ht="13.5" customHeight="1" x14ac:dyDescent="0.2">
      <c r="A3208" s="4">
        <v>2</v>
      </c>
      <c r="B3208" s="5" t="s">
        <v>20</v>
      </c>
      <c r="C3208" s="4">
        <v>3</v>
      </c>
      <c r="D3208" s="4">
        <v>1988</v>
      </c>
      <c r="E3208" s="4">
        <v>1</v>
      </c>
      <c r="F3208" s="4">
        <v>0</v>
      </c>
      <c r="G3208" s="4">
        <v>13</v>
      </c>
      <c r="H3208" s="6">
        <v>0</v>
      </c>
      <c r="I3208" s="7">
        <f t="array" ref="I3208">INDEX(Inflation!$F$2:$F$63,MATCH($D3208,Inflation!$A$2:$A$63,0))</f>
        <v>2.2436780392269897</v>
      </c>
      <c r="J3208" s="6">
        <f t="shared" si="12"/>
        <v>0</v>
      </c>
      <c r="K3208" s="8" t="str">
        <f>IF(H3208&lt;Mapping!$B$1,Mapping!$A$1,IF(H3208&lt;Mapping!$B$2,Mapping!$A$2,Mapping!$A$3))</f>
        <v>Minor</v>
      </c>
      <c r="L3208" s="8" t="str">
        <f>IF(J3208&lt;Mapping!$B$1,Mapping!$A$1,IF(J3208&lt;Mapping!$B$2,Mapping!$A$2,Mapping!$A$3))</f>
        <v>Minor</v>
      </c>
    </row>
    <row r="3209" spans="1:12" ht="13.5" customHeight="1" x14ac:dyDescent="0.2">
      <c r="A3209" s="4">
        <v>3</v>
      </c>
      <c r="B3209" s="5" t="s">
        <v>20</v>
      </c>
      <c r="C3209" s="4">
        <v>3</v>
      </c>
      <c r="D3209" s="4">
        <v>1988</v>
      </c>
      <c r="E3209" s="4">
        <v>1</v>
      </c>
      <c r="F3209" s="4">
        <v>0</v>
      </c>
      <c r="G3209" s="4">
        <v>13</v>
      </c>
      <c r="H3209" s="6">
        <v>0</v>
      </c>
      <c r="I3209" s="7">
        <f t="array" ref="I3209">INDEX(Inflation!$F$2:$F$63,MATCH($D3209,Inflation!$A$2:$A$63,0))</f>
        <v>2.2436780392269897</v>
      </c>
      <c r="J3209" s="6">
        <f t="shared" si="12"/>
        <v>0</v>
      </c>
      <c r="K3209" s="8" t="str">
        <f>IF(H3209&lt;Mapping!$B$1,Mapping!$A$1,IF(H3209&lt;Mapping!$B$2,Mapping!$A$2,Mapping!$A$3))</f>
        <v>Minor</v>
      </c>
      <c r="L3209" s="8" t="str">
        <f>IF(J3209&lt;Mapping!$B$1,Mapping!$A$1,IF(J3209&lt;Mapping!$B$2,Mapping!$A$2,Mapping!$A$3))</f>
        <v>Minor</v>
      </c>
    </row>
    <row r="3210" spans="1:12" ht="13.5" customHeight="1" x14ac:dyDescent="0.2">
      <c r="A3210" s="4">
        <v>1</v>
      </c>
      <c r="B3210" s="5" t="s">
        <v>15</v>
      </c>
      <c r="C3210" s="4">
        <v>1</v>
      </c>
      <c r="D3210" s="4">
        <v>1988</v>
      </c>
      <c r="E3210" s="4">
        <v>1</v>
      </c>
      <c r="F3210" s="4">
        <v>12</v>
      </c>
      <c r="G3210" s="4">
        <v>0</v>
      </c>
      <c r="H3210" s="6">
        <v>0</v>
      </c>
      <c r="I3210" s="7">
        <f t="array" ref="I3210">INDEX(Inflation!$F$2:$F$63,MATCH($D3210,Inflation!$A$2:$A$63,0))</f>
        <v>2.2436780392269897</v>
      </c>
      <c r="J3210" s="6">
        <f t="shared" si="12"/>
        <v>0</v>
      </c>
      <c r="K3210" s="8" t="str">
        <f>IF(H3210&lt;Mapping!$B$1,Mapping!$A$1,IF(H3210&lt;Mapping!$B$2,Mapping!$A$2,Mapping!$A$3))</f>
        <v>Minor</v>
      </c>
      <c r="L3210" s="8" t="str">
        <f>IF(J3210&lt;Mapping!$B$1,Mapping!$A$1,IF(J3210&lt;Mapping!$B$2,Mapping!$A$2,Mapping!$A$3))</f>
        <v>Minor</v>
      </c>
    </row>
    <row r="3211" spans="1:12" ht="13.5" customHeight="1" x14ac:dyDescent="0.2">
      <c r="A3211" s="4">
        <v>1</v>
      </c>
      <c r="B3211" s="5" t="s">
        <v>15</v>
      </c>
      <c r="C3211" s="4">
        <v>2</v>
      </c>
      <c r="D3211" s="4">
        <v>1988</v>
      </c>
      <c r="E3211" s="4">
        <v>1</v>
      </c>
      <c r="F3211" s="4">
        <v>0</v>
      </c>
      <c r="G3211" s="4">
        <v>0</v>
      </c>
      <c r="H3211" s="6">
        <v>0</v>
      </c>
      <c r="I3211" s="7">
        <f t="array" ref="I3211">INDEX(Inflation!$F$2:$F$63,MATCH($D3211,Inflation!$A$2:$A$63,0))</f>
        <v>2.2436780392269897</v>
      </c>
      <c r="J3211" s="6">
        <f t="shared" si="12"/>
        <v>0</v>
      </c>
      <c r="K3211" s="8" t="str">
        <f>IF(H3211&lt;Mapping!$B$1,Mapping!$A$1,IF(H3211&lt;Mapping!$B$2,Mapping!$A$2,Mapping!$A$3))</f>
        <v>Minor</v>
      </c>
      <c r="L3211" s="8" t="str">
        <f>IF(J3211&lt;Mapping!$B$1,Mapping!$A$1,IF(J3211&lt;Mapping!$B$2,Mapping!$A$2,Mapping!$A$3))</f>
        <v>Minor</v>
      </c>
    </row>
    <row r="3212" spans="1:12" ht="13.5" customHeight="1" x14ac:dyDescent="0.2">
      <c r="A3212" s="4">
        <v>6</v>
      </c>
      <c r="B3212" s="5" t="s">
        <v>15</v>
      </c>
      <c r="C3212" s="4">
        <v>2</v>
      </c>
      <c r="D3212" s="4">
        <v>1988</v>
      </c>
      <c r="E3212" s="4">
        <v>1</v>
      </c>
      <c r="F3212" s="4">
        <v>0</v>
      </c>
      <c r="G3212" s="4">
        <v>0</v>
      </c>
      <c r="H3212" s="6">
        <v>0</v>
      </c>
      <c r="I3212" s="7">
        <f t="array" ref="I3212">INDEX(Inflation!$F$2:$F$63,MATCH($D3212,Inflation!$A$2:$A$63,0))</f>
        <v>2.2436780392269897</v>
      </c>
      <c r="J3212" s="6">
        <f t="shared" si="12"/>
        <v>0</v>
      </c>
      <c r="K3212" s="8" t="str">
        <f>IF(H3212&lt;Mapping!$B$1,Mapping!$A$1,IF(H3212&lt;Mapping!$B$2,Mapping!$A$2,Mapping!$A$3))</f>
        <v>Minor</v>
      </c>
      <c r="L3212" s="8" t="str">
        <f>IF(J3212&lt;Mapping!$B$1,Mapping!$A$1,IF(J3212&lt;Mapping!$B$2,Mapping!$A$2,Mapping!$A$3))</f>
        <v>Minor</v>
      </c>
    </row>
    <row r="3213" spans="1:12" ht="13.5" customHeight="1" x14ac:dyDescent="0.2">
      <c r="A3213" s="4">
        <v>1</v>
      </c>
      <c r="B3213" s="5" t="s">
        <v>60</v>
      </c>
      <c r="C3213" s="4">
        <v>3</v>
      </c>
      <c r="D3213" s="4">
        <v>1989</v>
      </c>
      <c r="E3213" s="4">
        <v>1</v>
      </c>
      <c r="F3213" s="4">
        <v>11</v>
      </c>
      <c r="G3213" s="4">
        <v>0</v>
      </c>
      <c r="H3213" s="6">
        <v>0</v>
      </c>
      <c r="I3213" s="7">
        <f t="array" ref="I3213">INDEX(Inflation!$F$2:$F$63,MATCH($D3213,Inflation!$A$2:$A$63,0))</f>
        <v>2.1640413186988714</v>
      </c>
      <c r="J3213" s="6">
        <f t="shared" si="12"/>
        <v>0</v>
      </c>
      <c r="K3213" s="8" t="str">
        <f>IF(H3213&lt;Mapping!$B$1,Mapping!$A$1,IF(H3213&lt;Mapping!$B$2,Mapping!$A$2,Mapping!$A$3))</f>
        <v>Minor</v>
      </c>
      <c r="L3213" s="8" t="str">
        <f>IF(J3213&lt;Mapping!$B$1,Mapping!$A$1,IF(J3213&lt;Mapping!$B$2,Mapping!$A$2,Mapping!$A$3))</f>
        <v>Minor</v>
      </c>
    </row>
    <row r="3214" spans="1:12" ht="13.5" customHeight="1" x14ac:dyDescent="0.2">
      <c r="A3214" s="4">
        <v>1</v>
      </c>
      <c r="B3214" s="5" t="s">
        <v>20</v>
      </c>
      <c r="C3214" s="4">
        <v>2</v>
      </c>
      <c r="D3214" s="4">
        <v>1989</v>
      </c>
      <c r="E3214" s="4">
        <v>1</v>
      </c>
      <c r="F3214" s="4">
        <v>0</v>
      </c>
      <c r="G3214" s="4">
        <v>12</v>
      </c>
      <c r="H3214" s="6">
        <v>0</v>
      </c>
      <c r="I3214" s="7">
        <f t="array" ref="I3214">INDEX(Inflation!$F$2:$F$63,MATCH($D3214,Inflation!$A$2:$A$63,0))</f>
        <v>2.1640413186988714</v>
      </c>
      <c r="J3214" s="6">
        <f t="shared" si="12"/>
        <v>0</v>
      </c>
      <c r="K3214" s="8" t="str">
        <f>IF(H3214&lt;Mapping!$B$1,Mapping!$A$1,IF(H3214&lt;Mapping!$B$2,Mapping!$A$2,Mapping!$A$3))</f>
        <v>Minor</v>
      </c>
      <c r="L3214" s="8" t="str">
        <f>IF(J3214&lt;Mapping!$B$1,Mapping!$A$1,IF(J3214&lt;Mapping!$B$2,Mapping!$A$2,Mapping!$A$3))</f>
        <v>Minor</v>
      </c>
    </row>
    <row r="3215" spans="1:12" ht="13.5" customHeight="1" x14ac:dyDescent="0.2">
      <c r="A3215" s="4">
        <v>3</v>
      </c>
      <c r="B3215" s="5" t="s">
        <v>20</v>
      </c>
      <c r="C3215" s="4">
        <v>3</v>
      </c>
      <c r="D3215" s="4">
        <v>1989</v>
      </c>
      <c r="E3215" s="4">
        <v>1</v>
      </c>
      <c r="F3215" s="4">
        <v>10</v>
      </c>
      <c r="G3215" s="4">
        <v>0</v>
      </c>
      <c r="H3215" s="6">
        <v>0</v>
      </c>
      <c r="I3215" s="7">
        <f t="array" ref="I3215">INDEX(Inflation!$F$2:$F$63,MATCH($D3215,Inflation!$A$2:$A$63,0))</f>
        <v>2.1640413186988714</v>
      </c>
      <c r="J3215" s="6">
        <f t="shared" si="12"/>
        <v>0</v>
      </c>
      <c r="K3215" s="8" t="str">
        <f>IF(H3215&lt;Mapping!$B$1,Mapping!$A$1,IF(H3215&lt;Mapping!$B$2,Mapping!$A$2,Mapping!$A$3))</f>
        <v>Minor</v>
      </c>
      <c r="L3215" s="8" t="str">
        <f>IF(J3215&lt;Mapping!$B$1,Mapping!$A$1,IF(J3215&lt;Mapping!$B$2,Mapping!$A$2,Mapping!$A$3))</f>
        <v>Minor</v>
      </c>
    </row>
    <row r="3216" spans="1:12" ht="13.5" customHeight="1" x14ac:dyDescent="0.2">
      <c r="A3216" s="4">
        <v>3</v>
      </c>
      <c r="B3216" s="5" t="s">
        <v>16</v>
      </c>
      <c r="C3216" s="4">
        <v>2</v>
      </c>
      <c r="D3216" s="4">
        <v>1989</v>
      </c>
      <c r="E3216" s="4">
        <v>1</v>
      </c>
      <c r="F3216" s="4">
        <v>0</v>
      </c>
      <c r="G3216" s="4">
        <v>0</v>
      </c>
      <c r="H3216" s="6">
        <v>0</v>
      </c>
      <c r="I3216" s="7">
        <f t="array" ref="I3216">INDEX(Inflation!$F$2:$F$63,MATCH($D3216,Inflation!$A$2:$A$63,0))</f>
        <v>2.1640413186988714</v>
      </c>
      <c r="J3216" s="6">
        <f t="shared" si="12"/>
        <v>0</v>
      </c>
      <c r="K3216" s="8" t="str">
        <f>IF(H3216&lt;Mapping!$B$1,Mapping!$A$1,IF(H3216&lt;Mapping!$B$2,Mapping!$A$2,Mapping!$A$3))</f>
        <v>Minor</v>
      </c>
      <c r="L3216" s="8" t="str">
        <f>IF(J3216&lt;Mapping!$B$1,Mapping!$A$1,IF(J3216&lt;Mapping!$B$2,Mapping!$A$2,Mapping!$A$3))</f>
        <v>Minor</v>
      </c>
    </row>
    <row r="3217" spans="1:12" ht="13.5" customHeight="1" x14ac:dyDescent="0.2">
      <c r="A3217" s="4">
        <v>1</v>
      </c>
      <c r="B3217" s="5" t="s">
        <v>15</v>
      </c>
      <c r="C3217" s="4">
        <v>2</v>
      </c>
      <c r="D3217" s="4">
        <v>1989</v>
      </c>
      <c r="E3217" s="4">
        <v>1</v>
      </c>
      <c r="F3217" s="4">
        <v>0</v>
      </c>
      <c r="G3217" s="4">
        <v>0</v>
      </c>
      <c r="H3217" s="6">
        <v>0</v>
      </c>
      <c r="I3217" s="7">
        <f t="array" ref="I3217">INDEX(Inflation!$F$2:$F$63,MATCH($D3217,Inflation!$A$2:$A$63,0))</f>
        <v>2.1640413186988714</v>
      </c>
      <c r="J3217" s="6">
        <f t="shared" si="12"/>
        <v>0</v>
      </c>
      <c r="K3217" s="8" t="str">
        <f>IF(H3217&lt;Mapping!$B$1,Mapping!$A$1,IF(H3217&lt;Mapping!$B$2,Mapping!$A$2,Mapping!$A$3))</f>
        <v>Minor</v>
      </c>
      <c r="L3217" s="8" t="str">
        <f>IF(J3217&lt;Mapping!$B$1,Mapping!$A$1,IF(J3217&lt;Mapping!$B$2,Mapping!$A$2,Mapping!$A$3))</f>
        <v>Minor</v>
      </c>
    </row>
    <row r="3218" spans="1:12" ht="13.5" customHeight="1" x14ac:dyDescent="0.2">
      <c r="A3218" s="4">
        <v>1</v>
      </c>
      <c r="B3218" s="5" t="s">
        <v>15</v>
      </c>
      <c r="C3218" s="4">
        <v>4</v>
      </c>
      <c r="D3218" s="4">
        <v>1989</v>
      </c>
      <c r="E3218" s="4">
        <v>1</v>
      </c>
      <c r="F3218" s="4">
        <v>12</v>
      </c>
      <c r="G3218" s="4">
        <v>0</v>
      </c>
      <c r="H3218" s="6">
        <v>0</v>
      </c>
      <c r="I3218" s="7">
        <f t="array" ref="I3218">INDEX(Inflation!$F$2:$F$63,MATCH($D3218,Inflation!$A$2:$A$63,0))</f>
        <v>2.1640413186988714</v>
      </c>
      <c r="J3218" s="6">
        <f t="shared" si="12"/>
        <v>0</v>
      </c>
      <c r="K3218" s="8" t="str">
        <f>IF(H3218&lt;Mapping!$B$1,Mapping!$A$1,IF(H3218&lt;Mapping!$B$2,Mapping!$A$2,Mapping!$A$3))</f>
        <v>Minor</v>
      </c>
      <c r="L3218" s="8" t="str">
        <f>IF(J3218&lt;Mapping!$B$1,Mapping!$A$1,IF(J3218&lt;Mapping!$B$2,Mapping!$A$2,Mapping!$A$3))</f>
        <v>Minor</v>
      </c>
    </row>
    <row r="3219" spans="1:12" ht="13.5" customHeight="1" x14ac:dyDescent="0.2">
      <c r="A3219" s="4">
        <v>2</v>
      </c>
      <c r="B3219" s="5" t="s">
        <v>15</v>
      </c>
      <c r="C3219" s="4">
        <v>4</v>
      </c>
      <c r="D3219" s="4">
        <v>1989</v>
      </c>
      <c r="E3219" s="4">
        <v>1</v>
      </c>
      <c r="F3219" s="4">
        <v>12</v>
      </c>
      <c r="G3219" s="4">
        <v>0</v>
      </c>
      <c r="H3219" s="6">
        <v>0</v>
      </c>
      <c r="I3219" s="7">
        <f t="array" ref="I3219">INDEX(Inflation!$F$2:$F$63,MATCH($D3219,Inflation!$A$2:$A$63,0))</f>
        <v>2.1640413186988714</v>
      </c>
      <c r="J3219" s="6">
        <f t="shared" si="12"/>
        <v>0</v>
      </c>
      <c r="K3219" s="8" t="str">
        <f>IF(H3219&lt;Mapping!$B$1,Mapping!$A$1,IF(H3219&lt;Mapping!$B$2,Mapping!$A$2,Mapping!$A$3))</f>
        <v>Minor</v>
      </c>
      <c r="L3219" s="8" t="str">
        <f>IF(J3219&lt;Mapping!$B$1,Mapping!$A$1,IF(J3219&lt;Mapping!$B$2,Mapping!$A$2,Mapping!$A$3))</f>
        <v>Minor</v>
      </c>
    </row>
    <row r="3220" spans="1:12" ht="13.5" customHeight="1" x14ac:dyDescent="0.2">
      <c r="A3220" s="4">
        <v>2</v>
      </c>
      <c r="B3220" s="5" t="s">
        <v>15</v>
      </c>
      <c r="C3220" s="4">
        <v>4</v>
      </c>
      <c r="D3220" s="4">
        <v>1989</v>
      </c>
      <c r="E3220" s="4">
        <v>1</v>
      </c>
      <c r="F3220" s="4">
        <v>0</v>
      </c>
      <c r="G3220" s="4">
        <v>10</v>
      </c>
      <c r="H3220" s="6">
        <v>0</v>
      </c>
      <c r="I3220" s="7">
        <f t="array" ref="I3220">INDEX(Inflation!$F$2:$F$63,MATCH($D3220,Inflation!$A$2:$A$63,0))</f>
        <v>2.1640413186988714</v>
      </c>
      <c r="J3220" s="6">
        <f t="shared" si="12"/>
        <v>0</v>
      </c>
      <c r="K3220" s="8" t="str">
        <f>IF(H3220&lt;Mapping!$B$1,Mapping!$A$1,IF(H3220&lt;Mapping!$B$2,Mapping!$A$2,Mapping!$A$3))</f>
        <v>Minor</v>
      </c>
      <c r="L3220" s="8" t="str">
        <f>IF(J3220&lt;Mapping!$B$1,Mapping!$A$1,IF(J3220&lt;Mapping!$B$2,Mapping!$A$2,Mapping!$A$3))</f>
        <v>Minor</v>
      </c>
    </row>
    <row r="3221" spans="1:12" ht="13.5" customHeight="1" x14ac:dyDescent="0.2">
      <c r="A3221" s="4">
        <v>2</v>
      </c>
      <c r="B3221" s="5" t="s">
        <v>15</v>
      </c>
      <c r="C3221" s="4">
        <v>1</v>
      </c>
      <c r="D3221" s="4">
        <v>1989</v>
      </c>
      <c r="E3221" s="4">
        <v>1</v>
      </c>
      <c r="F3221" s="4">
        <v>0</v>
      </c>
      <c r="G3221" s="4">
        <v>0</v>
      </c>
      <c r="H3221" s="6">
        <v>0</v>
      </c>
      <c r="I3221" s="7">
        <f t="array" ref="I3221">INDEX(Inflation!$F$2:$F$63,MATCH($D3221,Inflation!$A$2:$A$63,0))</f>
        <v>2.1640413186988714</v>
      </c>
      <c r="J3221" s="6">
        <f t="shared" si="12"/>
        <v>0</v>
      </c>
      <c r="K3221" s="8" t="str">
        <f>IF(H3221&lt;Mapping!$B$1,Mapping!$A$1,IF(H3221&lt;Mapping!$B$2,Mapping!$A$2,Mapping!$A$3))</f>
        <v>Minor</v>
      </c>
      <c r="L3221" s="8" t="str">
        <f>IF(J3221&lt;Mapping!$B$1,Mapping!$A$1,IF(J3221&lt;Mapping!$B$2,Mapping!$A$2,Mapping!$A$3))</f>
        <v>Minor</v>
      </c>
    </row>
    <row r="3222" spans="1:12" ht="13.5" customHeight="1" x14ac:dyDescent="0.2">
      <c r="A3222" s="4">
        <v>5</v>
      </c>
      <c r="B3222" s="5" t="s">
        <v>15</v>
      </c>
      <c r="C3222" s="4">
        <v>4</v>
      </c>
      <c r="D3222" s="4">
        <v>1989</v>
      </c>
      <c r="E3222" s="4">
        <v>1</v>
      </c>
      <c r="F3222" s="4">
        <v>13</v>
      </c>
      <c r="G3222" s="4">
        <v>0</v>
      </c>
      <c r="H3222" s="6">
        <v>0</v>
      </c>
      <c r="I3222" s="7">
        <f t="array" ref="I3222">INDEX(Inflation!$F$2:$F$63,MATCH($D3222,Inflation!$A$2:$A$63,0))</f>
        <v>2.1640413186988714</v>
      </c>
      <c r="J3222" s="6">
        <f t="shared" si="12"/>
        <v>0</v>
      </c>
      <c r="K3222" s="8" t="str">
        <f>IF(H3222&lt;Mapping!$B$1,Mapping!$A$1,IF(H3222&lt;Mapping!$B$2,Mapping!$A$2,Mapping!$A$3))</f>
        <v>Minor</v>
      </c>
      <c r="L3222" s="8" t="str">
        <f>IF(J3222&lt;Mapping!$B$1,Mapping!$A$1,IF(J3222&lt;Mapping!$B$2,Mapping!$A$2,Mapping!$A$3))</f>
        <v>Minor</v>
      </c>
    </row>
    <row r="3223" spans="1:12" ht="13.5" customHeight="1" x14ac:dyDescent="0.2">
      <c r="A3223" s="4">
        <v>2</v>
      </c>
      <c r="B3223" s="5" t="s">
        <v>60</v>
      </c>
      <c r="C3223" s="4">
        <v>2</v>
      </c>
      <c r="D3223" s="4">
        <v>1990</v>
      </c>
      <c r="E3223" s="4">
        <v>1</v>
      </c>
      <c r="F3223" s="4">
        <v>0</v>
      </c>
      <c r="G3223" s="4">
        <v>5</v>
      </c>
      <c r="H3223" s="6">
        <v>0</v>
      </c>
      <c r="I3223" s="7">
        <f t="array" ref="I3223">INDEX(Inflation!$F$2:$F$63,MATCH($D3223,Inflation!$A$2:$A$63,0))</f>
        <v>2.0643339871209303</v>
      </c>
      <c r="J3223" s="6">
        <f t="shared" si="12"/>
        <v>0</v>
      </c>
      <c r="K3223" s="8" t="str">
        <f>IF(H3223&lt;Mapping!$B$1,Mapping!$A$1,IF(H3223&lt;Mapping!$B$2,Mapping!$A$2,Mapping!$A$3))</f>
        <v>Minor</v>
      </c>
      <c r="L3223" s="8" t="str">
        <f>IF(J3223&lt;Mapping!$B$1,Mapping!$A$1,IF(J3223&lt;Mapping!$B$2,Mapping!$A$2,Mapping!$A$3))</f>
        <v>Minor</v>
      </c>
    </row>
    <row r="3224" spans="1:12" ht="13.5" customHeight="1" x14ac:dyDescent="0.2">
      <c r="A3224" s="4">
        <v>3</v>
      </c>
      <c r="B3224" s="5" t="s">
        <v>60</v>
      </c>
      <c r="C3224" s="4">
        <v>3</v>
      </c>
      <c r="D3224" s="4">
        <v>1990</v>
      </c>
      <c r="E3224" s="4">
        <v>1</v>
      </c>
      <c r="F3224" s="4">
        <v>12</v>
      </c>
      <c r="G3224" s="4">
        <v>0</v>
      </c>
      <c r="H3224" s="6">
        <v>0</v>
      </c>
      <c r="I3224" s="7">
        <f t="array" ref="I3224">INDEX(Inflation!$F$2:$F$63,MATCH($D3224,Inflation!$A$2:$A$63,0))</f>
        <v>2.0643339871209303</v>
      </c>
      <c r="J3224" s="6">
        <f t="shared" si="12"/>
        <v>0</v>
      </c>
      <c r="K3224" s="8" t="str">
        <f>IF(H3224&lt;Mapping!$B$1,Mapping!$A$1,IF(H3224&lt;Mapping!$B$2,Mapping!$A$2,Mapping!$A$3))</f>
        <v>Minor</v>
      </c>
      <c r="L3224" s="8" t="str">
        <f>IF(J3224&lt;Mapping!$B$1,Mapping!$A$1,IF(J3224&lt;Mapping!$B$2,Mapping!$A$2,Mapping!$A$3))</f>
        <v>Minor</v>
      </c>
    </row>
    <row r="3225" spans="1:12" ht="13.5" customHeight="1" x14ac:dyDescent="0.2">
      <c r="A3225" s="4">
        <v>5</v>
      </c>
      <c r="B3225" s="5" t="s">
        <v>60</v>
      </c>
      <c r="C3225" s="4">
        <v>2</v>
      </c>
      <c r="D3225" s="4">
        <v>1990</v>
      </c>
      <c r="E3225" s="4">
        <v>1</v>
      </c>
      <c r="F3225" s="4">
        <v>0</v>
      </c>
      <c r="G3225" s="4">
        <v>5</v>
      </c>
      <c r="H3225" s="6">
        <v>0</v>
      </c>
      <c r="I3225" s="7">
        <f t="array" ref="I3225">INDEX(Inflation!$F$2:$F$63,MATCH($D3225,Inflation!$A$2:$A$63,0))</f>
        <v>2.0643339871209303</v>
      </c>
      <c r="J3225" s="6">
        <f t="shared" si="12"/>
        <v>0</v>
      </c>
      <c r="K3225" s="8" t="str">
        <f>IF(H3225&lt;Mapping!$B$1,Mapping!$A$1,IF(H3225&lt;Mapping!$B$2,Mapping!$A$2,Mapping!$A$3))</f>
        <v>Minor</v>
      </c>
      <c r="L3225" s="8" t="str">
        <f>IF(J3225&lt;Mapping!$B$1,Mapping!$A$1,IF(J3225&lt;Mapping!$B$2,Mapping!$A$2,Mapping!$A$3))</f>
        <v>Minor</v>
      </c>
    </row>
    <row r="3226" spans="1:12" ht="13.5" customHeight="1" x14ac:dyDescent="0.2">
      <c r="A3226" s="4">
        <v>1</v>
      </c>
      <c r="B3226" s="5" t="s">
        <v>15</v>
      </c>
      <c r="C3226" s="4">
        <v>1</v>
      </c>
      <c r="D3226" s="4">
        <v>1990</v>
      </c>
      <c r="E3226" s="4">
        <v>1</v>
      </c>
      <c r="F3226" s="4">
        <v>0</v>
      </c>
      <c r="G3226" s="4">
        <v>0</v>
      </c>
      <c r="H3226" s="6">
        <v>0</v>
      </c>
      <c r="I3226" s="7">
        <f t="array" ref="I3226">INDEX(Inflation!$F$2:$F$63,MATCH($D3226,Inflation!$A$2:$A$63,0))</f>
        <v>2.0643339871209303</v>
      </c>
      <c r="J3226" s="6">
        <f t="shared" si="12"/>
        <v>0</v>
      </c>
      <c r="K3226" s="8" t="str">
        <f>IF(H3226&lt;Mapping!$B$1,Mapping!$A$1,IF(H3226&lt;Mapping!$B$2,Mapping!$A$2,Mapping!$A$3))</f>
        <v>Minor</v>
      </c>
      <c r="L3226" s="8" t="str">
        <f>IF(J3226&lt;Mapping!$B$1,Mapping!$A$1,IF(J3226&lt;Mapping!$B$2,Mapping!$A$2,Mapping!$A$3))</f>
        <v>Minor</v>
      </c>
    </row>
    <row r="3227" spans="1:12" ht="13.5" customHeight="1" x14ac:dyDescent="0.2">
      <c r="A3227" s="4">
        <v>2</v>
      </c>
      <c r="B3227" s="5" t="s">
        <v>15</v>
      </c>
      <c r="C3227" s="4">
        <v>1</v>
      </c>
      <c r="D3227" s="4">
        <v>1990</v>
      </c>
      <c r="E3227" s="4">
        <v>1</v>
      </c>
      <c r="F3227" s="4">
        <v>0</v>
      </c>
      <c r="G3227" s="4">
        <v>0</v>
      </c>
      <c r="H3227" s="6">
        <v>0</v>
      </c>
      <c r="I3227" s="7">
        <f t="array" ref="I3227">INDEX(Inflation!$F$2:$F$63,MATCH($D3227,Inflation!$A$2:$A$63,0))</f>
        <v>2.0643339871209303</v>
      </c>
      <c r="J3227" s="6">
        <f t="shared" si="12"/>
        <v>0</v>
      </c>
      <c r="K3227" s="8" t="str">
        <f>IF(H3227&lt;Mapping!$B$1,Mapping!$A$1,IF(H3227&lt;Mapping!$B$2,Mapping!$A$2,Mapping!$A$3))</f>
        <v>Minor</v>
      </c>
      <c r="L3227" s="8" t="str">
        <f>IF(J3227&lt;Mapping!$B$1,Mapping!$A$1,IF(J3227&lt;Mapping!$B$2,Mapping!$A$2,Mapping!$A$3))</f>
        <v>Minor</v>
      </c>
    </row>
    <row r="3228" spans="1:12" ht="13.5" customHeight="1" x14ac:dyDescent="0.2">
      <c r="A3228" s="4">
        <v>3</v>
      </c>
      <c r="B3228" s="5" t="s">
        <v>15</v>
      </c>
      <c r="C3228" s="4">
        <v>1</v>
      </c>
      <c r="D3228" s="4">
        <v>1990</v>
      </c>
      <c r="E3228" s="4">
        <v>1</v>
      </c>
      <c r="F3228" s="4">
        <v>0</v>
      </c>
      <c r="G3228" s="4">
        <v>0</v>
      </c>
      <c r="H3228" s="6">
        <v>0</v>
      </c>
      <c r="I3228" s="7">
        <f t="array" ref="I3228">INDEX(Inflation!$F$2:$F$63,MATCH($D3228,Inflation!$A$2:$A$63,0))</f>
        <v>2.0643339871209303</v>
      </c>
      <c r="J3228" s="6">
        <f t="shared" si="12"/>
        <v>0</v>
      </c>
      <c r="K3228" s="8" t="str">
        <f>IF(H3228&lt;Mapping!$B$1,Mapping!$A$1,IF(H3228&lt;Mapping!$B$2,Mapping!$A$2,Mapping!$A$3))</f>
        <v>Minor</v>
      </c>
      <c r="L3228" s="8" t="str">
        <f>IF(J3228&lt;Mapping!$B$1,Mapping!$A$1,IF(J3228&lt;Mapping!$B$2,Mapping!$A$2,Mapping!$A$3))</f>
        <v>Minor</v>
      </c>
    </row>
    <row r="3229" spans="1:12" ht="13.5" customHeight="1" x14ac:dyDescent="0.2">
      <c r="A3229" s="4">
        <v>4</v>
      </c>
      <c r="B3229" s="5" t="s">
        <v>15</v>
      </c>
      <c r="C3229" s="4">
        <v>1</v>
      </c>
      <c r="D3229" s="4">
        <v>1990</v>
      </c>
      <c r="E3229" s="4">
        <v>1</v>
      </c>
      <c r="F3229" s="4">
        <v>0</v>
      </c>
      <c r="G3229" s="4">
        <v>0</v>
      </c>
      <c r="H3229" s="6">
        <v>0</v>
      </c>
      <c r="I3229" s="7">
        <f t="array" ref="I3229">INDEX(Inflation!$F$2:$F$63,MATCH($D3229,Inflation!$A$2:$A$63,0))</f>
        <v>2.0643339871209303</v>
      </c>
      <c r="J3229" s="6">
        <f t="shared" si="12"/>
        <v>0</v>
      </c>
      <c r="K3229" s="8" t="str">
        <f>IF(H3229&lt;Mapping!$B$1,Mapping!$A$1,IF(H3229&lt;Mapping!$B$2,Mapping!$A$2,Mapping!$A$3))</f>
        <v>Minor</v>
      </c>
      <c r="L3229" s="8" t="str">
        <f>IF(J3229&lt;Mapping!$B$1,Mapping!$A$1,IF(J3229&lt;Mapping!$B$2,Mapping!$A$2,Mapping!$A$3))</f>
        <v>Minor</v>
      </c>
    </row>
    <row r="3230" spans="1:12" ht="13.5" customHeight="1" x14ac:dyDescent="0.2">
      <c r="A3230" s="4">
        <v>5</v>
      </c>
      <c r="B3230" s="5" t="s">
        <v>15</v>
      </c>
      <c r="C3230" s="4">
        <v>1</v>
      </c>
      <c r="D3230" s="4">
        <v>1990</v>
      </c>
      <c r="E3230" s="4">
        <v>1</v>
      </c>
      <c r="F3230" s="4">
        <v>0</v>
      </c>
      <c r="G3230" s="4">
        <v>0</v>
      </c>
      <c r="H3230" s="6">
        <v>0</v>
      </c>
      <c r="I3230" s="7">
        <f t="array" ref="I3230">INDEX(Inflation!$F$2:$F$63,MATCH($D3230,Inflation!$A$2:$A$63,0))</f>
        <v>2.0643339871209303</v>
      </c>
      <c r="J3230" s="6">
        <f t="shared" si="12"/>
        <v>0</v>
      </c>
      <c r="K3230" s="8" t="str">
        <f>IF(H3230&lt;Mapping!$B$1,Mapping!$A$1,IF(H3230&lt;Mapping!$B$2,Mapping!$A$2,Mapping!$A$3))</f>
        <v>Minor</v>
      </c>
      <c r="L3230" s="8" t="str">
        <f>IF(J3230&lt;Mapping!$B$1,Mapping!$A$1,IF(J3230&lt;Mapping!$B$2,Mapping!$A$2,Mapping!$A$3))</f>
        <v>Minor</v>
      </c>
    </row>
    <row r="3231" spans="1:12" ht="13.5" customHeight="1" x14ac:dyDescent="0.2">
      <c r="A3231" s="4">
        <v>6</v>
      </c>
      <c r="B3231" s="5" t="s">
        <v>15</v>
      </c>
      <c r="C3231" s="4">
        <v>1</v>
      </c>
      <c r="D3231" s="4">
        <v>1990</v>
      </c>
      <c r="E3231" s="4">
        <v>1</v>
      </c>
      <c r="F3231" s="4">
        <v>0</v>
      </c>
      <c r="G3231" s="4">
        <v>0</v>
      </c>
      <c r="H3231" s="6">
        <v>0</v>
      </c>
      <c r="I3231" s="7">
        <f t="array" ref="I3231">INDEX(Inflation!$F$2:$F$63,MATCH($D3231,Inflation!$A$2:$A$63,0))</f>
        <v>2.0643339871209303</v>
      </c>
      <c r="J3231" s="6">
        <f t="shared" si="12"/>
        <v>0</v>
      </c>
      <c r="K3231" s="8" t="str">
        <f>IF(H3231&lt;Mapping!$B$1,Mapping!$A$1,IF(H3231&lt;Mapping!$B$2,Mapping!$A$2,Mapping!$A$3))</f>
        <v>Minor</v>
      </c>
      <c r="L3231" s="8" t="str">
        <f>IF(J3231&lt;Mapping!$B$1,Mapping!$A$1,IF(J3231&lt;Mapping!$B$2,Mapping!$A$2,Mapping!$A$3))</f>
        <v>Minor</v>
      </c>
    </row>
    <row r="3232" spans="1:12" ht="13.5" customHeight="1" x14ac:dyDescent="0.2">
      <c r="A3232" s="4">
        <v>2</v>
      </c>
      <c r="B3232" s="5" t="s">
        <v>26</v>
      </c>
      <c r="C3232" s="4">
        <v>3</v>
      </c>
      <c r="D3232" s="4">
        <v>1991</v>
      </c>
      <c r="E3232" s="4">
        <v>1</v>
      </c>
      <c r="F3232" s="4">
        <v>12</v>
      </c>
      <c r="G3232" s="4">
        <v>0</v>
      </c>
      <c r="H3232" s="6">
        <v>0</v>
      </c>
      <c r="I3232" s="7">
        <f t="array" ref="I3232">INDEX(Inflation!$F$2:$F$63,MATCH($D3232,Inflation!$A$2:$A$63,0))</f>
        <v>1.964161738459496</v>
      </c>
      <c r="J3232" s="6">
        <f t="shared" si="12"/>
        <v>0</v>
      </c>
      <c r="K3232" s="8" t="str">
        <f>IF(H3232&lt;Mapping!$B$1,Mapping!$A$1,IF(H3232&lt;Mapping!$B$2,Mapping!$A$2,Mapping!$A$3))</f>
        <v>Minor</v>
      </c>
      <c r="L3232" s="8" t="str">
        <f>IF(J3232&lt;Mapping!$B$1,Mapping!$A$1,IF(J3232&lt;Mapping!$B$2,Mapping!$A$2,Mapping!$A$3))</f>
        <v>Minor</v>
      </c>
    </row>
    <row r="3233" spans="1:12" ht="13.5" customHeight="1" x14ac:dyDescent="0.2">
      <c r="A3233" s="4">
        <v>3</v>
      </c>
      <c r="B3233" s="5" t="s">
        <v>20</v>
      </c>
      <c r="C3233" s="4">
        <v>3</v>
      </c>
      <c r="D3233" s="4">
        <v>1991</v>
      </c>
      <c r="E3233" s="4">
        <v>1</v>
      </c>
      <c r="F3233" s="4">
        <v>12</v>
      </c>
      <c r="G3233" s="4">
        <v>12</v>
      </c>
      <c r="H3233" s="6">
        <v>0</v>
      </c>
      <c r="I3233" s="7">
        <f t="array" ref="I3233">INDEX(Inflation!$F$2:$F$63,MATCH($D3233,Inflation!$A$2:$A$63,0))</f>
        <v>1.964161738459496</v>
      </c>
      <c r="J3233" s="6">
        <f t="shared" si="12"/>
        <v>0</v>
      </c>
      <c r="K3233" s="8" t="str">
        <f>IF(H3233&lt;Mapping!$B$1,Mapping!$A$1,IF(H3233&lt;Mapping!$B$2,Mapping!$A$2,Mapping!$A$3))</f>
        <v>Minor</v>
      </c>
      <c r="L3233" s="8" t="str">
        <f>IF(J3233&lt;Mapping!$B$1,Mapping!$A$1,IF(J3233&lt;Mapping!$B$2,Mapping!$A$2,Mapping!$A$3))</f>
        <v>Minor</v>
      </c>
    </row>
    <row r="3234" spans="1:12" ht="13.5" customHeight="1" x14ac:dyDescent="0.2">
      <c r="A3234" s="4">
        <v>1</v>
      </c>
      <c r="B3234" s="5" t="s">
        <v>15</v>
      </c>
      <c r="C3234" s="4">
        <v>1</v>
      </c>
      <c r="D3234" s="4">
        <v>1991</v>
      </c>
      <c r="E3234" s="4">
        <v>1</v>
      </c>
      <c r="F3234" s="4">
        <v>12</v>
      </c>
      <c r="G3234" s="4">
        <v>0</v>
      </c>
      <c r="H3234" s="6">
        <v>0</v>
      </c>
      <c r="I3234" s="7">
        <f t="array" ref="I3234">INDEX(Inflation!$F$2:$F$63,MATCH($D3234,Inflation!$A$2:$A$63,0))</f>
        <v>1.964161738459496</v>
      </c>
      <c r="J3234" s="6">
        <f t="shared" si="12"/>
        <v>0</v>
      </c>
      <c r="K3234" s="8" t="str">
        <f>IF(H3234&lt;Mapping!$B$1,Mapping!$A$1,IF(H3234&lt;Mapping!$B$2,Mapping!$A$2,Mapping!$A$3))</f>
        <v>Minor</v>
      </c>
      <c r="L3234" s="8" t="str">
        <f>IF(J3234&lt;Mapping!$B$1,Mapping!$A$1,IF(J3234&lt;Mapping!$B$2,Mapping!$A$2,Mapping!$A$3))</f>
        <v>Minor</v>
      </c>
    </row>
    <row r="3235" spans="1:12" ht="13.5" customHeight="1" x14ac:dyDescent="0.2">
      <c r="A3235" s="4">
        <v>3</v>
      </c>
      <c r="B3235" s="5" t="s">
        <v>15</v>
      </c>
      <c r="C3235" s="4">
        <v>1</v>
      </c>
      <c r="D3235" s="4">
        <v>1991</v>
      </c>
      <c r="E3235" s="4">
        <v>1</v>
      </c>
      <c r="F3235" s="4">
        <v>12</v>
      </c>
      <c r="G3235" s="4">
        <v>0</v>
      </c>
      <c r="H3235" s="6">
        <v>0</v>
      </c>
      <c r="I3235" s="7">
        <f t="array" ref="I3235">INDEX(Inflation!$F$2:$F$63,MATCH($D3235,Inflation!$A$2:$A$63,0))</f>
        <v>1.964161738459496</v>
      </c>
      <c r="J3235" s="6">
        <f t="shared" si="12"/>
        <v>0</v>
      </c>
      <c r="K3235" s="8" t="str">
        <f>IF(H3235&lt;Mapping!$B$1,Mapping!$A$1,IF(H3235&lt;Mapping!$B$2,Mapping!$A$2,Mapping!$A$3))</f>
        <v>Minor</v>
      </c>
      <c r="L3235" s="8" t="str">
        <f>IF(J3235&lt;Mapping!$B$1,Mapping!$A$1,IF(J3235&lt;Mapping!$B$2,Mapping!$A$2,Mapping!$A$3))</f>
        <v>Minor</v>
      </c>
    </row>
    <row r="3236" spans="1:12" ht="13.5" customHeight="1" x14ac:dyDescent="0.2">
      <c r="A3236" s="4">
        <v>3</v>
      </c>
      <c r="B3236" s="5" t="s">
        <v>15</v>
      </c>
      <c r="C3236" s="4">
        <v>4</v>
      </c>
      <c r="D3236" s="4">
        <v>1991</v>
      </c>
      <c r="E3236" s="4">
        <v>1</v>
      </c>
      <c r="F3236" s="4">
        <v>12</v>
      </c>
      <c r="G3236" s="4">
        <v>0</v>
      </c>
      <c r="H3236" s="6">
        <v>0</v>
      </c>
      <c r="I3236" s="7">
        <f t="array" ref="I3236">INDEX(Inflation!$F$2:$F$63,MATCH($D3236,Inflation!$A$2:$A$63,0))</f>
        <v>1.964161738459496</v>
      </c>
      <c r="J3236" s="6">
        <f t="shared" si="12"/>
        <v>0</v>
      </c>
      <c r="K3236" s="8" t="str">
        <f>IF(H3236&lt;Mapping!$B$1,Mapping!$A$1,IF(H3236&lt;Mapping!$B$2,Mapping!$A$2,Mapping!$A$3))</f>
        <v>Minor</v>
      </c>
      <c r="L3236" s="8" t="str">
        <f>IF(J3236&lt;Mapping!$B$1,Mapping!$A$1,IF(J3236&lt;Mapping!$B$2,Mapping!$A$2,Mapping!$A$3))</f>
        <v>Minor</v>
      </c>
    </row>
    <row r="3237" spans="1:12" ht="13.5" customHeight="1" x14ac:dyDescent="0.2">
      <c r="A3237" s="4">
        <v>4</v>
      </c>
      <c r="B3237" s="5" t="s">
        <v>20</v>
      </c>
      <c r="C3237" s="4">
        <v>2</v>
      </c>
      <c r="D3237" s="4">
        <v>1992</v>
      </c>
      <c r="E3237" s="4">
        <v>1</v>
      </c>
      <c r="F3237" s="4">
        <v>12</v>
      </c>
      <c r="G3237" s="4">
        <v>0</v>
      </c>
      <c r="H3237" s="6">
        <v>0</v>
      </c>
      <c r="I3237" s="7">
        <f t="array" ref="I3237">INDEX(Inflation!$F$2:$F$63,MATCH($D3237,Inflation!$A$2:$A$63,0))</f>
        <v>1.8790411733086159</v>
      </c>
      <c r="J3237" s="6">
        <f t="shared" si="12"/>
        <v>0</v>
      </c>
      <c r="K3237" s="8" t="str">
        <f>IF(H3237&lt;Mapping!$B$1,Mapping!$A$1,IF(H3237&lt;Mapping!$B$2,Mapping!$A$2,Mapping!$A$3))</f>
        <v>Minor</v>
      </c>
      <c r="L3237" s="8" t="str">
        <f>IF(J3237&lt;Mapping!$B$1,Mapping!$A$1,IF(J3237&lt;Mapping!$B$2,Mapping!$A$2,Mapping!$A$3))</f>
        <v>Minor</v>
      </c>
    </row>
    <row r="3238" spans="1:12" ht="13.5" customHeight="1" x14ac:dyDescent="0.2">
      <c r="A3238" s="4">
        <v>6</v>
      </c>
      <c r="B3238" s="5" t="s">
        <v>15</v>
      </c>
      <c r="C3238" s="4">
        <v>2</v>
      </c>
      <c r="D3238" s="4">
        <v>1992</v>
      </c>
      <c r="E3238" s="4">
        <v>1</v>
      </c>
      <c r="F3238" s="4">
        <v>0</v>
      </c>
      <c r="G3238" s="4">
        <v>0</v>
      </c>
      <c r="H3238" s="6">
        <v>0</v>
      </c>
      <c r="I3238" s="7">
        <f t="array" ref="I3238">INDEX(Inflation!$F$2:$F$63,MATCH($D3238,Inflation!$A$2:$A$63,0))</f>
        <v>1.8790411733086159</v>
      </c>
      <c r="J3238" s="6">
        <f t="shared" si="12"/>
        <v>0</v>
      </c>
      <c r="K3238" s="8" t="str">
        <f>IF(H3238&lt;Mapping!$B$1,Mapping!$A$1,IF(H3238&lt;Mapping!$B$2,Mapping!$A$2,Mapping!$A$3))</f>
        <v>Minor</v>
      </c>
      <c r="L3238" s="8" t="str">
        <f>IF(J3238&lt;Mapping!$B$1,Mapping!$A$1,IF(J3238&lt;Mapping!$B$2,Mapping!$A$2,Mapping!$A$3))</f>
        <v>Minor</v>
      </c>
    </row>
    <row r="3239" spans="1:12" ht="13.5" customHeight="1" x14ac:dyDescent="0.2">
      <c r="A3239" s="4">
        <v>6</v>
      </c>
      <c r="B3239" s="5" t="s">
        <v>15</v>
      </c>
      <c r="C3239" s="4">
        <v>2</v>
      </c>
      <c r="D3239" s="4">
        <v>1992</v>
      </c>
      <c r="E3239" s="4">
        <v>1</v>
      </c>
      <c r="F3239" s="4">
        <v>0</v>
      </c>
      <c r="G3239" s="4">
        <v>0</v>
      </c>
      <c r="H3239" s="6">
        <v>0</v>
      </c>
      <c r="I3239" s="7">
        <f t="array" ref="I3239">INDEX(Inflation!$F$2:$F$63,MATCH($D3239,Inflation!$A$2:$A$63,0))</f>
        <v>1.8790411733086159</v>
      </c>
      <c r="J3239" s="6">
        <f t="shared" si="12"/>
        <v>0</v>
      </c>
      <c r="K3239" s="8" t="str">
        <f>IF(H3239&lt;Mapping!$B$1,Mapping!$A$1,IF(H3239&lt;Mapping!$B$2,Mapping!$A$2,Mapping!$A$3))</f>
        <v>Minor</v>
      </c>
      <c r="L3239" s="8" t="str">
        <f>IF(J3239&lt;Mapping!$B$1,Mapping!$A$1,IF(J3239&lt;Mapping!$B$2,Mapping!$A$2,Mapping!$A$3))</f>
        <v>Minor</v>
      </c>
    </row>
    <row r="3240" spans="1:12" ht="13.5" customHeight="1" x14ac:dyDescent="0.2">
      <c r="A3240" s="4">
        <v>1</v>
      </c>
      <c r="B3240" s="5" t="s">
        <v>18</v>
      </c>
      <c r="C3240" s="4">
        <v>3</v>
      </c>
      <c r="D3240" s="4">
        <v>1993</v>
      </c>
      <c r="E3240" s="4">
        <v>31</v>
      </c>
      <c r="F3240" s="4">
        <v>0</v>
      </c>
      <c r="G3240" s="4">
        <v>0</v>
      </c>
      <c r="H3240" s="6">
        <v>0</v>
      </c>
      <c r="I3240" s="7">
        <f t="array" ref="I3240">INDEX(Inflation!$F$2:$F$63,MATCH($D3240,Inflation!$A$2:$A$63,0))</f>
        <v>1.8022646972075733</v>
      </c>
      <c r="J3240" s="6">
        <f t="shared" si="12"/>
        <v>0</v>
      </c>
      <c r="K3240" s="8" t="str">
        <f>IF(H3240&lt;Mapping!$B$1,Mapping!$A$1,IF(H3240&lt;Mapping!$B$2,Mapping!$A$2,Mapping!$A$3))</f>
        <v>Minor</v>
      </c>
      <c r="L3240" s="8" t="str">
        <f>IF(J3240&lt;Mapping!$B$1,Mapping!$A$1,IF(J3240&lt;Mapping!$B$2,Mapping!$A$2,Mapping!$A$3))</f>
        <v>Minor</v>
      </c>
    </row>
    <row r="3241" spans="1:12" ht="13.5" customHeight="1" x14ac:dyDescent="0.2">
      <c r="A3241" s="4">
        <v>2</v>
      </c>
      <c r="B3241" s="5" t="s">
        <v>18</v>
      </c>
      <c r="C3241" s="4">
        <v>3</v>
      </c>
      <c r="D3241" s="4">
        <v>1993</v>
      </c>
      <c r="E3241" s="4">
        <v>31</v>
      </c>
      <c r="F3241" s="4">
        <v>0</v>
      </c>
      <c r="G3241" s="4">
        <v>0</v>
      </c>
      <c r="H3241" s="6">
        <v>0</v>
      </c>
      <c r="I3241" s="7">
        <f t="array" ref="I3241">INDEX(Inflation!$F$2:$F$63,MATCH($D3241,Inflation!$A$2:$A$63,0))</f>
        <v>1.8022646972075733</v>
      </c>
      <c r="J3241" s="6">
        <f t="shared" si="12"/>
        <v>0</v>
      </c>
      <c r="K3241" s="8" t="str">
        <f>IF(H3241&lt;Mapping!$B$1,Mapping!$A$1,IF(H3241&lt;Mapping!$B$2,Mapping!$A$2,Mapping!$A$3))</f>
        <v>Minor</v>
      </c>
      <c r="L3241" s="8" t="str">
        <f>IF(J3241&lt;Mapping!$B$1,Mapping!$A$1,IF(J3241&lt;Mapping!$B$2,Mapping!$A$2,Mapping!$A$3))</f>
        <v>Minor</v>
      </c>
    </row>
    <row r="3242" spans="1:12" ht="13.5" customHeight="1" x14ac:dyDescent="0.2">
      <c r="A3242" s="4">
        <v>3</v>
      </c>
      <c r="B3242" s="5" t="s">
        <v>18</v>
      </c>
      <c r="C3242" s="4">
        <v>3</v>
      </c>
      <c r="D3242" s="4">
        <v>1993</v>
      </c>
      <c r="E3242" s="4">
        <v>31</v>
      </c>
      <c r="F3242" s="4">
        <v>0</v>
      </c>
      <c r="G3242" s="4">
        <v>0</v>
      </c>
      <c r="H3242" s="6">
        <v>0</v>
      </c>
      <c r="I3242" s="7">
        <f t="array" ref="I3242">INDEX(Inflation!$F$2:$F$63,MATCH($D3242,Inflation!$A$2:$A$63,0))</f>
        <v>1.8022646972075733</v>
      </c>
      <c r="J3242" s="6">
        <f t="shared" si="12"/>
        <v>0</v>
      </c>
      <c r="K3242" s="8" t="str">
        <f>IF(H3242&lt;Mapping!$B$1,Mapping!$A$1,IF(H3242&lt;Mapping!$B$2,Mapping!$A$2,Mapping!$A$3))</f>
        <v>Minor</v>
      </c>
      <c r="L3242" s="8" t="str">
        <f>IF(J3242&lt;Mapping!$B$1,Mapping!$A$1,IF(J3242&lt;Mapping!$B$2,Mapping!$A$2,Mapping!$A$3))</f>
        <v>Minor</v>
      </c>
    </row>
    <row r="3243" spans="1:12" ht="13.5" customHeight="1" x14ac:dyDescent="0.2">
      <c r="A3243" s="4">
        <v>4</v>
      </c>
      <c r="B3243" s="5" t="s">
        <v>18</v>
      </c>
      <c r="C3243" s="4">
        <v>3</v>
      </c>
      <c r="D3243" s="4">
        <v>1993</v>
      </c>
      <c r="E3243" s="4">
        <v>31</v>
      </c>
      <c r="F3243" s="4">
        <v>0</v>
      </c>
      <c r="G3243" s="4">
        <v>0</v>
      </c>
      <c r="H3243" s="6">
        <v>0</v>
      </c>
      <c r="I3243" s="7">
        <f t="array" ref="I3243">INDEX(Inflation!$F$2:$F$63,MATCH($D3243,Inflation!$A$2:$A$63,0))</f>
        <v>1.8022646972075733</v>
      </c>
      <c r="J3243" s="6">
        <f t="shared" si="12"/>
        <v>0</v>
      </c>
      <c r="K3243" s="8" t="str">
        <f>IF(H3243&lt;Mapping!$B$1,Mapping!$A$1,IF(H3243&lt;Mapping!$B$2,Mapping!$A$2,Mapping!$A$3))</f>
        <v>Minor</v>
      </c>
      <c r="L3243" s="8" t="str">
        <f>IF(J3243&lt;Mapping!$B$1,Mapping!$A$1,IF(J3243&lt;Mapping!$B$2,Mapping!$A$2,Mapping!$A$3))</f>
        <v>Minor</v>
      </c>
    </row>
    <row r="3244" spans="1:12" ht="13.5" customHeight="1" x14ac:dyDescent="0.2">
      <c r="A3244" s="4">
        <v>5</v>
      </c>
      <c r="B3244" s="5" t="s">
        <v>18</v>
      </c>
      <c r="C3244" s="4">
        <v>3</v>
      </c>
      <c r="D3244" s="4">
        <v>1993</v>
      </c>
      <c r="E3244" s="4">
        <v>31</v>
      </c>
      <c r="F3244" s="4">
        <v>0</v>
      </c>
      <c r="G3244" s="4">
        <v>0</v>
      </c>
      <c r="H3244" s="6">
        <v>0</v>
      </c>
      <c r="I3244" s="7">
        <f t="array" ref="I3244">INDEX(Inflation!$F$2:$F$63,MATCH($D3244,Inflation!$A$2:$A$63,0))</f>
        <v>1.8022646972075733</v>
      </c>
      <c r="J3244" s="6">
        <f t="shared" si="12"/>
        <v>0</v>
      </c>
      <c r="K3244" s="8" t="str">
        <f>IF(H3244&lt;Mapping!$B$1,Mapping!$A$1,IF(H3244&lt;Mapping!$B$2,Mapping!$A$2,Mapping!$A$3))</f>
        <v>Minor</v>
      </c>
      <c r="L3244" s="8" t="str">
        <f>IF(J3244&lt;Mapping!$B$1,Mapping!$A$1,IF(J3244&lt;Mapping!$B$2,Mapping!$A$2,Mapping!$A$3))</f>
        <v>Minor</v>
      </c>
    </row>
    <row r="3245" spans="1:12" ht="13.5" customHeight="1" x14ac:dyDescent="0.2">
      <c r="A3245" s="4">
        <v>6</v>
      </c>
      <c r="B3245" s="5" t="s">
        <v>18</v>
      </c>
      <c r="C3245" s="4">
        <v>3</v>
      </c>
      <c r="D3245" s="4">
        <v>1993</v>
      </c>
      <c r="E3245" s="4">
        <v>31</v>
      </c>
      <c r="F3245" s="4">
        <v>0</v>
      </c>
      <c r="G3245" s="4">
        <v>0</v>
      </c>
      <c r="H3245" s="6">
        <v>0</v>
      </c>
      <c r="I3245" s="7">
        <f t="array" ref="I3245">INDEX(Inflation!$F$2:$F$63,MATCH($D3245,Inflation!$A$2:$A$63,0))</f>
        <v>1.8022646972075733</v>
      </c>
      <c r="J3245" s="6">
        <f t="shared" si="12"/>
        <v>0</v>
      </c>
      <c r="K3245" s="8" t="str">
        <f>IF(H3245&lt;Mapping!$B$1,Mapping!$A$1,IF(H3245&lt;Mapping!$B$2,Mapping!$A$2,Mapping!$A$3))</f>
        <v>Minor</v>
      </c>
      <c r="L3245" s="8" t="str">
        <f>IF(J3245&lt;Mapping!$B$1,Mapping!$A$1,IF(J3245&lt;Mapping!$B$2,Mapping!$A$2,Mapping!$A$3))</f>
        <v>Minor</v>
      </c>
    </row>
    <row r="3246" spans="1:12" ht="13.5" customHeight="1" x14ac:dyDescent="0.2">
      <c r="A3246" s="4">
        <v>1</v>
      </c>
      <c r="B3246" s="5" t="s">
        <v>60</v>
      </c>
      <c r="C3246" s="4">
        <v>2</v>
      </c>
      <c r="D3246" s="4">
        <v>1993</v>
      </c>
      <c r="E3246" s="4">
        <v>30</v>
      </c>
      <c r="F3246" s="4">
        <v>0</v>
      </c>
      <c r="G3246" s="4">
        <v>0</v>
      </c>
      <c r="H3246" s="6">
        <v>0</v>
      </c>
      <c r="I3246" s="7">
        <f t="array" ref="I3246">INDEX(Inflation!$F$2:$F$63,MATCH($D3246,Inflation!$A$2:$A$63,0))</f>
        <v>1.8022646972075733</v>
      </c>
      <c r="J3246" s="6">
        <f t="shared" si="12"/>
        <v>0</v>
      </c>
      <c r="K3246" s="8" t="str">
        <f>IF(H3246&lt;Mapping!$B$1,Mapping!$A$1,IF(H3246&lt;Mapping!$B$2,Mapping!$A$2,Mapping!$A$3))</f>
        <v>Minor</v>
      </c>
      <c r="L3246" s="8" t="str">
        <f>IF(J3246&lt;Mapping!$B$1,Mapping!$A$1,IF(J3246&lt;Mapping!$B$2,Mapping!$A$2,Mapping!$A$3))</f>
        <v>Minor</v>
      </c>
    </row>
    <row r="3247" spans="1:12" ht="13.5" customHeight="1" x14ac:dyDescent="0.2">
      <c r="A3247" s="4">
        <v>2</v>
      </c>
      <c r="B3247" s="5" t="s">
        <v>60</v>
      </c>
      <c r="C3247" s="4">
        <v>2</v>
      </c>
      <c r="D3247" s="4">
        <v>1993</v>
      </c>
      <c r="E3247" s="4">
        <v>30</v>
      </c>
      <c r="F3247" s="4">
        <v>0</v>
      </c>
      <c r="G3247" s="4">
        <v>0</v>
      </c>
      <c r="H3247" s="6">
        <v>0</v>
      </c>
      <c r="I3247" s="7">
        <f t="array" ref="I3247">INDEX(Inflation!$F$2:$F$63,MATCH($D3247,Inflation!$A$2:$A$63,0))</f>
        <v>1.8022646972075733</v>
      </c>
      <c r="J3247" s="6">
        <f t="shared" si="12"/>
        <v>0</v>
      </c>
      <c r="K3247" s="8" t="str">
        <f>IF(H3247&lt;Mapping!$B$1,Mapping!$A$1,IF(H3247&lt;Mapping!$B$2,Mapping!$A$2,Mapping!$A$3))</f>
        <v>Minor</v>
      </c>
      <c r="L3247" s="8" t="str">
        <f>IF(J3247&lt;Mapping!$B$1,Mapping!$A$1,IF(J3247&lt;Mapping!$B$2,Mapping!$A$2,Mapping!$A$3))</f>
        <v>Minor</v>
      </c>
    </row>
    <row r="3248" spans="1:12" ht="13.5" customHeight="1" x14ac:dyDescent="0.2">
      <c r="A3248" s="4">
        <v>3</v>
      </c>
      <c r="B3248" s="5" t="s">
        <v>60</v>
      </c>
      <c r="C3248" s="4">
        <v>2</v>
      </c>
      <c r="D3248" s="4">
        <v>1993</v>
      </c>
      <c r="E3248" s="4">
        <v>30</v>
      </c>
      <c r="F3248" s="4">
        <v>0</v>
      </c>
      <c r="G3248" s="4">
        <v>0</v>
      </c>
      <c r="H3248" s="6">
        <v>0</v>
      </c>
      <c r="I3248" s="7">
        <f t="array" ref="I3248">INDEX(Inflation!$F$2:$F$63,MATCH($D3248,Inflation!$A$2:$A$63,0))</f>
        <v>1.8022646972075733</v>
      </c>
      <c r="J3248" s="6">
        <f t="shared" si="12"/>
        <v>0</v>
      </c>
      <c r="K3248" s="8" t="str">
        <f>IF(H3248&lt;Mapping!$B$1,Mapping!$A$1,IF(H3248&lt;Mapping!$B$2,Mapping!$A$2,Mapping!$A$3))</f>
        <v>Minor</v>
      </c>
      <c r="L3248" s="8" t="str">
        <f>IF(J3248&lt;Mapping!$B$1,Mapping!$A$1,IF(J3248&lt;Mapping!$B$2,Mapping!$A$2,Mapping!$A$3))</f>
        <v>Minor</v>
      </c>
    </row>
    <row r="3249" spans="1:12" ht="13.5" customHeight="1" x14ac:dyDescent="0.2">
      <c r="A3249" s="4">
        <v>3</v>
      </c>
      <c r="B3249" s="5" t="s">
        <v>60</v>
      </c>
      <c r="C3249" s="4">
        <v>3</v>
      </c>
      <c r="D3249" s="4">
        <v>1993</v>
      </c>
      <c r="E3249" s="4">
        <v>1</v>
      </c>
      <c r="F3249" s="4">
        <v>12</v>
      </c>
      <c r="G3249" s="4">
        <v>0</v>
      </c>
      <c r="H3249" s="6">
        <v>0</v>
      </c>
      <c r="I3249" s="7">
        <f t="array" ref="I3249">INDEX(Inflation!$F$2:$F$63,MATCH($D3249,Inflation!$A$2:$A$63,0))</f>
        <v>1.8022646972075733</v>
      </c>
      <c r="J3249" s="6">
        <f t="shared" si="12"/>
        <v>0</v>
      </c>
      <c r="K3249" s="8" t="str">
        <f>IF(H3249&lt;Mapping!$B$1,Mapping!$A$1,IF(H3249&lt;Mapping!$B$2,Mapping!$A$2,Mapping!$A$3))</f>
        <v>Minor</v>
      </c>
      <c r="L3249" s="8" t="str">
        <f>IF(J3249&lt;Mapping!$B$1,Mapping!$A$1,IF(J3249&lt;Mapping!$B$2,Mapping!$A$2,Mapping!$A$3))</f>
        <v>Minor</v>
      </c>
    </row>
    <row r="3250" spans="1:12" ht="13.5" customHeight="1" x14ac:dyDescent="0.2">
      <c r="A3250" s="4">
        <v>4</v>
      </c>
      <c r="B3250" s="5" t="s">
        <v>60</v>
      </c>
      <c r="C3250" s="4">
        <v>2</v>
      </c>
      <c r="D3250" s="4">
        <v>1993</v>
      </c>
      <c r="E3250" s="4">
        <v>30</v>
      </c>
      <c r="F3250" s="4">
        <v>0</v>
      </c>
      <c r="G3250" s="4">
        <v>0</v>
      </c>
      <c r="H3250" s="6">
        <v>0</v>
      </c>
      <c r="I3250" s="7">
        <f t="array" ref="I3250">INDEX(Inflation!$F$2:$F$63,MATCH($D3250,Inflation!$A$2:$A$63,0))</f>
        <v>1.8022646972075733</v>
      </c>
      <c r="J3250" s="6">
        <f t="shared" si="12"/>
        <v>0</v>
      </c>
      <c r="K3250" s="8" t="str">
        <f>IF(H3250&lt;Mapping!$B$1,Mapping!$A$1,IF(H3250&lt;Mapping!$B$2,Mapping!$A$2,Mapping!$A$3))</f>
        <v>Minor</v>
      </c>
      <c r="L3250" s="8" t="str">
        <f>IF(J3250&lt;Mapping!$B$1,Mapping!$A$1,IF(J3250&lt;Mapping!$B$2,Mapping!$A$2,Mapping!$A$3))</f>
        <v>Minor</v>
      </c>
    </row>
    <row r="3251" spans="1:12" ht="13.5" customHeight="1" x14ac:dyDescent="0.2">
      <c r="A3251" s="4">
        <v>5</v>
      </c>
      <c r="B3251" s="5" t="s">
        <v>60</v>
      </c>
      <c r="C3251" s="4">
        <v>2</v>
      </c>
      <c r="D3251" s="4">
        <v>1993</v>
      </c>
      <c r="E3251" s="4">
        <v>30</v>
      </c>
      <c r="F3251" s="4">
        <v>0</v>
      </c>
      <c r="G3251" s="4">
        <v>0</v>
      </c>
      <c r="H3251" s="6">
        <v>0</v>
      </c>
      <c r="I3251" s="7">
        <f t="array" ref="I3251">INDEX(Inflation!$F$2:$F$63,MATCH($D3251,Inflation!$A$2:$A$63,0))</f>
        <v>1.8022646972075733</v>
      </c>
      <c r="J3251" s="6">
        <f t="shared" si="12"/>
        <v>0</v>
      </c>
      <c r="K3251" s="8" t="str">
        <f>IF(H3251&lt;Mapping!$B$1,Mapping!$A$1,IF(H3251&lt;Mapping!$B$2,Mapping!$A$2,Mapping!$A$3))</f>
        <v>Minor</v>
      </c>
      <c r="L3251" s="8" t="str">
        <f>IF(J3251&lt;Mapping!$B$1,Mapping!$A$1,IF(J3251&lt;Mapping!$B$2,Mapping!$A$2,Mapping!$A$3))</f>
        <v>Minor</v>
      </c>
    </row>
    <row r="3252" spans="1:12" ht="13.5" customHeight="1" x14ac:dyDescent="0.2">
      <c r="A3252" s="4">
        <v>6</v>
      </c>
      <c r="B3252" s="5" t="s">
        <v>60</v>
      </c>
      <c r="C3252" s="4">
        <v>2</v>
      </c>
      <c r="D3252" s="4">
        <v>1993</v>
      </c>
      <c r="E3252" s="4">
        <v>30</v>
      </c>
      <c r="F3252" s="4">
        <v>0</v>
      </c>
      <c r="G3252" s="4">
        <v>0</v>
      </c>
      <c r="H3252" s="6">
        <v>0</v>
      </c>
      <c r="I3252" s="7">
        <f t="array" ref="I3252">INDEX(Inflation!$F$2:$F$63,MATCH($D3252,Inflation!$A$2:$A$63,0))</f>
        <v>1.8022646972075733</v>
      </c>
      <c r="J3252" s="6">
        <f t="shared" si="12"/>
        <v>0</v>
      </c>
      <c r="K3252" s="8" t="str">
        <f>IF(H3252&lt;Mapping!$B$1,Mapping!$A$1,IF(H3252&lt;Mapping!$B$2,Mapping!$A$2,Mapping!$A$3))</f>
        <v>Minor</v>
      </c>
      <c r="L3252" s="8" t="str">
        <f>IF(J3252&lt;Mapping!$B$1,Mapping!$A$1,IF(J3252&lt;Mapping!$B$2,Mapping!$A$2,Mapping!$A$3))</f>
        <v>Minor</v>
      </c>
    </row>
    <row r="3253" spans="1:12" ht="13.5" customHeight="1" x14ac:dyDescent="0.2">
      <c r="A3253" s="4">
        <v>4</v>
      </c>
      <c r="B3253" s="5" t="s">
        <v>15</v>
      </c>
      <c r="C3253" s="4">
        <v>4</v>
      </c>
      <c r="D3253" s="4">
        <v>1993</v>
      </c>
      <c r="E3253" s="4">
        <v>1</v>
      </c>
      <c r="F3253" s="4">
        <v>12</v>
      </c>
      <c r="G3253" s="4">
        <v>0</v>
      </c>
      <c r="H3253" s="6">
        <v>0</v>
      </c>
      <c r="I3253" s="7">
        <f t="array" ref="I3253">INDEX(Inflation!$F$2:$F$63,MATCH($D3253,Inflation!$A$2:$A$63,0))</f>
        <v>1.8022646972075733</v>
      </c>
      <c r="J3253" s="6">
        <f t="shared" si="12"/>
        <v>0</v>
      </c>
      <c r="K3253" s="8" t="str">
        <f>IF(H3253&lt;Mapping!$B$1,Mapping!$A$1,IF(H3253&lt;Mapping!$B$2,Mapping!$A$2,Mapping!$A$3))</f>
        <v>Minor</v>
      </c>
      <c r="L3253" s="8" t="str">
        <f>IF(J3253&lt;Mapping!$B$1,Mapping!$A$1,IF(J3253&lt;Mapping!$B$2,Mapping!$A$2,Mapping!$A$3))</f>
        <v>Minor</v>
      </c>
    </row>
    <row r="3254" spans="1:12" ht="13.5" customHeight="1" x14ac:dyDescent="0.2">
      <c r="A3254" s="4">
        <v>6</v>
      </c>
      <c r="B3254" s="5" t="s">
        <v>15</v>
      </c>
      <c r="C3254" s="4">
        <v>1</v>
      </c>
      <c r="D3254" s="4">
        <v>1993</v>
      </c>
      <c r="E3254" s="4">
        <v>1</v>
      </c>
      <c r="F3254" s="4">
        <v>11</v>
      </c>
      <c r="G3254" s="4">
        <v>0</v>
      </c>
      <c r="H3254" s="6">
        <v>0</v>
      </c>
      <c r="I3254" s="7">
        <f t="array" ref="I3254">INDEX(Inflation!$F$2:$F$63,MATCH($D3254,Inflation!$A$2:$A$63,0))</f>
        <v>1.8022646972075733</v>
      </c>
      <c r="J3254" s="6">
        <f t="shared" si="12"/>
        <v>0</v>
      </c>
      <c r="K3254" s="8" t="str">
        <f>IF(H3254&lt;Mapping!$B$1,Mapping!$A$1,IF(H3254&lt;Mapping!$B$2,Mapping!$A$2,Mapping!$A$3))</f>
        <v>Minor</v>
      </c>
      <c r="L3254" s="8" t="str">
        <f>IF(J3254&lt;Mapping!$B$1,Mapping!$A$1,IF(J3254&lt;Mapping!$B$2,Mapping!$A$2,Mapping!$A$3))</f>
        <v>Minor</v>
      </c>
    </row>
    <row r="3255" spans="1:12" ht="13.5" customHeight="1" x14ac:dyDescent="0.2">
      <c r="A3255" s="4">
        <v>1</v>
      </c>
      <c r="B3255" s="5" t="s">
        <v>33</v>
      </c>
      <c r="C3255" s="4">
        <v>2</v>
      </c>
      <c r="D3255" s="4">
        <v>1994</v>
      </c>
      <c r="E3255" s="4">
        <v>31</v>
      </c>
      <c r="F3255" s="4">
        <v>0</v>
      </c>
      <c r="G3255" s="4">
        <v>0</v>
      </c>
      <c r="H3255" s="6">
        <v>0</v>
      </c>
      <c r="I3255" s="7">
        <f t="array" ref="I3255">INDEX(Inflation!$F$2:$F$63,MATCH($D3255,Inflation!$A$2:$A$63,0))</f>
        <v>1.7372900493614547</v>
      </c>
      <c r="J3255" s="6">
        <f t="shared" si="12"/>
        <v>0</v>
      </c>
      <c r="K3255" s="8" t="str">
        <f>IF(H3255&lt;Mapping!$B$1,Mapping!$A$1,IF(H3255&lt;Mapping!$B$2,Mapping!$A$2,Mapping!$A$3))</f>
        <v>Minor</v>
      </c>
      <c r="L3255" s="8" t="str">
        <f>IF(J3255&lt;Mapping!$B$1,Mapping!$A$1,IF(J3255&lt;Mapping!$B$2,Mapping!$A$2,Mapping!$A$3))</f>
        <v>Minor</v>
      </c>
    </row>
    <row r="3256" spans="1:12" ht="13.5" customHeight="1" x14ac:dyDescent="0.2">
      <c r="A3256" s="4">
        <v>2</v>
      </c>
      <c r="B3256" s="5" t="s">
        <v>33</v>
      </c>
      <c r="C3256" s="4">
        <v>2</v>
      </c>
      <c r="D3256" s="4">
        <v>1994</v>
      </c>
      <c r="E3256" s="4">
        <v>31</v>
      </c>
      <c r="F3256" s="4">
        <v>0</v>
      </c>
      <c r="G3256" s="4">
        <v>0</v>
      </c>
      <c r="H3256" s="6">
        <v>0</v>
      </c>
      <c r="I3256" s="7">
        <f t="array" ref="I3256">INDEX(Inflation!$F$2:$F$63,MATCH($D3256,Inflation!$A$2:$A$63,0))</f>
        <v>1.7372900493614547</v>
      </c>
      <c r="J3256" s="6">
        <f t="shared" si="12"/>
        <v>0</v>
      </c>
      <c r="K3256" s="8" t="str">
        <f>IF(H3256&lt;Mapping!$B$1,Mapping!$A$1,IF(H3256&lt;Mapping!$B$2,Mapping!$A$2,Mapping!$A$3))</f>
        <v>Minor</v>
      </c>
      <c r="L3256" s="8" t="str">
        <f>IF(J3256&lt;Mapping!$B$1,Mapping!$A$1,IF(J3256&lt;Mapping!$B$2,Mapping!$A$2,Mapping!$A$3))</f>
        <v>Minor</v>
      </c>
    </row>
    <row r="3257" spans="1:12" ht="13.5" customHeight="1" x14ac:dyDescent="0.2">
      <c r="A3257" s="4">
        <v>3</v>
      </c>
      <c r="B3257" s="5" t="s">
        <v>33</v>
      </c>
      <c r="C3257" s="4">
        <v>2</v>
      </c>
      <c r="D3257" s="4">
        <v>1994</v>
      </c>
      <c r="E3257" s="4">
        <v>31</v>
      </c>
      <c r="F3257" s="4">
        <v>0</v>
      </c>
      <c r="G3257" s="4">
        <v>0</v>
      </c>
      <c r="H3257" s="6">
        <v>0</v>
      </c>
      <c r="I3257" s="7">
        <f t="array" ref="I3257">INDEX(Inflation!$F$2:$F$63,MATCH($D3257,Inflation!$A$2:$A$63,0))</f>
        <v>1.7372900493614547</v>
      </c>
      <c r="J3257" s="6">
        <f t="shared" si="12"/>
        <v>0</v>
      </c>
      <c r="K3257" s="8" t="str">
        <f>IF(H3257&lt;Mapping!$B$1,Mapping!$A$1,IF(H3257&lt;Mapping!$B$2,Mapping!$A$2,Mapping!$A$3))</f>
        <v>Minor</v>
      </c>
      <c r="L3257" s="8" t="str">
        <f>IF(J3257&lt;Mapping!$B$1,Mapping!$A$1,IF(J3257&lt;Mapping!$B$2,Mapping!$A$2,Mapping!$A$3))</f>
        <v>Minor</v>
      </c>
    </row>
    <row r="3258" spans="1:12" ht="13.5" customHeight="1" x14ac:dyDescent="0.2">
      <c r="A3258" s="4">
        <v>4</v>
      </c>
      <c r="B3258" s="5" t="s">
        <v>33</v>
      </c>
      <c r="C3258" s="4">
        <v>2</v>
      </c>
      <c r="D3258" s="4">
        <v>1994</v>
      </c>
      <c r="E3258" s="4">
        <v>31</v>
      </c>
      <c r="F3258" s="4">
        <v>0</v>
      </c>
      <c r="G3258" s="4">
        <v>0</v>
      </c>
      <c r="H3258" s="6">
        <v>0</v>
      </c>
      <c r="I3258" s="7">
        <f t="array" ref="I3258">INDEX(Inflation!$F$2:$F$63,MATCH($D3258,Inflation!$A$2:$A$63,0))</f>
        <v>1.7372900493614547</v>
      </c>
      <c r="J3258" s="6">
        <f t="shared" si="12"/>
        <v>0</v>
      </c>
      <c r="K3258" s="8" t="str">
        <f>IF(H3258&lt;Mapping!$B$1,Mapping!$A$1,IF(H3258&lt;Mapping!$B$2,Mapping!$A$2,Mapping!$A$3))</f>
        <v>Minor</v>
      </c>
      <c r="L3258" s="8" t="str">
        <f>IF(J3258&lt;Mapping!$B$1,Mapping!$A$1,IF(J3258&lt;Mapping!$B$2,Mapping!$A$2,Mapping!$A$3))</f>
        <v>Minor</v>
      </c>
    </row>
    <row r="3259" spans="1:12" ht="13.5" customHeight="1" x14ac:dyDescent="0.2">
      <c r="A3259" s="4">
        <v>5</v>
      </c>
      <c r="B3259" s="5" t="s">
        <v>33</v>
      </c>
      <c r="C3259" s="4">
        <v>2</v>
      </c>
      <c r="D3259" s="4">
        <v>1994</v>
      </c>
      <c r="E3259" s="4">
        <v>31</v>
      </c>
      <c r="F3259" s="4">
        <v>0</v>
      </c>
      <c r="G3259" s="4">
        <v>0</v>
      </c>
      <c r="H3259" s="6">
        <v>0</v>
      </c>
      <c r="I3259" s="7">
        <f t="array" ref="I3259">INDEX(Inflation!$F$2:$F$63,MATCH($D3259,Inflation!$A$2:$A$63,0))</f>
        <v>1.7372900493614547</v>
      </c>
      <c r="J3259" s="6">
        <f t="shared" si="12"/>
        <v>0</v>
      </c>
      <c r="K3259" s="8" t="str">
        <f>IF(H3259&lt;Mapping!$B$1,Mapping!$A$1,IF(H3259&lt;Mapping!$B$2,Mapping!$A$2,Mapping!$A$3))</f>
        <v>Minor</v>
      </c>
      <c r="L3259" s="8" t="str">
        <f>IF(J3259&lt;Mapping!$B$1,Mapping!$A$1,IF(J3259&lt;Mapping!$B$2,Mapping!$A$2,Mapping!$A$3))</f>
        <v>Minor</v>
      </c>
    </row>
    <row r="3260" spans="1:12" ht="13.5" customHeight="1" x14ac:dyDescent="0.2">
      <c r="A3260" s="4">
        <v>6</v>
      </c>
      <c r="B3260" s="5" t="s">
        <v>33</v>
      </c>
      <c r="C3260" s="4">
        <v>2</v>
      </c>
      <c r="D3260" s="4">
        <v>1994</v>
      </c>
      <c r="E3260" s="4">
        <v>31</v>
      </c>
      <c r="F3260" s="4">
        <v>0</v>
      </c>
      <c r="G3260" s="4">
        <v>0</v>
      </c>
      <c r="H3260" s="6">
        <v>0</v>
      </c>
      <c r="I3260" s="7">
        <f t="array" ref="I3260">INDEX(Inflation!$F$2:$F$63,MATCH($D3260,Inflation!$A$2:$A$63,0))</f>
        <v>1.7372900493614547</v>
      </c>
      <c r="J3260" s="6">
        <f t="shared" si="12"/>
        <v>0</v>
      </c>
      <c r="K3260" s="8" t="str">
        <f>IF(H3260&lt;Mapping!$B$1,Mapping!$A$1,IF(H3260&lt;Mapping!$B$2,Mapping!$A$2,Mapping!$A$3))</f>
        <v>Minor</v>
      </c>
      <c r="L3260" s="8" t="str">
        <f>IF(J3260&lt;Mapping!$B$1,Mapping!$A$1,IF(J3260&lt;Mapping!$B$2,Mapping!$A$2,Mapping!$A$3))</f>
        <v>Minor</v>
      </c>
    </row>
    <row r="3261" spans="1:12" ht="13.5" customHeight="1" x14ac:dyDescent="0.2">
      <c r="A3261" s="4">
        <v>1</v>
      </c>
      <c r="B3261" s="5" t="s">
        <v>61</v>
      </c>
      <c r="C3261" s="4">
        <v>3</v>
      </c>
      <c r="D3261" s="4">
        <v>1994</v>
      </c>
      <c r="E3261" s="4">
        <v>1</v>
      </c>
      <c r="F3261" s="4">
        <v>0</v>
      </c>
      <c r="G3261" s="4">
        <v>12</v>
      </c>
      <c r="H3261" s="6">
        <v>0</v>
      </c>
      <c r="I3261" s="7">
        <f t="array" ref="I3261">INDEX(Inflation!$F$2:$F$63,MATCH($D3261,Inflation!$A$2:$A$63,0))</f>
        <v>1.7372900493614547</v>
      </c>
      <c r="J3261" s="6">
        <f t="shared" si="12"/>
        <v>0</v>
      </c>
      <c r="K3261" s="8" t="str">
        <f>IF(H3261&lt;Mapping!$B$1,Mapping!$A$1,IF(H3261&lt;Mapping!$B$2,Mapping!$A$2,Mapping!$A$3))</f>
        <v>Minor</v>
      </c>
      <c r="L3261" s="8" t="str">
        <f>IF(J3261&lt;Mapping!$B$1,Mapping!$A$1,IF(J3261&lt;Mapping!$B$2,Mapping!$A$2,Mapping!$A$3))</f>
        <v>Minor</v>
      </c>
    </row>
    <row r="3262" spans="1:12" ht="13.5" customHeight="1" x14ac:dyDescent="0.2">
      <c r="A3262" s="4">
        <v>1</v>
      </c>
      <c r="B3262" s="5" t="s">
        <v>20</v>
      </c>
      <c r="C3262" s="4">
        <v>2</v>
      </c>
      <c r="D3262" s="4">
        <v>1994</v>
      </c>
      <c r="E3262" s="4">
        <v>1</v>
      </c>
      <c r="F3262" s="4">
        <v>10</v>
      </c>
      <c r="G3262" s="4">
        <v>0</v>
      </c>
      <c r="H3262" s="6">
        <v>0</v>
      </c>
      <c r="I3262" s="7">
        <f t="array" ref="I3262">INDEX(Inflation!$F$2:$F$63,MATCH($D3262,Inflation!$A$2:$A$63,0))</f>
        <v>1.7372900493614547</v>
      </c>
      <c r="J3262" s="6">
        <f t="shared" si="12"/>
        <v>0</v>
      </c>
      <c r="K3262" s="8" t="str">
        <f>IF(H3262&lt;Mapping!$B$1,Mapping!$A$1,IF(H3262&lt;Mapping!$B$2,Mapping!$A$2,Mapping!$A$3))</f>
        <v>Minor</v>
      </c>
      <c r="L3262" s="8" t="str">
        <f>IF(J3262&lt;Mapping!$B$1,Mapping!$A$1,IF(J3262&lt;Mapping!$B$2,Mapping!$A$2,Mapping!$A$3))</f>
        <v>Minor</v>
      </c>
    </row>
    <row r="3263" spans="1:12" ht="13.5" customHeight="1" x14ac:dyDescent="0.2">
      <c r="A3263" s="4">
        <v>1</v>
      </c>
      <c r="B3263" s="5" t="s">
        <v>20</v>
      </c>
      <c r="C3263" s="4">
        <v>3</v>
      </c>
      <c r="D3263" s="4">
        <v>1994</v>
      </c>
      <c r="E3263" s="4">
        <v>1</v>
      </c>
      <c r="F3263" s="4">
        <v>0</v>
      </c>
      <c r="G3263" s="4">
        <v>11</v>
      </c>
      <c r="H3263" s="6">
        <v>0</v>
      </c>
      <c r="I3263" s="7">
        <f t="array" ref="I3263">INDEX(Inflation!$F$2:$F$63,MATCH($D3263,Inflation!$A$2:$A$63,0))</f>
        <v>1.7372900493614547</v>
      </c>
      <c r="J3263" s="6">
        <f t="shared" si="12"/>
        <v>0</v>
      </c>
      <c r="K3263" s="8" t="str">
        <f>IF(H3263&lt;Mapping!$B$1,Mapping!$A$1,IF(H3263&lt;Mapping!$B$2,Mapping!$A$2,Mapping!$A$3))</f>
        <v>Minor</v>
      </c>
      <c r="L3263" s="8" t="str">
        <f>IF(J3263&lt;Mapping!$B$1,Mapping!$A$1,IF(J3263&lt;Mapping!$B$2,Mapping!$A$2,Mapping!$A$3))</f>
        <v>Minor</v>
      </c>
    </row>
    <row r="3264" spans="1:12" ht="13.5" customHeight="1" x14ac:dyDescent="0.2">
      <c r="A3264" s="4">
        <v>1</v>
      </c>
      <c r="B3264" s="5" t="s">
        <v>20</v>
      </c>
      <c r="C3264" s="4">
        <v>3</v>
      </c>
      <c r="D3264" s="4">
        <v>1994</v>
      </c>
      <c r="E3264" s="4">
        <v>1</v>
      </c>
      <c r="F3264" s="4">
        <v>0</v>
      </c>
      <c r="G3264" s="4">
        <v>11</v>
      </c>
      <c r="H3264" s="6">
        <v>0</v>
      </c>
      <c r="I3264" s="7">
        <f t="array" ref="I3264">INDEX(Inflation!$F$2:$F$63,MATCH($D3264,Inflation!$A$2:$A$63,0))</f>
        <v>1.7372900493614547</v>
      </c>
      <c r="J3264" s="6">
        <f t="shared" si="12"/>
        <v>0</v>
      </c>
      <c r="K3264" s="8" t="str">
        <f>IF(H3264&lt;Mapping!$B$1,Mapping!$A$1,IF(H3264&lt;Mapping!$B$2,Mapping!$A$2,Mapping!$A$3))</f>
        <v>Minor</v>
      </c>
      <c r="L3264" s="8" t="str">
        <f>IF(J3264&lt;Mapping!$B$1,Mapping!$A$1,IF(J3264&lt;Mapping!$B$2,Mapping!$A$2,Mapping!$A$3))</f>
        <v>Minor</v>
      </c>
    </row>
    <row r="3265" spans="1:12" ht="13.5" customHeight="1" x14ac:dyDescent="0.2">
      <c r="A3265" s="4">
        <v>6</v>
      </c>
      <c r="B3265" s="5" t="s">
        <v>15</v>
      </c>
      <c r="C3265" s="4">
        <v>1</v>
      </c>
      <c r="D3265" s="4">
        <v>1994</v>
      </c>
      <c r="E3265" s="4">
        <v>1</v>
      </c>
      <c r="F3265" s="4">
        <v>12</v>
      </c>
      <c r="G3265" s="4">
        <v>0</v>
      </c>
      <c r="H3265" s="6">
        <v>0</v>
      </c>
      <c r="I3265" s="7">
        <f t="array" ref="I3265">INDEX(Inflation!$F$2:$F$63,MATCH($D3265,Inflation!$A$2:$A$63,0))</f>
        <v>1.7372900493614547</v>
      </c>
      <c r="J3265" s="6">
        <f t="shared" si="12"/>
        <v>0</v>
      </c>
      <c r="K3265" s="8" t="str">
        <f>IF(H3265&lt;Mapping!$B$1,Mapping!$A$1,IF(H3265&lt;Mapping!$B$2,Mapping!$A$2,Mapping!$A$3))</f>
        <v>Minor</v>
      </c>
      <c r="L3265" s="8" t="str">
        <f>IF(J3265&lt;Mapping!$B$1,Mapping!$A$1,IF(J3265&lt;Mapping!$B$2,Mapping!$A$2,Mapping!$A$3))</f>
        <v>Minor</v>
      </c>
    </row>
    <row r="3266" spans="1:12" ht="13.5" customHeight="1" x14ac:dyDescent="0.2">
      <c r="A3266" s="4">
        <v>1</v>
      </c>
      <c r="B3266" s="5" t="s">
        <v>33</v>
      </c>
      <c r="C3266" s="4">
        <v>2</v>
      </c>
      <c r="D3266" s="4">
        <v>1995</v>
      </c>
      <c r="E3266" s="4">
        <v>31</v>
      </c>
      <c r="F3266" s="4">
        <v>0</v>
      </c>
      <c r="G3266" s="4">
        <v>0</v>
      </c>
      <c r="H3266" s="6">
        <v>0</v>
      </c>
      <c r="I3266" s="7">
        <f t="array" ref="I3266">INDEX(Inflation!$F$2:$F$63,MATCH($D3266,Inflation!$A$2:$A$63,0))</f>
        <v>1.6835837284247066</v>
      </c>
      <c r="J3266" s="6">
        <f t="shared" si="12"/>
        <v>0</v>
      </c>
      <c r="K3266" s="8" t="str">
        <f>IF(H3266&lt;Mapping!$B$1,Mapping!$A$1,IF(H3266&lt;Mapping!$B$2,Mapping!$A$2,Mapping!$A$3))</f>
        <v>Minor</v>
      </c>
      <c r="L3266" s="8" t="str">
        <f>IF(J3266&lt;Mapping!$B$1,Mapping!$A$1,IF(J3266&lt;Mapping!$B$2,Mapping!$A$2,Mapping!$A$3))</f>
        <v>Minor</v>
      </c>
    </row>
    <row r="3267" spans="1:12" ht="13.5" customHeight="1" x14ac:dyDescent="0.2">
      <c r="A3267" s="4">
        <v>2</v>
      </c>
      <c r="B3267" s="5" t="s">
        <v>33</v>
      </c>
      <c r="C3267" s="4">
        <v>2</v>
      </c>
      <c r="D3267" s="4">
        <v>1995</v>
      </c>
      <c r="E3267" s="4">
        <v>31</v>
      </c>
      <c r="F3267" s="4">
        <v>0</v>
      </c>
      <c r="G3267" s="4">
        <v>0</v>
      </c>
      <c r="H3267" s="6">
        <v>0</v>
      </c>
      <c r="I3267" s="7">
        <f t="array" ref="I3267">INDEX(Inflation!$F$2:$F$63,MATCH($D3267,Inflation!$A$2:$A$63,0))</f>
        <v>1.6835837284247066</v>
      </c>
      <c r="J3267" s="6">
        <f t="shared" si="12"/>
        <v>0</v>
      </c>
      <c r="K3267" s="8" t="str">
        <f>IF(H3267&lt;Mapping!$B$1,Mapping!$A$1,IF(H3267&lt;Mapping!$B$2,Mapping!$A$2,Mapping!$A$3))</f>
        <v>Minor</v>
      </c>
      <c r="L3267" s="8" t="str">
        <f>IF(J3267&lt;Mapping!$B$1,Mapping!$A$1,IF(J3267&lt;Mapping!$B$2,Mapping!$A$2,Mapping!$A$3))</f>
        <v>Minor</v>
      </c>
    </row>
    <row r="3268" spans="1:12" ht="13.5" customHeight="1" x14ac:dyDescent="0.2">
      <c r="A3268" s="4">
        <v>3</v>
      </c>
      <c r="B3268" s="5" t="s">
        <v>33</v>
      </c>
      <c r="C3268" s="4">
        <v>2</v>
      </c>
      <c r="D3268" s="4">
        <v>1995</v>
      </c>
      <c r="E3268" s="4">
        <v>31</v>
      </c>
      <c r="F3268" s="4">
        <v>0</v>
      </c>
      <c r="G3268" s="4">
        <v>0</v>
      </c>
      <c r="H3268" s="6">
        <v>0</v>
      </c>
      <c r="I3268" s="7">
        <f t="array" ref="I3268">INDEX(Inflation!$F$2:$F$63,MATCH($D3268,Inflation!$A$2:$A$63,0))</f>
        <v>1.6835837284247066</v>
      </c>
      <c r="J3268" s="6">
        <f t="shared" si="12"/>
        <v>0</v>
      </c>
      <c r="K3268" s="8" t="str">
        <f>IF(H3268&lt;Mapping!$B$1,Mapping!$A$1,IF(H3268&lt;Mapping!$B$2,Mapping!$A$2,Mapping!$A$3))</f>
        <v>Minor</v>
      </c>
      <c r="L3268" s="8" t="str">
        <f>IF(J3268&lt;Mapping!$B$1,Mapping!$A$1,IF(J3268&lt;Mapping!$B$2,Mapping!$A$2,Mapping!$A$3))</f>
        <v>Minor</v>
      </c>
    </row>
    <row r="3269" spans="1:12" ht="13.5" customHeight="1" x14ac:dyDescent="0.2">
      <c r="A3269" s="4">
        <v>4</v>
      </c>
      <c r="B3269" s="5" t="s">
        <v>33</v>
      </c>
      <c r="C3269" s="4">
        <v>2</v>
      </c>
      <c r="D3269" s="4">
        <v>1995</v>
      </c>
      <c r="E3269" s="4">
        <v>31</v>
      </c>
      <c r="F3269" s="4">
        <v>0</v>
      </c>
      <c r="G3269" s="4">
        <v>0</v>
      </c>
      <c r="H3269" s="6">
        <v>0</v>
      </c>
      <c r="I3269" s="7">
        <f t="array" ref="I3269">INDEX(Inflation!$F$2:$F$63,MATCH($D3269,Inflation!$A$2:$A$63,0))</f>
        <v>1.6835837284247066</v>
      </c>
      <c r="J3269" s="6">
        <f t="shared" si="12"/>
        <v>0</v>
      </c>
      <c r="K3269" s="8" t="str">
        <f>IF(H3269&lt;Mapping!$B$1,Mapping!$A$1,IF(H3269&lt;Mapping!$B$2,Mapping!$A$2,Mapping!$A$3))</f>
        <v>Minor</v>
      </c>
      <c r="L3269" s="8" t="str">
        <f>IF(J3269&lt;Mapping!$B$1,Mapping!$A$1,IF(J3269&lt;Mapping!$B$2,Mapping!$A$2,Mapping!$A$3))</f>
        <v>Minor</v>
      </c>
    </row>
    <row r="3270" spans="1:12" ht="13.5" customHeight="1" x14ac:dyDescent="0.2">
      <c r="A3270" s="4">
        <v>5</v>
      </c>
      <c r="B3270" s="5" t="s">
        <v>33</v>
      </c>
      <c r="C3270" s="4">
        <v>2</v>
      </c>
      <c r="D3270" s="4">
        <v>1995</v>
      </c>
      <c r="E3270" s="4">
        <v>31</v>
      </c>
      <c r="F3270" s="4">
        <v>0</v>
      </c>
      <c r="G3270" s="4">
        <v>0</v>
      </c>
      <c r="H3270" s="6">
        <v>0</v>
      </c>
      <c r="I3270" s="7">
        <f t="array" ref="I3270">INDEX(Inflation!$F$2:$F$63,MATCH($D3270,Inflation!$A$2:$A$63,0))</f>
        <v>1.6835837284247066</v>
      </c>
      <c r="J3270" s="6">
        <f t="shared" si="12"/>
        <v>0</v>
      </c>
      <c r="K3270" s="8" t="str">
        <f>IF(H3270&lt;Mapping!$B$1,Mapping!$A$1,IF(H3270&lt;Mapping!$B$2,Mapping!$A$2,Mapping!$A$3))</f>
        <v>Minor</v>
      </c>
      <c r="L3270" s="8" t="str">
        <f>IF(J3270&lt;Mapping!$B$1,Mapping!$A$1,IF(J3270&lt;Mapping!$B$2,Mapping!$A$2,Mapping!$A$3))</f>
        <v>Minor</v>
      </c>
    </row>
    <row r="3271" spans="1:12" ht="13.5" customHeight="1" x14ac:dyDescent="0.2">
      <c r="A3271" s="4">
        <v>6</v>
      </c>
      <c r="B3271" s="5" t="s">
        <v>33</v>
      </c>
      <c r="C3271" s="4">
        <v>2</v>
      </c>
      <c r="D3271" s="4">
        <v>1995</v>
      </c>
      <c r="E3271" s="4">
        <v>31</v>
      </c>
      <c r="F3271" s="4">
        <v>0</v>
      </c>
      <c r="G3271" s="4">
        <v>0</v>
      </c>
      <c r="H3271" s="6">
        <v>0</v>
      </c>
      <c r="I3271" s="7">
        <f t="array" ref="I3271">INDEX(Inflation!$F$2:$F$63,MATCH($D3271,Inflation!$A$2:$A$63,0))</f>
        <v>1.6835837284247066</v>
      </c>
      <c r="J3271" s="6">
        <f t="shared" si="12"/>
        <v>0</v>
      </c>
      <c r="K3271" s="8" t="str">
        <f>IF(H3271&lt;Mapping!$B$1,Mapping!$A$1,IF(H3271&lt;Mapping!$B$2,Mapping!$A$2,Mapping!$A$3))</f>
        <v>Minor</v>
      </c>
      <c r="L3271" s="8" t="str">
        <f>IF(J3271&lt;Mapping!$B$1,Mapping!$A$1,IF(J3271&lt;Mapping!$B$2,Mapping!$A$2,Mapping!$A$3))</f>
        <v>Minor</v>
      </c>
    </row>
    <row r="3272" spans="1:12" ht="13.5" customHeight="1" x14ac:dyDescent="0.2">
      <c r="A3272" s="4">
        <v>1</v>
      </c>
      <c r="B3272" s="5" t="s">
        <v>60</v>
      </c>
      <c r="C3272" s="4">
        <v>3</v>
      </c>
      <c r="D3272" s="4">
        <v>1995</v>
      </c>
      <c r="E3272" s="4">
        <v>1</v>
      </c>
      <c r="F3272" s="4">
        <v>13</v>
      </c>
      <c r="G3272" s="4">
        <v>0</v>
      </c>
      <c r="H3272" s="6">
        <v>0</v>
      </c>
      <c r="I3272" s="7">
        <f t="array" ref="I3272">INDEX(Inflation!$F$2:$F$63,MATCH($D3272,Inflation!$A$2:$A$63,0))</f>
        <v>1.6835837284247066</v>
      </c>
      <c r="J3272" s="6">
        <f t="shared" si="12"/>
        <v>0</v>
      </c>
      <c r="K3272" s="8" t="str">
        <f>IF(H3272&lt;Mapping!$B$1,Mapping!$A$1,IF(H3272&lt;Mapping!$B$2,Mapping!$A$2,Mapping!$A$3))</f>
        <v>Minor</v>
      </c>
      <c r="L3272" s="8" t="str">
        <f>IF(J3272&lt;Mapping!$B$1,Mapping!$A$1,IF(J3272&lt;Mapping!$B$2,Mapping!$A$2,Mapping!$A$3))</f>
        <v>Minor</v>
      </c>
    </row>
    <row r="3273" spans="1:12" ht="13.5" customHeight="1" x14ac:dyDescent="0.2">
      <c r="A3273" s="4">
        <v>1</v>
      </c>
      <c r="B3273" s="5" t="s">
        <v>60</v>
      </c>
      <c r="C3273" s="4">
        <v>3</v>
      </c>
      <c r="D3273" s="4">
        <v>1995</v>
      </c>
      <c r="E3273" s="4">
        <v>1</v>
      </c>
      <c r="F3273" s="4">
        <v>12</v>
      </c>
      <c r="G3273" s="4">
        <v>0</v>
      </c>
      <c r="H3273" s="6">
        <v>0</v>
      </c>
      <c r="I3273" s="7">
        <f t="array" ref="I3273">INDEX(Inflation!$F$2:$F$63,MATCH($D3273,Inflation!$A$2:$A$63,0))</f>
        <v>1.6835837284247066</v>
      </c>
      <c r="J3273" s="6">
        <f t="shared" si="12"/>
        <v>0</v>
      </c>
      <c r="K3273" s="8" t="str">
        <f>IF(H3273&lt;Mapping!$B$1,Mapping!$A$1,IF(H3273&lt;Mapping!$B$2,Mapping!$A$2,Mapping!$A$3))</f>
        <v>Minor</v>
      </c>
      <c r="L3273" s="8" t="str">
        <f>IF(J3273&lt;Mapping!$B$1,Mapping!$A$1,IF(J3273&lt;Mapping!$B$2,Mapping!$A$2,Mapping!$A$3))</f>
        <v>Minor</v>
      </c>
    </row>
    <row r="3274" spans="1:12" ht="13.5" customHeight="1" x14ac:dyDescent="0.2">
      <c r="A3274" s="4">
        <v>2</v>
      </c>
      <c r="B3274" s="5" t="s">
        <v>60</v>
      </c>
      <c r="C3274" s="4">
        <v>3</v>
      </c>
      <c r="D3274" s="4">
        <v>1995</v>
      </c>
      <c r="E3274" s="4">
        <v>1</v>
      </c>
      <c r="F3274" s="4">
        <v>12</v>
      </c>
      <c r="G3274" s="4">
        <v>0</v>
      </c>
      <c r="H3274" s="6">
        <v>0</v>
      </c>
      <c r="I3274" s="7">
        <f t="array" ref="I3274">INDEX(Inflation!$F$2:$F$63,MATCH($D3274,Inflation!$A$2:$A$63,0))</f>
        <v>1.6835837284247066</v>
      </c>
      <c r="J3274" s="6">
        <f t="shared" si="12"/>
        <v>0</v>
      </c>
      <c r="K3274" s="8" t="str">
        <f>IF(H3274&lt;Mapping!$B$1,Mapping!$A$1,IF(H3274&lt;Mapping!$B$2,Mapping!$A$2,Mapping!$A$3))</f>
        <v>Minor</v>
      </c>
      <c r="L3274" s="8" t="str">
        <f>IF(J3274&lt;Mapping!$B$1,Mapping!$A$1,IF(J3274&lt;Mapping!$B$2,Mapping!$A$2,Mapping!$A$3))</f>
        <v>Minor</v>
      </c>
    </row>
    <row r="3275" spans="1:12" ht="13.5" customHeight="1" x14ac:dyDescent="0.2">
      <c r="A3275" s="4">
        <v>2</v>
      </c>
      <c r="B3275" s="5" t="s">
        <v>20</v>
      </c>
      <c r="C3275" s="4">
        <v>2</v>
      </c>
      <c r="D3275" s="4">
        <v>1995</v>
      </c>
      <c r="E3275" s="4">
        <v>1</v>
      </c>
      <c r="F3275" s="4">
        <v>0</v>
      </c>
      <c r="G3275" s="4">
        <v>12</v>
      </c>
      <c r="H3275" s="6">
        <v>0</v>
      </c>
      <c r="I3275" s="7">
        <f t="array" ref="I3275">INDEX(Inflation!$F$2:$F$63,MATCH($D3275,Inflation!$A$2:$A$63,0))</f>
        <v>1.6835837284247066</v>
      </c>
      <c r="J3275" s="6">
        <f t="shared" si="12"/>
        <v>0</v>
      </c>
      <c r="K3275" s="8" t="str">
        <f>IF(H3275&lt;Mapping!$B$1,Mapping!$A$1,IF(H3275&lt;Mapping!$B$2,Mapping!$A$2,Mapping!$A$3))</f>
        <v>Minor</v>
      </c>
      <c r="L3275" s="8" t="str">
        <f>IF(J3275&lt;Mapping!$B$1,Mapping!$A$1,IF(J3275&lt;Mapping!$B$2,Mapping!$A$2,Mapping!$A$3))</f>
        <v>Minor</v>
      </c>
    </row>
    <row r="3276" spans="1:12" ht="13.5" customHeight="1" x14ac:dyDescent="0.2">
      <c r="A3276" s="4">
        <v>2</v>
      </c>
      <c r="B3276" s="5" t="s">
        <v>20</v>
      </c>
      <c r="C3276" s="4">
        <v>3</v>
      </c>
      <c r="D3276" s="4">
        <v>1995</v>
      </c>
      <c r="E3276" s="4">
        <v>1</v>
      </c>
      <c r="F3276" s="4">
        <v>0</v>
      </c>
      <c r="G3276" s="4">
        <v>21</v>
      </c>
      <c r="H3276" s="6">
        <v>0</v>
      </c>
      <c r="I3276" s="7">
        <f t="array" ref="I3276">INDEX(Inflation!$F$2:$F$63,MATCH($D3276,Inflation!$A$2:$A$63,0))</f>
        <v>1.6835837284247066</v>
      </c>
      <c r="J3276" s="6">
        <f t="shared" si="12"/>
        <v>0</v>
      </c>
      <c r="K3276" s="8" t="str">
        <f>IF(H3276&lt;Mapping!$B$1,Mapping!$A$1,IF(H3276&lt;Mapping!$B$2,Mapping!$A$2,Mapping!$A$3))</f>
        <v>Minor</v>
      </c>
      <c r="L3276" s="8" t="str">
        <f>IF(J3276&lt;Mapping!$B$1,Mapping!$A$1,IF(J3276&lt;Mapping!$B$2,Mapping!$A$2,Mapping!$A$3))</f>
        <v>Minor</v>
      </c>
    </row>
    <row r="3277" spans="1:12" ht="13.5" customHeight="1" x14ac:dyDescent="0.2">
      <c r="A3277" s="4">
        <v>2</v>
      </c>
      <c r="B3277" s="5" t="s">
        <v>20</v>
      </c>
      <c r="C3277" s="4">
        <v>2</v>
      </c>
      <c r="D3277" s="4">
        <v>1995</v>
      </c>
      <c r="E3277" s="4">
        <v>1</v>
      </c>
      <c r="F3277" s="4">
        <v>0</v>
      </c>
      <c r="G3277" s="4">
        <v>10</v>
      </c>
      <c r="H3277" s="6">
        <v>0</v>
      </c>
      <c r="I3277" s="7">
        <f t="array" ref="I3277">INDEX(Inflation!$F$2:$F$63,MATCH($D3277,Inflation!$A$2:$A$63,0))</f>
        <v>1.6835837284247066</v>
      </c>
      <c r="J3277" s="6">
        <f t="shared" si="12"/>
        <v>0</v>
      </c>
      <c r="K3277" s="8" t="str">
        <f>IF(H3277&lt;Mapping!$B$1,Mapping!$A$1,IF(H3277&lt;Mapping!$B$2,Mapping!$A$2,Mapping!$A$3))</f>
        <v>Minor</v>
      </c>
      <c r="L3277" s="8" t="str">
        <f>IF(J3277&lt;Mapping!$B$1,Mapping!$A$1,IF(J3277&lt;Mapping!$B$2,Mapping!$A$2,Mapping!$A$3))</f>
        <v>Minor</v>
      </c>
    </row>
    <row r="3278" spans="1:12" ht="13.5" customHeight="1" x14ac:dyDescent="0.2">
      <c r="A3278" s="4">
        <v>3</v>
      </c>
      <c r="B3278" s="5" t="s">
        <v>20</v>
      </c>
      <c r="C3278" s="4">
        <v>3</v>
      </c>
      <c r="D3278" s="4">
        <v>1995</v>
      </c>
      <c r="E3278" s="4">
        <v>1</v>
      </c>
      <c r="F3278" s="4">
        <v>11</v>
      </c>
      <c r="G3278" s="4">
        <v>44</v>
      </c>
      <c r="H3278" s="6">
        <v>0</v>
      </c>
      <c r="I3278" s="7">
        <f t="array" ref="I3278">INDEX(Inflation!$F$2:$F$63,MATCH($D3278,Inflation!$A$2:$A$63,0))</f>
        <v>1.6835837284247066</v>
      </c>
      <c r="J3278" s="6">
        <f t="shared" si="12"/>
        <v>0</v>
      </c>
      <c r="K3278" s="8" t="str">
        <f>IF(H3278&lt;Mapping!$B$1,Mapping!$A$1,IF(H3278&lt;Mapping!$B$2,Mapping!$A$2,Mapping!$A$3))</f>
        <v>Minor</v>
      </c>
      <c r="L3278" s="8" t="str">
        <f>IF(J3278&lt;Mapping!$B$1,Mapping!$A$1,IF(J3278&lt;Mapping!$B$2,Mapping!$A$2,Mapping!$A$3))</f>
        <v>Minor</v>
      </c>
    </row>
    <row r="3279" spans="1:12" ht="13.5" customHeight="1" x14ac:dyDescent="0.2">
      <c r="A3279" s="4">
        <v>2</v>
      </c>
      <c r="B3279" s="5" t="s">
        <v>19</v>
      </c>
      <c r="C3279" s="4">
        <v>2</v>
      </c>
      <c r="D3279" s="4">
        <v>1995</v>
      </c>
      <c r="E3279" s="4">
        <v>1</v>
      </c>
      <c r="F3279" s="4">
        <v>0</v>
      </c>
      <c r="G3279" s="4">
        <v>23</v>
      </c>
      <c r="H3279" s="6">
        <v>0</v>
      </c>
      <c r="I3279" s="7">
        <f t="array" ref="I3279">INDEX(Inflation!$F$2:$F$63,MATCH($D3279,Inflation!$A$2:$A$63,0))</f>
        <v>1.6835837284247066</v>
      </c>
      <c r="J3279" s="6">
        <f t="shared" si="12"/>
        <v>0</v>
      </c>
      <c r="K3279" s="8" t="str">
        <f>IF(H3279&lt;Mapping!$B$1,Mapping!$A$1,IF(H3279&lt;Mapping!$B$2,Mapping!$A$2,Mapping!$A$3))</f>
        <v>Minor</v>
      </c>
      <c r="L3279" s="8" t="str">
        <f>IF(J3279&lt;Mapping!$B$1,Mapping!$A$1,IF(J3279&lt;Mapping!$B$2,Mapping!$A$2,Mapping!$A$3))</f>
        <v>Minor</v>
      </c>
    </row>
    <row r="3280" spans="1:12" ht="13.5" customHeight="1" x14ac:dyDescent="0.2">
      <c r="A3280" s="4">
        <v>1</v>
      </c>
      <c r="B3280" s="5" t="s">
        <v>15</v>
      </c>
      <c r="C3280" s="4">
        <v>4</v>
      </c>
      <c r="D3280" s="4">
        <v>1995</v>
      </c>
      <c r="E3280" s="4">
        <v>1</v>
      </c>
      <c r="F3280" s="4">
        <v>12</v>
      </c>
      <c r="G3280" s="4">
        <v>0</v>
      </c>
      <c r="H3280" s="6">
        <v>0</v>
      </c>
      <c r="I3280" s="7">
        <f t="array" ref="I3280">INDEX(Inflation!$F$2:$F$63,MATCH($D3280,Inflation!$A$2:$A$63,0))</f>
        <v>1.6835837284247066</v>
      </c>
      <c r="J3280" s="6">
        <f t="shared" si="12"/>
        <v>0</v>
      </c>
      <c r="K3280" s="8" t="str">
        <f>IF(H3280&lt;Mapping!$B$1,Mapping!$A$1,IF(H3280&lt;Mapping!$B$2,Mapping!$A$2,Mapping!$A$3))</f>
        <v>Minor</v>
      </c>
      <c r="L3280" s="8" t="str">
        <f>IF(J3280&lt;Mapping!$B$1,Mapping!$A$1,IF(J3280&lt;Mapping!$B$2,Mapping!$A$2,Mapping!$A$3))</f>
        <v>Minor</v>
      </c>
    </row>
    <row r="3281" spans="1:12" ht="13.5" customHeight="1" x14ac:dyDescent="0.2">
      <c r="A3281" s="4">
        <v>4</v>
      </c>
      <c r="B3281" s="5" t="s">
        <v>20</v>
      </c>
      <c r="C3281" s="4">
        <v>2</v>
      </c>
      <c r="D3281" s="4">
        <v>1996</v>
      </c>
      <c r="E3281" s="4">
        <v>1</v>
      </c>
      <c r="F3281" s="4">
        <v>0</v>
      </c>
      <c r="G3281" s="4">
        <v>11</v>
      </c>
      <c r="H3281" s="6">
        <v>0</v>
      </c>
      <c r="I3281" s="7">
        <f t="array" ref="I3281">INDEX(Inflation!$F$2:$F$63,MATCH($D3281,Inflation!$A$2:$A$63,0))</f>
        <v>1.6339127799152822</v>
      </c>
      <c r="J3281" s="6">
        <f t="shared" si="12"/>
        <v>0</v>
      </c>
      <c r="K3281" s="8" t="str">
        <f>IF(H3281&lt;Mapping!$B$1,Mapping!$A$1,IF(H3281&lt;Mapping!$B$2,Mapping!$A$2,Mapping!$A$3))</f>
        <v>Minor</v>
      </c>
      <c r="L3281" s="8" t="str">
        <f>IF(J3281&lt;Mapping!$B$1,Mapping!$A$1,IF(J3281&lt;Mapping!$B$2,Mapping!$A$2,Mapping!$A$3))</f>
        <v>Minor</v>
      </c>
    </row>
    <row r="3282" spans="1:12" ht="13.5" customHeight="1" x14ac:dyDescent="0.2">
      <c r="A3282" s="4">
        <v>1</v>
      </c>
      <c r="B3282" s="5" t="s">
        <v>15</v>
      </c>
      <c r="C3282" s="4">
        <v>1</v>
      </c>
      <c r="D3282" s="4">
        <v>1996</v>
      </c>
      <c r="E3282" s="4">
        <v>1</v>
      </c>
      <c r="F3282" s="4">
        <v>23</v>
      </c>
      <c r="G3282" s="4">
        <v>0</v>
      </c>
      <c r="H3282" s="6">
        <v>0</v>
      </c>
      <c r="I3282" s="7">
        <f t="array" ref="I3282">INDEX(Inflation!$F$2:$F$63,MATCH($D3282,Inflation!$A$2:$A$63,0))</f>
        <v>1.6339127799152822</v>
      </c>
      <c r="J3282" s="6">
        <f t="shared" si="12"/>
        <v>0</v>
      </c>
      <c r="K3282" s="8" t="str">
        <f>IF(H3282&lt;Mapping!$B$1,Mapping!$A$1,IF(H3282&lt;Mapping!$B$2,Mapping!$A$2,Mapping!$A$3))</f>
        <v>Minor</v>
      </c>
      <c r="L3282" s="8" t="str">
        <f>IF(J3282&lt;Mapping!$B$1,Mapping!$A$1,IF(J3282&lt;Mapping!$B$2,Mapping!$A$2,Mapping!$A$3))</f>
        <v>Minor</v>
      </c>
    </row>
    <row r="3283" spans="1:12" ht="13.5" customHeight="1" x14ac:dyDescent="0.2">
      <c r="A3283" s="4">
        <v>1</v>
      </c>
      <c r="B3283" s="5" t="s">
        <v>15</v>
      </c>
      <c r="C3283" s="4">
        <v>1</v>
      </c>
      <c r="D3283" s="4">
        <v>1996</v>
      </c>
      <c r="E3283" s="4">
        <v>1</v>
      </c>
      <c r="F3283" s="4">
        <v>0</v>
      </c>
      <c r="G3283" s="4">
        <v>0</v>
      </c>
      <c r="H3283" s="6">
        <v>0</v>
      </c>
      <c r="I3283" s="7">
        <f t="array" ref="I3283">INDEX(Inflation!$F$2:$F$63,MATCH($D3283,Inflation!$A$2:$A$63,0))</f>
        <v>1.6339127799152822</v>
      </c>
      <c r="J3283" s="6">
        <f t="shared" si="12"/>
        <v>0</v>
      </c>
      <c r="K3283" s="8" t="str">
        <f>IF(H3283&lt;Mapping!$B$1,Mapping!$A$1,IF(H3283&lt;Mapping!$B$2,Mapping!$A$2,Mapping!$A$3))</f>
        <v>Minor</v>
      </c>
      <c r="L3283" s="8" t="str">
        <f>IF(J3283&lt;Mapping!$B$1,Mapping!$A$1,IF(J3283&lt;Mapping!$B$2,Mapping!$A$2,Mapping!$A$3))</f>
        <v>Minor</v>
      </c>
    </row>
    <row r="3284" spans="1:12" ht="13.5" customHeight="1" x14ac:dyDescent="0.2">
      <c r="A3284" s="4">
        <v>1</v>
      </c>
      <c r="B3284" s="5" t="s">
        <v>15</v>
      </c>
      <c r="C3284" s="4">
        <v>4</v>
      </c>
      <c r="D3284" s="4">
        <v>1996</v>
      </c>
      <c r="E3284" s="4">
        <v>1</v>
      </c>
      <c r="F3284" s="4">
        <v>25</v>
      </c>
      <c r="G3284" s="4">
        <v>0</v>
      </c>
      <c r="H3284" s="6">
        <v>0</v>
      </c>
      <c r="I3284" s="7">
        <f t="array" ref="I3284">INDEX(Inflation!$F$2:$F$63,MATCH($D3284,Inflation!$A$2:$A$63,0))</f>
        <v>1.6339127799152822</v>
      </c>
      <c r="J3284" s="6">
        <f t="shared" si="12"/>
        <v>0</v>
      </c>
      <c r="K3284" s="8" t="str">
        <f>IF(H3284&lt;Mapping!$B$1,Mapping!$A$1,IF(H3284&lt;Mapping!$B$2,Mapping!$A$2,Mapping!$A$3))</f>
        <v>Minor</v>
      </c>
      <c r="L3284" s="8" t="str">
        <f>IF(J3284&lt;Mapping!$B$1,Mapping!$A$1,IF(J3284&lt;Mapping!$B$2,Mapping!$A$2,Mapping!$A$3))</f>
        <v>Minor</v>
      </c>
    </row>
    <row r="3285" spans="1:12" ht="13.5" customHeight="1" x14ac:dyDescent="0.2">
      <c r="A3285" s="4">
        <v>2</v>
      </c>
      <c r="B3285" s="5" t="s">
        <v>34</v>
      </c>
      <c r="C3285" s="4">
        <v>2</v>
      </c>
      <c r="D3285" s="4">
        <v>1997</v>
      </c>
      <c r="E3285" s="4">
        <v>1</v>
      </c>
      <c r="F3285" s="4">
        <v>0</v>
      </c>
      <c r="G3285" s="4">
        <v>0</v>
      </c>
      <c r="H3285" s="6">
        <v>0</v>
      </c>
      <c r="I3285" s="7">
        <f t="array" ref="I3285">INDEX(Inflation!$F$2:$F$63,MATCH($D3285,Inflation!$A$2:$A$63,0))</f>
        <v>1.5889456189004008</v>
      </c>
      <c r="J3285" s="6">
        <f t="shared" si="12"/>
        <v>0</v>
      </c>
      <c r="K3285" s="8" t="str">
        <f>IF(H3285&lt;Mapping!$B$1,Mapping!$A$1,IF(H3285&lt;Mapping!$B$2,Mapping!$A$2,Mapping!$A$3))</f>
        <v>Minor</v>
      </c>
      <c r="L3285" s="8" t="str">
        <f>IF(J3285&lt;Mapping!$B$1,Mapping!$A$1,IF(J3285&lt;Mapping!$B$2,Mapping!$A$2,Mapping!$A$3))</f>
        <v>Minor</v>
      </c>
    </row>
    <row r="3286" spans="1:12" ht="13.5" customHeight="1" x14ac:dyDescent="0.2">
      <c r="A3286" s="4">
        <v>4</v>
      </c>
      <c r="B3286" s="5" t="s">
        <v>19</v>
      </c>
      <c r="C3286" s="4">
        <v>2</v>
      </c>
      <c r="D3286" s="4">
        <v>1997</v>
      </c>
      <c r="E3286" s="4">
        <v>1</v>
      </c>
      <c r="F3286" s="4">
        <v>0</v>
      </c>
      <c r="G3286" s="4">
        <v>49</v>
      </c>
      <c r="H3286" s="6">
        <v>0</v>
      </c>
      <c r="I3286" s="7">
        <f t="array" ref="I3286">INDEX(Inflation!$F$2:$F$63,MATCH($D3286,Inflation!$A$2:$A$63,0))</f>
        <v>1.5889456189004008</v>
      </c>
      <c r="J3286" s="6">
        <f t="shared" si="12"/>
        <v>0</v>
      </c>
      <c r="K3286" s="8" t="str">
        <f>IF(H3286&lt;Mapping!$B$1,Mapping!$A$1,IF(H3286&lt;Mapping!$B$2,Mapping!$A$2,Mapping!$A$3))</f>
        <v>Minor</v>
      </c>
      <c r="L3286" s="8" t="str">
        <f>IF(J3286&lt;Mapping!$B$1,Mapping!$A$1,IF(J3286&lt;Mapping!$B$2,Mapping!$A$2,Mapping!$A$3))</f>
        <v>Minor</v>
      </c>
    </row>
    <row r="3287" spans="1:12" ht="13.5" customHeight="1" x14ac:dyDescent="0.2">
      <c r="A3287" s="4">
        <v>2</v>
      </c>
      <c r="B3287" s="5" t="s">
        <v>20</v>
      </c>
      <c r="C3287" s="4">
        <v>3</v>
      </c>
      <c r="D3287" s="4">
        <v>1998</v>
      </c>
      <c r="E3287" s="4">
        <v>1</v>
      </c>
      <c r="F3287" s="4">
        <v>11</v>
      </c>
      <c r="G3287" s="4">
        <v>11</v>
      </c>
      <c r="H3287" s="6">
        <v>0</v>
      </c>
      <c r="I3287" s="7">
        <f t="array" ref="I3287">INDEX(Inflation!$F$2:$F$63,MATCH($D3287,Inflation!$A$2:$A$63,0))</f>
        <v>1.5506446949354942</v>
      </c>
      <c r="J3287" s="6">
        <f t="shared" si="12"/>
        <v>0</v>
      </c>
      <c r="K3287" s="8" t="str">
        <f>IF(H3287&lt;Mapping!$B$1,Mapping!$A$1,IF(H3287&lt;Mapping!$B$2,Mapping!$A$2,Mapping!$A$3))</f>
        <v>Minor</v>
      </c>
      <c r="L3287" s="8" t="str">
        <f>IF(J3287&lt;Mapping!$B$1,Mapping!$A$1,IF(J3287&lt;Mapping!$B$2,Mapping!$A$2,Mapping!$A$3))</f>
        <v>Minor</v>
      </c>
    </row>
    <row r="3288" spans="1:12" ht="13.5" customHeight="1" x14ac:dyDescent="0.2">
      <c r="A3288" s="4">
        <v>1</v>
      </c>
      <c r="B3288" s="5" t="s">
        <v>19</v>
      </c>
      <c r="C3288" s="4">
        <v>2</v>
      </c>
      <c r="D3288" s="4">
        <v>1998</v>
      </c>
      <c r="E3288" s="4">
        <v>1</v>
      </c>
      <c r="F3288" s="4">
        <v>0</v>
      </c>
      <c r="G3288" s="4">
        <v>36</v>
      </c>
      <c r="H3288" s="6">
        <v>0</v>
      </c>
      <c r="I3288" s="7">
        <f t="array" ref="I3288">INDEX(Inflation!$F$2:$F$63,MATCH($D3288,Inflation!$A$2:$A$63,0))</f>
        <v>1.5506446949354942</v>
      </c>
      <c r="J3288" s="6">
        <f t="shared" si="12"/>
        <v>0</v>
      </c>
      <c r="K3288" s="8" t="str">
        <f>IF(H3288&lt;Mapping!$B$1,Mapping!$A$1,IF(H3288&lt;Mapping!$B$2,Mapping!$A$2,Mapping!$A$3))</f>
        <v>Minor</v>
      </c>
      <c r="L3288" s="8" t="str">
        <f>IF(J3288&lt;Mapping!$B$1,Mapping!$A$1,IF(J3288&lt;Mapping!$B$2,Mapping!$A$2,Mapping!$A$3))</f>
        <v>Minor</v>
      </c>
    </row>
    <row r="3289" spans="1:12" ht="13.5" customHeight="1" x14ac:dyDescent="0.2">
      <c r="A3289" s="4">
        <v>1</v>
      </c>
      <c r="B3289" s="5" t="s">
        <v>60</v>
      </c>
      <c r="C3289" s="4">
        <v>3</v>
      </c>
      <c r="D3289" s="4">
        <v>1999</v>
      </c>
      <c r="E3289" s="4">
        <v>6</v>
      </c>
      <c r="F3289" s="4">
        <v>16</v>
      </c>
      <c r="G3289" s="4">
        <v>0</v>
      </c>
      <c r="H3289" s="6">
        <v>0</v>
      </c>
      <c r="I3289" s="7">
        <f t="array" ref="I3289">INDEX(Inflation!$F$2:$F$63,MATCH($D3289,Inflation!$A$2:$A$63,0))</f>
        <v>1.5253243113668054</v>
      </c>
      <c r="J3289" s="6">
        <f t="shared" si="12"/>
        <v>0</v>
      </c>
      <c r="K3289" s="8" t="str">
        <f>IF(H3289&lt;Mapping!$B$1,Mapping!$A$1,IF(H3289&lt;Mapping!$B$2,Mapping!$A$2,Mapping!$A$3))</f>
        <v>Minor</v>
      </c>
      <c r="L3289" s="8" t="str">
        <f>IF(J3289&lt;Mapping!$B$1,Mapping!$A$1,IF(J3289&lt;Mapping!$B$2,Mapping!$A$2,Mapping!$A$3))</f>
        <v>Minor</v>
      </c>
    </row>
    <row r="3290" spans="1:12" ht="13.5" customHeight="1" x14ac:dyDescent="0.2">
      <c r="A3290" s="4">
        <v>2</v>
      </c>
      <c r="B3290" s="5" t="s">
        <v>60</v>
      </c>
      <c r="C3290" s="4">
        <v>3</v>
      </c>
      <c r="D3290" s="4">
        <v>1999</v>
      </c>
      <c r="E3290" s="4">
        <v>12</v>
      </c>
      <c r="F3290" s="4">
        <v>0</v>
      </c>
      <c r="G3290" s="4">
        <v>175</v>
      </c>
      <c r="H3290" s="6">
        <v>0</v>
      </c>
      <c r="I3290" s="7">
        <f t="array" ref="I3290">INDEX(Inflation!$F$2:$F$63,MATCH($D3290,Inflation!$A$2:$A$63,0))</f>
        <v>1.5253243113668054</v>
      </c>
      <c r="J3290" s="6">
        <f t="shared" si="12"/>
        <v>0</v>
      </c>
      <c r="K3290" s="8" t="str">
        <f>IF(H3290&lt;Mapping!$B$1,Mapping!$A$1,IF(H3290&lt;Mapping!$B$2,Mapping!$A$2,Mapping!$A$3))</f>
        <v>Minor</v>
      </c>
      <c r="L3290" s="8" t="str">
        <f>IF(J3290&lt;Mapping!$B$1,Mapping!$A$1,IF(J3290&lt;Mapping!$B$2,Mapping!$A$2,Mapping!$A$3))</f>
        <v>Minor</v>
      </c>
    </row>
    <row r="3291" spans="1:12" ht="13.5" customHeight="1" x14ac:dyDescent="0.2">
      <c r="A3291" s="4">
        <v>2</v>
      </c>
      <c r="B3291" s="5" t="s">
        <v>20</v>
      </c>
      <c r="C3291" s="4">
        <v>3</v>
      </c>
      <c r="D3291" s="4">
        <v>1999</v>
      </c>
      <c r="E3291" s="4">
        <v>1</v>
      </c>
      <c r="F3291" s="4">
        <v>0</v>
      </c>
      <c r="G3291" s="4">
        <v>12</v>
      </c>
      <c r="H3291" s="6">
        <v>0</v>
      </c>
      <c r="I3291" s="7">
        <f t="array" ref="I3291">INDEX(Inflation!$F$2:$F$63,MATCH($D3291,Inflation!$A$2:$A$63,0))</f>
        <v>1.5253243113668054</v>
      </c>
      <c r="J3291" s="6">
        <f t="shared" si="12"/>
        <v>0</v>
      </c>
      <c r="K3291" s="8" t="str">
        <f>IF(H3291&lt;Mapping!$B$1,Mapping!$A$1,IF(H3291&lt;Mapping!$B$2,Mapping!$A$2,Mapping!$A$3))</f>
        <v>Minor</v>
      </c>
      <c r="L3291" s="8" t="str">
        <f>IF(J3291&lt;Mapping!$B$1,Mapping!$A$1,IF(J3291&lt;Mapping!$B$2,Mapping!$A$2,Mapping!$A$3))</f>
        <v>Minor</v>
      </c>
    </row>
    <row r="3292" spans="1:12" ht="13.5" customHeight="1" x14ac:dyDescent="0.2">
      <c r="A3292" s="4">
        <v>3</v>
      </c>
      <c r="B3292" s="5" t="s">
        <v>20</v>
      </c>
      <c r="C3292" s="4">
        <v>2</v>
      </c>
      <c r="D3292" s="4">
        <v>1999</v>
      </c>
      <c r="E3292" s="4">
        <v>1</v>
      </c>
      <c r="F3292" s="4">
        <v>0</v>
      </c>
      <c r="G3292" s="4">
        <v>35</v>
      </c>
      <c r="H3292" s="6">
        <v>0</v>
      </c>
      <c r="I3292" s="7">
        <f t="array" ref="I3292">INDEX(Inflation!$F$2:$F$63,MATCH($D3292,Inflation!$A$2:$A$63,0))</f>
        <v>1.5253243113668054</v>
      </c>
      <c r="J3292" s="6">
        <f t="shared" si="12"/>
        <v>0</v>
      </c>
      <c r="K3292" s="8" t="str">
        <f>IF(H3292&lt;Mapping!$B$1,Mapping!$A$1,IF(H3292&lt;Mapping!$B$2,Mapping!$A$2,Mapping!$A$3))</f>
        <v>Minor</v>
      </c>
      <c r="L3292" s="8" t="str">
        <f>IF(J3292&lt;Mapping!$B$1,Mapping!$A$1,IF(J3292&lt;Mapping!$B$2,Mapping!$A$2,Mapping!$A$3))</f>
        <v>Minor</v>
      </c>
    </row>
    <row r="3293" spans="1:12" ht="13.5" customHeight="1" x14ac:dyDescent="0.2">
      <c r="A3293" s="4">
        <v>1</v>
      </c>
      <c r="B3293" s="5" t="s">
        <v>60</v>
      </c>
      <c r="C3293" s="4">
        <v>3</v>
      </c>
      <c r="D3293" s="4">
        <v>2000</v>
      </c>
      <c r="E3293" s="4">
        <v>1</v>
      </c>
      <c r="F3293" s="4">
        <v>11</v>
      </c>
      <c r="G3293" s="4">
        <v>0</v>
      </c>
      <c r="H3293" s="6">
        <v>0</v>
      </c>
      <c r="I3293" s="7">
        <f t="array" ref="I3293">INDEX(Inflation!$F$2:$F$63,MATCH($D3293,Inflation!$A$2:$A$63,0))</f>
        <v>1.4970304361240607</v>
      </c>
      <c r="J3293" s="6">
        <f t="shared" si="12"/>
        <v>0</v>
      </c>
      <c r="K3293" s="8" t="str">
        <f>IF(H3293&lt;Mapping!$B$1,Mapping!$A$1,IF(H3293&lt;Mapping!$B$2,Mapping!$A$2,Mapping!$A$3))</f>
        <v>Minor</v>
      </c>
      <c r="L3293" s="8" t="str">
        <f>IF(J3293&lt;Mapping!$B$1,Mapping!$A$1,IF(J3293&lt;Mapping!$B$2,Mapping!$A$2,Mapping!$A$3))</f>
        <v>Minor</v>
      </c>
    </row>
    <row r="3294" spans="1:12" ht="13.5" customHeight="1" x14ac:dyDescent="0.2">
      <c r="A3294" s="4">
        <v>2</v>
      </c>
      <c r="B3294" s="5" t="s">
        <v>20</v>
      </c>
      <c r="C3294" s="4">
        <v>3</v>
      </c>
      <c r="D3294" s="4">
        <v>2000</v>
      </c>
      <c r="E3294" s="4">
        <v>1</v>
      </c>
      <c r="F3294" s="4">
        <v>0</v>
      </c>
      <c r="G3294" s="4">
        <v>11</v>
      </c>
      <c r="H3294" s="6">
        <v>0</v>
      </c>
      <c r="I3294" s="7">
        <f t="array" ref="I3294">INDEX(Inflation!$F$2:$F$63,MATCH($D3294,Inflation!$A$2:$A$63,0))</f>
        <v>1.4970304361240607</v>
      </c>
      <c r="J3294" s="6">
        <f t="shared" si="12"/>
        <v>0</v>
      </c>
      <c r="K3294" s="8" t="str">
        <f>IF(H3294&lt;Mapping!$B$1,Mapping!$A$1,IF(H3294&lt;Mapping!$B$2,Mapping!$A$2,Mapping!$A$3))</f>
        <v>Minor</v>
      </c>
      <c r="L3294" s="8" t="str">
        <f>IF(J3294&lt;Mapping!$B$1,Mapping!$A$1,IF(J3294&lt;Mapping!$B$2,Mapping!$A$2,Mapping!$A$3))</f>
        <v>Minor</v>
      </c>
    </row>
    <row r="3295" spans="1:12" ht="13.5" customHeight="1" x14ac:dyDescent="0.2">
      <c r="A3295" s="4">
        <v>1</v>
      </c>
      <c r="B3295" s="5" t="s">
        <v>19</v>
      </c>
      <c r="C3295" s="4">
        <v>2</v>
      </c>
      <c r="D3295" s="4">
        <v>2000</v>
      </c>
      <c r="E3295" s="4">
        <v>1</v>
      </c>
      <c r="F3295" s="4">
        <v>0</v>
      </c>
      <c r="G3295" s="4">
        <v>23</v>
      </c>
      <c r="H3295" s="6">
        <v>0</v>
      </c>
      <c r="I3295" s="7">
        <f t="array" ref="I3295">INDEX(Inflation!$F$2:$F$63,MATCH($D3295,Inflation!$A$2:$A$63,0))</f>
        <v>1.4970304361240607</v>
      </c>
      <c r="J3295" s="6">
        <f t="shared" si="12"/>
        <v>0</v>
      </c>
      <c r="K3295" s="8" t="str">
        <f>IF(H3295&lt;Mapping!$B$1,Mapping!$A$1,IF(H3295&lt;Mapping!$B$2,Mapping!$A$2,Mapping!$A$3))</f>
        <v>Minor</v>
      </c>
      <c r="L3295" s="8" t="str">
        <f>IF(J3295&lt;Mapping!$B$1,Mapping!$A$1,IF(J3295&lt;Mapping!$B$2,Mapping!$A$2,Mapping!$A$3))</f>
        <v>Minor</v>
      </c>
    </row>
    <row r="3296" spans="1:12" ht="13.5" customHeight="1" x14ac:dyDescent="0.2">
      <c r="A3296" s="4">
        <v>3</v>
      </c>
      <c r="B3296" s="5" t="s">
        <v>19</v>
      </c>
      <c r="C3296" s="4">
        <v>2</v>
      </c>
      <c r="D3296" s="4">
        <v>2000</v>
      </c>
      <c r="E3296" s="4">
        <v>1</v>
      </c>
      <c r="F3296" s="4">
        <v>11</v>
      </c>
      <c r="G3296" s="4">
        <v>11</v>
      </c>
      <c r="H3296" s="6">
        <v>0</v>
      </c>
      <c r="I3296" s="7">
        <f t="array" ref="I3296">INDEX(Inflation!$F$2:$F$63,MATCH($D3296,Inflation!$A$2:$A$63,0))</f>
        <v>1.4970304361240607</v>
      </c>
      <c r="J3296" s="6">
        <f t="shared" si="12"/>
        <v>0</v>
      </c>
      <c r="K3296" s="8" t="str">
        <f>IF(H3296&lt;Mapping!$B$1,Mapping!$A$1,IF(H3296&lt;Mapping!$B$2,Mapping!$A$2,Mapping!$A$3))</f>
        <v>Minor</v>
      </c>
      <c r="L3296" s="8" t="str">
        <f>IF(J3296&lt;Mapping!$B$1,Mapping!$A$1,IF(J3296&lt;Mapping!$B$2,Mapping!$A$2,Mapping!$A$3))</f>
        <v>Minor</v>
      </c>
    </row>
    <row r="3297" spans="1:12" ht="13.5" customHeight="1" x14ac:dyDescent="0.2">
      <c r="A3297" s="4">
        <v>3</v>
      </c>
      <c r="B3297" s="5" t="s">
        <v>19</v>
      </c>
      <c r="C3297" s="4">
        <v>2</v>
      </c>
      <c r="D3297" s="4">
        <v>2000</v>
      </c>
      <c r="E3297" s="4">
        <v>1</v>
      </c>
      <c r="F3297" s="4">
        <v>0</v>
      </c>
      <c r="G3297" s="4">
        <v>12</v>
      </c>
      <c r="H3297" s="6">
        <v>0</v>
      </c>
      <c r="I3297" s="7">
        <f t="array" ref="I3297">INDEX(Inflation!$F$2:$F$63,MATCH($D3297,Inflation!$A$2:$A$63,0))</f>
        <v>1.4970304361240607</v>
      </c>
      <c r="J3297" s="6">
        <f t="shared" si="12"/>
        <v>0</v>
      </c>
      <c r="K3297" s="8" t="str">
        <f>IF(H3297&lt;Mapping!$B$1,Mapping!$A$1,IF(H3297&lt;Mapping!$B$2,Mapping!$A$2,Mapping!$A$3))</f>
        <v>Minor</v>
      </c>
      <c r="L3297" s="8" t="str">
        <f>IF(J3297&lt;Mapping!$B$1,Mapping!$A$1,IF(J3297&lt;Mapping!$B$2,Mapping!$A$2,Mapping!$A$3))</f>
        <v>Minor</v>
      </c>
    </row>
    <row r="3298" spans="1:12" ht="13.5" customHeight="1" x14ac:dyDescent="0.2">
      <c r="A3298" s="4">
        <v>2</v>
      </c>
      <c r="B3298" s="5" t="s">
        <v>17</v>
      </c>
      <c r="C3298" s="4">
        <v>2</v>
      </c>
      <c r="D3298" s="4">
        <v>2001</v>
      </c>
      <c r="E3298" s="4">
        <v>1</v>
      </c>
      <c r="F3298" s="4">
        <v>0</v>
      </c>
      <c r="G3298" s="4">
        <v>0</v>
      </c>
      <c r="H3298" s="6">
        <v>0</v>
      </c>
      <c r="I3298" s="7">
        <f t="array" ref="I3298">INDEX(Inflation!$F$2:$F$63,MATCH($D3298,Inflation!$A$2:$A$63,0))</f>
        <v>1.453992265077759</v>
      </c>
      <c r="J3298" s="6">
        <f t="shared" si="12"/>
        <v>0</v>
      </c>
      <c r="K3298" s="8" t="str">
        <f>IF(H3298&lt;Mapping!$B$1,Mapping!$A$1,IF(H3298&lt;Mapping!$B$2,Mapping!$A$2,Mapping!$A$3))</f>
        <v>Minor</v>
      </c>
      <c r="L3298" s="8" t="str">
        <f>IF(J3298&lt;Mapping!$B$1,Mapping!$A$1,IF(J3298&lt;Mapping!$B$2,Mapping!$A$2,Mapping!$A$3))</f>
        <v>Minor</v>
      </c>
    </row>
    <row r="3299" spans="1:12" ht="13.5" customHeight="1" x14ac:dyDescent="0.2">
      <c r="A3299" s="4">
        <v>2</v>
      </c>
      <c r="B3299" s="5" t="s">
        <v>17</v>
      </c>
      <c r="C3299" s="4">
        <v>1</v>
      </c>
      <c r="D3299" s="4">
        <v>2002</v>
      </c>
      <c r="E3299" s="4">
        <v>1</v>
      </c>
      <c r="F3299" s="4">
        <v>12</v>
      </c>
      <c r="G3299" s="4">
        <v>0</v>
      </c>
      <c r="H3299" s="6">
        <v>0</v>
      </c>
      <c r="I3299" s="7">
        <f t="array" ref="I3299">INDEX(Inflation!$F$2:$F$63,MATCH($D3299,Inflation!$A$2:$A$63,0))</f>
        <v>1.4141142434134983</v>
      </c>
      <c r="J3299" s="6">
        <f t="shared" si="12"/>
        <v>0</v>
      </c>
      <c r="K3299" s="8" t="str">
        <f>IF(H3299&lt;Mapping!$B$1,Mapping!$A$1,IF(H3299&lt;Mapping!$B$2,Mapping!$A$2,Mapping!$A$3))</f>
        <v>Minor</v>
      </c>
      <c r="L3299" s="8" t="str">
        <f>IF(J3299&lt;Mapping!$B$1,Mapping!$A$1,IF(J3299&lt;Mapping!$B$2,Mapping!$A$2,Mapping!$A$3))</f>
        <v>Minor</v>
      </c>
    </row>
    <row r="3300" spans="1:12" ht="13.5" customHeight="1" x14ac:dyDescent="0.2">
      <c r="A3300" s="4">
        <v>1</v>
      </c>
      <c r="B3300" s="5" t="s">
        <v>34</v>
      </c>
      <c r="C3300" s="4">
        <v>2</v>
      </c>
      <c r="D3300" s="4">
        <v>2003</v>
      </c>
      <c r="E3300" s="4">
        <v>1</v>
      </c>
      <c r="F3300" s="4">
        <v>0</v>
      </c>
      <c r="G3300" s="4">
        <v>11</v>
      </c>
      <c r="H3300" s="6">
        <v>0</v>
      </c>
      <c r="I3300" s="7">
        <f t="array" ref="I3300">INDEX(Inflation!$F$2:$F$63,MATCH($D3300,Inflation!$A$2:$A$63,0))</f>
        <v>1.3893832220608158</v>
      </c>
      <c r="J3300" s="6">
        <f t="shared" si="12"/>
        <v>0</v>
      </c>
      <c r="K3300" s="8" t="str">
        <f>IF(H3300&lt;Mapping!$B$1,Mapping!$A$1,IF(H3300&lt;Mapping!$B$2,Mapping!$A$2,Mapping!$A$3))</f>
        <v>Minor</v>
      </c>
      <c r="L3300" s="8" t="str">
        <f>IF(J3300&lt;Mapping!$B$1,Mapping!$A$1,IF(J3300&lt;Mapping!$B$2,Mapping!$A$2,Mapping!$A$3))</f>
        <v>Minor</v>
      </c>
    </row>
    <row r="3301" spans="1:12" ht="13.5" customHeight="1" x14ac:dyDescent="0.2">
      <c r="A3301" s="4">
        <v>4</v>
      </c>
      <c r="B3301" s="5" t="s">
        <v>20</v>
      </c>
      <c r="C3301" s="4">
        <v>3</v>
      </c>
      <c r="D3301" s="4">
        <v>2003</v>
      </c>
      <c r="E3301" s="4">
        <v>1</v>
      </c>
      <c r="F3301" s="4">
        <v>0</v>
      </c>
      <c r="G3301" s="4">
        <v>11</v>
      </c>
      <c r="H3301" s="6">
        <v>0</v>
      </c>
      <c r="I3301" s="7">
        <f t="array" ref="I3301">INDEX(Inflation!$F$2:$F$63,MATCH($D3301,Inflation!$A$2:$A$63,0))</f>
        <v>1.3893832220608158</v>
      </c>
      <c r="J3301" s="6">
        <f t="shared" si="12"/>
        <v>0</v>
      </c>
      <c r="K3301" s="8" t="str">
        <f>IF(H3301&lt;Mapping!$B$1,Mapping!$A$1,IF(H3301&lt;Mapping!$B$2,Mapping!$A$2,Mapping!$A$3))</f>
        <v>Minor</v>
      </c>
      <c r="L3301" s="8" t="str">
        <f>IF(J3301&lt;Mapping!$B$1,Mapping!$A$1,IF(J3301&lt;Mapping!$B$2,Mapping!$A$2,Mapping!$A$3))</f>
        <v>Minor</v>
      </c>
    </row>
    <row r="3302" spans="1:12" ht="13.5" customHeight="1" x14ac:dyDescent="0.2">
      <c r="A3302" s="4">
        <v>2</v>
      </c>
      <c r="B3302" s="5" t="s">
        <v>26</v>
      </c>
      <c r="C3302" s="4">
        <v>2</v>
      </c>
      <c r="D3302" s="4">
        <v>2004</v>
      </c>
      <c r="E3302" s="4">
        <v>1</v>
      </c>
      <c r="F3302" s="4">
        <v>23</v>
      </c>
      <c r="G3302" s="4">
        <v>0</v>
      </c>
      <c r="H3302" s="6">
        <v>0</v>
      </c>
      <c r="I3302" s="7">
        <f t="array" ref="I3302">INDEX(Inflation!$F$2:$F$63,MATCH($D3302,Inflation!$A$2:$A$63,0))</f>
        <v>1.360939584739755</v>
      </c>
      <c r="J3302" s="6">
        <f t="shared" si="12"/>
        <v>0</v>
      </c>
      <c r="K3302" s="8" t="str">
        <f>IF(H3302&lt;Mapping!$B$1,Mapping!$A$1,IF(H3302&lt;Mapping!$B$2,Mapping!$A$2,Mapping!$A$3))</f>
        <v>Minor</v>
      </c>
      <c r="L3302" s="8" t="str">
        <f>IF(J3302&lt;Mapping!$B$1,Mapping!$A$1,IF(J3302&lt;Mapping!$B$2,Mapping!$A$2,Mapping!$A$3))</f>
        <v>Minor</v>
      </c>
    </row>
    <row r="3303" spans="1:12" ht="13.5" customHeight="1" x14ac:dyDescent="0.2">
      <c r="A3303" s="4">
        <v>4</v>
      </c>
      <c r="B3303" s="5" t="s">
        <v>16</v>
      </c>
      <c r="C3303" s="4">
        <v>4</v>
      </c>
      <c r="D3303" s="4">
        <v>2004</v>
      </c>
      <c r="E3303" s="4">
        <v>1</v>
      </c>
      <c r="F3303" s="4">
        <v>0</v>
      </c>
      <c r="G3303" s="4">
        <v>11</v>
      </c>
      <c r="H3303" s="6">
        <v>0</v>
      </c>
      <c r="I3303" s="7">
        <f t="array" ref="I3303">INDEX(Inflation!$F$2:$F$63,MATCH($D3303,Inflation!$A$2:$A$63,0))</f>
        <v>1.360939584739755</v>
      </c>
      <c r="J3303" s="6">
        <f t="shared" si="12"/>
        <v>0</v>
      </c>
      <c r="K3303" s="8" t="str">
        <f>IF(H3303&lt;Mapping!$B$1,Mapping!$A$1,IF(H3303&lt;Mapping!$B$2,Mapping!$A$2,Mapping!$A$3))</f>
        <v>Minor</v>
      </c>
      <c r="L3303" s="8" t="str">
        <f>IF(J3303&lt;Mapping!$B$1,Mapping!$A$1,IF(J3303&lt;Mapping!$B$2,Mapping!$A$2,Mapping!$A$3))</f>
        <v>Minor</v>
      </c>
    </row>
    <row r="3304" spans="1:12" ht="13.5" customHeight="1" x14ac:dyDescent="0.2">
      <c r="A3304" s="4">
        <v>2</v>
      </c>
      <c r="B3304" s="5" t="s">
        <v>26</v>
      </c>
      <c r="C3304" s="4">
        <v>2</v>
      </c>
      <c r="D3304" s="4">
        <v>2005</v>
      </c>
      <c r="E3304" s="4">
        <v>1</v>
      </c>
      <c r="F3304" s="4">
        <v>24</v>
      </c>
      <c r="G3304" s="4">
        <v>0</v>
      </c>
      <c r="H3304" s="6">
        <v>0</v>
      </c>
      <c r="I3304" s="7">
        <f t="array" ref="I3304">INDEX(Inflation!$F$2:$F$63,MATCH($D3304,Inflation!$A$2:$A$63,0))</f>
        <v>1.3291723652112071</v>
      </c>
      <c r="J3304" s="6">
        <f t="shared" si="12"/>
        <v>0</v>
      </c>
      <c r="K3304" s="8" t="str">
        <f>IF(H3304&lt;Mapping!$B$1,Mapping!$A$1,IF(H3304&lt;Mapping!$B$2,Mapping!$A$2,Mapping!$A$3))</f>
        <v>Minor</v>
      </c>
      <c r="L3304" s="8" t="str">
        <f>IF(J3304&lt;Mapping!$B$1,Mapping!$A$1,IF(J3304&lt;Mapping!$B$2,Mapping!$A$2,Mapping!$A$3))</f>
        <v>Minor</v>
      </c>
    </row>
    <row r="3305" spans="1:12" ht="13.5" customHeight="1" x14ac:dyDescent="0.2">
      <c r="A3305" s="4">
        <v>2</v>
      </c>
      <c r="B3305" s="5" t="s">
        <v>26</v>
      </c>
      <c r="C3305" s="4">
        <v>3</v>
      </c>
      <c r="D3305" s="4">
        <v>2005</v>
      </c>
      <c r="E3305" s="4">
        <v>1</v>
      </c>
      <c r="F3305" s="4">
        <v>24</v>
      </c>
      <c r="G3305" s="4">
        <v>0</v>
      </c>
      <c r="H3305" s="6">
        <v>0</v>
      </c>
      <c r="I3305" s="7">
        <f t="array" ref="I3305">INDEX(Inflation!$F$2:$F$63,MATCH($D3305,Inflation!$A$2:$A$63,0))</f>
        <v>1.3291723652112071</v>
      </c>
      <c r="J3305" s="6">
        <f t="shared" si="12"/>
        <v>0</v>
      </c>
      <c r="K3305" s="8" t="str">
        <f>IF(H3305&lt;Mapping!$B$1,Mapping!$A$1,IF(H3305&lt;Mapping!$B$2,Mapping!$A$2,Mapping!$A$3))</f>
        <v>Minor</v>
      </c>
      <c r="L3305" s="8" t="str">
        <f>IF(J3305&lt;Mapping!$B$1,Mapping!$A$1,IF(J3305&lt;Mapping!$B$2,Mapping!$A$2,Mapping!$A$3))</f>
        <v>Minor</v>
      </c>
    </row>
    <row r="3306" spans="1:12" ht="13.5" customHeight="1" x14ac:dyDescent="0.2">
      <c r="A3306" s="4">
        <v>2</v>
      </c>
      <c r="B3306" s="5" t="s">
        <v>26</v>
      </c>
      <c r="C3306" s="4">
        <v>2</v>
      </c>
      <c r="D3306" s="4">
        <v>2006</v>
      </c>
      <c r="E3306" s="4">
        <v>1</v>
      </c>
      <c r="F3306" s="4">
        <v>12</v>
      </c>
      <c r="G3306" s="4">
        <v>0</v>
      </c>
      <c r="H3306" s="6">
        <v>0</v>
      </c>
      <c r="I3306" s="7">
        <f t="array" ref="I3306">INDEX(Inflation!$F$2:$F$63,MATCH($D3306,Inflation!$A$2:$A$63,0))</f>
        <v>1.2928434638762836</v>
      </c>
      <c r="J3306" s="6">
        <f t="shared" si="12"/>
        <v>0</v>
      </c>
      <c r="K3306" s="8" t="str">
        <f>IF(H3306&lt;Mapping!$B$1,Mapping!$A$1,IF(H3306&lt;Mapping!$B$2,Mapping!$A$2,Mapping!$A$3))</f>
        <v>Minor</v>
      </c>
      <c r="L3306" s="8" t="str">
        <f>IF(J3306&lt;Mapping!$B$1,Mapping!$A$1,IF(J3306&lt;Mapping!$B$2,Mapping!$A$2,Mapping!$A$3))</f>
        <v>Minor</v>
      </c>
    </row>
    <row r="3307" spans="1:12" ht="13.5" customHeight="1" x14ac:dyDescent="0.2">
      <c r="A3307" s="4">
        <v>5</v>
      </c>
      <c r="B3307" s="5" t="s">
        <v>34</v>
      </c>
      <c r="C3307" s="4">
        <v>2</v>
      </c>
      <c r="D3307" s="4">
        <v>2006</v>
      </c>
      <c r="E3307" s="4">
        <v>1</v>
      </c>
      <c r="F3307" s="4">
        <v>0</v>
      </c>
      <c r="G3307" s="4">
        <v>117</v>
      </c>
      <c r="H3307" s="6">
        <v>0</v>
      </c>
      <c r="I3307" s="7">
        <f t="array" ref="I3307">INDEX(Inflation!$F$2:$F$63,MATCH($D3307,Inflation!$A$2:$A$63,0))</f>
        <v>1.2928434638762836</v>
      </c>
      <c r="J3307" s="6">
        <f t="shared" si="12"/>
        <v>0</v>
      </c>
      <c r="K3307" s="8" t="str">
        <f>IF(H3307&lt;Mapping!$B$1,Mapping!$A$1,IF(H3307&lt;Mapping!$B$2,Mapping!$A$2,Mapping!$A$3))</f>
        <v>Minor</v>
      </c>
      <c r="L3307" s="8" t="str">
        <f>IF(J3307&lt;Mapping!$B$1,Mapping!$A$1,IF(J3307&lt;Mapping!$B$2,Mapping!$A$2,Mapping!$A$3))</f>
        <v>Minor</v>
      </c>
    </row>
    <row r="3308" spans="1:12" ht="13.5" customHeight="1" x14ac:dyDescent="0.2">
      <c r="A3308" s="4">
        <v>1</v>
      </c>
      <c r="B3308" s="5" t="s">
        <v>19</v>
      </c>
      <c r="C3308" s="4">
        <v>3</v>
      </c>
      <c r="D3308" s="4">
        <v>2006</v>
      </c>
      <c r="E3308" s="4">
        <v>1</v>
      </c>
      <c r="F3308" s="4">
        <v>11</v>
      </c>
      <c r="G3308" s="4">
        <v>0</v>
      </c>
      <c r="H3308" s="6">
        <v>0</v>
      </c>
      <c r="I3308" s="7">
        <f t="array" ref="I3308">INDEX(Inflation!$F$2:$F$63,MATCH($D3308,Inflation!$A$2:$A$63,0))</f>
        <v>1.2928434638762836</v>
      </c>
      <c r="J3308" s="6">
        <f t="shared" si="12"/>
        <v>0</v>
      </c>
      <c r="K3308" s="8" t="str">
        <f>IF(H3308&lt;Mapping!$B$1,Mapping!$A$1,IF(H3308&lt;Mapping!$B$2,Mapping!$A$2,Mapping!$A$3))</f>
        <v>Minor</v>
      </c>
      <c r="L3308" s="8" t="str">
        <f>IF(J3308&lt;Mapping!$B$1,Mapping!$A$1,IF(J3308&lt;Mapping!$B$2,Mapping!$A$2,Mapping!$A$3))</f>
        <v>Minor</v>
      </c>
    </row>
    <row r="3309" spans="1:12" ht="13.5" customHeight="1" x14ac:dyDescent="0.2">
      <c r="A3309" s="4">
        <v>2</v>
      </c>
      <c r="B3309" s="5" t="s">
        <v>26</v>
      </c>
      <c r="C3309" s="4">
        <v>3</v>
      </c>
      <c r="D3309" s="4">
        <v>2007</v>
      </c>
      <c r="E3309" s="4">
        <v>1</v>
      </c>
      <c r="F3309" s="4">
        <v>12</v>
      </c>
      <c r="G3309" s="4">
        <v>0</v>
      </c>
      <c r="H3309" s="6">
        <v>0</v>
      </c>
      <c r="I3309" s="7">
        <f t="array" ref="I3309">INDEX(Inflation!$F$2:$F$63,MATCH($D3309,Inflation!$A$2:$A$63,0))</f>
        <v>1.2578745513487872</v>
      </c>
      <c r="J3309" s="6">
        <f t="shared" si="12"/>
        <v>0</v>
      </c>
      <c r="K3309" s="8" t="str">
        <f>IF(H3309&lt;Mapping!$B$1,Mapping!$A$1,IF(H3309&lt;Mapping!$B$2,Mapping!$A$2,Mapping!$A$3))</f>
        <v>Minor</v>
      </c>
      <c r="L3309" s="8" t="str">
        <f>IF(J3309&lt;Mapping!$B$1,Mapping!$A$1,IF(J3309&lt;Mapping!$B$2,Mapping!$A$2,Mapping!$A$3))</f>
        <v>Minor</v>
      </c>
    </row>
    <row r="3310" spans="1:12" ht="13.5" customHeight="1" x14ac:dyDescent="0.2">
      <c r="A3310" s="4">
        <v>2</v>
      </c>
      <c r="B3310" s="5" t="s">
        <v>26</v>
      </c>
      <c r="C3310" s="4">
        <v>3</v>
      </c>
      <c r="D3310" s="4">
        <v>2007</v>
      </c>
      <c r="E3310" s="4">
        <v>1</v>
      </c>
      <c r="F3310" s="4">
        <v>11</v>
      </c>
      <c r="G3310" s="4">
        <v>0</v>
      </c>
      <c r="H3310" s="6">
        <v>0</v>
      </c>
      <c r="I3310" s="7">
        <f t="array" ref="I3310">INDEX(Inflation!$F$2:$F$63,MATCH($D3310,Inflation!$A$2:$A$63,0))</f>
        <v>1.2578745513487872</v>
      </c>
      <c r="J3310" s="6">
        <f t="shared" si="12"/>
        <v>0</v>
      </c>
      <c r="K3310" s="8" t="str">
        <f>IF(H3310&lt;Mapping!$B$1,Mapping!$A$1,IF(H3310&lt;Mapping!$B$2,Mapping!$A$2,Mapping!$A$3))</f>
        <v>Minor</v>
      </c>
      <c r="L3310" s="8" t="str">
        <f>IF(J3310&lt;Mapping!$B$1,Mapping!$A$1,IF(J3310&lt;Mapping!$B$2,Mapping!$A$2,Mapping!$A$3))</f>
        <v>Minor</v>
      </c>
    </row>
    <row r="3311" spans="1:12" ht="13.5" customHeight="1" x14ac:dyDescent="0.2">
      <c r="A3311" s="4">
        <v>3</v>
      </c>
      <c r="B3311" s="5" t="s">
        <v>60</v>
      </c>
      <c r="C3311" s="4">
        <v>3</v>
      </c>
      <c r="D3311" s="4">
        <v>2007</v>
      </c>
      <c r="E3311" s="4">
        <v>1</v>
      </c>
      <c r="F3311" s="4">
        <v>13</v>
      </c>
      <c r="G3311" s="4">
        <v>0</v>
      </c>
      <c r="H3311" s="6">
        <v>0</v>
      </c>
      <c r="I3311" s="7">
        <f t="array" ref="I3311">INDEX(Inflation!$F$2:$F$63,MATCH($D3311,Inflation!$A$2:$A$63,0))</f>
        <v>1.2578745513487872</v>
      </c>
      <c r="J3311" s="6">
        <f t="shared" si="12"/>
        <v>0</v>
      </c>
      <c r="K3311" s="8" t="str">
        <f>IF(H3311&lt;Mapping!$B$1,Mapping!$A$1,IF(H3311&lt;Mapping!$B$2,Mapping!$A$2,Mapping!$A$3))</f>
        <v>Minor</v>
      </c>
      <c r="L3311" s="8" t="str">
        <f>IF(J3311&lt;Mapping!$B$1,Mapping!$A$1,IF(J3311&lt;Mapping!$B$2,Mapping!$A$2,Mapping!$A$3))</f>
        <v>Minor</v>
      </c>
    </row>
    <row r="3312" spans="1:12" ht="13.5" customHeight="1" x14ac:dyDescent="0.2">
      <c r="A3312" s="4">
        <v>2</v>
      </c>
      <c r="B3312" s="5" t="s">
        <v>20</v>
      </c>
      <c r="C3312" s="4">
        <v>2</v>
      </c>
      <c r="D3312" s="4">
        <v>2007</v>
      </c>
      <c r="E3312" s="4">
        <v>1</v>
      </c>
      <c r="F3312" s="4">
        <v>0</v>
      </c>
      <c r="G3312" s="4">
        <v>12</v>
      </c>
      <c r="H3312" s="6">
        <v>0</v>
      </c>
      <c r="I3312" s="7">
        <f t="array" ref="I3312">INDEX(Inflation!$F$2:$F$63,MATCH($D3312,Inflation!$A$2:$A$63,0))</f>
        <v>1.2578745513487872</v>
      </c>
      <c r="J3312" s="6">
        <f t="shared" si="12"/>
        <v>0</v>
      </c>
      <c r="K3312" s="8" t="str">
        <f>IF(H3312&lt;Mapping!$B$1,Mapping!$A$1,IF(H3312&lt;Mapping!$B$2,Mapping!$A$2,Mapping!$A$3))</f>
        <v>Minor</v>
      </c>
      <c r="L3312" s="8" t="str">
        <f>IF(J3312&lt;Mapping!$B$1,Mapping!$A$1,IF(J3312&lt;Mapping!$B$2,Mapping!$A$2,Mapping!$A$3))</f>
        <v>Minor</v>
      </c>
    </row>
    <row r="3313" spans="1:12" ht="13.5" customHeight="1" x14ac:dyDescent="0.2">
      <c r="A3313" s="4">
        <v>5</v>
      </c>
      <c r="B3313" s="5" t="s">
        <v>16</v>
      </c>
      <c r="C3313" s="4">
        <v>2</v>
      </c>
      <c r="D3313" s="4">
        <v>2007</v>
      </c>
      <c r="E3313" s="4">
        <v>1</v>
      </c>
      <c r="F3313" s="4">
        <v>11</v>
      </c>
      <c r="G3313" s="4">
        <v>55</v>
      </c>
      <c r="H3313" s="6">
        <v>0</v>
      </c>
      <c r="I3313" s="7">
        <f t="array" ref="I3313">INDEX(Inflation!$F$2:$F$63,MATCH($D3313,Inflation!$A$2:$A$63,0))</f>
        <v>1.2578745513487872</v>
      </c>
      <c r="J3313" s="6">
        <f t="shared" si="12"/>
        <v>0</v>
      </c>
      <c r="K3313" s="8" t="str">
        <f>IF(H3313&lt;Mapping!$B$1,Mapping!$A$1,IF(H3313&lt;Mapping!$B$2,Mapping!$A$2,Mapping!$A$3))</f>
        <v>Minor</v>
      </c>
      <c r="L3313" s="8" t="str">
        <f>IF(J3313&lt;Mapping!$B$1,Mapping!$A$1,IF(J3313&lt;Mapping!$B$2,Mapping!$A$2,Mapping!$A$3))</f>
        <v>Minor</v>
      </c>
    </row>
    <row r="3314" spans="1:12" ht="13.5" customHeight="1" x14ac:dyDescent="0.2">
      <c r="A3314" s="4">
        <v>6</v>
      </c>
      <c r="B3314" s="5" t="s">
        <v>16</v>
      </c>
      <c r="C3314" s="4">
        <v>1</v>
      </c>
      <c r="D3314" s="4">
        <v>2007</v>
      </c>
      <c r="E3314" s="4">
        <v>1</v>
      </c>
      <c r="F3314" s="4">
        <v>0</v>
      </c>
      <c r="G3314" s="4">
        <v>0</v>
      </c>
      <c r="H3314" s="6">
        <v>0</v>
      </c>
      <c r="I3314" s="7">
        <f t="array" ref="I3314">INDEX(Inflation!$F$2:$F$63,MATCH($D3314,Inflation!$A$2:$A$63,0))</f>
        <v>1.2578745513487872</v>
      </c>
      <c r="J3314" s="6">
        <f t="shared" si="12"/>
        <v>0</v>
      </c>
      <c r="K3314" s="8" t="str">
        <f>IF(H3314&lt;Mapping!$B$1,Mapping!$A$1,IF(H3314&lt;Mapping!$B$2,Mapping!$A$2,Mapping!$A$3))</f>
        <v>Minor</v>
      </c>
      <c r="L3314" s="8" t="str">
        <f>IF(J3314&lt;Mapping!$B$1,Mapping!$A$1,IF(J3314&lt;Mapping!$B$2,Mapping!$A$2,Mapping!$A$3))</f>
        <v>Minor</v>
      </c>
    </row>
    <row r="3315" spans="1:12" ht="13.5" customHeight="1" x14ac:dyDescent="0.2">
      <c r="A3315" s="4">
        <v>1</v>
      </c>
      <c r="B3315" s="5" t="s">
        <v>15</v>
      </c>
      <c r="C3315" s="4">
        <v>2</v>
      </c>
      <c r="D3315" s="4">
        <v>2007</v>
      </c>
      <c r="E3315" s="4">
        <v>1</v>
      </c>
      <c r="F3315" s="4">
        <v>0</v>
      </c>
      <c r="G3315" s="4">
        <v>0</v>
      </c>
      <c r="H3315" s="6">
        <v>0</v>
      </c>
      <c r="I3315" s="7">
        <f t="array" ref="I3315">INDEX(Inflation!$F$2:$F$63,MATCH($D3315,Inflation!$A$2:$A$63,0))</f>
        <v>1.2578745513487872</v>
      </c>
      <c r="J3315" s="6">
        <f t="shared" si="12"/>
        <v>0</v>
      </c>
      <c r="K3315" s="8" t="str">
        <f>IF(H3315&lt;Mapping!$B$1,Mapping!$A$1,IF(H3315&lt;Mapping!$B$2,Mapping!$A$2,Mapping!$A$3))</f>
        <v>Minor</v>
      </c>
      <c r="L3315" s="8" t="str">
        <f>IF(J3315&lt;Mapping!$B$1,Mapping!$A$1,IF(J3315&lt;Mapping!$B$2,Mapping!$A$2,Mapping!$A$3))</f>
        <v>Minor</v>
      </c>
    </row>
    <row r="3316" spans="1:12" ht="13.5" customHeight="1" x14ac:dyDescent="0.2">
      <c r="A3316" s="4">
        <v>1</v>
      </c>
      <c r="B3316" s="5" t="s">
        <v>15</v>
      </c>
      <c r="C3316" s="4">
        <v>2</v>
      </c>
      <c r="D3316" s="4">
        <v>2007</v>
      </c>
      <c r="E3316" s="4">
        <v>1</v>
      </c>
      <c r="F3316" s="4">
        <v>0</v>
      </c>
      <c r="G3316" s="4">
        <v>0</v>
      </c>
      <c r="H3316" s="6">
        <v>0</v>
      </c>
      <c r="I3316" s="7">
        <f t="array" ref="I3316">INDEX(Inflation!$F$2:$F$63,MATCH($D3316,Inflation!$A$2:$A$63,0))</f>
        <v>1.2578745513487872</v>
      </c>
      <c r="J3316" s="6">
        <f t="shared" si="12"/>
        <v>0</v>
      </c>
      <c r="K3316" s="8" t="str">
        <f>IF(H3316&lt;Mapping!$B$1,Mapping!$A$1,IF(H3316&lt;Mapping!$B$2,Mapping!$A$2,Mapping!$A$3))</f>
        <v>Minor</v>
      </c>
      <c r="L3316" s="8" t="str">
        <f>IF(J3316&lt;Mapping!$B$1,Mapping!$A$1,IF(J3316&lt;Mapping!$B$2,Mapping!$A$2,Mapping!$A$3))</f>
        <v>Minor</v>
      </c>
    </row>
    <row r="3317" spans="1:12" ht="13.5" customHeight="1" x14ac:dyDescent="0.2">
      <c r="A3317" s="4">
        <v>4</v>
      </c>
      <c r="B3317" s="5" t="s">
        <v>20</v>
      </c>
      <c r="C3317" s="4">
        <v>3</v>
      </c>
      <c r="D3317" s="4">
        <v>2008</v>
      </c>
      <c r="E3317" s="4">
        <v>1</v>
      </c>
      <c r="F3317" s="4">
        <v>12</v>
      </c>
      <c r="G3317" s="4">
        <v>0</v>
      </c>
      <c r="H3317" s="6">
        <v>0</v>
      </c>
      <c r="I3317" s="7">
        <f t="array" ref="I3317">INDEX(Inflation!$F$2:$F$63,MATCH($D3317,Inflation!$A$2:$A$63,0))</f>
        <v>1.2252820488493934</v>
      </c>
      <c r="J3317" s="6">
        <f t="shared" ref="J3317:J3367" si="13">H3317*I3317</f>
        <v>0</v>
      </c>
      <c r="K3317" s="8" t="str">
        <f>IF(H3317&lt;Mapping!$B$1,Mapping!$A$1,IF(H3317&lt;Mapping!$B$2,Mapping!$A$2,Mapping!$A$3))</f>
        <v>Minor</v>
      </c>
      <c r="L3317" s="8" t="str">
        <f>IF(J3317&lt;Mapping!$B$1,Mapping!$A$1,IF(J3317&lt;Mapping!$B$2,Mapping!$A$2,Mapping!$A$3))</f>
        <v>Minor</v>
      </c>
    </row>
    <row r="3318" spans="1:12" ht="13.5" customHeight="1" x14ac:dyDescent="0.2">
      <c r="A3318" s="4">
        <v>6</v>
      </c>
      <c r="B3318" s="5" t="s">
        <v>16</v>
      </c>
      <c r="C3318" s="4">
        <v>2</v>
      </c>
      <c r="D3318" s="4">
        <v>2008</v>
      </c>
      <c r="E3318" s="4">
        <v>1</v>
      </c>
      <c r="F3318" s="4">
        <v>0</v>
      </c>
      <c r="G3318" s="4">
        <v>0</v>
      </c>
      <c r="H3318" s="6">
        <v>0</v>
      </c>
      <c r="I3318" s="7">
        <f t="array" ref="I3318">INDEX(Inflation!$F$2:$F$63,MATCH($D3318,Inflation!$A$2:$A$63,0))</f>
        <v>1.2252820488493934</v>
      </c>
      <c r="J3318" s="6">
        <f t="shared" si="13"/>
        <v>0</v>
      </c>
      <c r="K3318" s="8" t="str">
        <f>IF(H3318&lt;Mapping!$B$1,Mapping!$A$1,IF(H3318&lt;Mapping!$B$2,Mapping!$A$2,Mapping!$A$3))</f>
        <v>Minor</v>
      </c>
      <c r="L3318" s="8" t="str">
        <f>IF(J3318&lt;Mapping!$B$1,Mapping!$A$1,IF(J3318&lt;Mapping!$B$2,Mapping!$A$2,Mapping!$A$3))</f>
        <v>Minor</v>
      </c>
    </row>
    <row r="3319" spans="1:12" ht="13.5" customHeight="1" x14ac:dyDescent="0.2">
      <c r="A3319" s="4">
        <v>2</v>
      </c>
      <c r="B3319" s="5" t="s">
        <v>26</v>
      </c>
      <c r="C3319" s="4">
        <v>2</v>
      </c>
      <c r="D3319" s="4">
        <v>2009</v>
      </c>
      <c r="E3319" s="4">
        <v>1</v>
      </c>
      <c r="F3319" s="4">
        <v>12</v>
      </c>
      <c r="G3319" s="4">
        <v>0</v>
      </c>
      <c r="H3319" s="6">
        <v>0</v>
      </c>
      <c r="I3319" s="7">
        <f t="array" ref="I3319">INDEX(Inflation!$F$2:$F$63,MATCH($D3319,Inflation!$A$2:$A$63,0))</f>
        <v>1.1815641743967151</v>
      </c>
      <c r="J3319" s="6">
        <f t="shared" si="13"/>
        <v>0</v>
      </c>
      <c r="K3319" s="8" t="str">
        <f>IF(H3319&lt;Mapping!$B$1,Mapping!$A$1,IF(H3319&lt;Mapping!$B$2,Mapping!$A$2,Mapping!$A$3))</f>
        <v>Minor</v>
      </c>
      <c r="L3319" s="8" t="str">
        <f>IF(J3319&lt;Mapping!$B$1,Mapping!$A$1,IF(J3319&lt;Mapping!$B$2,Mapping!$A$2,Mapping!$A$3))</f>
        <v>Minor</v>
      </c>
    </row>
    <row r="3320" spans="1:12" ht="13.5" customHeight="1" x14ac:dyDescent="0.2">
      <c r="A3320" s="4">
        <v>2</v>
      </c>
      <c r="B3320" s="5" t="s">
        <v>26</v>
      </c>
      <c r="C3320" s="4">
        <v>3</v>
      </c>
      <c r="D3320" s="4">
        <v>2009</v>
      </c>
      <c r="E3320" s="4">
        <v>1</v>
      </c>
      <c r="F3320" s="4">
        <v>10</v>
      </c>
      <c r="G3320" s="4">
        <v>10</v>
      </c>
      <c r="H3320" s="6">
        <v>0</v>
      </c>
      <c r="I3320" s="7">
        <f t="array" ref="I3320">INDEX(Inflation!$F$2:$F$63,MATCH($D3320,Inflation!$A$2:$A$63,0))</f>
        <v>1.1815641743967151</v>
      </c>
      <c r="J3320" s="6">
        <f t="shared" si="13"/>
        <v>0</v>
      </c>
      <c r="K3320" s="8" t="str">
        <f>IF(H3320&lt;Mapping!$B$1,Mapping!$A$1,IF(H3320&lt;Mapping!$B$2,Mapping!$A$2,Mapping!$A$3))</f>
        <v>Minor</v>
      </c>
      <c r="L3320" s="8" t="str">
        <f>IF(J3320&lt;Mapping!$B$1,Mapping!$A$1,IF(J3320&lt;Mapping!$B$2,Mapping!$A$2,Mapping!$A$3))</f>
        <v>Minor</v>
      </c>
    </row>
    <row r="3321" spans="1:12" ht="13.5" customHeight="1" x14ac:dyDescent="0.2">
      <c r="A3321" s="4">
        <v>2</v>
      </c>
      <c r="B3321" s="5" t="s">
        <v>26</v>
      </c>
      <c r="C3321" s="4">
        <v>3</v>
      </c>
      <c r="D3321" s="4">
        <v>2009</v>
      </c>
      <c r="E3321" s="4">
        <v>1</v>
      </c>
      <c r="F3321" s="4">
        <v>12</v>
      </c>
      <c r="G3321" s="4">
        <v>12</v>
      </c>
      <c r="H3321" s="6">
        <v>0</v>
      </c>
      <c r="I3321" s="7">
        <f t="array" ref="I3321">INDEX(Inflation!$F$2:$F$63,MATCH($D3321,Inflation!$A$2:$A$63,0))</f>
        <v>1.1815641743967151</v>
      </c>
      <c r="J3321" s="6">
        <f t="shared" si="13"/>
        <v>0</v>
      </c>
      <c r="K3321" s="8" t="str">
        <f>IF(H3321&lt;Mapping!$B$1,Mapping!$A$1,IF(H3321&lt;Mapping!$B$2,Mapping!$A$2,Mapping!$A$3))</f>
        <v>Minor</v>
      </c>
      <c r="L3321" s="8" t="str">
        <f>IF(J3321&lt;Mapping!$B$1,Mapping!$A$1,IF(J3321&lt;Mapping!$B$2,Mapping!$A$2,Mapping!$A$3))</f>
        <v>Minor</v>
      </c>
    </row>
    <row r="3322" spans="1:12" ht="13.5" customHeight="1" x14ac:dyDescent="0.2">
      <c r="A3322" s="4">
        <v>3</v>
      </c>
      <c r="B3322" s="5" t="s">
        <v>60</v>
      </c>
      <c r="C3322" s="4">
        <v>4</v>
      </c>
      <c r="D3322" s="4">
        <v>2009</v>
      </c>
      <c r="E3322" s="4">
        <v>1</v>
      </c>
      <c r="F3322" s="4">
        <v>12</v>
      </c>
      <c r="G3322" s="4">
        <v>0</v>
      </c>
      <c r="H3322" s="6">
        <v>0</v>
      </c>
      <c r="I3322" s="7">
        <f t="array" ref="I3322">INDEX(Inflation!$F$2:$F$63,MATCH($D3322,Inflation!$A$2:$A$63,0))</f>
        <v>1.1815641743967151</v>
      </c>
      <c r="J3322" s="6">
        <f t="shared" si="13"/>
        <v>0</v>
      </c>
      <c r="K3322" s="8" t="str">
        <f>IF(H3322&lt;Mapping!$B$1,Mapping!$A$1,IF(H3322&lt;Mapping!$B$2,Mapping!$A$2,Mapping!$A$3))</f>
        <v>Minor</v>
      </c>
      <c r="L3322" s="8" t="str">
        <f>IF(J3322&lt;Mapping!$B$1,Mapping!$A$1,IF(J3322&lt;Mapping!$B$2,Mapping!$A$2,Mapping!$A$3))</f>
        <v>Minor</v>
      </c>
    </row>
    <row r="3323" spans="1:12" ht="13.5" customHeight="1" x14ac:dyDescent="0.2">
      <c r="A3323" s="4">
        <v>6</v>
      </c>
      <c r="B3323" s="5" t="s">
        <v>19</v>
      </c>
      <c r="C3323" s="4">
        <v>2</v>
      </c>
      <c r="D3323" s="4">
        <v>2010</v>
      </c>
      <c r="E3323" s="4">
        <v>1</v>
      </c>
      <c r="F3323" s="4">
        <v>0</v>
      </c>
      <c r="G3323" s="4">
        <v>0</v>
      </c>
      <c r="H3323" s="6">
        <v>0</v>
      </c>
      <c r="I3323" s="7">
        <f t="array" ref="I3323">INDEX(Inflation!$F$2:$F$63,MATCH($D3323,Inflation!$A$2:$A$63,0))</f>
        <v>1.1806196786537921</v>
      </c>
      <c r="J3323" s="6">
        <f t="shared" si="13"/>
        <v>0</v>
      </c>
      <c r="K3323" s="8" t="str">
        <f>IF(H3323&lt;Mapping!$B$1,Mapping!$A$1,IF(H3323&lt;Mapping!$B$2,Mapping!$A$2,Mapping!$A$3))</f>
        <v>Minor</v>
      </c>
      <c r="L3323" s="8" t="str">
        <f>IF(J3323&lt;Mapping!$B$1,Mapping!$A$1,IF(J3323&lt;Mapping!$B$2,Mapping!$A$2,Mapping!$A$3))</f>
        <v>Minor</v>
      </c>
    </row>
    <row r="3324" spans="1:12" ht="13.5" customHeight="1" x14ac:dyDescent="0.2">
      <c r="A3324" s="4">
        <v>6</v>
      </c>
      <c r="B3324" s="5" t="s">
        <v>16</v>
      </c>
      <c r="C3324" s="4">
        <v>1</v>
      </c>
      <c r="D3324" s="4">
        <v>2010</v>
      </c>
      <c r="E3324" s="4">
        <v>1</v>
      </c>
      <c r="F3324" s="4">
        <v>0</v>
      </c>
      <c r="G3324" s="4">
        <v>0</v>
      </c>
      <c r="H3324" s="6">
        <v>0</v>
      </c>
      <c r="I3324" s="7">
        <f t="array" ref="I3324">INDEX(Inflation!$F$2:$F$63,MATCH($D3324,Inflation!$A$2:$A$63,0))</f>
        <v>1.1806196786537921</v>
      </c>
      <c r="J3324" s="6">
        <f t="shared" si="13"/>
        <v>0</v>
      </c>
      <c r="K3324" s="8" t="str">
        <f>IF(H3324&lt;Mapping!$B$1,Mapping!$A$1,IF(H3324&lt;Mapping!$B$2,Mapping!$A$2,Mapping!$A$3))</f>
        <v>Minor</v>
      </c>
      <c r="L3324" s="8" t="str">
        <f>IF(J3324&lt;Mapping!$B$1,Mapping!$A$1,IF(J3324&lt;Mapping!$B$2,Mapping!$A$2,Mapping!$A$3))</f>
        <v>Minor</v>
      </c>
    </row>
    <row r="3325" spans="1:12" ht="13.5" customHeight="1" x14ac:dyDescent="0.2">
      <c r="A3325" s="4">
        <v>2</v>
      </c>
      <c r="B3325" s="5" t="s">
        <v>26</v>
      </c>
      <c r="C3325" s="4">
        <v>3</v>
      </c>
      <c r="D3325" s="4">
        <v>2011</v>
      </c>
      <c r="E3325" s="4">
        <v>1</v>
      </c>
      <c r="F3325" s="4">
        <v>24</v>
      </c>
      <c r="G3325" s="4">
        <v>0</v>
      </c>
      <c r="H3325" s="6">
        <v>0</v>
      </c>
      <c r="I3325" s="7">
        <f t="array" ref="I3325">INDEX(Inflation!$F$2:$F$63,MATCH($D3325,Inflation!$A$2:$A$63,0))</f>
        <v>1.1630575102490319</v>
      </c>
      <c r="J3325" s="6">
        <f t="shared" si="13"/>
        <v>0</v>
      </c>
      <c r="K3325" s="8" t="str">
        <f>IF(H3325&lt;Mapping!$B$1,Mapping!$A$1,IF(H3325&lt;Mapping!$B$2,Mapping!$A$2,Mapping!$A$3))</f>
        <v>Minor</v>
      </c>
      <c r="L3325" s="8" t="str">
        <f>IF(J3325&lt;Mapping!$B$1,Mapping!$A$1,IF(J3325&lt;Mapping!$B$2,Mapping!$A$2,Mapping!$A$3))</f>
        <v>Minor</v>
      </c>
    </row>
    <row r="3326" spans="1:12" ht="13.5" customHeight="1" x14ac:dyDescent="0.2">
      <c r="A3326" s="4">
        <v>2</v>
      </c>
      <c r="B3326" s="5" t="s">
        <v>26</v>
      </c>
      <c r="C3326" s="4">
        <v>2</v>
      </c>
      <c r="D3326" s="4">
        <v>2011</v>
      </c>
      <c r="E3326" s="4">
        <v>1</v>
      </c>
      <c r="F3326" s="4">
        <v>12</v>
      </c>
      <c r="G3326" s="4">
        <v>0</v>
      </c>
      <c r="H3326" s="6">
        <v>0</v>
      </c>
      <c r="I3326" s="7">
        <f t="array" ref="I3326">INDEX(Inflation!$F$2:$F$63,MATCH($D3326,Inflation!$A$2:$A$63,0))</f>
        <v>1.1630575102490319</v>
      </c>
      <c r="J3326" s="6">
        <f t="shared" si="13"/>
        <v>0</v>
      </c>
      <c r="K3326" s="8" t="str">
        <f>IF(H3326&lt;Mapping!$B$1,Mapping!$A$1,IF(H3326&lt;Mapping!$B$2,Mapping!$A$2,Mapping!$A$3))</f>
        <v>Minor</v>
      </c>
      <c r="L3326" s="8" t="str">
        <f>IF(J3326&lt;Mapping!$B$1,Mapping!$A$1,IF(J3326&lt;Mapping!$B$2,Mapping!$A$2,Mapping!$A$3))</f>
        <v>Minor</v>
      </c>
    </row>
    <row r="3327" spans="1:12" ht="13.5" customHeight="1" x14ac:dyDescent="0.2">
      <c r="A3327" s="4">
        <v>2</v>
      </c>
      <c r="B3327" s="5" t="s">
        <v>26</v>
      </c>
      <c r="C3327" s="4">
        <v>2</v>
      </c>
      <c r="D3327" s="4">
        <v>2011</v>
      </c>
      <c r="E3327" s="4">
        <v>1</v>
      </c>
      <c r="F3327" s="4">
        <v>0</v>
      </c>
      <c r="G3327" s="4">
        <v>12</v>
      </c>
      <c r="H3327" s="6">
        <v>0</v>
      </c>
      <c r="I3327" s="7">
        <f t="array" ref="I3327">INDEX(Inflation!$F$2:$F$63,MATCH($D3327,Inflation!$A$2:$A$63,0))</f>
        <v>1.1630575102490319</v>
      </c>
      <c r="J3327" s="6">
        <f t="shared" si="13"/>
        <v>0</v>
      </c>
      <c r="K3327" s="8" t="str">
        <f>IF(H3327&lt;Mapping!$B$1,Mapping!$A$1,IF(H3327&lt;Mapping!$B$2,Mapping!$A$2,Mapping!$A$3))</f>
        <v>Minor</v>
      </c>
      <c r="L3327" s="8" t="str">
        <f>IF(J3327&lt;Mapping!$B$1,Mapping!$A$1,IF(J3327&lt;Mapping!$B$2,Mapping!$A$2,Mapping!$A$3))</f>
        <v>Minor</v>
      </c>
    </row>
    <row r="3328" spans="1:12" ht="13.5" customHeight="1" x14ac:dyDescent="0.2">
      <c r="A3328" s="4">
        <v>3</v>
      </c>
      <c r="B3328" s="5" t="s">
        <v>34</v>
      </c>
      <c r="C3328" s="4">
        <v>2</v>
      </c>
      <c r="D3328" s="4">
        <v>2011</v>
      </c>
      <c r="E3328" s="4">
        <v>1</v>
      </c>
      <c r="F3328" s="4">
        <v>0</v>
      </c>
      <c r="G3328" s="4">
        <v>0</v>
      </c>
      <c r="H3328" s="6">
        <v>0</v>
      </c>
      <c r="I3328" s="7">
        <f t="array" ref="I3328">INDEX(Inflation!$F$2:$F$63,MATCH($D3328,Inflation!$A$2:$A$63,0))</f>
        <v>1.1630575102490319</v>
      </c>
      <c r="J3328" s="6">
        <f t="shared" si="13"/>
        <v>0</v>
      </c>
      <c r="K3328" s="8" t="str">
        <f>IF(H3328&lt;Mapping!$B$1,Mapping!$A$1,IF(H3328&lt;Mapping!$B$2,Mapping!$A$2,Mapping!$A$3))</f>
        <v>Minor</v>
      </c>
      <c r="L3328" s="8" t="str">
        <f>IF(J3328&lt;Mapping!$B$1,Mapping!$A$1,IF(J3328&lt;Mapping!$B$2,Mapping!$A$2,Mapping!$A$3))</f>
        <v>Minor</v>
      </c>
    </row>
    <row r="3329" spans="1:12" ht="13.5" customHeight="1" x14ac:dyDescent="0.2">
      <c r="A3329" s="4">
        <v>3</v>
      </c>
      <c r="B3329" s="5" t="s">
        <v>34</v>
      </c>
      <c r="C3329" s="4">
        <v>2</v>
      </c>
      <c r="D3329" s="4">
        <v>2011</v>
      </c>
      <c r="E3329" s="4">
        <v>1</v>
      </c>
      <c r="F3329" s="4">
        <v>0</v>
      </c>
      <c r="G3329" s="4">
        <v>0</v>
      </c>
      <c r="H3329" s="6">
        <v>0</v>
      </c>
      <c r="I3329" s="7">
        <f t="array" ref="I3329">INDEX(Inflation!$F$2:$F$63,MATCH($D3329,Inflation!$A$2:$A$63,0))</f>
        <v>1.1630575102490319</v>
      </c>
      <c r="J3329" s="6">
        <f t="shared" si="13"/>
        <v>0</v>
      </c>
      <c r="K3329" s="8" t="str">
        <f>IF(H3329&lt;Mapping!$B$1,Mapping!$A$1,IF(H3329&lt;Mapping!$B$2,Mapping!$A$2,Mapping!$A$3))</f>
        <v>Minor</v>
      </c>
      <c r="L3329" s="8" t="str">
        <f>IF(J3329&lt;Mapping!$B$1,Mapping!$A$1,IF(J3329&lt;Mapping!$B$2,Mapping!$A$2,Mapping!$A$3))</f>
        <v>Minor</v>
      </c>
    </row>
    <row r="3330" spans="1:12" ht="13.5" customHeight="1" x14ac:dyDescent="0.2">
      <c r="A3330" s="4">
        <v>5</v>
      </c>
      <c r="B3330" s="5" t="s">
        <v>34</v>
      </c>
      <c r="C3330" s="4">
        <v>2</v>
      </c>
      <c r="D3330" s="4">
        <v>2011</v>
      </c>
      <c r="E3330" s="4">
        <v>1</v>
      </c>
      <c r="F3330" s="4">
        <v>0</v>
      </c>
      <c r="G3330" s="4">
        <v>0</v>
      </c>
      <c r="H3330" s="6">
        <v>0</v>
      </c>
      <c r="I3330" s="7">
        <f t="array" ref="I3330">INDEX(Inflation!$F$2:$F$63,MATCH($D3330,Inflation!$A$2:$A$63,0))</f>
        <v>1.1630575102490319</v>
      </c>
      <c r="J3330" s="6">
        <f t="shared" si="13"/>
        <v>0</v>
      </c>
      <c r="K3330" s="8" t="str">
        <f>IF(H3330&lt;Mapping!$B$1,Mapping!$A$1,IF(H3330&lt;Mapping!$B$2,Mapping!$A$2,Mapping!$A$3))</f>
        <v>Minor</v>
      </c>
      <c r="L3330" s="8" t="str">
        <f>IF(J3330&lt;Mapping!$B$1,Mapping!$A$1,IF(J3330&lt;Mapping!$B$2,Mapping!$A$2,Mapping!$A$3))</f>
        <v>Minor</v>
      </c>
    </row>
    <row r="3331" spans="1:12" ht="13.5" customHeight="1" x14ac:dyDescent="0.2">
      <c r="A3331" s="4">
        <v>3</v>
      </c>
      <c r="B3331" s="5" t="s">
        <v>20</v>
      </c>
      <c r="C3331" s="4">
        <v>2</v>
      </c>
      <c r="D3331" s="4">
        <v>2011</v>
      </c>
      <c r="E3331" s="4">
        <v>1</v>
      </c>
      <c r="F3331" s="4">
        <v>0</v>
      </c>
      <c r="G3331" s="4">
        <v>63</v>
      </c>
      <c r="H3331" s="6">
        <v>0</v>
      </c>
      <c r="I3331" s="7">
        <f t="array" ref="I3331">INDEX(Inflation!$F$2:$F$63,MATCH($D3331,Inflation!$A$2:$A$63,0))</f>
        <v>1.1630575102490319</v>
      </c>
      <c r="J3331" s="6">
        <f t="shared" si="13"/>
        <v>0</v>
      </c>
      <c r="K3331" s="8" t="str">
        <f>IF(H3331&lt;Mapping!$B$1,Mapping!$A$1,IF(H3331&lt;Mapping!$B$2,Mapping!$A$2,Mapping!$A$3))</f>
        <v>Minor</v>
      </c>
      <c r="L3331" s="8" t="str">
        <f>IF(J3331&lt;Mapping!$B$1,Mapping!$A$1,IF(J3331&lt;Mapping!$B$2,Mapping!$A$2,Mapping!$A$3))</f>
        <v>Minor</v>
      </c>
    </row>
    <row r="3332" spans="1:12" ht="13.5" customHeight="1" x14ac:dyDescent="0.2">
      <c r="A3332" s="4">
        <v>1</v>
      </c>
      <c r="B3332" s="5" t="s">
        <v>19</v>
      </c>
      <c r="C3332" s="4">
        <v>2</v>
      </c>
      <c r="D3332" s="4">
        <v>2011</v>
      </c>
      <c r="E3332" s="4">
        <v>1</v>
      </c>
      <c r="F3332" s="4">
        <v>0</v>
      </c>
      <c r="G3332" s="4">
        <v>12</v>
      </c>
      <c r="H3332" s="6">
        <v>0</v>
      </c>
      <c r="I3332" s="7">
        <f t="array" ref="I3332">INDEX(Inflation!$F$2:$F$63,MATCH($D3332,Inflation!$A$2:$A$63,0))</f>
        <v>1.1630575102490319</v>
      </c>
      <c r="J3332" s="6">
        <f t="shared" si="13"/>
        <v>0</v>
      </c>
      <c r="K3332" s="8" t="str">
        <f>IF(H3332&lt;Mapping!$B$1,Mapping!$A$1,IF(H3332&lt;Mapping!$B$2,Mapping!$A$2,Mapping!$A$3))</f>
        <v>Minor</v>
      </c>
      <c r="L3332" s="8" t="str">
        <f>IF(J3332&lt;Mapping!$B$1,Mapping!$A$1,IF(J3332&lt;Mapping!$B$2,Mapping!$A$2,Mapping!$A$3))</f>
        <v>Minor</v>
      </c>
    </row>
    <row r="3333" spans="1:12" ht="13.5" customHeight="1" x14ac:dyDescent="0.2">
      <c r="A3333" s="4">
        <v>5</v>
      </c>
      <c r="B3333" s="5" t="s">
        <v>34</v>
      </c>
      <c r="C3333" s="4">
        <v>2</v>
      </c>
      <c r="D3333" s="4">
        <v>2012</v>
      </c>
      <c r="E3333" s="4">
        <v>1</v>
      </c>
      <c r="F3333" s="4">
        <v>0</v>
      </c>
      <c r="G3333" s="4">
        <v>0</v>
      </c>
      <c r="H3333" s="6">
        <v>0</v>
      </c>
      <c r="I3333" s="7">
        <f t="array" ref="I3333">INDEX(Inflation!$F$2:$F$63,MATCH($D3333,Inflation!$A$2:$A$63,0))</f>
        <v>1.1291820487854678</v>
      </c>
      <c r="J3333" s="6">
        <f t="shared" si="13"/>
        <v>0</v>
      </c>
      <c r="K3333" s="8" t="str">
        <f>IF(H3333&lt;Mapping!$B$1,Mapping!$A$1,IF(H3333&lt;Mapping!$B$2,Mapping!$A$2,Mapping!$A$3))</f>
        <v>Minor</v>
      </c>
      <c r="L3333" s="8" t="str">
        <f>IF(J3333&lt;Mapping!$B$1,Mapping!$A$1,IF(J3333&lt;Mapping!$B$2,Mapping!$A$2,Mapping!$A$3))</f>
        <v>Minor</v>
      </c>
    </row>
    <row r="3334" spans="1:12" ht="13.5" customHeight="1" x14ac:dyDescent="0.2">
      <c r="A3334" s="4">
        <v>2</v>
      </c>
      <c r="B3334" s="5" t="s">
        <v>20</v>
      </c>
      <c r="C3334" s="4">
        <v>3</v>
      </c>
      <c r="D3334" s="4">
        <v>2012</v>
      </c>
      <c r="E3334" s="4">
        <v>1</v>
      </c>
      <c r="F3334" s="4">
        <v>0</v>
      </c>
      <c r="G3334" s="4">
        <v>13</v>
      </c>
      <c r="H3334" s="6">
        <v>0</v>
      </c>
      <c r="I3334" s="7">
        <f t="array" ref="I3334">INDEX(Inflation!$F$2:$F$63,MATCH($D3334,Inflation!$A$2:$A$63,0))</f>
        <v>1.1291820487854678</v>
      </c>
      <c r="J3334" s="6">
        <f t="shared" si="13"/>
        <v>0</v>
      </c>
      <c r="K3334" s="8" t="str">
        <f>IF(H3334&lt;Mapping!$B$1,Mapping!$A$1,IF(H3334&lt;Mapping!$B$2,Mapping!$A$2,Mapping!$A$3))</f>
        <v>Minor</v>
      </c>
      <c r="L3334" s="8" t="str">
        <f>IF(J3334&lt;Mapping!$B$1,Mapping!$A$1,IF(J3334&lt;Mapping!$B$2,Mapping!$A$2,Mapping!$A$3))</f>
        <v>Minor</v>
      </c>
    </row>
    <row r="3335" spans="1:12" ht="13.5" customHeight="1" x14ac:dyDescent="0.2">
      <c r="A3335" s="4">
        <v>2</v>
      </c>
      <c r="B3335" s="5" t="s">
        <v>26</v>
      </c>
      <c r="C3335" s="4">
        <v>3</v>
      </c>
      <c r="D3335" s="4">
        <v>2013</v>
      </c>
      <c r="E3335" s="4">
        <v>1</v>
      </c>
      <c r="F3335" s="4">
        <v>12</v>
      </c>
      <c r="G3335" s="4">
        <v>0</v>
      </c>
      <c r="H3335" s="6">
        <v>0</v>
      </c>
      <c r="I3335" s="7">
        <f t="array" ref="I3335">INDEX(Inflation!$F$2:$F$63,MATCH($D3335,Inflation!$A$2:$A$63,0))</f>
        <v>1.1046586272602894</v>
      </c>
      <c r="J3335" s="6">
        <f t="shared" si="13"/>
        <v>0</v>
      </c>
      <c r="K3335" s="8" t="str">
        <f>IF(H3335&lt;Mapping!$B$1,Mapping!$A$1,IF(H3335&lt;Mapping!$B$2,Mapping!$A$2,Mapping!$A$3))</f>
        <v>Minor</v>
      </c>
      <c r="L3335" s="8" t="str">
        <f>IF(J3335&lt;Mapping!$B$1,Mapping!$A$1,IF(J3335&lt;Mapping!$B$2,Mapping!$A$2,Mapping!$A$3))</f>
        <v>Minor</v>
      </c>
    </row>
    <row r="3336" spans="1:12" ht="13.5" customHeight="1" x14ac:dyDescent="0.2">
      <c r="A3336" s="4">
        <v>2</v>
      </c>
      <c r="B3336" s="5" t="s">
        <v>26</v>
      </c>
      <c r="C3336" s="4">
        <v>3</v>
      </c>
      <c r="D3336" s="4">
        <v>2013</v>
      </c>
      <c r="E3336" s="4">
        <v>1</v>
      </c>
      <c r="F3336" s="4">
        <v>22</v>
      </c>
      <c r="G3336" s="4">
        <v>0</v>
      </c>
      <c r="H3336" s="6">
        <v>0</v>
      </c>
      <c r="I3336" s="7">
        <f t="array" ref="I3336">INDEX(Inflation!$F$2:$F$63,MATCH($D3336,Inflation!$A$2:$A$63,0))</f>
        <v>1.1046586272602894</v>
      </c>
      <c r="J3336" s="6">
        <f t="shared" si="13"/>
        <v>0</v>
      </c>
      <c r="K3336" s="8" t="str">
        <f>IF(H3336&lt;Mapping!$B$1,Mapping!$A$1,IF(H3336&lt;Mapping!$B$2,Mapping!$A$2,Mapping!$A$3))</f>
        <v>Minor</v>
      </c>
      <c r="L3336" s="8" t="str">
        <f>IF(J3336&lt;Mapping!$B$1,Mapping!$A$1,IF(J3336&lt;Mapping!$B$2,Mapping!$A$2,Mapping!$A$3))</f>
        <v>Minor</v>
      </c>
    </row>
    <row r="3337" spans="1:12" ht="13.5" customHeight="1" x14ac:dyDescent="0.2">
      <c r="A3337" s="4">
        <v>2</v>
      </c>
      <c r="B3337" s="5" t="s">
        <v>26</v>
      </c>
      <c r="C3337" s="4">
        <v>3</v>
      </c>
      <c r="D3337" s="4">
        <v>2013</v>
      </c>
      <c r="E3337" s="4">
        <v>1</v>
      </c>
      <c r="F3337" s="4">
        <v>12</v>
      </c>
      <c r="G3337" s="4">
        <v>0</v>
      </c>
      <c r="H3337" s="6">
        <v>0</v>
      </c>
      <c r="I3337" s="7">
        <f t="array" ref="I3337">INDEX(Inflation!$F$2:$F$63,MATCH($D3337,Inflation!$A$2:$A$63,0))</f>
        <v>1.1046586272602894</v>
      </c>
      <c r="J3337" s="6">
        <f t="shared" si="13"/>
        <v>0</v>
      </c>
      <c r="K3337" s="8" t="str">
        <f>IF(H3337&lt;Mapping!$B$1,Mapping!$A$1,IF(H3337&lt;Mapping!$B$2,Mapping!$A$2,Mapping!$A$3))</f>
        <v>Minor</v>
      </c>
      <c r="L3337" s="8" t="str">
        <f>IF(J3337&lt;Mapping!$B$1,Mapping!$A$1,IF(J3337&lt;Mapping!$B$2,Mapping!$A$2,Mapping!$A$3))</f>
        <v>Minor</v>
      </c>
    </row>
    <row r="3338" spans="1:12" ht="13.5" customHeight="1" x14ac:dyDescent="0.2">
      <c r="A3338" s="4">
        <v>2</v>
      </c>
      <c r="B3338" s="5" t="s">
        <v>12</v>
      </c>
      <c r="C3338" s="4">
        <v>2</v>
      </c>
      <c r="D3338" s="4">
        <v>2013</v>
      </c>
      <c r="E3338" s="4">
        <v>1</v>
      </c>
      <c r="F3338" s="4">
        <v>11</v>
      </c>
      <c r="G3338" s="4">
        <v>0</v>
      </c>
      <c r="H3338" s="6">
        <v>0</v>
      </c>
      <c r="I3338" s="7">
        <f t="array" ref="I3338">INDEX(Inflation!$F$2:$F$63,MATCH($D3338,Inflation!$A$2:$A$63,0))</f>
        <v>1.1046586272602894</v>
      </c>
      <c r="J3338" s="6">
        <f t="shared" si="13"/>
        <v>0</v>
      </c>
      <c r="K3338" s="8" t="str">
        <f>IF(H3338&lt;Mapping!$B$1,Mapping!$A$1,IF(H3338&lt;Mapping!$B$2,Mapping!$A$2,Mapping!$A$3))</f>
        <v>Minor</v>
      </c>
      <c r="L3338" s="8" t="str">
        <f>IF(J3338&lt;Mapping!$B$1,Mapping!$A$1,IF(J3338&lt;Mapping!$B$2,Mapping!$A$2,Mapping!$A$3))</f>
        <v>Minor</v>
      </c>
    </row>
    <row r="3339" spans="1:12" ht="13.5" customHeight="1" x14ac:dyDescent="0.2">
      <c r="A3339" s="4">
        <v>2</v>
      </c>
      <c r="B3339" s="5" t="s">
        <v>26</v>
      </c>
      <c r="C3339" s="4">
        <v>3</v>
      </c>
      <c r="D3339" s="4">
        <v>2014</v>
      </c>
      <c r="E3339" s="4">
        <v>1</v>
      </c>
      <c r="F3339" s="4">
        <v>12</v>
      </c>
      <c r="G3339" s="4">
        <v>0</v>
      </c>
      <c r="H3339" s="6">
        <v>0</v>
      </c>
      <c r="I3339" s="7">
        <f t="array" ref="I3339">INDEX(Inflation!$F$2:$F$63,MATCH($D3339,Inflation!$A$2:$A$63,0))</f>
        <v>1.0894069302369718</v>
      </c>
      <c r="J3339" s="6">
        <f t="shared" si="13"/>
        <v>0</v>
      </c>
      <c r="K3339" s="8" t="str">
        <f>IF(H3339&lt;Mapping!$B$1,Mapping!$A$1,IF(H3339&lt;Mapping!$B$2,Mapping!$A$2,Mapping!$A$3))</f>
        <v>Minor</v>
      </c>
      <c r="L3339" s="8" t="str">
        <f>IF(J3339&lt;Mapping!$B$1,Mapping!$A$1,IF(J3339&lt;Mapping!$B$2,Mapping!$A$2,Mapping!$A$3))</f>
        <v>Minor</v>
      </c>
    </row>
    <row r="3340" spans="1:12" ht="13.5" customHeight="1" x14ac:dyDescent="0.2">
      <c r="A3340" s="4">
        <v>5</v>
      </c>
      <c r="B3340" s="5" t="s">
        <v>15</v>
      </c>
      <c r="C3340" s="4">
        <v>1</v>
      </c>
      <c r="D3340" s="4">
        <v>2014</v>
      </c>
      <c r="E3340" s="4">
        <v>2</v>
      </c>
      <c r="F3340" s="4">
        <v>0</v>
      </c>
      <c r="G3340" s="4">
        <v>11</v>
      </c>
      <c r="H3340" s="6">
        <v>0</v>
      </c>
      <c r="I3340" s="7">
        <f t="array" ref="I3340">INDEX(Inflation!$F$2:$F$63,MATCH($D3340,Inflation!$A$2:$A$63,0))</f>
        <v>1.0894069302369718</v>
      </c>
      <c r="J3340" s="6">
        <f t="shared" si="13"/>
        <v>0</v>
      </c>
      <c r="K3340" s="8" t="str">
        <f>IF(H3340&lt;Mapping!$B$1,Mapping!$A$1,IF(H3340&lt;Mapping!$B$2,Mapping!$A$2,Mapping!$A$3))</f>
        <v>Minor</v>
      </c>
      <c r="L3340" s="8" t="str">
        <f>IF(J3340&lt;Mapping!$B$1,Mapping!$A$1,IF(J3340&lt;Mapping!$B$2,Mapping!$A$2,Mapping!$A$3))</f>
        <v>Minor</v>
      </c>
    </row>
    <row r="3341" spans="1:12" ht="13.5" customHeight="1" x14ac:dyDescent="0.2">
      <c r="A3341" s="4">
        <v>2</v>
      </c>
      <c r="B3341" s="5" t="s">
        <v>26</v>
      </c>
      <c r="C3341" s="4">
        <v>2</v>
      </c>
      <c r="D3341" s="4">
        <v>2015</v>
      </c>
      <c r="E3341" s="4">
        <v>1</v>
      </c>
      <c r="F3341" s="4">
        <v>13</v>
      </c>
      <c r="G3341" s="4">
        <v>0</v>
      </c>
      <c r="H3341" s="6">
        <v>0</v>
      </c>
      <c r="I3341" s="7">
        <f t="array" ref="I3341">INDEX(Inflation!$F$2:$F$63,MATCH($D3341,Inflation!$A$2:$A$63,0))</f>
        <v>1.0774472655889344</v>
      </c>
      <c r="J3341" s="6">
        <f t="shared" si="13"/>
        <v>0</v>
      </c>
      <c r="K3341" s="8" t="str">
        <f>IF(H3341&lt;Mapping!$B$1,Mapping!$A$1,IF(H3341&lt;Mapping!$B$2,Mapping!$A$2,Mapping!$A$3))</f>
        <v>Minor</v>
      </c>
      <c r="L3341" s="8" t="str">
        <f>IF(J3341&lt;Mapping!$B$1,Mapping!$A$1,IF(J3341&lt;Mapping!$B$2,Mapping!$A$2,Mapping!$A$3))</f>
        <v>Minor</v>
      </c>
    </row>
    <row r="3342" spans="1:12" ht="13.5" customHeight="1" x14ac:dyDescent="0.2">
      <c r="A3342" s="4">
        <v>2</v>
      </c>
      <c r="B3342" s="5" t="s">
        <v>26</v>
      </c>
      <c r="C3342" s="4">
        <v>3</v>
      </c>
      <c r="D3342" s="4">
        <v>2015</v>
      </c>
      <c r="E3342" s="4">
        <v>1</v>
      </c>
      <c r="F3342" s="4">
        <v>12</v>
      </c>
      <c r="G3342" s="4">
        <v>0</v>
      </c>
      <c r="H3342" s="6">
        <v>0</v>
      </c>
      <c r="I3342" s="7">
        <f t="array" ref="I3342">INDEX(Inflation!$F$2:$F$63,MATCH($D3342,Inflation!$A$2:$A$63,0))</f>
        <v>1.0774472655889344</v>
      </c>
      <c r="J3342" s="6">
        <f t="shared" si="13"/>
        <v>0</v>
      </c>
      <c r="K3342" s="8" t="str">
        <f>IF(H3342&lt;Mapping!$B$1,Mapping!$A$1,IF(H3342&lt;Mapping!$B$2,Mapping!$A$2,Mapping!$A$3))</f>
        <v>Minor</v>
      </c>
      <c r="L3342" s="8" t="str">
        <f>IF(J3342&lt;Mapping!$B$1,Mapping!$A$1,IF(J3342&lt;Mapping!$B$2,Mapping!$A$2,Mapping!$A$3))</f>
        <v>Minor</v>
      </c>
    </row>
    <row r="3343" spans="1:12" ht="13.5" customHeight="1" x14ac:dyDescent="0.2">
      <c r="A3343" s="4">
        <v>2</v>
      </c>
      <c r="B3343" s="5" t="s">
        <v>26</v>
      </c>
      <c r="C3343" s="4">
        <v>3</v>
      </c>
      <c r="D3343" s="4">
        <v>2015</v>
      </c>
      <c r="E3343" s="4">
        <v>1</v>
      </c>
      <c r="F3343" s="4">
        <v>11</v>
      </c>
      <c r="G3343" s="4">
        <v>0</v>
      </c>
      <c r="H3343" s="6">
        <v>0</v>
      </c>
      <c r="I3343" s="7">
        <f t="array" ref="I3343">INDEX(Inflation!$F$2:$F$63,MATCH($D3343,Inflation!$A$2:$A$63,0))</f>
        <v>1.0774472655889344</v>
      </c>
      <c r="J3343" s="6">
        <f t="shared" si="13"/>
        <v>0</v>
      </c>
      <c r="K3343" s="8" t="str">
        <f>IF(H3343&lt;Mapping!$B$1,Mapping!$A$1,IF(H3343&lt;Mapping!$B$2,Mapping!$A$2,Mapping!$A$3))</f>
        <v>Minor</v>
      </c>
      <c r="L3343" s="8" t="str">
        <f>IF(J3343&lt;Mapping!$B$1,Mapping!$A$1,IF(J3343&lt;Mapping!$B$2,Mapping!$A$2,Mapping!$A$3))</f>
        <v>Minor</v>
      </c>
    </row>
    <row r="3344" spans="1:12" ht="13.5" customHeight="1" x14ac:dyDescent="0.2">
      <c r="A3344" s="4">
        <v>2</v>
      </c>
      <c r="B3344" s="5" t="s">
        <v>26</v>
      </c>
      <c r="C3344" s="4">
        <v>2</v>
      </c>
      <c r="D3344" s="4">
        <v>2015</v>
      </c>
      <c r="E3344" s="4">
        <v>1</v>
      </c>
      <c r="F3344" s="4">
        <v>13</v>
      </c>
      <c r="G3344" s="4">
        <v>0</v>
      </c>
      <c r="H3344" s="6">
        <v>0</v>
      </c>
      <c r="I3344" s="7">
        <f t="array" ref="I3344">INDEX(Inflation!$F$2:$F$63,MATCH($D3344,Inflation!$A$2:$A$63,0))</f>
        <v>1.0774472655889344</v>
      </c>
      <c r="J3344" s="6">
        <f t="shared" si="13"/>
        <v>0</v>
      </c>
      <c r="K3344" s="8" t="str">
        <f>IF(H3344&lt;Mapping!$B$1,Mapping!$A$1,IF(H3344&lt;Mapping!$B$2,Mapping!$A$2,Mapping!$A$3))</f>
        <v>Minor</v>
      </c>
      <c r="L3344" s="8" t="str">
        <f>IF(J3344&lt;Mapping!$B$1,Mapping!$A$1,IF(J3344&lt;Mapping!$B$2,Mapping!$A$2,Mapping!$A$3))</f>
        <v>Minor</v>
      </c>
    </row>
    <row r="3345" spans="1:12" ht="13.5" customHeight="1" x14ac:dyDescent="0.2">
      <c r="A3345" s="4">
        <v>2</v>
      </c>
      <c r="B3345" s="5" t="s">
        <v>20</v>
      </c>
      <c r="C3345" s="4">
        <v>2</v>
      </c>
      <c r="D3345" s="4">
        <v>2016</v>
      </c>
      <c r="E3345" s="4">
        <v>1</v>
      </c>
      <c r="F3345" s="4">
        <v>0</v>
      </c>
      <c r="G3345" s="4">
        <v>51</v>
      </c>
      <c r="H3345" s="6">
        <v>0</v>
      </c>
      <c r="I3345" s="7">
        <f t="array" ref="I3345">INDEX(Inflation!$F$2:$F$63,MATCH($D3345,Inflation!$A$2:$A$63,0))</f>
        <v>1.0759409482613684</v>
      </c>
      <c r="J3345" s="6">
        <f t="shared" si="13"/>
        <v>0</v>
      </c>
      <c r="K3345" s="8" t="str">
        <f>IF(H3345&lt;Mapping!$B$1,Mapping!$A$1,IF(H3345&lt;Mapping!$B$2,Mapping!$A$2,Mapping!$A$3))</f>
        <v>Minor</v>
      </c>
      <c r="L3345" s="8" t="str">
        <f>IF(J3345&lt;Mapping!$B$1,Mapping!$A$1,IF(J3345&lt;Mapping!$B$2,Mapping!$A$2,Mapping!$A$3))</f>
        <v>Minor</v>
      </c>
    </row>
    <row r="3346" spans="1:12" ht="13.5" customHeight="1" x14ac:dyDescent="0.2">
      <c r="A3346" s="4">
        <v>2</v>
      </c>
      <c r="B3346" s="5" t="s">
        <v>20</v>
      </c>
      <c r="C3346" s="4">
        <v>3</v>
      </c>
      <c r="D3346" s="4">
        <v>2016</v>
      </c>
      <c r="E3346" s="4">
        <v>1</v>
      </c>
      <c r="F3346" s="4">
        <v>0</v>
      </c>
      <c r="G3346" s="4">
        <v>11</v>
      </c>
      <c r="H3346" s="6">
        <v>0</v>
      </c>
      <c r="I3346" s="7">
        <f t="array" ref="I3346">INDEX(Inflation!$F$2:$F$63,MATCH($D3346,Inflation!$A$2:$A$63,0))</f>
        <v>1.0759409482613684</v>
      </c>
      <c r="J3346" s="6">
        <f t="shared" si="13"/>
        <v>0</v>
      </c>
      <c r="K3346" s="8" t="str">
        <f>IF(H3346&lt;Mapping!$B$1,Mapping!$A$1,IF(H3346&lt;Mapping!$B$2,Mapping!$A$2,Mapping!$A$3))</f>
        <v>Minor</v>
      </c>
      <c r="L3346" s="8" t="str">
        <f>IF(J3346&lt;Mapping!$B$1,Mapping!$A$1,IF(J3346&lt;Mapping!$B$2,Mapping!$A$2,Mapping!$A$3))</f>
        <v>Minor</v>
      </c>
    </row>
    <row r="3347" spans="1:12" ht="13.5" customHeight="1" x14ac:dyDescent="0.2">
      <c r="A3347" s="4">
        <v>6</v>
      </c>
      <c r="B3347" s="5" t="s">
        <v>20</v>
      </c>
      <c r="C3347" s="4">
        <v>3</v>
      </c>
      <c r="D3347" s="4">
        <v>2016</v>
      </c>
      <c r="E3347" s="4">
        <v>1</v>
      </c>
      <c r="F3347" s="4">
        <v>0</v>
      </c>
      <c r="G3347" s="4">
        <v>52</v>
      </c>
      <c r="H3347" s="6">
        <v>0</v>
      </c>
      <c r="I3347" s="7">
        <f t="array" ref="I3347">INDEX(Inflation!$F$2:$F$63,MATCH($D3347,Inflation!$A$2:$A$63,0))</f>
        <v>1.0759409482613684</v>
      </c>
      <c r="J3347" s="6">
        <f t="shared" si="13"/>
        <v>0</v>
      </c>
      <c r="K3347" s="8" t="str">
        <f>IF(H3347&lt;Mapping!$B$1,Mapping!$A$1,IF(H3347&lt;Mapping!$B$2,Mapping!$A$2,Mapping!$A$3))</f>
        <v>Minor</v>
      </c>
      <c r="L3347" s="8" t="str">
        <f>IF(J3347&lt;Mapping!$B$1,Mapping!$A$1,IF(J3347&lt;Mapping!$B$2,Mapping!$A$2,Mapping!$A$3))</f>
        <v>Minor</v>
      </c>
    </row>
    <row r="3348" spans="1:12" ht="13.5" customHeight="1" x14ac:dyDescent="0.2">
      <c r="A3348" s="4">
        <v>3</v>
      </c>
      <c r="B3348" s="5" t="s">
        <v>19</v>
      </c>
      <c r="C3348" s="4">
        <v>3</v>
      </c>
      <c r="D3348" s="4">
        <v>2016</v>
      </c>
      <c r="E3348" s="4">
        <v>1</v>
      </c>
      <c r="F3348" s="4">
        <v>0</v>
      </c>
      <c r="G3348" s="4">
        <v>10</v>
      </c>
      <c r="H3348" s="6">
        <v>0</v>
      </c>
      <c r="I3348" s="7">
        <f t="array" ref="I3348">INDEX(Inflation!$F$2:$F$63,MATCH($D3348,Inflation!$A$2:$A$63,0))</f>
        <v>1.0759409482613684</v>
      </c>
      <c r="J3348" s="6">
        <f t="shared" si="13"/>
        <v>0</v>
      </c>
      <c r="K3348" s="8" t="str">
        <f>IF(H3348&lt;Mapping!$B$1,Mapping!$A$1,IF(H3348&lt;Mapping!$B$2,Mapping!$A$2,Mapping!$A$3))</f>
        <v>Minor</v>
      </c>
      <c r="L3348" s="8" t="str">
        <f>IF(J3348&lt;Mapping!$B$1,Mapping!$A$1,IF(J3348&lt;Mapping!$B$2,Mapping!$A$2,Mapping!$A$3))</f>
        <v>Minor</v>
      </c>
    </row>
    <row r="3349" spans="1:12" ht="13.5" customHeight="1" x14ac:dyDescent="0.2">
      <c r="A3349" s="4">
        <v>5</v>
      </c>
      <c r="B3349" s="5" t="s">
        <v>19</v>
      </c>
      <c r="C3349" s="4">
        <v>2</v>
      </c>
      <c r="D3349" s="4">
        <v>2016</v>
      </c>
      <c r="E3349" s="4">
        <v>1</v>
      </c>
      <c r="F3349" s="4">
        <v>0</v>
      </c>
      <c r="G3349" s="4">
        <v>0</v>
      </c>
      <c r="H3349" s="6">
        <v>0</v>
      </c>
      <c r="I3349" s="7">
        <f t="array" ref="I3349">INDEX(Inflation!$F$2:$F$63,MATCH($D3349,Inflation!$A$2:$A$63,0))</f>
        <v>1.0759409482613684</v>
      </c>
      <c r="J3349" s="6">
        <f t="shared" si="13"/>
        <v>0</v>
      </c>
      <c r="K3349" s="8" t="str">
        <f>IF(H3349&lt;Mapping!$B$1,Mapping!$A$1,IF(H3349&lt;Mapping!$B$2,Mapping!$A$2,Mapping!$A$3))</f>
        <v>Minor</v>
      </c>
      <c r="L3349" s="8" t="str">
        <f>IF(J3349&lt;Mapping!$B$1,Mapping!$A$1,IF(J3349&lt;Mapping!$B$2,Mapping!$A$2,Mapping!$A$3))</f>
        <v>Minor</v>
      </c>
    </row>
    <row r="3350" spans="1:12" ht="13.5" customHeight="1" x14ac:dyDescent="0.2">
      <c r="A3350" s="4">
        <v>6</v>
      </c>
      <c r="B3350" s="5" t="s">
        <v>16</v>
      </c>
      <c r="C3350" s="4">
        <v>2</v>
      </c>
      <c r="D3350" s="4">
        <v>2017</v>
      </c>
      <c r="E3350" s="4">
        <v>1</v>
      </c>
      <c r="F3350" s="4">
        <v>0</v>
      </c>
      <c r="G3350" s="4">
        <v>12</v>
      </c>
      <c r="H3350" s="6">
        <v>0</v>
      </c>
      <c r="I3350" s="7">
        <f t="array" ref="I3350">INDEX(Inflation!$F$2:$F$63,MATCH($D3350,Inflation!$A$2:$A$63,0))</f>
        <v>1.06708414981788</v>
      </c>
      <c r="J3350" s="6">
        <f t="shared" si="13"/>
        <v>0</v>
      </c>
      <c r="K3350" s="8" t="str">
        <f>IF(H3350&lt;Mapping!$B$1,Mapping!$A$1,IF(H3350&lt;Mapping!$B$2,Mapping!$A$2,Mapping!$A$3))</f>
        <v>Minor</v>
      </c>
      <c r="L3350" s="8" t="str">
        <f>IF(J3350&lt;Mapping!$B$1,Mapping!$A$1,IF(J3350&lt;Mapping!$B$2,Mapping!$A$2,Mapping!$A$3))</f>
        <v>Minor</v>
      </c>
    </row>
    <row r="3351" spans="1:12" ht="13.5" customHeight="1" x14ac:dyDescent="0.2">
      <c r="A3351" s="4">
        <v>1</v>
      </c>
      <c r="B3351" s="5" t="s">
        <v>17</v>
      </c>
      <c r="C3351" s="4">
        <v>1</v>
      </c>
      <c r="D3351" s="4">
        <v>2017</v>
      </c>
      <c r="E3351" s="4">
        <v>1</v>
      </c>
      <c r="F3351" s="4">
        <v>0</v>
      </c>
      <c r="G3351" s="4">
        <v>0</v>
      </c>
      <c r="H3351" s="6">
        <v>0</v>
      </c>
      <c r="I3351" s="7">
        <f t="array" ref="I3351">INDEX(Inflation!$F$2:$F$63,MATCH($D3351,Inflation!$A$2:$A$63,0))</f>
        <v>1.06708414981788</v>
      </c>
      <c r="J3351" s="6">
        <f t="shared" si="13"/>
        <v>0</v>
      </c>
      <c r="K3351" s="8" t="str">
        <f>IF(H3351&lt;Mapping!$B$1,Mapping!$A$1,IF(H3351&lt;Mapping!$B$2,Mapping!$A$2,Mapping!$A$3))</f>
        <v>Minor</v>
      </c>
      <c r="L3351" s="8" t="str">
        <f>IF(J3351&lt;Mapping!$B$1,Mapping!$A$1,IF(J3351&lt;Mapping!$B$2,Mapping!$A$2,Mapping!$A$3))</f>
        <v>Minor</v>
      </c>
    </row>
    <row r="3352" spans="1:12" ht="13.5" customHeight="1" x14ac:dyDescent="0.2">
      <c r="A3352" s="4">
        <v>1</v>
      </c>
      <c r="B3352" s="5" t="s">
        <v>17</v>
      </c>
      <c r="C3352" s="4">
        <v>1</v>
      </c>
      <c r="D3352" s="4">
        <v>2017</v>
      </c>
      <c r="E3352" s="4">
        <v>1</v>
      </c>
      <c r="F3352" s="4">
        <v>0</v>
      </c>
      <c r="G3352" s="4">
        <v>0</v>
      </c>
      <c r="H3352" s="6">
        <v>0</v>
      </c>
      <c r="I3352" s="7">
        <f t="array" ref="I3352">INDEX(Inflation!$F$2:$F$63,MATCH($D3352,Inflation!$A$2:$A$63,0))</f>
        <v>1.06708414981788</v>
      </c>
      <c r="J3352" s="6">
        <f t="shared" si="13"/>
        <v>0</v>
      </c>
      <c r="K3352" s="8" t="str">
        <f>IF(H3352&lt;Mapping!$B$1,Mapping!$A$1,IF(H3352&lt;Mapping!$B$2,Mapping!$A$2,Mapping!$A$3))</f>
        <v>Minor</v>
      </c>
      <c r="L3352" s="8" t="str">
        <f>IF(J3352&lt;Mapping!$B$1,Mapping!$A$1,IF(J3352&lt;Mapping!$B$2,Mapping!$A$2,Mapping!$A$3))</f>
        <v>Minor</v>
      </c>
    </row>
    <row r="3353" spans="1:12" ht="13.5" customHeight="1" x14ac:dyDescent="0.2">
      <c r="A3353" s="4">
        <v>2</v>
      </c>
      <c r="B3353" s="5" t="s">
        <v>26</v>
      </c>
      <c r="C3353" s="4">
        <v>3</v>
      </c>
      <c r="D3353" s="4">
        <v>2018</v>
      </c>
      <c r="E3353" s="4">
        <v>1</v>
      </c>
      <c r="F3353" s="4">
        <v>11</v>
      </c>
      <c r="G3353" s="4">
        <v>0</v>
      </c>
      <c r="H3353" s="6">
        <v>0</v>
      </c>
      <c r="I3353" s="7">
        <f t="array" ref="I3353">INDEX(Inflation!$F$2:$F$63,MATCH($D3353,Inflation!$A$2:$A$63,0))</f>
        <v>1.0479074436</v>
      </c>
      <c r="J3353" s="6">
        <f t="shared" si="13"/>
        <v>0</v>
      </c>
      <c r="K3353" s="8" t="str">
        <f>IF(H3353&lt;Mapping!$B$1,Mapping!$A$1,IF(H3353&lt;Mapping!$B$2,Mapping!$A$2,Mapping!$A$3))</f>
        <v>Minor</v>
      </c>
      <c r="L3353" s="8" t="str">
        <f>IF(J3353&lt;Mapping!$B$1,Mapping!$A$1,IF(J3353&lt;Mapping!$B$2,Mapping!$A$2,Mapping!$A$3))</f>
        <v>Minor</v>
      </c>
    </row>
    <row r="3354" spans="1:12" ht="13.5" customHeight="1" x14ac:dyDescent="0.2">
      <c r="A3354" s="4">
        <v>5</v>
      </c>
      <c r="B3354" s="5" t="s">
        <v>34</v>
      </c>
      <c r="C3354" s="4">
        <v>2</v>
      </c>
      <c r="D3354" s="4">
        <v>2018</v>
      </c>
      <c r="E3354" s="4">
        <v>1</v>
      </c>
      <c r="F3354" s="4">
        <v>0</v>
      </c>
      <c r="G3354" s="4">
        <v>0</v>
      </c>
      <c r="H3354" s="6">
        <v>0</v>
      </c>
      <c r="I3354" s="7">
        <f t="array" ref="I3354">INDEX(Inflation!$F$2:$F$63,MATCH($D3354,Inflation!$A$2:$A$63,0))</f>
        <v>1.0479074436</v>
      </c>
      <c r="J3354" s="6">
        <f t="shared" si="13"/>
        <v>0</v>
      </c>
      <c r="K3354" s="8" t="str">
        <f>IF(H3354&lt;Mapping!$B$1,Mapping!$A$1,IF(H3354&lt;Mapping!$B$2,Mapping!$A$2,Mapping!$A$3))</f>
        <v>Minor</v>
      </c>
      <c r="L3354" s="8" t="str">
        <f>IF(J3354&lt;Mapping!$B$1,Mapping!$A$1,IF(J3354&lt;Mapping!$B$2,Mapping!$A$2,Mapping!$A$3))</f>
        <v>Minor</v>
      </c>
    </row>
    <row r="3355" spans="1:12" ht="13.5" customHeight="1" x14ac:dyDescent="0.2">
      <c r="A3355" s="4">
        <v>5</v>
      </c>
      <c r="B3355" s="5" t="s">
        <v>34</v>
      </c>
      <c r="C3355" s="4">
        <v>2</v>
      </c>
      <c r="D3355" s="4">
        <v>2018</v>
      </c>
      <c r="E3355" s="4">
        <v>1</v>
      </c>
      <c r="F3355" s="4">
        <v>0</v>
      </c>
      <c r="G3355" s="4">
        <v>0</v>
      </c>
      <c r="H3355" s="6">
        <v>0</v>
      </c>
      <c r="I3355" s="7">
        <f t="array" ref="I3355">INDEX(Inflation!$F$2:$F$63,MATCH($D3355,Inflation!$A$2:$A$63,0))</f>
        <v>1.0479074436</v>
      </c>
      <c r="J3355" s="6">
        <f t="shared" si="13"/>
        <v>0</v>
      </c>
      <c r="K3355" s="8" t="str">
        <f>IF(H3355&lt;Mapping!$B$1,Mapping!$A$1,IF(H3355&lt;Mapping!$B$2,Mapping!$A$2,Mapping!$A$3))</f>
        <v>Minor</v>
      </c>
      <c r="L3355" s="8" t="str">
        <f>IF(J3355&lt;Mapping!$B$1,Mapping!$A$1,IF(J3355&lt;Mapping!$B$2,Mapping!$A$2,Mapping!$A$3))</f>
        <v>Minor</v>
      </c>
    </row>
    <row r="3356" spans="1:12" ht="13.5" customHeight="1" x14ac:dyDescent="0.2">
      <c r="A3356" s="4">
        <v>3</v>
      </c>
      <c r="B3356" s="5" t="s">
        <v>12</v>
      </c>
      <c r="C3356" s="4">
        <v>4</v>
      </c>
      <c r="D3356" s="4">
        <v>2018</v>
      </c>
      <c r="E3356" s="4">
        <v>2</v>
      </c>
      <c r="F3356" s="4">
        <v>0</v>
      </c>
      <c r="G3356" s="4">
        <v>12</v>
      </c>
      <c r="H3356" s="6">
        <v>0</v>
      </c>
      <c r="I3356" s="7">
        <f t="array" ref="I3356">INDEX(Inflation!$F$2:$F$63,MATCH($D3356,Inflation!$A$2:$A$63,0))</f>
        <v>1.0479074436</v>
      </c>
      <c r="J3356" s="6">
        <f t="shared" si="13"/>
        <v>0</v>
      </c>
      <c r="K3356" s="8" t="str">
        <f>IF(H3356&lt;Mapping!$B$1,Mapping!$A$1,IF(H3356&lt;Mapping!$B$2,Mapping!$A$2,Mapping!$A$3))</f>
        <v>Minor</v>
      </c>
      <c r="L3356" s="8" t="str">
        <f>IF(J3356&lt;Mapping!$B$1,Mapping!$A$1,IF(J3356&lt;Mapping!$B$2,Mapping!$A$2,Mapping!$A$3))</f>
        <v>Minor</v>
      </c>
    </row>
    <row r="3357" spans="1:12" ht="13.5" customHeight="1" x14ac:dyDescent="0.2">
      <c r="A3357" s="4">
        <v>1</v>
      </c>
      <c r="B3357" s="5" t="s">
        <v>20</v>
      </c>
      <c r="C3357" s="4">
        <v>2</v>
      </c>
      <c r="D3357" s="4">
        <v>2018</v>
      </c>
      <c r="E3357" s="4">
        <v>1</v>
      </c>
      <c r="F3357" s="4">
        <v>0</v>
      </c>
      <c r="G3357" s="4">
        <v>11</v>
      </c>
      <c r="H3357" s="6">
        <v>0</v>
      </c>
      <c r="I3357" s="7">
        <f t="array" ref="I3357">INDEX(Inflation!$F$2:$F$63,MATCH($D3357,Inflation!$A$2:$A$63,0))</f>
        <v>1.0479074436</v>
      </c>
      <c r="J3357" s="6">
        <f t="shared" si="13"/>
        <v>0</v>
      </c>
      <c r="K3357" s="8" t="str">
        <f>IF(H3357&lt;Mapping!$B$1,Mapping!$A$1,IF(H3357&lt;Mapping!$B$2,Mapping!$A$2,Mapping!$A$3))</f>
        <v>Minor</v>
      </c>
      <c r="L3357" s="8" t="str">
        <f>IF(J3357&lt;Mapping!$B$1,Mapping!$A$1,IF(J3357&lt;Mapping!$B$2,Mapping!$A$2,Mapping!$A$3))</f>
        <v>Minor</v>
      </c>
    </row>
    <row r="3358" spans="1:12" ht="13.5" customHeight="1" x14ac:dyDescent="0.2">
      <c r="A3358" s="4">
        <v>5</v>
      </c>
      <c r="B3358" s="5" t="s">
        <v>20</v>
      </c>
      <c r="C3358" s="4">
        <v>3</v>
      </c>
      <c r="D3358" s="4">
        <v>2018</v>
      </c>
      <c r="E3358" s="4">
        <v>1</v>
      </c>
      <c r="F3358" s="4">
        <v>0</v>
      </c>
      <c r="G3358" s="4">
        <v>0</v>
      </c>
      <c r="H3358" s="6">
        <v>0</v>
      </c>
      <c r="I3358" s="7">
        <f t="array" ref="I3358">INDEX(Inflation!$F$2:$F$63,MATCH($D3358,Inflation!$A$2:$A$63,0))</f>
        <v>1.0479074436</v>
      </c>
      <c r="J3358" s="6">
        <f t="shared" si="13"/>
        <v>0</v>
      </c>
      <c r="K3358" s="8" t="str">
        <f>IF(H3358&lt;Mapping!$B$1,Mapping!$A$1,IF(H3358&lt;Mapping!$B$2,Mapping!$A$2,Mapping!$A$3))</f>
        <v>Minor</v>
      </c>
      <c r="L3358" s="8" t="str">
        <f>IF(J3358&lt;Mapping!$B$1,Mapping!$A$1,IF(J3358&lt;Mapping!$B$2,Mapping!$A$2,Mapping!$A$3))</f>
        <v>Minor</v>
      </c>
    </row>
    <row r="3359" spans="1:12" ht="13.5" customHeight="1" x14ac:dyDescent="0.2">
      <c r="A3359" s="4">
        <v>3</v>
      </c>
      <c r="B3359" s="5" t="s">
        <v>60</v>
      </c>
      <c r="C3359" s="4">
        <v>2</v>
      </c>
      <c r="D3359" s="4">
        <v>2019</v>
      </c>
      <c r="E3359" s="4">
        <v>1</v>
      </c>
      <c r="F3359" s="4">
        <v>11</v>
      </c>
      <c r="G3359" s="4">
        <v>0</v>
      </c>
      <c r="H3359" s="6">
        <v>0</v>
      </c>
      <c r="I3359" s="7">
        <f t="array" ref="I3359">INDEX(Inflation!$F$2:$F$63,MATCH($D3359,Inflation!$A$2:$A$63,0))</f>
        <v>1.0261529999999999</v>
      </c>
      <c r="J3359" s="6">
        <f t="shared" si="13"/>
        <v>0</v>
      </c>
      <c r="K3359" s="8" t="str">
        <f>IF(H3359&lt;Mapping!$B$1,Mapping!$A$1,IF(H3359&lt;Mapping!$B$2,Mapping!$A$2,Mapping!$A$3))</f>
        <v>Minor</v>
      </c>
      <c r="L3359" s="8" t="str">
        <f>IF(J3359&lt;Mapping!$B$1,Mapping!$A$1,IF(J3359&lt;Mapping!$B$2,Mapping!$A$2,Mapping!$A$3))</f>
        <v>Minor</v>
      </c>
    </row>
    <row r="3360" spans="1:12" ht="13.5" customHeight="1" x14ac:dyDescent="0.2">
      <c r="A3360" s="4">
        <v>3</v>
      </c>
      <c r="B3360" s="5" t="s">
        <v>19</v>
      </c>
      <c r="C3360" s="4">
        <v>2</v>
      </c>
      <c r="D3360" s="4">
        <v>2019</v>
      </c>
      <c r="E3360" s="4">
        <v>1</v>
      </c>
      <c r="F3360" s="4">
        <v>12</v>
      </c>
      <c r="G3360" s="4">
        <v>0</v>
      </c>
      <c r="H3360" s="6">
        <v>0</v>
      </c>
      <c r="I3360" s="7">
        <f t="array" ref="I3360">INDEX(Inflation!$F$2:$F$63,MATCH($D3360,Inflation!$A$2:$A$63,0))</f>
        <v>1.0261529999999999</v>
      </c>
      <c r="J3360" s="6">
        <f t="shared" si="13"/>
        <v>0</v>
      </c>
      <c r="K3360" s="8" t="str">
        <f>IF(H3360&lt;Mapping!$B$1,Mapping!$A$1,IF(H3360&lt;Mapping!$B$2,Mapping!$A$2,Mapping!$A$3))</f>
        <v>Minor</v>
      </c>
      <c r="L3360" s="8" t="str">
        <f>IF(J3360&lt;Mapping!$B$1,Mapping!$A$1,IF(J3360&lt;Mapping!$B$2,Mapping!$A$2,Mapping!$A$3))</f>
        <v>Minor</v>
      </c>
    </row>
    <row r="3361" spans="1:12" ht="13.5" customHeight="1" x14ac:dyDescent="0.2">
      <c r="A3361" s="4">
        <v>4</v>
      </c>
      <c r="B3361" s="5" t="s">
        <v>19</v>
      </c>
      <c r="C3361" s="4">
        <v>3</v>
      </c>
      <c r="D3361" s="4">
        <v>2019</v>
      </c>
      <c r="E3361" s="4">
        <v>1</v>
      </c>
      <c r="F3361" s="4">
        <v>11</v>
      </c>
      <c r="G3361" s="4">
        <v>0</v>
      </c>
      <c r="H3361" s="6">
        <v>0</v>
      </c>
      <c r="I3361" s="7">
        <f t="array" ref="I3361">INDEX(Inflation!$F$2:$F$63,MATCH($D3361,Inflation!$A$2:$A$63,0))</f>
        <v>1.0261529999999999</v>
      </c>
      <c r="J3361" s="6">
        <f t="shared" si="13"/>
        <v>0</v>
      </c>
      <c r="K3361" s="8" t="str">
        <f>IF(H3361&lt;Mapping!$B$1,Mapping!$A$1,IF(H3361&lt;Mapping!$B$2,Mapping!$A$2,Mapping!$A$3))</f>
        <v>Minor</v>
      </c>
      <c r="L3361" s="8" t="str">
        <f>IF(J3361&lt;Mapping!$B$1,Mapping!$A$1,IF(J3361&lt;Mapping!$B$2,Mapping!$A$2,Mapping!$A$3))</f>
        <v>Minor</v>
      </c>
    </row>
    <row r="3362" spans="1:12" ht="13.5" customHeight="1" x14ac:dyDescent="0.2">
      <c r="A3362" s="4">
        <v>6</v>
      </c>
      <c r="B3362" s="5" t="s">
        <v>16</v>
      </c>
      <c r="C3362" s="4">
        <v>1</v>
      </c>
      <c r="D3362" s="4">
        <v>2019</v>
      </c>
      <c r="E3362" s="4">
        <v>1</v>
      </c>
      <c r="F3362" s="4">
        <v>0</v>
      </c>
      <c r="G3362" s="4">
        <v>78</v>
      </c>
      <c r="H3362" s="6">
        <v>0</v>
      </c>
      <c r="I3362" s="7">
        <f t="array" ref="I3362">INDEX(Inflation!$F$2:$F$63,MATCH($D3362,Inflation!$A$2:$A$63,0))</f>
        <v>1.0261529999999999</v>
      </c>
      <c r="J3362" s="6">
        <f t="shared" si="13"/>
        <v>0</v>
      </c>
      <c r="K3362" s="8" t="str">
        <f>IF(H3362&lt;Mapping!$B$1,Mapping!$A$1,IF(H3362&lt;Mapping!$B$2,Mapping!$A$2,Mapping!$A$3))</f>
        <v>Minor</v>
      </c>
      <c r="L3362" s="8" t="str">
        <f>IF(J3362&lt;Mapping!$B$1,Mapping!$A$1,IF(J3362&lt;Mapping!$B$2,Mapping!$A$2,Mapping!$A$3))</f>
        <v>Minor</v>
      </c>
    </row>
    <row r="3363" spans="1:12" ht="13.5" customHeight="1" x14ac:dyDescent="0.2">
      <c r="A3363" s="4">
        <v>2</v>
      </c>
      <c r="B3363" s="5" t="s">
        <v>26</v>
      </c>
      <c r="C3363" s="4">
        <v>3</v>
      </c>
      <c r="D3363" s="4">
        <v>2020</v>
      </c>
      <c r="E3363" s="4">
        <v>1</v>
      </c>
      <c r="F3363" s="4">
        <v>12</v>
      </c>
      <c r="G3363" s="4">
        <v>0</v>
      </c>
      <c r="H3363" s="6">
        <v>0</v>
      </c>
      <c r="I3363" s="7">
        <f t="array" ref="I3363">INDEX(Inflation!$F$2:$F$63,MATCH($D3363,Inflation!$A$2:$A$63,0))</f>
        <v>1.0089999999999999</v>
      </c>
      <c r="J3363" s="6">
        <f t="shared" si="13"/>
        <v>0</v>
      </c>
      <c r="K3363" s="8" t="str">
        <f>IF(H3363&lt;Mapping!$B$1,Mapping!$A$1,IF(H3363&lt;Mapping!$B$2,Mapping!$A$2,Mapping!$A$3))</f>
        <v>Minor</v>
      </c>
      <c r="L3363" s="8" t="str">
        <f>IF(J3363&lt;Mapping!$B$1,Mapping!$A$1,IF(J3363&lt;Mapping!$B$2,Mapping!$A$2,Mapping!$A$3))</f>
        <v>Minor</v>
      </c>
    </row>
    <row r="3364" spans="1:12" ht="13.5" customHeight="1" x14ac:dyDescent="0.2">
      <c r="A3364" s="4">
        <v>2</v>
      </c>
      <c r="B3364" s="5" t="s">
        <v>26</v>
      </c>
      <c r="C3364" s="4">
        <v>2</v>
      </c>
      <c r="D3364" s="4">
        <v>2020</v>
      </c>
      <c r="E3364" s="4">
        <v>2</v>
      </c>
      <c r="F3364" s="4">
        <v>34</v>
      </c>
      <c r="G3364" s="4">
        <v>0</v>
      </c>
      <c r="H3364" s="6">
        <v>0</v>
      </c>
      <c r="I3364" s="7">
        <f t="array" ref="I3364">INDEX(Inflation!$F$2:$F$63,MATCH($D3364,Inflation!$A$2:$A$63,0))</f>
        <v>1.0089999999999999</v>
      </c>
      <c r="J3364" s="6">
        <f t="shared" si="13"/>
        <v>0</v>
      </c>
      <c r="K3364" s="8" t="str">
        <f>IF(H3364&lt;Mapping!$B$1,Mapping!$A$1,IF(H3364&lt;Mapping!$B$2,Mapping!$A$2,Mapping!$A$3))</f>
        <v>Minor</v>
      </c>
      <c r="L3364" s="8" t="str">
        <f>IF(J3364&lt;Mapping!$B$1,Mapping!$A$1,IF(J3364&lt;Mapping!$B$2,Mapping!$A$2,Mapping!$A$3))</f>
        <v>Minor</v>
      </c>
    </row>
    <row r="3365" spans="1:12" ht="13.5" customHeight="1" x14ac:dyDescent="0.2">
      <c r="A3365" s="4">
        <v>3</v>
      </c>
      <c r="B3365" s="5" t="s">
        <v>20</v>
      </c>
      <c r="C3365" s="4">
        <v>3</v>
      </c>
      <c r="D3365" s="4">
        <v>2020</v>
      </c>
      <c r="E3365" s="4">
        <v>1</v>
      </c>
      <c r="F3365" s="4">
        <v>0</v>
      </c>
      <c r="G3365" s="4">
        <v>12</v>
      </c>
      <c r="H3365" s="6">
        <v>0</v>
      </c>
      <c r="I3365" s="7">
        <f t="array" ref="I3365">INDEX(Inflation!$F$2:$F$63,MATCH($D3365,Inflation!$A$2:$A$63,0))</f>
        <v>1.0089999999999999</v>
      </c>
      <c r="J3365" s="6">
        <f t="shared" si="13"/>
        <v>0</v>
      </c>
      <c r="K3365" s="8" t="str">
        <f>IF(H3365&lt;Mapping!$B$1,Mapping!$A$1,IF(H3365&lt;Mapping!$B$2,Mapping!$A$2,Mapping!$A$3))</f>
        <v>Minor</v>
      </c>
      <c r="L3365" s="8" t="str">
        <f>IF(J3365&lt;Mapping!$B$1,Mapping!$A$1,IF(J3365&lt;Mapping!$B$2,Mapping!$A$2,Mapping!$A$3))</f>
        <v>Minor</v>
      </c>
    </row>
    <row r="3366" spans="1:12" ht="13.5" customHeight="1" x14ac:dyDescent="0.2">
      <c r="A3366" s="4">
        <v>4</v>
      </c>
      <c r="B3366" s="5" t="s">
        <v>16</v>
      </c>
      <c r="C3366" s="4">
        <v>2</v>
      </c>
      <c r="D3366" s="4">
        <v>2020</v>
      </c>
      <c r="E3366" s="4">
        <v>8</v>
      </c>
      <c r="F3366" s="4">
        <v>23</v>
      </c>
      <c r="G3366" s="4">
        <v>83</v>
      </c>
      <c r="H3366" s="6">
        <v>0</v>
      </c>
      <c r="I3366" s="7">
        <f t="array" ref="I3366">INDEX(Inflation!$F$2:$F$63,MATCH($D3366,Inflation!$A$2:$A$63,0))</f>
        <v>1.0089999999999999</v>
      </c>
      <c r="J3366" s="6">
        <f t="shared" si="13"/>
        <v>0</v>
      </c>
      <c r="K3366" s="8" t="str">
        <f>IF(H3366&lt;Mapping!$B$1,Mapping!$A$1,IF(H3366&lt;Mapping!$B$2,Mapping!$A$2,Mapping!$A$3))</f>
        <v>Minor</v>
      </c>
      <c r="L3366" s="8" t="str">
        <f>IF(J3366&lt;Mapping!$B$1,Mapping!$A$1,IF(J3366&lt;Mapping!$B$2,Mapping!$A$2,Mapping!$A$3))</f>
        <v>Minor</v>
      </c>
    </row>
    <row r="3367" spans="1:12" ht="13.5" customHeight="1" x14ac:dyDescent="0.2">
      <c r="A3367" s="4">
        <v>3</v>
      </c>
      <c r="B3367" s="5" t="s">
        <v>21</v>
      </c>
      <c r="C3367" s="4">
        <v>1</v>
      </c>
      <c r="D3367" s="4">
        <v>2020</v>
      </c>
      <c r="E3367" s="4">
        <v>1</v>
      </c>
      <c r="F3367" s="4">
        <v>12</v>
      </c>
      <c r="G3367" s="4">
        <v>0</v>
      </c>
      <c r="H3367" s="6">
        <v>0</v>
      </c>
      <c r="I3367" s="7">
        <f t="array" ref="I3367">INDEX(Inflation!$F$2:$F$63,MATCH($D3367,Inflation!$A$2:$A$63,0))</f>
        <v>1.0089999999999999</v>
      </c>
      <c r="J3367" s="6">
        <f t="shared" si="13"/>
        <v>0</v>
      </c>
      <c r="K3367" s="8" t="str">
        <f>IF(H3367&lt;Mapping!$B$1,Mapping!$A$1,IF(H3367&lt;Mapping!$B$2,Mapping!$A$2,Mapping!$A$3))</f>
        <v>Minor</v>
      </c>
      <c r="L3367" s="8" t="str">
        <f>IF(J3367&lt;Mapping!$B$1,Mapping!$A$1,IF(J3367&lt;Mapping!$B$2,Mapping!$A$2,Mapping!$A$3))</f>
        <v>Minor</v>
      </c>
    </row>
  </sheetData>
  <autoFilter ref="A1:K3367" xr:uid="{00000000-0009-0000-0000-000000000000}"/>
  <conditionalFormatting sqref="A2:J3367">
    <cfRule type="expression" dxfId="1" priority="1">
      <formula>MOD(ROW(),5)=0</formula>
    </cfRule>
  </conditionalFormatting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67"/>
  <sheetViews>
    <sheetView workbookViewId="0">
      <selection activeCell="J21" sqref="J21"/>
    </sheetView>
  </sheetViews>
  <sheetFormatPr baseColWidth="10" defaultColWidth="14.3984375" defaultRowHeight="15" customHeight="1" x14ac:dyDescent="0.2"/>
  <cols>
    <col min="1" max="7" width="10.796875" customWidth="1"/>
    <col min="8" max="8" width="15.19921875" customWidth="1"/>
    <col min="9" max="13" width="10.796875" customWidth="1"/>
  </cols>
  <sheetData>
    <row r="1" spans="1:13" ht="13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11</v>
      </c>
    </row>
    <row r="2" spans="1:13" ht="13.5" customHeight="1" x14ac:dyDescent="0.2">
      <c r="A2" s="4">
        <v>1</v>
      </c>
      <c r="B2" s="5" t="s">
        <v>34</v>
      </c>
      <c r="C2" s="4">
        <v>4</v>
      </c>
      <c r="D2" s="4">
        <v>1960</v>
      </c>
      <c r="E2" s="4">
        <v>1</v>
      </c>
      <c r="F2" s="4">
        <v>0</v>
      </c>
      <c r="G2" s="4">
        <v>0</v>
      </c>
      <c r="H2" s="6">
        <v>842</v>
      </c>
      <c r="I2" s="8" t="str">
        <f>IF(H2&lt;Mapping!$B$1,Mapping!$A$1,IF(H2&lt;Mapping!$B$2,Mapping!$A$2,Mapping!$A$3))</f>
        <v>Minor</v>
      </c>
      <c r="K2" s="38"/>
      <c r="L2" s="39" t="s">
        <v>63</v>
      </c>
      <c r="M2" s="40"/>
    </row>
    <row r="3" spans="1:13" ht="13.5" customHeight="1" x14ac:dyDescent="0.2">
      <c r="A3" s="4">
        <v>4</v>
      </c>
      <c r="B3" s="5" t="s">
        <v>34</v>
      </c>
      <c r="C3" s="4">
        <v>2</v>
      </c>
      <c r="D3" s="4">
        <v>1960</v>
      </c>
      <c r="E3" s="4">
        <v>1</v>
      </c>
      <c r="F3" s="4">
        <v>0</v>
      </c>
      <c r="G3" s="4">
        <v>0</v>
      </c>
      <c r="H3" s="6">
        <v>0</v>
      </c>
      <c r="I3" s="8" t="str">
        <f>IF(H3&lt;Mapping!$B$1,Mapping!$A$1,IF(H3&lt;Mapping!$B$2,Mapping!$A$2,Mapping!$A$3))</f>
        <v>Minor</v>
      </c>
      <c r="K3" s="41" t="s">
        <v>64</v>
      </c>
      <c r="L3" s="42">
        <v>115</v>
      </c>
      <c r="M3" s="43">
        <v>187</v>
      </c>
    </row>
    <row r="4" spans="1:13" ht="13.5" customHeight="1" x14ac:dyDescent="0.2">
      <c r="A4" s="4">
        <v>1</v>
      </c>
      <c r="B4" s="5" t="s">
        <v>39</v>
      </c>
      <c r="C4" s="4">
        <v>2</v>
      </c>
      <c r="D4" s="4">
        <v>1960</v>
      </c>
      <c r="E4" s="4">
        <v>1</v>
      </c>
      <c r="F4" s="4">
        <v>0</v>
      </c>
      <c r="G4" s="4">
        <v>25</v>
      </c>
      <c r="H4" s="6">
        <v>4271</v>
      </c>
      <c r="I4" s="8" t="str">
        <f>IF(H4&lt;Mapping!$B$1,Mapping!$A$1,IF(H4&lt;Mapping!$B$2,Mapping!$A$2,Mapping!$A$3))</f>
        <v>Minor</v>
      </c>
      <c r="K4" s="41" t="s">
        <v>65</v>
      </c>
      <c r="L4" s="42">
        <v>305</v>
      </c>
      <c r="M4" s="43">
        <v>414</v>
      </c>
    </row>
    <row r="5" spans="1:13" ht="13.5" customHeight="1" x14ac:dyDescent="0.2">
      <c r="A5" s="4">
        <v>1</v>
      </c>
      <c r="B5" s="5" t="s">
        <v>41</v>
      </c>
      <c r="C5" s="4">
        <v>1</v>
      </c>
      <c r="D5" s="4">
        <v>1960</v>
      </c>
      <c r="E5" s="4">
        <v>1</v>
      </c>
      <c r="F5" s="4">
        <v>0</v>
      </c>
      <c r="G5" s="4">
        <v>0</v>
      </c>
      <c r="H5" s="6">
        <v>2334</v>
      </c>
      <c r="I5" s="8" t="str">
        <f>IF(H5&lt;Mapping!$B$1,Mapping!$A$1,IF(H5&lt;Mapping!$B$2,Mapping!$A$2,Mapping!$A$3))</f>
        <v>Minor</v>
      </c>
      <c r="K5" s="44" t="s">
        <v>66</v>
      </c>
      <c r="L5" s="45">
        <v>2946</v>
      </c>
      <c r="M5" s="46">
        <v>2765</v>
      </c>
    </row>
    <row r="6" spans="1:13" ht="13.5" customHeight="1" x14ac:dyDescent="0.2">
      <c r="A6" s="4">
        <v>3</v>
      </c>
      <c r="B6" s="5" t="s">
        <v>41</v>
      </c>
      <c r="C6" s="4">
        <v>1</v>
      </c>
      <c r="D6" s="4">
        <v>1960</v>
      </c>
      <c r="E6" s="4">
        <v>1</v>
      </c>
      <c r="F6" s="4">
        <v>0</v>
      </c>
      <c r="G6" s="4">
        <v>0</v>
      </c>
      <c r="H6" s="6">
        <v>2316</v>
      </c>
      <c r="I6" s="8" t="str">
        <f>IF(H6&lt;Mapping!$B$1,Mapping!$A$1,IF(H6&lt;Mapping!$B$2,Mapping!$A$2,Mapping!$A$3))</f>
        <v>Minor</v>
      </c>
    </row>
    <row r="7" spans="1:13" ht="13.5" customHeight="1" x14ac:dyDescent="0.2">
      <c r="A7" s="4">
        <v>3</v>
      </c>
      <c r="B7" s="5" t="s">
        <v>41</v>
      </c>
      <c r="C7" s="4">
        <v>3</v>
      </c>
      <c r="D7" s="4">
        <v>1960</v>
      </c>
      <c r="E7" s="4">
        <v>1</v>
      </c>
      <c r="F7" s="4">
        <v>0</v>
      </c>
      <c r="G7" s="4">
        <v>0</v>
      </c>
      <c r="H7" s="6">
        <v>435</v>
      </c>
      <c r="I7" s="8" t="str">
        <f>IF(H7&lt;Mapping!$B$1,Mapping!$A$1,IF(H7&lt;Mapping!$B$2,Mapping!$A$2,Mapping!$A$3))</f>
        <v>Minor</v>
      </c>
    </row>
    <row r="8" spans="1:13" ht="13.5" customHeight="1" x14ac:dyDescent="0.2">
      <c r="A8" s="4">
        <v>4</v>
      </c>
      <c r="B8" s="5" t="s">
        <v>41</v>
      </c>
      <c r="C8" s="4">
        <v>1</v>
      </c>
      <c r="D8" s="4">
        <v>1960</v>
      </c>
      <c r="E8" s="4">
        <v>1</v>
      </c>
      <c r="F8" s="4">
        <v>0</v>
      </c>
      <c r="G8" s="4">
        <v>0</v>
      </c>
      <c r="H8" s="6">
        <v>2300</v>
      </c>
      <c r="I8" s="8" t="str">
        <f>IF(H8&lt;Mapping!$B$1,Mapping!$A$1,IF(H8&lt;Mapping!$B$2,Mapping!$A$2,Mapping!$A$3))</f>
        <v>Minor</v>
      </c>
    </row>
    <row r="9" spans="1:13" ht="13.5" customHeight="1" x14ac:dyDescent="0.2">
      <c r="A9" s="4">
        <v>5</v>
      </c>
      <c r="B9" s="5" t="s">
        <v>41</v>
      </c>
      <c r="C9" s="4">
        <v>1</v>
      </c>
      <c r="D9" s="4">
        <v>1960</v>
      </c>
      <c r="E9" s="4">
        <v>1</v>
      </c>
      <c r="F9" s="4">
        <v>0</v>
      </c>
      <c r="G9" s="4">
        <v>0</v>
      </c>
      <c r="H9" s="6">
        <v>2306</v>
      </c>
      <c r="I9" s="8" t="str">
        <f>IF(H9&lt;Mapping!$B$1,Mapping!$A$1,IF(H9&lt;Mapping!$B$2,Mapping!$A$2,Mapping!$A$3))</f>
        <v>Minor</v>
      </c>
    </row>
    <row r="10" spans="1:13" ht="13.5" customHeight="1" x14ac:dyDescent="0.2">
      <c r="A10" s="4">
        <v>1</v>
      </c>
      <c r="B10" s="5" t="s">
        <v>22</v>
      </c>
      <c r="C10" s="4">
        <v>3</v>
      </c>
      <c r="D10" s="4">
        <v>1960</v>
      </c>
      <c r="E10" s="4">
        <v>1</v>
      </c>
      <c r="F10" s="4">
        <v>0</v>
      </c>
      <c r="G10" s="4">
        <v>0</v>
      </c>
      <c r="H10" s="6">
        <v>8644</v>
      </c>
      <c r="I10" s="8" t="str">
        <f>IF(H10&lt;Mapping!$B$1,Mapping!$A$1,IF(H10&lt;Mapping!$B$2,Mapping!$A$2,Mapping!$A$3))</f>
        <v>Minor</v>
      </c>
    </row>
    <row r="11" spans="1:13" ht="13.5" customHeight="1" x14ac:dyDescent="0.2">
      <c r="A11" s="4">
        <v>3</v>
      </c>
      <c r="B11" s="5" t="s">
        <v>22</v>
      </c>
      <c r="C11" s="4">
        <v>3</v>
      </c>
      <c r="D11" s="4">
        <v>1960</v>
      </c>
      <c r="E11" s="4">
        <v>1</v>
      </c>
      <c r="F11" s="4">
        <v>0</v>
      </c>
      <c r="G11" s="4">
        <v>0</v>
      </c>
      <c r="H11" s="6">
        <v>74258</v>
      </c>
      <c r="I11" s="8" t="str">
        <f>IF(H11&lt;Mapping!$B$1,Mapping!$A$1,IF(H11&lt;Mapping!$B$2,Mapping!$A$2,Mapping!$A$3))</f>
        <v>Minor</v>
      </c>
    </row>
    <row r="12" spans="1:13" ht="13.5" customHeight="1" x14ac:dyDescent="0.2">
      <c r="A12" s="4">
        <v>3</v>
      </c>
      <c r="B12" s="5" t="s">
        <v>22</v>
      </c>
      <c r="C12" s="4">
        <v>3</v>
      </c>
      <c r="D12" s="4">
        <v>1960</v>
      </c>
      <c r="E12" s="4">
        <v>1</v>
      </c>
      <c r="F12" s="4">
        <v>0</v>
      </c>
      <c r="G12" s="4">
        <v>0</v>
      </c>
      <c r="H12" s="6">
        <v>396</v>
      </c>
      <c r="I12" s="8" t="str">
        <f>IF(H12&lt;Mapping!$B$1,Mapping!$A$1,IF(H12&lt;Mapping!$B$2,Mapping!$A$2,Mapping!$A$3))</f>
        <v>Minor</v>
      </c>
    </row>
    <row r="13" spans="1:13" ht="13.5" customHeight="1" x14ac:dyDescent="0.2">
      <c r="A13" s="4">
        <v>2</v>
      </c>
      <c r="B13" s="5" t="s">
        <v>21</v>
      </c>
      <c r="C13" s="4">
        <v>3</v>
      </c>
      <c r="D13" s="4">
        <v>1960</v>
      </c>
      <c r="E13" s="4">
        <v>1</v>
      </c>
      <c r="F13" s="4">
        <v>0</v>
      </c>
      <c r="G13" s="4">
        <v>0</v>
      </c>
      <c r="H13" s="6">
        <v>730</v>
      </c>
      <c r="I13" s="8" t="str">
        <f>IF(H13&lt;Mapping!$B$1,Mapping!$A$1,IF(H13&lt;Mapping!$B$2,Mapping!$A$2,Mapping!$A$3))</f>
        <v>Minor</v>
      </c>
    </row>
    <row r="14" spans="1:13" ht="13.5" customHeight="1" x14ac:dyDescent="0.2">
      <c r="A14" s="4">
        <v>3</v>
      </c>
      <c r="B14" s="5" t="s">
        <v>21</v>
      </c>
      <c r="C14" s="4">
        <v>1</v>
      </c>
      <c r="D14" s="4">
        <v>1960</v>
      </c>
      <c r="E14" s="4">
        <v>1</v>
      </c>
      <c r="F14" s="4">
        <v>0</v>
      </c>
      <c r="G14" s="4">
        <v>0</v>
      </c>
      <c r="H14" s="6">
        <v>789</v>
      </c>
      <c r="I14" s="8" t="str">
        <f>IF(H14&lt;Mapping!$B$1,Mapping!$A$1,IF(H14&lt;Mapping!$B$2,Mapping!$A$2,Mapping!$A$3))</f>
        <v>Minor</v>
      </c>
    </row>
    <row r="15" spans="1:13" ht="13.5" customHeight="1" x14ac:dyDescent="0.2">
      <c r="A15" s="4">
        <v>3</v>
      </c>
      <c r="B15" s="5" t="s">
        <v>21</v>
      </c>
      <c r="C15" s="4">
        <v>3</v>
      </c>
      <c r="D15" s="4">
        <v>1960</v>
      </c>
      <c r="E15" s="4">
        <v>1</v>
      </c>
      <c r="F15" s="4">
        <v>0</v>
      </c>
      <c r="G15" s="4">
        <v>0</v>
      </c>
      <c r="H15" s="6">
        <v>401</v>
      </c>
      <c r="I15" s="8" t="str">
        <f>IF(H15&lt;Mapping!$B$1,Mapping!$A$1,IF(H15&lt;Mapping!$B$2,Mapping!$A$2,Mapping!$A$3))</f>
        <v>Minor</v>
      </c>
    </row>
    <row r="16" spans="1:13" ht="13.5" customHeight="1" x14ac:dyDescent="0.2">
      <c r="A16" s="4">
        <v>3</v>
      </c>
      <c r="B16" s="5" t="s">
        <v>21</v>
      </c>
      <c r="C16" s="4">
        <v>4</v>
      </c>
      <c r="D16" s="4">
        <v>1960</v>
      </c>
      <c r="E16" s="4">
        <v>1</v>
      </c>
      <c r="F16" s="4">
        <v>0</v>
      </c>
      <c r="G16" s="4">
        <v>0</v>
      </c>
      <c r="H16" s="6">
        <v>401</v>
      </c>
      <c r="I16" s="8" t="str">
        <f>IF(H16&lt;Mapping!$B$1,Mapping!$A$1,IF(H16&lt;Mapping!$B$2,Mapping!$A$2,Mapping!$A$3))</f>
        <v>Minor</v>
      </c>
    </row>
    <row r="17" spans="1:9" ht="13.5" customHeight="1" x14ac:dyDescent="0.2">
      <c r="A17" s="4">
        <v>4</v>
      </c>
      <c r="B17" s="5" t="s">
        <v>21</v>
      </c>
      <c r="C17" s="4">
        <v>1</v>
      </c>
      <c r="D17" s="4">
        <v>1960</v>
      </c>
      <c r="E17" s="4">
        <v>1</v>
      </c>
      <c r="F17" s="4">
        <v>0</v>
      </c>
      <c r="G17" s="4">
        <v>0</v>
      </c>
      <c r="H17" s="6">
        <v>71952</v>
      </c>
      <c r="I17" s="8" t="str">
        <f>IF(H17&lt;Mapping!$B$1,Mapping!$A$1,IF(H17&lt;Mapping!$B$2,Mapping!$A$2,Mapping!$A$3))</f>
        <v>Minor</v>
      </c>
    </row>
    <row r="18" spans="1:9" ht="13.5" customHeight="1" x14ac:dyDescent="0.2">
      <c r="A18" s="4">
        <v>1</v>
      </c>
      <c r="B18" s="5" t="s">
        <v>15</v>
      </c>
      <c r="C18" s="4">
        <v>1</v>
      </c>
      <c r="D18" s="4">
        <v>1960</v>
      </c>
      <c r="E18" s="4">
        <v>1</v>
      </c>
      <c r="F18" s="4">
        <v>3</v>
      </c>
      <c r="G18" s="4">
        <v>0</v>
      </c>
      <c r="H18" s="6">
        <v>43429</v>
      </c>
      <c r="I18" s="8" t="str">
        <f>IF(H18&lt;Mapping!$B$1,Mapping!$A$1,IF(H18&lt;Mapping!$B$2,Mapping!$A$2,Mapping!$A$3))</f>
        <v>Minor</v>
      </c>
    </row>
    <row r="19" spans="1:9" ht="13.5" customHeight="1" x14ac:dyDescent="0.2">
      <c r="A19" s="4">
        <v>1</v>
      </c>
      <c r="B19" s="5" t="s">
        <v>15</v>
      </c>
      <c r="C19" s="4">
        <v>1</v>
      </c>
      <c r="D19" s="4">
        <v>1960</v>
      </c>
      <c r="E19" s="4">
        <v>3</v>
      </c>
      <c r="F19" s="4">
        <v>0</v>
      </c>
      <c r="G19" s="4">
        <v>0</v>
      </c>
      <c r="H19" s="6">
        <v>23533</v>
      </c>
      <c r="I19" s="8" t="str">
        <f>IF(H19&lt;Mapping!$B$1,Mapping!$A$1,IF(H19&lt;Mapping!$B$2,Mapping!$A$2,Mapping!$A$3))</f>
        <v>Minor</v>
      </c>
    </row>
    <row r="20" spans="1:9" ht="13.5" customHeight="1" x14ac:dyDescent="0.2">
      <c r="A20" s="4">
        <v>3</v>
      </c>
      <c r="B20" s="5" t="s">
        <v>15</v>
      </c>
      <c r="C20" s="4">
        <v>1</v>
      </c>
      <c r="D20" s="4">
        <v>1960</v>
      </c>
      <c r="E20" s="4">
        <v>3</v>
      </c>
      <c r="F20" s="4">
        <v>0</v>
      </c>
      <c r="G20" s="4">
        <v>0</v>
      </c>
      <c r="H20" s="6">
        <v>21192</v>
      </c>
      <c r="I20" s="8" t="str">
        <f>IF(H20&lt;Mapping!$B$1,Mapping!$A$1,IF(H20&lt;Mapping!$B$2,Mapping!$A$2,Mapping!$A$3))</f>
        <v>Minor</v>
      </c>
    </row>
    <row r="21" spans="1:9" ht="13.5" customHeight="1" x14ac:dyDescent="0.2">
      <c r="A21" s="4">
        <v>4</v>
      </c>
      <c r="B21" s="5" t="s">
        <v>15</v>
      </c>
      <c r="C21" s="4">
        <v>1</v>
      </c>
      <c r="D21" s="4">
        <v>1960</v>
      </c>
      <c r="E21" s="4">
        <v>3</v>
      </c>
      <c r="F21" s="4">
        <v>0</v>
      </c>
      <c r="G21" s="4">
        <v>0</v>
      </c>
      <c r="H21" s="6">
        <v>20617</v>
      </c>
      <c r="I21" s="8" t="str">
        <f>IF(H21&lt;Mapping!$B$1,Mapping!$A$1,IF(H21&lt;Mapping!$B$2,Mapping!$A$2,Mapping!$A$3))</f>
        <v>Minor</v>
      </c>
    </row>
    <row r="22" spans="1:9" ht="13.5" customHeight="1" x14ac:dyDescent="0.2">
      <c r="A22" s="4">
        <v>5</v>
      </c>
      <c r="B22" s="5" t="s">
        <v>15</v>
      </c>
      <c r="C22" s="4">
        <v>1</v>
      </c>
      <c r="D22" s="4">
        <v>1960</v>
      </c>
      <c r="E22" s="4">
        <v>3</v>
      </c>
      <c r="F22" s="4">
        <v>0</v>
      </c>
      <c r="G22" s="4">
        <v>0</v>
      </c>
      <c r="H22" s="6">
        <v>22145</v>
      </c>
      <c r="I22" s="8" t="str">
        <f>IF(H22&lt;Mapping!$B$1,Mapping!$A$1,IF(H22&lt;Mapping!$B$2,Mapping!$A$2,Mapping!$A$3))</f>
        <v>Minor</v>
      </c>
    </row>
    <row r="23" spans="1:9" ht="13.5" customHeight="1" x14ac:dyDescent="0.2">
      <c r="A23" s="4">
        <v>3</v>
      </c>
      <c r="B23" s="5" t="s">
        <v>20</v>
      </c>
      <c r="C23" s="4">
        <v>2</v>
      </c>
      <c r="D23" s="4">
        <v>1961</v>
      </c>
      <c r="E23" s="4">
        <v>1</v>
      </c>
      <c r="F23" s="4">
        <v>0</v>
      </c>
      <c r="G23" s="4">
        <v>0</v>
      </c>
      <c r="H23" s="6">
        <v>81186</v>
      </c>
      <c r="I23" s="8" t="str">
        <f>IF(H23&lt;Mapping!$B$1,Mapping!$A$1,IF(H23&lt;Mapping!$B$2,Mapping!$A$2,Mapping!$A$3))</f>
        <v>Minor</v>
      </c>
    </row>
    <row r="24" spans="1:9" ht="13.5" customHeight="1" x14ac:dyDescent="0.2">
      <c r="A24" s="4">
        <v>2</v>
      </c>
      <c r="B24" s="5" t="s">
        <v>45</v>
      </c>
      <c r="C24" s="4">
        <v>3</v>
      </c>
      <c r="D24" s="4">
        <v>1961</v>
      </c>
      <c r="E24" s="4">
        <v>1</v>
      </c>
      <c r="F24" s="4">
        <v>0</v>
      </c>
      <c r="G24" s="4">
        <v>0</v>
      </c>
      <c r="H24" s="6">
        <v>4000</v>
      </c>
      <c r="I24" s="8" t="str">
        <f>IF(H24&lt;Mapping!$B$1,Mapping!$A$1,IF(H24&lt;Mapping!$B$2,Mapping!$A$2,Mapping!$A$3))</f>
        <v>Minor</v>
      </c>
    </row>
    <row r="25" spans="1:9" ht="13.5" customHeight="1" x14ac:dyDescent="0.2">
      <c r="A25" s="4">
        <v>3</v>
      </c>
      <c r="B25" s="5" t="s">
        <v>45</v>
      </c>
      <c r="C25" s="4">
        <v>3</v>
      </c>
      <c r="D25" s="4">
        <v>1961</v>
      </c>
      <c r="E25" s="4">
        <v>1</v>
      </c>
      <c r="F25" s="4">
        <v>0</v>
      </c>
      <c r="G25" s="4">
        <v>0</v>
      </c>
      <c r="H25" s="6">
        <v>3454</v>
      </c>
      <c r="I25" s="8" t="str">
        <f>IF(H25&lt;Mapping!$B$1,Mapping!$A$1,IF(H25&lt;Mapping!$B$2,Mapping!$A$2,Mapping!$A$3))</f>
        <v>Minor</v>
      </c>
    </row>
    <row r="26" spans="1:9" ht="13.5" customHeight="1" x14ac:dyDescent="0.2">
      <c r="A26" s="4">
        <v>4</v>
      </c>
      <c r="B26" s="5" t="s">
        <v>45</v>
      </c>
      <c r="C26" s="4">
        <v>3</v>
      </c>
      <c r="D26" s="4">
        <v>1961</v>
      </c>
      <c r="E26" s="4">
        <v>1</v>
      </c>
      <c r="F26" s="4">
        <v>0</v>
      </c>
      <c r="G26" s="4">
        <v>0</v>
      </c>
      <c r="H26" s="6">
        <v>4059</v>
      </c>
      <c r="I26" s="8" t="str">
        <f>IF(H26&lt;Mapping!$B$1,Mapping!$A$1,IF(H26&lt;Mapping!$B$2,Mapping!$A$2,Mapping!$A$3))</f>
        <v>Minor</v>
      </c>
    </row>
    <row r="27" spans="1:9" ht="13.5" customHeight="1" x14ac:dyDescent="0.2">
      <c r="A27" s="4">
        <v>5</v>
      </c>
      <c r="B27" s="5" t="s">
        <v>45</v>
      </c>
      <c r="C27" s="4">
        <v>3</v>
      </c>
      <c r="D27" s="4">
        <v>1961</v>
      </c>
      <c r="E27" s="4">
        <v>1</v>
      </c>
      <c r="F27" s="4">
        <v>0</v>
      </c>
      <c r="G27" s="4">
        <v>0</v>
      </c>
      <c r="H27" s="6">
        <v>3608</v>
      </c>
      <c r="I27" s="8" t="str">
        <f>IF(H27&lt;Mapping!$B$1,Mapping!$A$1,IF(H27&lt;Mapping!$B$2,Mapping!$A$2,Mapping!$A$3))</f>
        <v>Minor</v>
      </c>
    </row>
    <row r="28" spans="1:9" ht="13.5" customHeight="1" x14ac:dyDescent="0.2">
      <c r="A28" s="4">
        <v>1</v>
      </c>
      <c r="B28" s="5" t="s">
        <v>22</v>
      </c>
      <c r="C28" s="4">
        <v>2</v>
      </c>
      <c r="D28" s="4">
        <v>1961</v>
      </c>
      <c r="E28" s="4">
        <v>2</v>
      </c>
      <c r="F28" s="4">
        <v>0</v>
      </c>
      <c r="G28" s="4">
        <v>0</v>
      </c>
      <c r="H28" s="6">
        <v>278907</v>
      </c>
      <c r="I28" s="8" t="str">
        <f>IF(H28&lt;Mapping!$B$1,Mapping!$A$1,IF(H28&lt;Mapping!$B$2,Mapping!$A$2,Mapping!$A$3))</f>
        <v>Minor</v>
      </c>
    </row>
    <row r="29" spans="1:9" ht="13.5" customHeight="1" x14ac:dyDescent="0.2">
      <c r="A29" s="4">
        <v>1</v>
      </c>
      <c r="B29" s="5" t="s">
        <v>22</v>
      </c>
      <c r="C29" s="4">
        <v>4</v>
      </c>
      <c r="D29" s="4">
        <v>1961</v>
      </c>
      <c r="E29" s="4">
        <v>4</v>
      </c>
      <c r="F29" s="4">
        <v>0</v>
      </c>
      <c r="G29" s="4">
        <v>0</v>
      </c>
      <c r="H29" s="6">
        <v>13764</v>
      </c>
      <c r="I29" s="8" t="str">
        <f>IF(H29&lt;Mapping!$B$1,Mapping!$A$1,IF(H29&lt;Mapping!$B$2,Mapping!$A$2,Mapping!$A$3))</f>
        <v>Minor</v>
      </c>
    </row>
    <row r="30" spans="1:9" ht="13.5" customHeight="1" x14ac:dyDescent="0.2">
      <c r="A30" s="4">
        <v>3</v>
      </c>
      <c r="B30" s="5" t="s">
        <v>22</v>
      </c>
      <c r="C30" s="4">
        <v>2</v>
      </c>
      <c r="D30" s="4">
        <v>1961</v>
      </c>
      <c r="E30" s="4">
        <v>1</v>
      </c>
      <c r="F30" s="4">
        <v>24</v>
      </c>
      <c r="G30" s="4">
        <v>0</v>
      </c>
      <c r="H30" s="6">
        <v>80274</v>
      </c>
      <c r="I30" s="8" t="str">
        <f>IF(H30&lt;Mapping!$B$1,Mapping!$A$1,IF(H30&lt;Mapping!$B$2,Mapping!$A$2,Mapping!$A$3))</f>
        <v>Minor</v>
      </c>
    </row>
    <row r="31" spans="1:9" ht="13.5" customHeight="1" x14ac:dyDescent="0.2">
      <c r="A31" s="4">
        <v>3</v>
      </c>
      <c r="B31" s="5" t="s">
        <v>22</v>
      </c>
      <c r="C31" s="4">
        <v>3</v>
      </c>
      <c r="D31" s="4">
        <v>1961</v>
      </c>
      <c r="E31" s="4">
        <v>1</v>
      </c>
      <c r="F31" s="4">
        <v>0</v>
      </c>
      <c r="G31" s="4">
        <v>26</v>
      </c>
      <c r="H31" s="6">
        <v>8660</v>
      </c>
      <c r="I31" s="8" t="str">
        <f>IF(H31&lt;Mapping!$B$1,Mapping!$A$1,IF(H31&lt;Mapping!$B$2,Mapping!$A$2,Mapping!$A$3))</f>
        <v>Minor</v>
      </c>
    </row>
    <row r="32" spans="1:9" ht="13.5" customHeight="1" x14ac:dyDescent="0.2">
      <c r="A32" s="4">
        <v>1</v>
      </c>
      <c r="B32" s="5" t="s">
        <v>19</v>
      </c>
      <c r="C32" s="4">
        <v>1</v>
      </c>
      <c r="D32" s="4">
        <v>1961</v>
      </c>
      <c r="E32" s="4">
        <v>1</v>
      </c>
      <c r="F32" s="4">
        <v>0</v>
      </c>
      <c r="G32" s="4">
        <v>0</v>
      </c>
      <c r="H32" s="6">
        <v>2474</v>
      </c>
      <c r="I32" s="8" t="str">
        <f>IF(H32&lt;Mapping!$B$1,Mapping!$A$1,IF(H32&lt;Mapping!$B$2,Mapping!$A$2,Mapping!$A$3))</f>
        <v>Minor</v>
      </c>
    </row>
    <row r="33" spans="1:9" ht="13.5" customHeight="1" x14ac:dyDescent="0.2">
      <c r="A33" s="4">
        <v>3</v>
      </c>
      <c r="B33" s="5" t="s">
        <v>19</v>
      </c>
      <c r="C33" s="4">
        <v>1</v>
      </c>
      <c r="D33" s="4">
        <v>1961</v>
      </c>
      <c r="E33" s="4">
        <v>1</v>
      </c>
      <c r="F33" s="4">
        <v>0</v>
      </c>
      <c r="G33" s="4">
        <v>0</v>
      </c>
      <c r="H33" s="6">
        <v>2436</v>
      </c>
      <c r="I33" s="8" t="str">
        <f>IF(H33&lt;Mapping!$B$1,Mapping!$A$1,IF(H33&lt;Mapping!$B$2,Mapping!$A$2,Mapping!$A$3))</f>
        <v>Minor</v>
      </c>
    </row>
    <row r="34" spans="1:9" ht="13.5" customHeight="1" x14ac:dyDescent="0.2">
      <c r="A34" s="4">
        <v>4</v>
      </c>
      <c r="B34" s="5" t="s">
        <v>19</v>
      </c>
      <c r="C34" s="4">
        <v>1</v>
      </c>
      <c r="D34" s="4">
        <v>1961</v>
      </c>
      <c r="E34" s="4">
        <v>1</v>
      </c>
      <c r="F34" s="4">
        <v>0</v>
      </c>
      <c r="G34" s="4">
        <v>0</v>
      </c>
      <c r="H34" s="6">
        <v>2198</v>
      </c>
      <c r="I34" s="8" t="str">
        <f>IF(H34&lt;Mapping!$B$1,Mapping!$A$1,IF(H34&lt;Mapping!$B$2,Mapping!$A$2,Mapping!$A$3))</f>
        <v>Minor</v>
      </c>
    </row>
    <row r="35" spans="1:9" ht="13.5" customHeight="1" x14ac:dyDescent="0.2">
      <c r="A35" s="4">
        <v>5</v>
      </c>
      <c r="B35" s="5" t="s">
        <v>19</v>
      </c>
      <c r="C35" s="4">
        <v>1</v>
      </c>
      <c r="D35" s="4">
        <v>1961</v>
      </c>
      <c r="E35" s="4">
        <v>1</v>
      </c>
      <c r="F35" s="4">
        <v>0</v>
      </c>
      <c r="G35" s="4">
        <v>0</v>
      </c>
      <c r="H35" s="6">
        <v>2219</v>
      </c>
      <c r="I35" s="8" t="str">
        <f>IF(H35&lt;Mapping!$B$1,Mapping!$A$1,IF(H35&lt;Mapping!$B$2,Mapping!$A$2,Mapping!$A$3))</f>
        <v>Minor</v>
      </c>
    </row>
    <row r="36" spans="1:9" ht="13.5" customHeight="1" x14ac:dyDescent="0.2">
      <c r="A36" s="4">
        <v>6</v>
      </c>
      <c r="B36" s="5" t="s">
        <v>19</v>
      </c>
      <c r="C36" s="4">
        <v>1</v>
      </c>
      <c r="D36" s="4">
        <v>1961</v>
      </c>
      <c r="E36" s="4">
        <v>1</v>
      </c>
      <c r="F36" s="4">
        <v>0</v>
      </c>
      <c r="G36" s="4">
        <v>0</v>
      </c>
      <c r="H36" s="6">
        <v>2279</v>
      </c>
      <c r="I36" s="8" t="str">
        <f>IF(H36&lt;Mapping!$B$1,Mapping!$A$1,IF(H36&lt;Mapping!$B$2,Mapping!$A$2,Mapping!$A$3))</f>
        <v>Minor</v>
      </c>
    </row>
    <row r="37" spans="1:9" ht="13.5" customHeight="1" x14ac:dyDescent="0.2">
      <c r="A37" s="4">
        <v>4</v>
      </c>
      <c r="B37" s="5" t="s">
        <v>16</v>
      </c>
      <c r="C37" s="4">
        <v>4</v>
      </c>
      <c r="D37" s="4">
        <v>1961</v>
      </c>
      <c r="E37" s="4">
        <v>1</v>
      </c>
      <c r="F37" s="4">
        <v>0</v>
      </c>
      <c r="G37" s="4">
        <v>0</v>
      </c>
      <c r="H37" s="6">
        <v>8037</v>
      </c>
      <c r="I37" s="8" t="str">
        <f>IF(H37&lt;Mapping!$B$1,Mapping!$A$1,IF(H37&lt;Mapping!$B$2,Mapping!$A$2,Mapping!$A$3))</f>
        <v>Minor</v>
      </c>
    </row>
    <row r="38" spans="1:9" ht="13.5" customHeight="1" x14ac:dyDescent="0.2">
      <c r="A38" s="4">
        <v>4</v>
      </c>
      <c r="B38" s="5" t="s">
        <v>16</v>
      </c>
      <c r="C38" s="4">
        <v>1</v>
      </c>
      <c r="D38" s="4">
        <v>1961</v>
      </c>
      <c r="E38" s="4">
        <v>1</v>
      </c>
      <c r="F38" s="4">
        <v>0</v>
      </c>
      <c r="G38" s="4">
        <v>0</v>
      </c>
      <c r="H38" s="6">
        <v>738</v>
      </c>
      <c r="I38" s="8" t="str">
        <f>IF(H38&lt;Mapping!$B$1,Mapping!$A$1,IF(H38&lt;Mapping!$B$2,Mapping!$A$2,Mapping!$A$3))</f>
        <v>Minor</v>
      </c>
    </row>
    <row r="39" spans="1:9" ht="13.5" customHeight="1" x14ac:dyDescent="0.2">
      <c r="A39" s="4">
        <v>1</v>
      </c>
      <c r="B39" s="5" t="s">
        <v>21</v>
      </c>
      <c r="C39" s="4">
        <v>1</v>
      </c>
      <c r="D39" s="4">
        <v>1961</v>
      </c>
      <c r="E39" s="4">
        <v>1</v>
      </c>
      <c r="F39" s="4">
        <v>0</v>
      </c>
      <c r="G39" s="4">
        <v>0</v>
      </c>
      <c r="H39" s="6">
        <v>1741</v>
      </c>
      <c r="I39" s="8" t="str">
        <f>IF(H39&lt;Mapping!$B$1,Mapping!$A$1,IF(H39&lt;Mapping!$B$2,Mapping!$A$2,Mapping!$A$3))</f>
        <v>Minor</v>
      </c>
    </row>
    <row r="40" spans="1:9" ht="13.5" customHeight="1" x14ac:dyDescent="0.2">
      <c r="A40" s="4">
        <v>1</v>
      </c>
      <c r="B40" s="5" t="s">
        <v>21</v>
      </c>
      <c r="C40" s="4">
        <v>4</v>
      </c>
      <c r="D40" s="4">
        <v>1961</v>
      </c>
      <c r="E40" s="4">
        <v>1</v>
      </c>
      <c r="F40" s="4">
        <v>0</v>
      </c>
      <c r="G40" s="4">
        <v>0</v>
      </c>
      <c r="H40" s="6">
        <v>1665</v>
      </c>
      <c r="I40" s="8" t="str">
        <f>IF(H40&lt;Mapping!$B$1,Mapping!$A$1,IF(H40&lt;Mapping!$B$2,Mapping!$A$2,Mapping!$A$3))</f>
        <v>Minor</v>
      </c>
    </row>
    <row r="41" spans="1:9" ht="13.5" customHeight="1" x14ac:dyDescent="0.2">
      <c r="A41" s="4">
        <v>2</v>
      </c>
      <c r="B41" s="5" t="s">
        <v>21</v>
      </c>
      <c r="C41" s="4">
        <v>2</v>
      </c>
      <c r="D41" s="4">
        <v>1961</v>
      </c>
      <c r="E41" s="4">
        <v>1</v>
      </c>
      <c r="F41" s="4">
        <v>1</v>
      </c>
      <c r="G41" s="4">
        <v>13</v>
      </c>
      <c r="H41" s="6">
        <v>73503</v>
      </c>
      <c r="I41" s="8" t="str">
        <f>IF(H41&lt;Mapping!$B$1,Mapping!$A$1,IF(H41&lt;Mapping!$B$2,Mapping!$A$2,Mapping!$A$3))</f>
        <v>Minor</v>
      </c>
    </row>
    <row r="42" spans="1:9" ht="13.5" customHeight="1" x14ac:dyDescent="0.2">
      <c r="A42" s="4">
        <v>2</v>
      </c>
      <c r="B42" s="5" t="s">
        <v>21</v>
      </c>
      <c r="C42" s="4">
        <v>1</v>
      </c>
      <c r="D42" s="4">
        <v>1961</v>
      </c>
      <c r="E42" s="4">
        <v>1</v>
      </c>
      <c r="F42" s="4">
        <v>0</v>
      </c>
      <c r="G42" s="4">
        <v>0</v>
      </c>
      <c r="H42" s="6">
        <v>1736</v>
      </c>
      <c r="I42" s="8" t="str">
        <f>IF(H42&lt;Mapping!$B$1,Mapping!$A$1,IF(H42&lt;Mapping!$B$2,Mapping!$A$2,Mapping!$A$3))</f>
        <v>Minor</v>
      </c>
    </row>
    <row r="43" spans="1:9" ht="13.5" customHeight="1" x14ac:dyDescent="0.2">
      <c r="A43" s="4">
        <v>2</v>
      </c>
      <c r="B43" s="5" t="s">
        <v>21</v>
      </c>
      <c r="C43" s="4">
        <v>4</v>
      </c>
      <c r="D43" s="4">
        <v>1961</v>
      </c>
      <c r="E43" s="4">
        <v>1</v>
      </c>
      <c r="F43" s="4">
        <v>0</v>
      </c>
      <c r="G43" s="4">
        <v>0</v>
      </c>
      <c r="H43" s="6">
        <v>1692</v>
      </c>
      <c r="I43" s="8" t="str">
        <f>IF(H43&lt;Mapping!$B$1,Mapping!$A$1,IF(H43&lt;Mapping!$B$2,Mapping!$A$2,Mapping!$A$3))</f>
        <v>Minor</v>
      </c>
    </row>
    <row r="44" spans="1:9" ht="13.5" customHeight="1" x14ac:dyDescent="0.2">
      <c r="A44" s="4">
        <v>3</v>
      </c>
      <c r="B44" s="5" t="s">
        <v>21</v>
      </c>
      <c r="C44" s="4">
        <v>4</v>
      </c>
      <c r="D44" s="4">
        <v>1961</v>
      </c>
      <c r="E44" s="4">
        <v>1</v>
      </c>
      <c r="F44" s="4">
        <v>0</v>
      </c>
      <c r="G44" s="4">
        <v>0</v>
      </c>
      <c r="H44" s="6">
        <v>1704</v>
      </c>
      <c r="I44" s="8" t="str">
        <f>IF(H44&lt;Mapping!$B$1,Mapping!$A$1,IF(H44&lt;Mapping!$B$2,Mapping!$A$2,Mapping!$A$3))</f>
        <v>Minor</v>
      </c>
    </row>
    <row r="45" spans="1:9" ht="13.5" customHeight="1" x14ac:dyDescent="0.2">
      <c r="A45" s="4">
        <v>3</v>
      </c>
      <c r="B45" s="5" t="s">
        <v>21</v>
      </c>
      <c r="C45" s="4">
        <v>1</v>
      </c>
      <c r="D45" s="4">
        <v>1961</v>
      </c>
      <c r="E45" s="4">
        <v>1</v>
      </c>
      <c r="F45" s="4">
        <v>0</v>
      </c>
      <c r="G45" s="4">
        <v>0</v>
      </c>
      <c r="H45" s="6">
        <v>1621</v>
      </c>
      <c r="I45" s="8" t="str">
        <f>IF(H45&lt;Mapping!$B$1,Mapping!$A$1,IF(H45&lt;Mapping!$B$2,Mapping!$A$2,Mapping!$A$3))</f>
        <v>Minor</v>
      </c>
    </row>
    <row r="46" spans="1:9" ht="13.5" customHeight="1" x14ac:dyDescent="0.2">
      <c r="A46" s="4">
        <v>4</v>
      </c>
      <c r="B46" s="5" t="s">
        <v>21</v>
      </c>
      <c r="C46" s="4">
        <v>1</v>
      </c>
      <c r="D46" s="4">
        <v>1961</v>
      </c>
      <c r="E46" s="4">
        <v>1</v>
      </c>
      <c r="F46" s="4">
        <v>0</v>
      </c>
      <c r="G46" s="4">
        <v>0</v>
      </c>
      <c r="H46" s="6">
        <v>1878</v>
      </c>
      <c r="I46" s="8" t="str">
        <f>IF(H46&lt;Mapping!$B$1,Mapping!$A$1,IF(H46&lt;Mapping!$B$2,Mapping!$A$2,Mapping!$A$3))</f>
        <v>Minor</v>
      </c>
    </row>
    <row r="47" spans="1:9" ht="13.5" customHeight="1" x14ac:dyDescent="0.2">
      <c r="A47" s="4">
        <v>4</v>
      </c>
      <c r="B47" s="5" t="s">
        <v>21</v>
      </c>
      <c r="C47" s="4">
        <v>4</v>
      </c>
      <c r="D47" s="4">
        <v>1961</v>
      </c>
      <c r="E47" s="4">
        <v>1</v>
      </c>
      <c r="F47" s="4">
        <v>0</v>
      </c>
      <c r="G47" s="4">
        <v>0</v>
      </c>
      <c r="H47" s="6">
        <v>1730</v>
      </c>
      <c r="I47" s="8" t="str">
        <f>IF(H47&lt;Mapping!$B$1,Mapping!$A$1,IF(H47&lt;Mapping!$B$2,Mapping!$A$2,Mapping!$A$3))</f>
        <v>Minor</v>
      </c>
    </row>
    <row r="48" spans="1:9" ht="13.5" customHeight="1" x14ac:dyDescent="0.2">
      <c r="A48" s="4">
        <v>5</v>
      </c>
      <c r="B48" s="5" t="s">
        <v>21</v>
      </c>
      <c r="C48" s="4">
        <v>1</v>
      </c>
      <c r="D48" s="4">
        <v>1961</v>
      </c>
      <c r="E48" s="4">
        <v>1</v>
      </c>
      <c r="F48" s="4">
        <v>0</v>
      </c>
      <c r="G48" s="4">
        <v>0</v>
      </c>
      <c r="H48" s="6">
        <v>1864</v>
      </c>
      <c r="I48" s="8" t="str">
        <f>IF(H48&lt;Mapping!$B$1,Mapping!$A$1,IF(H48&lt;Mapping!$B$2,Mapping!$A$2,Mapping!$A$3))</f>
        <v>Minor</v>
      </c>
    </row>
    <row r="49" spans="1:9" ht="13.5" customHeight="1" x14ac:dyDescent="0.2">
      <c r="A49" s="4">
        <v>5</v>
      </c>
      <c r="B49" s="5" t="s">
        <v>21</v>
      </c>
      <c r="C49" s="4">
        <v>4</v>
      </c>
      <c r="D49" s="4">
        <v>1961</v>
      </c>
      <c r="E49" s="4">
        <v>1</v>
      </c>
      <c r="F49" s="4">
        <v>0</v>
      </c>
      <c r="G49" s="4">
        <v>0</v>
      </c>
      <c r="H49" s="6">
        <v>1598</v>
      </c>
      <c r="I49" s="8" t="str">
        <f>IF(H49&lt;Mapping!$B$1,Mapping!$A$1,IF(H49&lt;Mapping!$B$2,Mapping!$A$2,Mapping!$A$3))</f>
        <v>Minor</v>
      </c>
    </row>
    <row r="50" spans="1:9" ht="13.5" customHeight="1" x14ac:dyDescent="0.2">
      <c r="A50" s="4">
        <v>6</v>
      </c>
      <c r="B50" s="5" t="s">
        <v>21</v>
      </c>
      <c r="C50" s="4">
        <v>4</v>
      </c>
      <c r="D50" s="4">
        <v>1961</v>
      </c>
      <c r="E50" s="4">
        <v>1</v>
      </c>
      <c r="F50" s="4">
        <v>0</v>
      </c>
      <c r="G50" s="4">
        <v>0</v>
      </c>
      <c r="H50" s="6">
        <v>1882</v>
      </c>
      <c r="I50" s="8" t="str">
        <f>IF(H50&lt;Mapping!$B$1,Mapping!$A$1,IF(H50&lt;Mapping!$B$2,Mapping!$A$2,Mapping!$A$3))</f>
        <v>Minor</v>
      </c>
    </row>
    <row r="51" spans="1:9" ht="13.5" customHeight="1" x14ac:dyDescent="0.2">
      <c r="A51" s="4">
        <v>6</v>
      </c>
      <c r="B51" s="5" t="s">
        <v>21</v>
      </c>
      <c r="C51" s="4">
        <v>1</v>
      </c>
      <c r="D51" s="4">
        <v>1961</v>
      </c>
      <c r="E51" s="4">
        <v>1</v>
      </c>
      <c r="F51" s="4">
        <v>0</v>
      </c>
      <c r="G51" s="4">
        <v>0</v>
      </c>
      <c r="H51" s="6">
        <v>1843</v>
      </c>
      <c r="I51" s="8" t="str">
        <f>IF(H51&lt;Mapping!$B$1,Mapping!$A$1,IF(H51&lt;Mapping!$B$2,Mapping!$A$2,Mapping!$A$3))</f>
        <v>Minor</v>
      </c>
    </row>
    <row r="52" spans="1:9" ht="13.5" customHeight="1" x14ac:dyDescent="0.2">
      <c r="A52" s="4">
        <v>1</v>
      </c>
      <c r="B52" s="5" t="s">
        <v>15</v>
      </c>
      <c r="C52" s="4">
        <v>1</v>
      </c>
      <c r="D52" s="4">
        <v>1961</v>
      </c>
      <c r="E52" s="4">
        <v>2</v>
      </c>
      <c r="F52" s="4">
        <v>0</v>
      </c>
      <c r="G52" s="4">
        <v>0</v>
      </c>
      <c r="H52" s="6">
        <v>17459</v>
      </c>
      <c r="I52" s="8" t="str">
        <f>IF(H52&lt;Mapping!$B$1,Mapping!$A$1,IF(H52&lt;Mapping!$B$2,Mapping!$A$2,Mapping!$A$3))</f>
        <v>Minor</v>
      </c>
    </row>
    <row r="53" spans="1:9" ht="13.5" customHeight="1" x14ac:dyDescent="0.2">
      <c r="A53" s="4">
        <v>1</v>
      </c>
      <c r="B53" s="5" t="s">
        <v>15</v>
      </c>
      <c r="C53" s="4">
        <v>1</v>
      </c>
      <c r="D53" s="4">
        <v>1961</v>
      </c>
      <c r="E53" s="4">
        <v>2</v>
      </c>
      <c r="F53" s="4">
        <v>0</v>
      </c>
      <c r="G53" s="4">
        <v>0</v>
      </c>
      <c r="H53" s="6">
        <v>1813</v>
      </c>
      <c r="I53" s="8" t="str">
        <f>IF(H53&lt;Mapping!$B$1,Mapping!$A$1,IF(H53&lt;Mapping!$B$2,Mapping!$A$2,Mapping!$A$3))</f>
        <v>Minor</v>
      </c>
    </row>
    <row r="54" spans="1:9" ht="13.5" customHeight="1" x14ac:dyDescent="0.2">
      <c r="A54" s="4">
        <v>2</v>
      </c>
      <c r="B54" s="5" t="s">
        <v>15</v>
      </c>
      <c r="C54" s="4">
        <v>1</v>
      </c>
      <c r="D54" s="4">
        <v>1961</v>
      </c>
      <c r="E54" s="4">
        <v>2</v>
      </c>
      <c r="F54" s="4">
        <v>0</v>
      </c>
      <c r="G54" s="4">
        <v>0</v>
      </c>
      <c r="H54" s="6">
        <v>16267</v>
      </c>
      <c r="I54" s="8" t="str">
        <f>IF(H54&lt;Mapping!$B$1,Mapping!$A$1,IF(H54&lt;Mapping!$B$2,Mapping!$A$2,Mapping!$A$3))</f>
        <v>Minor</v>
      </c>
    </row>
    <row r="55" spans="1:9" ht="13.5" customHeight="1" x14ac:dyDescent="0.2">
      <c r="A55" s="4">
        <v>2</v>
      </c>
      <c r="B55" s="5" t="s">
        <v>15</v>
      </c>
      <c r="C55" s="4">
        <v>1</v>
      </c>
      <c r="D55" s="4">
        <v>1961</v>
      </c>
      <c r="E55" s="4">
        <v>2</v>
      </c>
      <c r="F55" s="4">
        <v>0</v>
      </c>
      <c r="G55" s="4">
        <v>0</v>
      </c>
      <c r="H55" s="6">
        <v>1677</v>
      </c>
      <c r="I55" s="8" t="str">
        <f>IF(H55&lt;Mapping!$B$1,Mapping!$A$1,IF(H55&lt;Mapping!$B$2,Mapping!$A$2,Mapping!$A$3))</f>
        <v>Minor</v>
      </c>
    </row>
    <row r="56" spans="1:9" ht="13.5" customHeight="1" x14ac:dyDescent="0.2">
      <c r="A56" s="4">
        <v>3</v>
      </c>
      <c r="B56" s="5" t="s">
        <v>15</v>
      </c>
      <c r="C56" s="4">
        <v>1</v>
      </c>
      <c r="D56" s="4">
        <v>1961</v>
      </c>
      <c r="E56" s="4">
        <v>2</v>
      </c>
      <c r="F56" s="4">
        <v>0</v>
      </c>
      <c r="G56" s="4">
        <v>0</v>
      </c>
      <c r="H56" s="6">
        <v>16278</v>
      </c>
      <c r="I56" s="8" t="str">
        <f>IF(H56&lt;Mapping!$B$1,Mapping!$A$1,IF(H56&lt;Mapping!$B$2,Mapping!$A$2,Mapping!$A$3))</f>
        <v>Minor</v>
      </c>
    </row>
    <row r="57" spans="1:9" ht="13.5" customHeight="1" x14ac:dyDescent="0.2">
      <c r="A57" s="4">
        <v>3</v>
      </c>
      <c r="B57" s="5" t="s">
        <v>15</v>
      </c>
      <c r="C57" s="4">
        <v>1</v>
      </c>
      <c r="D57" s="4">
        <v>1961</v>
      </c>
      <c r="E57" s="4">
        <v>2</v>
      </c>
      <c r="F57" s="4">
        <v>0</v>
      </c>
      <c r="G57" s="4">
        <v>0</v>
      </c>
      <c r="H57" s="6">
        <v>1837</v>
      </c>
      <c r="I57" s="8" t="str">
        <f>IF(H57&lt;Mapping!$B$1,Mapping!$A$1,IF(H57&lt;Mapping!$B$2,Mapping!$A$2,Mapping!$A$3))</f>
        <v>Minor</v>
      </c>
    </row>
    <row r="58" spans="1:9" ht="13.5" customHeight="1" x14ac:dyDescent="0.2">
      <c r="A58" s="4">
        <v>4</v>
      </c>
      <c r="B58" s="5" t="s">
        <v>15</v>
      </c>
      <c r="C58" s="4">
        <v>1</v>
      </c>
      <c r="D58" s="4">
        <v>1961</v>
      </c>
      <c r="E58" s="4">
        <v>2</v>
      </c>
      <c r="F58" s="4">
        <v>0</v>
      </c>
      <c r="G58" s="4">
        <v>0</v>
      </c>
      <c r="H58" s="6">
        <v>17850</v>
      </c>
      <c r="I58" s="8" t="str">
        <f>IF(H58&lt;Mapping!$B$1,Mapping!$A$1,IF(H58&lt;Mapping!$B$2,Mapping!$A$2,Mapping!$A$3))</f>
        <v>Minor</v>
      </c>
    </row>
    <row r="59" spans="1:9" ht="13.5" customHeight="1" x14ac:dyDescent="0.2">
      <c r="A59" s="4">
        <v>4</v>
      </c>
      <c r="B59" s="5" t="s">
        <v>15</v>
      </c>
      <c r="C59" s="4">
        <v>1</v>
      </c>
      <c r="D59" s="4">
        <v>1961</v>
      </c>
      <c r="E59" s="4">
        <v>2</v>
      </c>
      <c r="F59" s="4">
        <v>0</v>
      </c>
      <c r="G59" s="4">
        <v>0</v>
      </c>
      <c r="H59" s="6">
        <v>1769</v>
      </c>
      <c r="I59" s="8" t="str">
        <f>IF(H59&lt;Mapping!$B$1,Mapping!$A$1,IF(H59&lt;Mapping!$B$2,Mapping!$A$2,Mapping!$A$3))</f>
        <v>Minor</v>
      </c>
    </row>
    <row r="60" spans="1:9" ht="13.5" customHeight="1" x14ac:dyDescent="0.2">
      <c r="A60" s="4">
        <v>5</v>
      </c>
      <c r="B60" s="5" t="s">
        <v>15</v>
      </c>
      <c r="C60" s="4">
        <v>1</v>
      </c>
      <c r="D60" s="4">
        <v>1961</v>
      </c>
      <c r="E60" s="4">
        <v>2</v>
      </c>
      <c r="F60" s="4">
        <v>0</v>
      </c>
      <c r="G60" s="4">
        <v>0</v>
      </c>
      <c r="H60" s="6">
        <v>18332</v>
      </c>
      <c r="I60" s="8" t="str">
        <f>IF(H60&lt;Mapping!$B$1,Mapping!$A$1,IF(H60&lt;Mapping!$B$2,Mapping!$A$2,Mapping!$A$3))</f>
        <v>Minor</v>
      </c>
    </row>
    <row r="61" spans="1:9" ht="13.5" customHeight="1" x14ac:dyDescent="0.2">
      <c r="A61" s="4">
        <v>5</v>
      </c>
      <c r="B61" s="5" t="s">
        <v>15</v>
      </c>
      <c r="C61" s="4">
        <v>1</v>
      </c>
      <c r="D61" s="4">
        <v>1961</v>
      </c>
      <c r="E61" s="4">
        <v>2</v>
      </c>
      <c r="F61" s="4">
        <v>0</v>
      </c>
      <c r="G61" s="4">
        <v>0</v>
      </c>
      <c r="H61" s="6">
        <v>1614</v>
      </c>
      <c r="I61" s="8" t="str">
        <f>IF(H61&lt;Mapping!$B$1,Mapping!$A$1,IF(H61&lt;Mapping!$B$2,Mapping!$A$2,Mapping!$A$3))</f>
        <v>Minor</v>
      </c>
    </row>
    <row r="62" spans="1:9" ht="13.5" customHeight="1" x14ac:dyDescent="0.2">
      <c r="A62" s="4">
        <v>6</v>
      </c>
      <c r="B62" s="5" t="s">
        <v>15</v>
      </c>
      <c r="C62" s="4">
        <v>1</v>
      </c>
      <c r="D62" s="4">
        <v>1961</v>
      </c>
      <c r="E62" s="4">
        <v>2</v>
      </c>
      <c r="F62" s="4">
        <v>0</v>
      </c>
      <c r="G62" s="4">
        <v>0</v>
      </c>
      <c r="H62" s="6">
        <v>17962</v>
      </c>
      <c r="I62" s="8" t="str">
        <f>IF(H62&lt;Mapping!$B$1,Mapping!$A$1,IF(H62&lt;Mapping!$B$2,Mapping!$A$2,Mapping!$A$3))</f>
        <v>Minor</v>
      </c>
    </row>
    <row r="63" spans="1:9" ht="13.5" customHeight="1" x14ac:dyDescent="0.2">
      <c r="A63" s="4">
        <v>6</v>
      </c>
      <c r="B63" s="5" t="s">
        <v>15</v>
      </c>
      <c r="C63" s="4">
        <v>1</v>
      </c>
      <c r="D63" s="4">
        <v>1961</v>
      </c>
      <c r="E63" s="4">
        <v>2</v>
      </c>
      <c r="F63" s="4">
        <v>0</v>
      </c>
      <c r="G63" s="4">
        <v>0</v>
      </c>
      <c r="H63" s="6">
        <v>1808</v>
      </c>
      <c r="I63" s="8" t="str">
        <f>IF(H63&lt;Mapping!$B$1,Mapping!$A$1,IF(H63&lt;Mapping!$B$2,Mapping!$A$2,Mapping!$A$3))</f>
        <v>Minor</v>
      </c>
    </row>
    <row r="64" spans="1:9" ht="13.5" customHeight="1" x14ac:dyDescent="0.2">
      <c r="A64" s="4">
        <v>2</v>
      </c>
      <c r="B64" s="5" t="s">
        <v>42</v>
      </c>
      <c r="C64" s="4">
        <v>4</v>
      </c>
      <c r="D64" s="4">
        <v>1962</v>
      </c>
      <c r="E64" s="4">
        <v>8</v>
      </c>
      <c r="F64" s="4">
        <v>0</v>
      </c>
      <c r="G64" s="4">
        <v>0</v>
      </c>
      <c r="H64" s="6">
        <v>124338</v>
      </c>
      <c r="I64" s="8" t="str">
        <f>IF(H64&lt;Mapping!$B$1,Mapping!$A$1,IF(H64&lt;Mapping!$B$2,Mapping!$A$2,Mapping!$A$3))</f>
        <v>Minor</v>
      </c>
    </row>
    <row r="65" spans="1:9" ht="13.5" customHeight="1" x14ac:dyDescent="0.2">
      <c r="A65" s="4">
        <v>2</v>
      </c>
      <c r="B65" s="5" t="s">
        <v>42</v>
      </c>
      <c r="C65" s="4">
        <v>1</v>
      </c>
      <c r="D65" s="4">
        <v>1962</v>
      </c>
      <c r="E65" s="4">
        <v>3</v>
      </c>
      <c r="F65" s="4">
        <v>3</v>
      </c>
      <c r="G65" s="4">
        <v>0</v>
      </c>
      <c r="H65" s="6">
        <v>11561</v>
      </c>
      <c r="I65" s="8" t="str">
        <f>IF(H65&lt;Mapping!$B$1,Mapping!$A$1,IF(H65&lt;Mapping!$B$2,Mapping!$A$2,Mapping!$A$3))</f>
        <v>Minor</v>
      </c>
    </row>
    <row r="66" spans="1:9" ht="13.5" customHeight="1" x14ac:dyDescent="0.2">
      <c r="A66" s="4">
        <v>3</v>
      </c>
      <c r="B66" s="5" t="s">
        <v>41</v>
      </c>
      <c r="C66" s="4">
        <v>2</v>
      </c>
      <c r="D66" s="4">
        <v>1962</v>
      </c>
      <c r="E66" s="4">
        <v>1</v>
      </c>
      <c r="F66" s="4">
        <v>0</v>
      </c>
      <c r="G66" s="4">
        <v>0</v>
      </c>
      <c r="H66" s="6">
        <v>3184</v>
      </c>
      <c r="I66" s="8" t="str">
        <f>IF(H66&lt;Mapping!$B$1,Mapping!$A$1,IF(H66&lt;Mapping!$B$2,Mapping!$A$2,Mapping!$A$3))</f>
        <v>Minor</v>
      </c>
    </row>
    <row r="67" spans="1:9" ht="13.5" customHeight="1" x14ac:dyDescent="0.2">
      <c r="A67" s="4">
        <v>4</v>
      </c>
      <c r="B67" s="5" t="s">
        <v>41</v>
      </c>
      <c r="C67" s="4">
        <v>2</v>
      </c>
      <c r="D67" s="4">
        <v>1962</v>
      </c>
      <c r="E67" s="4">
        <v>1</v>
      </c>
      <c r="F67" s="4">
        <v>0</v>
      </c>
      <c r="G67" s="4">
        <v>0</v>
      </c>
      <c r="H67" s="6">
        <v>2926</v>
      </c>
      <c r="I67" s="8" t="str">
        <f>IF(H67&lt;Mapping!$B$1,Mapping!$A$1,IF(H67&lt;Mapping!$B$2,Mapping!$A$2,Mapping!$A$3))</f>
        <v>Minor</v>
      </c>
    </row>
    <row r="68" spans="1:9" ht="13.5" customHeight="1" x14ac:dyDescent="0.2">
      <c r="A68" s="4">
        <v>4</v>
      </c>
      <c r="B68" s="5" t="s">
        <v>41</v>
      </c>
      <c r="C68" s="4">
        <v>3</v>
      </c>
      <c r="D68" s="4">
        <v>1962</v>
      </c>
      <c r="E68" s="4">
        <v>1</v>
      </c>
      <c r="F68" s="4">
        <v>0</v>
      </c>
      <c r="G68" s="4">
        <v>0</v>
      </c>
      <c r="H68" s="6">
        <v>2624</v>
      </c>
      <c r="I68" s="8" t="str">
        <f>IF(H68&lt;Mapping!$B$1,Mapping!$A$1,IF(H68&lt;Mapping!$B$2,Mapping!$A$2,Mapping!$A$3))</f>
        <v>Minor</v>
      </c>
    </row>
    <row r="69" spans="1:9" ht="13.5" customHeight="1" x14ac:dyDescent="0.2">
      <c r="A69" s="4">
        <v>5</v>
      </c>
      <c r="B69" s="5" t="s">
        <v>41</v>
      </c>
      <c r="C69" s="4">
        <v>2</v>
      </c>
      <c r="D69" s="4">
        <v>1962</v>
      </c>
      <c r="E69" s="4">
        <v>1</v>
      </c>
      <c r="F69" s="4">
        <v>0</v>
      </c>
      <c r="G69" s="4">
        <v>0</v>
      </c>
      <c r="H69" s="6">
        <v>3028</v>
      </c>
      <c r="I69" s="8" t="str">
        <f>IF(H69&lt;Mapping!$B$1,Mapping!$A$1,IF(H69&lt;Mapping!$B$2,Mapping!$A$2,Mapping!$A$3))</f>
        <v>Minor</v>
      </c>
    </row>
    <row r="70" spans="1:9" ht="13.5" customHeight="1" x14ac:dyDescent="0.2">
      <c r="A70" s="4">
        <v>2</v>
      </c>
      <c r="B70" s="5" t="s">
        <v>16</v>
      </c>
      <c r="C70" s="4">
        <v>3</v>
      </c>
      <c r="D70" s="4">
        <v>1962</v>
      </c>
      <c r="E70" s="4">
        <v>1</v>
      </c>
      <c r="F70" s="4">
        <v>0</v>
      </c>
      <c r="G70" s="4">
        <v>0</v>
      </c>
      <c r="H70" s="6">
        <v>79537</v>
      </c>
      <c r="I70" s="8" t="str">
        <f>IF(H70&lt;Mapping!$B$1,Mapping!$A$1,IF(H70&lt;Mapping!$B$2,Mapping!$A$2,Mapping!$A$3))</f>
        <v>Minor</v>
      </c>
    </row>
    <row r="71" spans="1:9" ht="13.5" customHeight="1" x14ac:dyDescent="0.2">
      <c r="A71" s="4">
        <v>4</v>
      </c>
      <c r="B71" s="5" t="s">
        <v>16</v>
      </c>
      <c r="C71" s="4">
        <v>3</v>
      </c>
      <c r="D71" s="4">
        <v>1962</v>
      </c>
      <c r="E71" s="4">
        <v>1</v>
      </c>
      <c r="F71" s="4">
        <v>0</v>
      </c>
      <c r="G71" s="4">
        <v>0</v>
      </c>
      <c r="H71" s="6">
        <v>7181</v>
      </c>
      <c r="I71" s="8" t="str">
        <f>IF(H71&lt;Mapping!$B$1,Mapping!$A$1,IF(H71&lt;Mapping!$B$2,Mapping!$A$2,Mapping!$A$3))</f>
        <v>Minor</v>
      </c>
    </row>
    <row r="72" spans="1:9" ht="13.5" customHeight="1" x14ac:dyDescent="0.2">
      <c r="A72" s="4">
        <v>1</v>
      </c>
      <c r="B72" s="5" t="s">
        <v>15</v>
      </c>
      <c r="C72" s="4">
        <v>1</v>
      </c>
      <c r="D72" s="4">
        <v>1962</v>
      </c>
      <c r="E72" s="4">
        <v>1</v>
      </c>
      <c r="F72" s="4">
        <v>0</v>
      </c>
      <c r="G72" s="4">
        <v>0</v>
      </c>
      <c r="H72" s="6">
        <v>4019</v>
      </c>
      <c r="I72" s="8" t="str">
        <f>IF(H72&lt;Mapping!$B$1,Mapping!$A$1,IF(H72&lt;Mapping!$B$2,Mapping!$A$2,Mapping!$A$3))</f>
        <v>Minor</v>
      </c>
    </row>
    <row r="73" spans="1:9" ht="13.5" customHeight="1" x14ac:dyDescent="0.2">
      <c r="A73" s="4">
        <v>1</v>
      </c>
      <c r="B73" s="5" t="s">
        <v>34</v>
      </c>
      <c r="C73" s="4">
        <v>2</v>
      </c>
      <c r="D73" s="4">
        <v>1963</v>
      </c>
      <c r="E73" s="4">
        <v>1</v>
      </c>
      <c r="F73" s="4">
        <v>0</v>
      </c>
      <c r="G73" s="4">
        <v>0</v>
      </c>
      <c r="H73" s="6">
        <v>0</v>
      </c>
      <c r="I73" s="8" t="str">
        <f>IF(H73&lt;Mapping!$B$1,Mapping!$A$1,IF(H73&lt;Mapping!$B$2,Mapping!$A$2,Mapping!$A$3))</f>
        <v>Minor</v>
      </c>
    </row>
    <row r="74" spans="1:9" ht="13.5" customHeight="1" x14ac:dyDescent="0.2">
      <c r="A74" s="4">
        <v>2</v>
      </c>
      <c r="B74" s="5" t="s">
        <v>34</v>
      </c>
      <c r="C74" s="4">
        <v>2</v>
      </c>
      <c r="D74" s="4">
        <v>1963</v>
      </c>
      <c r="E74" s="4">
        <v>1</v>
      </c>
      <c r="F74" s="4">
        <v>0</v>
      </c>
      <c r="G74" s="4">
        <v>0</v>
      </c>
      <c r="H74" s="6">
        <v>0</v>
      </c>
      <c r="I74" s="8" t="str">
        <f>IF(H74&lt;Mapping!$B$1,Mapping!$A$1,IF(H74&lt;Mapping!$B$2,Mapping!$A$2,Mapping!$A$3))</f>
        <v>Minor</v>
      </c>
    </row>
    <row r="75" spans="1:9" ht="13.5" customHeight="1" x14ac:dyDescent="0.2">
      <c r="A75" s="4">
        <v>3</v>
      </c>
      <c r="B75" s="5" t="s">
        <v>34</v>
      </c>
      <c r="C75" s="4">
        <v>2</v>
      </c>
      <c r="D75" s="4">
        <v>1963</v>
      </c>
      <c r="E75" s="4">
        <v>1</v>
      </c>
      <c r="F75" s="4">
        <v>0</v>
      </c>
      <c r="G75" s="4">
        <v>0</v>
      </c>
      <c r="H75" s="6">
        <v>0</v>
      </c>
      <c r="I75" s="8" t="str">
        <f>IF(H75&lt;Mapping!$B$1,Mapping!$A$1,IF(H75&lt;Mapping!$B$2,Mapping!$A$2,Mapping!$A$3))</f>
        <v>Minor</v>
      </c>
    </row>
    <row r="76" spans="1:9" ht="13.5" customHeight="1" x14ac:dyDescent="0.2">
      <c r="A76" s="4">
        <v>4</v>
      </c>
      <c r="B76" s="5" t="s">
        <v>34</v>
      </c>
      <c r="C76" s="4">
        <v>2</v>
      </c>
      <c r="D76" s="4">
        <v>1963</v>
      </c>
      <c r="E76" s="4">
        <v>1</v>
      </c>
      <c r="F76" s="4">
        <v>0</v>
      </c>
      <c r="G76" s="4">
        <v>0</v>
      </c>
      <c r="H76" s="6">
        <v>73133</v>
      </c>
      <c r="I76" s="8" t="str">
        <f>IF(H76&lt;Mapping!$B$1,Mapping!$A$1,IF(H76&lt;Mapping!$B$2,Mapping!$A$2,Mapping!$A$3))</f>
        <v>Minor</v>
      </c>
    </row>
    <row r="77" spans="1:9" ht="13.5" customHeight="1" x14ac:dyDescent="0.2">
      <c r="A77" s="4">
        <v>4</v>
      </c>
      <c r="B77" s="5" t="s">
        <v>34</v>
      </c>
      <c r="C77" s="4">
        <v>2</v>
      </c>
      <c r="D77" s="4">
        <v>1963</v>
      </c>
      <c r="E77" s="4">
        <v>1</v>
      </c>
      <c r="F77" s="4">
        <v>0</v>
      </c>
      <c r="G77" s="4">
        <v>0</v>
      </c>
      <c r="H77" s="6">
        <v>7761</v>
      </c>
      <c r="I77" s="8" t="str">
        <f>IF(H77&lt;Mapping!$B$1,Mapping!$A$1,IF(H77&lt;Mapping!$B$2,Mapping!$A$2,Mapping!$A$3))</f>
        <v>Minor</v>
      </c>
    </row>
    <row r="78" spans="1:9" ht="13.5" customHeight="1" x14ac:dyDescent="0.2">
      <c r="A78" s="4">
        <v>4</v>
      </c>
      <c r="B78" s="5" t="s">
        <v>34</v>
      </c>
      <c r="C78" s="4">
        <v>2</v>
      </c>
      <c r="D78" s="4">
        <v>1963</v>
      </c>
      <c r="E78" s="4">
        <v>1</v>
      </c>
      <c r="F78" s="4">
        <v>0</v>
      </c>
      <c r="G78" s="4">
        <v>0</v>
      </c>
      <c r="H78" s="6">
        <v>0</v>
      </c>
      <c r="I78" s="8" t="str">
        <f>IF(H78&lt;Mapping!$B$1,Mapping!$A$1,IF(H78&lt;Mapping!$B$2,Mapping!$A$2,Mapping!$A$3))</f>
        <v>Minor</v>
      </c>
    </row>
    <row r="79" spans="1:9" ht="13.5" customHeight="1" x14ac:dyDescent="0.2">
      <c r="A79" s="4">
        <v>5</v>
      </c>
      <c r="B79" s="5" t="s">
        <v>34</v>
      </c>
      <c r="C79" s="4">
        <v>2</v>
      </c>
      <c r="D79" s="4">
        <v>1963</v>
      </c>
      <c r="E79" s="4">
        <v>1</v>
      </c>
      <c r="F79" s="4">
        <v>0</v>
      </c>
      <c r="G79" s="4">
        <v>0</v>
      </c>
      <c r="H79" s="6">
        <v>0</v>
      </c>
      <c r="I79" s="8" t="str">
        <f>IF(H79&lt;Mapping!$B$1,Mapping!$A$1,IF(H79&lt;Mapping!$B$2,Mapping!$A$2,Mapping!$A$3))</f>
        <v>Minor</v>
      </c>
    </row>
    <row r="80" spans="1:9" ht="13.5" customHeight="1" x14ac:dyDescent="0.2">
      <c r="A80" s="4">
        <v>6</v>
      </c>
      <c r="B80" s="5" t="s">
        <v>34</v>
      </c>
      <c r="C80" s="4">
        <v>2</v>
      </c>
      <c r="D80" s="4">
        <v>1963</v>
      </c>
      <c r="E80" s="4">
        <v>1</v>
      </c>
      <c r="F80" s="4">
        <v>0</v>
      </c>
      <c r="G80" s="4">
        <v>0</v>
      </c>
      <c r="H80" s="6">
        <v>0</v>
      </c>
      <c r="I80" s="8" t="str">
        <f>IF(H80&lt;Mapping!$B$1,Mapping!$A$1,IF(H80&lt;Mapping!$B$2,Mapping!$A$2,Mapping!$A$3))</f>
        <v>Minor</v>
      </c>
    </row>
    <row r="81" spans="1:9" ht="13.5" customHeight="1" x14ac:dyDescent="0.2">
      <c r="A81" s="4">
        <v>1</v>
      </c>
      <c r="B81" s="5" t="s">
        <v>41</v>
      </c>
      <c r="C81" s="4">
        <v>2</v>
      </c>
      <c r="D81" s="4">
        <v>1963</v>
      </c>
      <c r="E81" s="4">
        <v>1</v>
      </c>
      <c r="F81" s="4">
        <v>0</v>
      </c>
      <c r="G81" s="4">
        <v>0</v>
      </c>
      <c r="H81" s="6">
        <v>0</v>
      </c>
      <c r="I81" s="8" t="str">
        <f>IF(H81&lt;Mapping!$B$1,Mapping!$A$1,IF(H81&lt;Mapping!$B$2,Mapping!$A$2,Mapping!$A$3))</f>
        <v>Minor</v>
      </c>
    </row>
    <row r="82" spans="1:9" ht="13.5" customHeight="1" x14ac:dyDescent="0.2">
      <c r="A82" s="4">
        <v>2</v>
      </c>
      <c r="B82" s="5" t="s">
        <v>20</v>
      </c>
      <c r="C82" s="4">
        <v>3</v>
      </c>
      <c r="D82" s="4">
        <v>1963</v>
      </c>
      <c r="E82" s="4">
        <v>1</v>
      </c>
      <c r="F82" s="4">
        <v>11</v>
      </c>
      <c r="G82" s="4">
        <v>0</v>
      </c>
      <c r="H82" s="6">
        <v>0</v>
      </c>
      <c r="I82" s="8" t="str">
        <f>IF(H82&lt;Mapping!$B$1,Mapping!$A$1,IF(H82&lt;Mapping!$B$2,Mapping!$A$2,Mapping!$A$3))</f>
        <v>Minor</v>
      </c>
    </row>
    <row r="83" spans="1:9" ht="13.5" customHeight="1" x14ac:dyDescent="0.2">
      <c r="A83" s="4">
        <v>2</v>
      </c>
      <c r="B83" s="5" t="s">
        <v>20</v>
      </c>
      <c r="C83" s="4">
        <v>3</v>
      </c>
      <c r="D83" s="4">
        <v>1963</v>
      </c>
      <c r="E83" s="4">
        <v>1</v>
      </c>
      <c r="F83" s="4">
        <v>11</v>
      </c>
      <c r="G83" s="4">
        <v>0</v>
      </c>
      <c r="H83" s="6">
        <v>0</v>
      </c>
      <c r="I83" s="8" t="str">
        <f>IF(H83&lt;Mapping!$B$1,Mapping!$A$1,IF(H83&lt;Mapping!$B$2,Mapping!$A$2,Mapping!$A$3))</f>
        <v>Minor</v>
      </c>
    </row>
    <row r="84" spans="1:9" ht="13.5" customHeight="1" x14ac:dyDescent="0.2">
      <c r="A84" s="4">
        <v>1</v>
      </c>
      <c r="B84" s="5" t="s">
        <v>22</v>
      </c>
      <c r="C84" s="4">
        <v>1</v>
      </c>
      <c r="D84" s="4">
        <v>1963</v>
      </c>
      <c r="E84" s="4">
        <v>2</v>
      </c>
      <c r="F84" s="4">
        <v>2</v>
      </c>
      <c r="G84" s="4">
        <v>0</v>
      </c>
      <c r="H84" s="6">
        <v>136891</v>
      </c>
      <c r="I84" s="8" t="str">
        <f>IF(H84&lt;Mapping!$B$1,Mapping!$A$1,IF(H84&lt;Mapping!$B$2,Mapping!$A$2,Mapping!$A$3))</f>
        <v>Minor</v>
      </c>
    </row>
    <row r="85" spans="1:9" ht="13.5" customHeight="1" x14ac:dyDescent="0.2">
      <c r="A85" s="4">
        <v>1</v>
      </c>
      <c r="B85" s="5" t="s">
        <v>22</v>
      </c>
      <c r="C85" s="4">
        <v>1</v>
      </c>
      <c r="D85" s="4">
        <v>1963</v>
      </c>
      <c r="E85" s="4">
        <v>2</v>
      </c>
      <c r="F85" s="4">
        <v>0</v>
      </c>
      <c r="G85" s="4">
        <v>0</v>
      </c>
      <c r="H85" s="6">
        <v>130656</v>
      </c>
      <c r="I85" s="8" t="str">
        <f>IF(H85&lt;Mapping!$B$1,Mapping!$A$1,IF(H85&lt;Mapping!$B$2,Mapping!$A$2,Mapping!$A$3))</f>
        <v>Minor</v>
      </c>
    </row>
    <row r="86" spans="1:9" ht="13.5" customHeight="1" x14ac:dyDescent="0.2">
      <c r="A86" s="4">
        <v>1</v>
      </c>
      <c r="B86" s="5" t="s">
        <v>22</v>
      </c>
      <c r="C86" s="4">
        <v>3</v>
      </c>
      <c r="D86" s="4">
        <v>1963</v>
      </c>
      <c r="E86" s="4">
        <v>1</v>
      </c>
      <c r="F86" s="4">
        <v>0</v>
      </c>
      <c r="G86" s="4">
        <v>0</v>
      </c>
      <c r="H86" s="6">
        <v>12962</v>
      </c>
      <c r="I86" s="8" t="str">
        <f>IF(H86&lt;Mapping!$B$1,Mapping!$A$1,IF(H86&lt;Mapping!$B$2,Mapping!$A$2,Mapping!$A$3))</f>
        <v>Minor</v>
      </c>
    </row>
    <row r="87" spans="1:9" ht="13.5" customHeight="1" x14ac:dyDescent="0.2">
      <c r="A87" s="4">
        <v>5</v>
      </c>
      <c r="B87" s="5" t="s">
        <v>22</v>
      </c>
      <c r="C87" s="4">
        <v>3</v>
      </c>
      <c r="D87" s="4">
        <v>1963</v>
      </c>
      <c r="E87" s="4">
        <v>1</v>
      </c>
      <c r="F87" s="4">
        <v>0</v>
      </c>
      <c r="G87" s="4">
        <v>0</v>
      </c>
      <c r="H87" s="6">
        <v>2449</v>
      </c>
      <c r="I87" s="8" t="str">
        <f>IF(H87&lt;Mapping!$B$1,Mapping!$A$1,IF(H87&lt;Mapping!$B$2,Mapping!$A$2,Mapping!$A$3))</f>
        <v>Minor</v>
      </c>
    </row>
    <row r="88" spans="1:9" ht="13.5" customHeight="1" x14ac:dyDescent="0.2">
      <c r="A88" s="4">
        <v>4</v>
      </c>
      <c r="B88" s="5" t="s">
        <v>16</v>
      </c>
      <c r="C88" s="4">
        <v>3</v>
      </c>
      <c r="D88" s="4">
        <v>1963</v>
      </c>
      <c r="E88" s="4">
        <v>1</v>
      </c>
      <c r="F88" s="4">
        <v>0</v>
      </c>
      <c r="G88" s="4">
        <v>0</v>
      </c>
      <c r="H88" s="6">
        <v>71682</v>
      </c>
      <c r="I88" s="8" t="str">
        <f>IF(H88&lt;Mapping!$B$1,Mapping!$A$1,IF(H88&lt;Mapping!$B$2,Mapping!$A$2,Mapping!$A$3))</f>
        <v>Minor</v>
      </c>
    </row>
    <row r="89" spans="1:9" ht="13.5" customHeight="1" x14ac:dyDescent="0.2">
      <c r="A89" s="4">
        <v>4</v>
      </c>
      <c r="B89" s="5" t="s">
        <v>16</v>
      </c>
      <c r="C89" s="4">
        <v>3</v>
      </c>
      <c r="D89" s="4">
        <v>1963</v>
      </c>
      <c r="E89" s="4">
        <v>1</v>
      </c>
      <c r="F89" s="4">
        <v>0</v>
      </c>
      <c r="G89" s="4">
        <v>12</v>
      </c>
      <c r="H89" s="6">
        <v>8464</v>
      </c>
      <c r="I89" s="8" t="str">
        <f>IF(H89&lt;Mapping!$B$1,Mapping!$A$1,IF(H89&lt;Mapping!$B$2,Mapping!$A$2,Mapping!$A$3))</f>
        <v>Minor</v>
      </c>
    </row>
    <row r="90" spans="1:9" ht="13.5" customHeight="1" x14ac:dyDescent="0.2">
      <c r="A90" s="4">
        <v>5</v>
      </c>
      <c r="B90" s="5" t="s">
        <v>16</v>
      </c>
      <c r="C90" s="4">
        <v>3</v>
      </c>
      <c r="D90" s="4">
        <v>1963</v>
      </c>
      <c r="E90" s="4">
        <v>1</v>
      </c>
      <c r="F90" s="4">
        <v>0</v>
      </c>
      <c r="G90" s="4">
        <v>0</v>
      </c>
      <c r="H90" s="6">
        <v>72285</v>
      </c>
      <c r="I90" s="8" t="str">
        <f>IF(H90&lt;Mapping!$B$1,Mapping!$A$1,IF(H90&lt;Mapping!$B$2,Mapping!$A$2,Mapping!$A$3))</f>
        <v>Minor</v>
      </c>
    </row>
    <row r="91" spans="1:9" ht="13.5" customHeight="1" x14ac:dyDescent="0.2">
      <c r="A91" s="4">
        <v>4</v>
      </c>
      <c r="B91" s="5" t="s">
        <v>21</v>
      </c>
      <c r="C91" s="4">
        <v>1</v>
      </c>
      <c r="D91" s="4">
        <v>1963</v>
      </c>
      <c r="E91" s="4">
        <v>1</v>
      </c>
      <c r="F91" s="4">
        <v>0</v>
      </c>
      <c r="G91" s="4">
        <v>0</v>
      </c>
      <c r="H91" s="6">
        <v>216551</v>
      </c>
      <c r="I91" s="8" t="str">
        <f>IF(H91&lt;Mapping!$B$1,Mapping!$A$1,IF(H91&lt;Mapping!$B$2,Mapping!$A$2,Mapping!$A$3))</f>
        <v>Minor</v>
      </c>
    </row>
    <row r="92" spans="1:9" ht="13.5" customHeight="1" x14ac:dyDescent="0.2">
      <c r="A92" s="4">
        <v>1</v>
      </c>
      <c r="B92" s="5" t="s">
        <v>15</v>
      </c>
      <c r="C92" s="4">
        <v>4</v>
      </c>
      <c r="D92" s="4">
        <v>1963</v>
      </c>
      <c r="E92" s="4">
        <v>2</v>
      </c>
      <c r="F92" s="4">
        <v>0</v>
      </c>
      <c r="G92" s="4">
        <v>7</v>
      </c>
      <c r="H92" s="6">
        <v>187182</v>
      </c>
      <c r="I92" s="8" t="str">
        <f>IF(H92&lt;Mapping!$B$1,Mapping!$A$1,IF(H92&lt;Mapping!$B$2,Mapping!$A$2,Mapping!$A$3))</f>
        <v>Minor</v>
      </c>
    </row>
    <row r="93" spans="1:9" ht="13.5" customHeight="1" x14ac:dyDescent="0.2">
      <c r="A93" s="4">
        <v>2</v>
      </c>
      <c r="B93" s="5" t="s">
        <v>15</v>
      </c>
      <c r="C93" s="4">
        <v>4</v>
      </c>
      <c r="D93" s="4">
        <v>1963</v>
      </c>
      <c r="E93" s="4">
        <v>2</v>
      </c>
      <c r="F93" s="4">
        <v>0</v>
      </c>
      <c r="G93" s="4">
        <v>6</v>
      </c>
      <c r="H93" s="6">
        <v>172382</v>
      </c>
      <c r="I93" s="8" t="str">
        <f>IF(H93&lt;Mapping!$B$1,Mapping!$A$1,IF(H93&lt;Mapping!$B$2,Mapping!$A$2,Mapping!$A$3))</f>
        <v>Minor</v>
      </c>
    </row>
    <row r="94" spans="1:9" ht="13.5" customHeight="1" x14ac:dyDescent="0.2">
      <c r="A94" s="4">
        <v>3</v>
      </c>
      <c r="B94" s="5" t="s">
        <v>15</v>
      </c>
      <c r="C94" s="4">
        <v>4</v>
      </c>
      <c r="D94" s="4">
        <v>1963</v>
      </c>
      <c r="E94" s="4">
        <v>2</v>
      </c>
      <c r="F94" s="4">
        <v>0</v>
      </c>
      <c r="G94" s="4">
        <v>7</v>
      </c>
      <c r="H94" s="6">
        <v>186717</v>
      </c>
      <c r="I94" s="8" t="str">
        <f>IF(H94&lt;Mapping!$B$1,Mapping!$A$1,IF(H94&lt;Mapping!$B$2,Mapping!$A$2,Mapping!$A$3))</f>
        <v>Minor</v>
      </c>
    </row>
    <row r="95" spans="1:9" ht="13.5" customHeight="1" x14ac:dyDescent="0.2">
      <c r="A95" s="4">
        <v>4</v>
      </c>
      <c r="B95" s="5" t="s">
        <v>15</v>
      </c>
      <c r="C95" s="4">
        <v>4</v>
      </c>
      <c r="D95" s="4">
        <v>1963</v>
      </c>
      <c r="E95" s="4">
        <v>2</v>
      </c>
      <c r="F95" s="4">
        <v>0</v>
      </c>
      <c r="G95" s="4">
        <v>6</v>
      </c>
      <c r="H95" s="6">
        <v>171210</v>
      </c>
      <c r="I95" s="8" t="str">
        <f>IF(H95&lt;Mapping!$B$1,Mapping!$A$1,IF(H95&lt;Mapping!$B$2,Mapping!$A$2,Mapping!$A$3))</f>
        <v>Minor</v>
      </c>
    </row>
    <row r="96" spans="1:9" ht="13.5" customHeight="1" x14ac:dyDescent="0.2">
      <c r="A96" s="4">
        <v>5</v>
      </c>
      <c r="B96" s="5" t="s">
        <v>15</v>
      </c>
      <c r="C96" s="4">
        <v>4</v>
      </c>
      <c r="D96" s="4">
        <v>1963</v>
      </c>
      <c r="E96" s="4">
        <v>2</v>
      </c>
      <c r="F96" s="4">
        <v>0</v>
      </c>
      <c r="G96" s="4">
        <v>7</v>
      </c>
      <c r="H96" s="6">
        <v>177895</v>
      </c>
      <c r="I96" s="8" t="str">
        <f>IF(H96&lt;Mapping!$B$1,Mapping!$A$1,IF(H96&lt;Mapping!$B$2,Mapping!$A$2,Mapping!$A$3))</f>
        <v>Minor</v>
      </c>
    </row>
    <row r="97" spans="1:9" ht="13.5" customHeight="1" x14ac:dyDescent="0.2">
      <c r="A97" s="4">
        <v>6</v>
      </c>
      <c r="B97" s="5" t="s">
        <v>15</v>
      </c>
      <c r="C97" s="4">
        <v>4</v>
      </c>
      <c r="D97" s="4">
        <v>1963</v>
      </c>
      <c r="E97" s="4">
        <v>2</v>
      </c>
      <c r="F97" s="4">
        <v>0</v>
      </c>
      <c r="G97" s="4">
        <v>6</v>
      </c>
      <c r="H97" s="6">
        <v>167213</v>
      </c>
      <c r="I97" s="8" t="str">
        <f>IF(H97&lt;Mapping!$B$1,Mapping!$A$1,IF(H97&lt;Mapping!$B$2,Mapping!$A$2,Mapping!$A$3))</f>
        <v>Minor</v>
      </c>
    </row>
    <row r="98" spans="1:9" ht="13.5" customHeight="1" x14ac:dyDescent="0.2">
      <c r="A98" s="4">
        <v>1</v>
      </c>
      <c r="B98" s="5" t="s">
        <v>14</v>
      </c>
      <c r="C98" s="4">
        <v>1</v>
      </c>
      <c r="D98" s="4">
        <v>1964</v>
      </c>
      <c r="E98" s="4">
        <v>31</v>
      </c>
      <c r="F98" s="4">
        <v>0</v>
      </c>
      <c r="G98" s="4">
        <v>0</v>
      </c>
      <c r="H98" s="6">
        <v>1552</v>
      </c>
      <c r="I98" s="8" t="str">
        <f>IF(H98&lt;Mapping!$B$1,Mapping!$A$1,IF(H98&lt;Mapping!$B$2,Mapping!$A$2,Mapping!$A$3))</f>
        <v>Minor</v>
      </c>
    </row>
    <row r="99" spans="1:9" ht="13.5" customHeight="1" x14ac:dyDescent="0.2">
      <c r="A99" s="4">
        <v>2</v>
      </c>
      <c r="B99" s="5" t="s">
        <v>14</v>
      </c>
      <c r="C99" s="4">
        <v>1</v>
      </c>
      <c r="D99" s="4">
        <v>1964</v>
      </c>
      <c r="E99" s="4">
        <v>31</v>
      </c>
      <c r="F99" s="4">
        <v>0</v>
      </c>
      <c r="G99" s="4">
        <v>0</v>
      </c>
      <c r="H99" s="6">
        <v>1701</v>
      </c>
      <c r="I99" s="8" t="str">
        <f>IF(H99&lt;Mapping!$B$1,Mapping!$A$1,IF(H99&lt;Mapping!$B$2,Mapping!$A$2,Mapping!$A$3))</f>
        <v>Minor</v>
      </c>
    </row>
    <row r="100" spans="1:9" ht="13.5" customHeight="1" x14ac:dyDescent="0.2">
      <c r="A100" s="4">
        <v>3</v>
      </c>
      <c r="B100" s="5" t="s">
        <v>14</v>
      </c>
      <c r="C100" s="4">
        <v>1</v>
      </c>
      <c r="D100" s="4">
        <v>1964</v>
      </c>
      <c r="E100" s="4">
        <v>31</v>
      </c>
      <c r="F100" s="4">
        <v>0</v>
      </c>
      <c r="G100" s="4">
        <v>0</v>
      </c>
      <c r="H100" s="6">
        <v>1861</v>
      </c>
      <c r="I100" s="8" t="str">
        <f>IF(H100&lt;Mapping!$B$1,Mapping!$A$1,IF(H100&lt;Mapping!$B$2,Mapping!$A$2,Mapping!$A$3))</f>
        <v>Minor</v>
      </c>
    </row>
    <row r="101" spans="1:9" ht="13.5" customHeight="1" x14ac:dyDescent="0.2">
      <c r="A101" s="4">
        <v>4</v>
      </c>
      <c r="B101" s="5" t="s">
        <v>14</v>
      </c>
      <c r="C101" s="4">
        <v>1</v>
      </c>
      <c r="D101" s="4">
        <v>1964</v>
      </c>
      <c r="E101" s="4">
        <v>31</v>
      </c>
      <c r="F101" s="4">
        <v>0</v>
      </c>
      <c r="G101" s="4">
        <v>0</v>
      </c>
      <c r="H101" s="6">
        <v>1596</v>
      </c>
      <c r="I101" s="8" t="str">
        <f>IF(H101&lt;Mapping!$B$1,Mapping!$A$1,IF(H101&lt;Mapping!$B$2,Mapping!$A$2,Mapping!$A$3))</f>
        <v>Minor</v>
      </c>
    </row>
    <row r="102" spans="1:9" ht="13.5" customHeight="1" x14ac:dyDescent="0.2">
      <c r="A102" s="4">
        <v>5</v>
      </c>
      <c r="B102" s="5" t="s">
        <v>14</v>
      </c>
      <c r="C102" s="4">
        <v>1</v>
      </c>
      <c r="D102" s="4">
        <v>1964</v>
      </c>
      <c r="E102" s="4">
        <v>31</v>
      </c>
      <c r="F102" s="4">
        <v>0</v>
      </c>
      <c r="G102" s="4">
        <v>0</v>
      </c>
      <c r="H102" s="6">
        <v>1794</v>
      </c>
      <c r="I102" s="8" t="str">
        <f>IF(H102&lt;Mapping!$B$1,Mapping!$A$1,IF(H102&lt;Mapping!$B$2,Mapping!$A$2,Mapping!$A$3))</f>
        <v>Minor</v>
      </c>
    </row>
    <row r="103" spans="1:9" ht="13.5" customHeight="1" x14ac:dyDescent="0.2">
      <c r="A103" s="4">
        <v>6</v>
      </c>
      <c r="B103" s="5" t="s">
        <v>14</v>
      </c>
      <c r="C103" s="4">
        <v>1</v>
      </c>
      <c r="D103" s="4">
        <v>1964</v>
      </c>
      <c r="E103" s="4">
        <v>31</v>
      </c>
      <c r="F103" s="4">
        <v>0</v>
      </c>
      <c r="G103" s="4">
        <v>0</v>
      </c>
      <c r="H103" s="6">
        <v>1840</v>
      </c>
      <c r="I103" s="8" t="str">
        <f>IF(H103&lt;Mapping!$B$1,Mapping!$A$1,IF(H103&lt;Mapping!$B$2,Mapping!$A$2,Mapping!$A$3))</f>
        <v>Minor</v>
      </c>
    </row>
    <row r="104" spans="1:9" ht="13.5" customHeight="1" x14ac:dyDescent="0.2">
      <c r="A104" s="4">
        <v>1</v>
      </c>
      <c r="B104" s="5" t="s">
        <v>34</v>
      </c>
      <c r="C104" s="4">
        <v>2</v>
      </c>
      <c r="D104" s="4">
        <v>1964</v>
      </c>
      <c r="E104" s="4">
        <v>1</v>
      </c>
      <c r="F104" s="4">
        <v>0</v>
      </c>
      <c r="G104" s="4">
        <v>0</v>
      </c>
      <c r="H104" s="6">
        <v>7530</v>
      </c>
      <c r="I104" s="8" t="str">
        <f>IF(H104&lt;Mapping!$B$1,Mapping!$A$1,IF(H104&lt;Mapping!$B$2,Mapping!$A$2,Mapping!$A$3))</f>
        <v>Minor</v>
      </c>
    </row>
    <row r="105" spans="1:9" ht="13.5" customHeight="1" x14ac:dyDescent="0.2">
      <c r="A105" s="4">
        <v>1</v>
      </c>
      <c r="B105" s="5" t="s">
        <v>12</v>
      </c>
      <c r="C105" s="4">
        <v>3</v>
      </c>
      <c r="D105" s="4">
        <v>1964</v>
      </c>
      <c r="E105" s="4">
        <v>3</v>
      </c>
      <c r="F105" s="4">
        <v>0</v>
      </c>
      <c r="G105" s="4">
        <v>0</v>
      </c>
      <c r="H105" s="6">
        <v>16362</v>
      </c>
      <c r="I105" s="8" t="str">
        <f>IF(H105&lt;Mapping!$B$1,Mapping!$A$1,IF(H105&lt;Mapping!$B$2,Mapping!$A$2,Mapping!$A$3))</f>
        <v>Minor</v>
      </c>
    </row>
    <row r="106" spans="1:9" ht="13.5" customHeight="1" x14ac:dyDescent="0.2">
      <c r="A106" s="4">
        <v>1</v>
      </c>
      <c r="B106" s="5" t="s">
        <v>12</v>
      </c>
      <c r="C106" s="4">
        <v>3</v>
      </c>
      <c r="D106" s="4">
        <v>1964</v>
      </c>
      <c r="E106" s="4">
        <v>2</v>
      </c>
      <c r="F106" s="4">
        <v>0</v>
      </c>
      <c r="G106" s="4">
        <v>0</v>
      </c>
      <c r="H106" s="6">
        <v>1775</v>
      </c>
      <c r="I106" s="8" t="str">
        <f>IF(H106&lt;Mapping!$B$1,Mapping!$A$1,IF(H106&lt;Mapping!$B$2,Mapping!$A$2,Mapping!$A$3))</f>
        <v>Minor</v>
      </c>
    </row>
    <row r="107" spans="1:9" ht="13.5" customHeight="1" x14ac:dyDescent="0.2">
      <c r="A107" s="4">
        <v>2</v>
      </c>
      <c r="B107" s="5" t="s">
        <v>12</v>
      </c>
      <c r="C107" s="4">
        <v>3</v>
      </c>
      <c r="D107" s="4">
        <v>1964</v>
      </c>
      <c r="E107" s="4">
        <v>3</v>
      </c>
      <c r="F107" s="4">
        <v>0</v>
      </c>
      <c r="G107" s="4">
        <v>0</v>
      </c>
      <c r="H107" s="6">
        <v>16081</v>
      </c>
      <c r="I107" s="8" t="str">
        <f>IF(H107&lt;Mapping!$B$1,Mapping!$A$1,IF(H107&lt;Mapping!$B$2,Mapping!$A$2,Mapping!$A$3))</f>
        <v>Minor</v>
      </c>
    </row>
    <row r="108" spans="1:9" ht="13.5" customHeight="1" x14ac:dyDescent="0.2">
      <c r="A108" s="4">
        <v>2</v>
      </c>
      <c r="B108" s="5" t="s">
        <v>12</v>
      </c>
      <c r="C108" s="4">
        <v>3</v>
      </c>
      <c r="D108" s="4">
        <v>1964</v>
      </c>
      <c r="E108" s="4">
        <v>2</v>
      </c>
      <c r="F108" s="4">
        <v>0</v>
      </c>
      <c r="G108" s="4">
        <v>0</v>
      </c>
      <c r="H108" s="6">
        <v>1571</v>
      </c>
      <c r="I108" s="8" t="str">
        <f>IF(H108&lt;Mapping!$B$1,Mapping!$A$1,IF(H108&lt;Mapping!$B$2,Mapping!$A$2,Mapping!$A$3))</f>
        <v>Minor</v>
      </c>
    </row>
    <row r="109" spans="1:9" ht="13.5" customHeight="1" x14ac:dyDescent="0.2">
      <c r="A109" s="4">
        <v>3</v>
      </c>
      <c r="B109" s="5" t="s">
        <v>12</v>
      </c>
      <c r="C109" s="4">
        <v>3</v>
      </c>
      <c r="D109" s="4">
        <v>1964</v>
      </c>
      <c r="E109" s="4">
        <v>3</v>
      </c>
      <c r="F109" s="4">
        <v>0</v>
      </c>
      <c r="G109" s="4">
        <v>0</v>
      </c>
      <c r="H109" s="6">
        <v>16882</v>
      </c>
      <c r="I109" s="8" t="str">
        <f>IF(H109&lt;Mapping!$B$1,Mapping!$A$1,IF(H109&lt;Mapping!$B$2,Mapping!$A$2,Mapping!$A$3))</f>
        <v>Minor</v>
      </c>
    </row>
    <row r="110" spans="1:9" ht="13.5" customHeight="1" x14ac:dyDescent="0.2">
      <c r="A110" s="4">
        <v>3</v>
      </c>
      <c r="B110" s="5" t="s">
        <v>12</v>
      </c>
      <c r="C110" s="4">
        <v>3</v>
      </c>
      <c r="D110" s="4">
        <v>1964</v>
      </c>
      <c r="E110" s="4">
        <v>2</v>
      </c>
      <c r="F110" s="4">
        <v>0</v>
      </c>
      <c r="G110" s="4">
        <v>0</v>
      </c>
      <c r="H110" s="6">
        <v>1608</v>
      </c>
      <c r="I110" s="8" t="str">
        <f>IF(H110&lt;Mapping!$B$1,Mapping!$A$1,IF(H110&lt;Mapping!$B$2,Mapping!$A$2,Mapping!$A$3))</f>
        <v>Minor</v>
      </c>
    </row>
    <row r="111" spans="1:9" ht="13.5" customHeight="1" x14ac:dyDescent="0.2">
      <c r="A111" s="4">
        <v>4</v>
      </c>
      <c r="B111" s="5" t="s">
        <v>12</v>
      </c>
      <c r="C111" s="4">
        <v>3</v>
      </c>
      <c r="D111" s="4">
        <v>1964</v>
      </c>
      <c r="E111" s="4">
        <v>3</v>
      </c>
      <c r="F111" s="4">
        <v>0</v>
      </c>
      <c r="G111" s="4">
        <v>0</v>
      </c>
      <c r="H111" s="6">
        <v>17397</v>
      </c>
      <c r="I111" s="8" t="str">
        <f>IF(H111&lt;Mapping!$B$1,Mapping!$A$1,IF(H111&lt;Mapping!$B$2,Mapping!$A$2,Mapping!$A$3))</f>
        <v>Minor</v>
      </c>
    </row>
    <row r="112" spans="1:9" ht="13.5" customHeight="1" x14ac:dyDescent="0.2">
      <c r="A112" s="4">
        <v>4</v>
      </c>
      <c r="B112" s="5" t="s">
        <v>12</v>
      </c>
      <c r="C112" s="4">
        <v>3</v>
      </c>
      <c r="D112" s="4">
        <v>1964</v>
      </c>
      <c r="E112" s="4">
        <v>2</v>
      </c>
      <c r="F112" s="4">
        <v>0</v>
      </c>
      <c r="G112" s="4">
        <v>0</v>
      </c>
      <c r="H112" s="6">
        <v>1646</v>
      </c>
      <c r="I112" s="8" t="str">
        <f>IF(H112&lt;Mapping!$B$1,Mapping!$A$1,IF(H112&lt;Mapping!$B$2,Mapping!$A$2,Mapping!$A$3))</f>
        <v>Minor</v>
      </c>
    </row>
    <row r="113" spans="1:9" ht="13.5" customHeight="1" x14ac:dyDescent="0.2">
      <c r="A113" s="4">
        <v>5</v>
      </c>
      <c r="B113" s="5" t="s">
        <v>12</v>
      </c>
      <c r="C113" s="4">
        <v>3</v>
      </c>
      <c r="D113" s="4">
        <v>1964</v>
      </c>
      <c r="E113" s="4">
        <v>3</v>
      </c>
      <c r="F113" s="4">
        <v>0</v>
      </c>
      <c r="G113" s="4">
        <v>0</v>
      </c>
      <c r="H113" s="6">
        <v>16937</v>
      </c>
      <c r="I113" s="8" t="str">
        <f>IF(H113&lt;Mapping!$B$1,Mapping!$A$1,IF(H113&lt;Mapping!$B$2,Mapping!$A$2,Mapping!$A$3))</f>
        <v>Minor</v>
      </c>
    </row>
    <row r="114" spans="1:9" ht="13.5" customHeight="1" x14ac:dyDescent="0.2">
      <c r="A114" s="4">
        <v>5</v>
      </c>
      <c r="B114" s="5" t="s">
        <v>12</v>
      </c>
      <c r="C114" s="4">
        <v>3</v>
      </c>
      <c r="D114" s="4">
        <v>1964</v>
      </c>
      <c r="E114" s="4">
        <v>2</v>
      </c>
      <c r="F114" s="4">
        <v>0</v>
      </c>
      <c r="G114" s="4">
        <v>0</v>
      </c>
      <c r="H114" s="6">
        <v>1874</v>
      </c>
      <c r="I114" s="8" t="str">
        <f>IF(H114&lt;Mapping!$B$1,Mapping!$A$1,IF(H114&lt;Mapping!$B$2,Mapping!$A$2,Mapping!$A$3))</f>
        <v>Minor</v>
      </c>
    </row>
    <row r="115" spans="1:9" ht="13.5" customHeight="1" x14ac:dyDescent="0.2">
      <c r="A115" s="4">
        <v>6</v>
      </c>
      <c r="B115" s="5" t="s">
        <v>12</v>
      </c>
      <c r="C115" s="4">
        <v>3</v>
      </c>
      <c r="D115" s="4">
        <v>1964</v>
      </c>
      <c r="E115" s="4">
        <v>3</v>
      </c>
      <c r="F115" s="4">
        <v>0</v>
      </c>
      <c r="G115" s="4">
        <v>0</v>
      </c>
      <c r="H115" s="6">
        <v>17798</v>
      </c>
      <c r="I115" s="8" t="str">
        <f>IF(H115&lt;Mapping!$B$1,Mapping!$A$1,IF(H115&lt;Mapping!$B$2,Mapping!$A$2,Mapping!$A$3))</f>
        <v>Minor</v>
      </c>
    </row>
    <row r="116" spans="1:9" ht="13.5" customHeight="1" x14ac:dyDescent="0.2">
      <c r="A116" s="4">
        <v>6</v>
      </c>
      <c r="B116" s="5" t="s">
        <v>12</v>
      </c>
      <c r="C116" s="4">
        <v>3</v>
      </c>
      <c r="D116" s="4">
        <v>1964</v>
      </c>
      <c r="E116" s="4">
        <v>2</v>
      </c>
      <c r="F116" s="4">
        <v>0</v>
      </c>
      <c r="G116" s="4">
        <v>0</v>
      </c>
      <c r="H116" s="6">
        <v>1744</v>
      </c>
      <c r="I116" s="8" t="str">
        <f>IF(H116&lt;Mapping!$B$1,Mapping!$A$1,IF(H116&lt;Mapping!$B$2,Mapping!$A$2,Mapping!$A$3))</f>
        <v>Minor</v>
      </c>
    </row>
    <row r="117" spans="1:9" ht="13.5" customHeight="1" x14ac:dyDescent="0.2">
      <c r="A117" s="4">
        <v>1</v>
      </c>
      <c r="B117" s="5" t="s">
        <v>20</v>
      </c>
      <c r="C117" s="4">
        <v>2</v>
      </c>
      <c r="D117" s="4">
        <v>1964</v>
      </c>
      <c r="E117" s="4">
        <v>1</v>
      </c>
      <c r="F117" s="4">
        <v>0</v>
      </c>
      <c r="G117" s="4">
        <v>0</v>
      </c>
      <c r="H117" s="6">
        <v>77484</v>
      </c>
      <c r="I117" s="8" t="str">
        <f>IF(H117&lt;Mapping!$B$1,Mapping!$A$1,IF(H117&lt;Mapping!$B$2,Mapping!$A$2,Mapping!$A$3))</f>
        <v>Minor</v>
      </c>
    </row>
    <row r="118" spans="1:9" ht="13.5" customHeight="1" x14ac:dyDescent="0.2">
      <c r="A118" s="4">
        <v>1</v>
      </c>
      <c r="B118" s="5" t="s">
        <v>20</v>
      </c>
      <c r="C118" s="4">
        <v>3</v>
      </c>
      <c r="D118" s="4">
        <v>1964</v>
      </c>
      <c r="E118" s="4">
        <v>1</v>
      </c>
      <c r="F118" s="4">
        <v>0</v>
      </c>
      <c r="G118" s="4">
        <v>0</v>
      </c>
      <c r="H118" s="6">
        <v>74480</v>
      </c>
      <c r="I118" s="8" t="str">
        <f>IF(H118&lt;Mapping!$B$1,Mapping!$A$1,IF(H118&lt;Mapping!$B$2,Mapping!$A$2,Mapping!$A$3))</f>
        <v>Minor</v>
      </c>
    </row>
    <row r="119" spans="1:9" ht="13.5" customHeight="1" x14ac:dyDescent="0.2">
      <c r="A119" s="4">
        <v>2</v>
      </c>
      <c r="B119" s="5" t="s">
        <v>20</v>
      </c>
      <c r="C119" s="4">
        <v>3</v>
      </c>
      <c r="D119" s="4">
        <v>1964</v>
      </c>
      <c r="E119" s="4">
        <v>1</v>
      </c>
      <c r="F119" s="4">
        <v>13</v>
      </c>
      <c r="G119" s="4">
        <v>13</v>
      </c>
      <c r="H119" s="6">
        <v>0</v>
      </c>
      <c r="I119" s="8" t="str">
        <f>IF(H119&lt;Mapping!$B$1,Mapping!$A$1,IF(H119&lt;Mapping!$B$2,Mapping!$A$2,Mapping!$A$3))</f>
        <v>Minor</v>
      </c>
    </row>
    <row r="120" spans="1:9" ht="13.5" customHeight="1" x14ac:dyDescent="0.2">
      <c r="A120" s="4">
        <v>3</v>
      </c>
      <c r="B120" s="5" t="s">
        <v>20</v>
      </c>
      <c r="C120" s="4">
        <v>3</v>
      </c>
      <c r="D120" s="4">
        <v>1964</v>
      </c>
      <c r="E120" s="4">
        <v>1</v>
      </c>
      <c r="F120" s="4">
        <v>0</v>
      </c>
      <c r="G120" s="4">
        <v>347</v>
      </c>
      <c r="H120" s="6">
        <v>0</v>
      </c>
      <c r="I120" s="8" t="str">
        <f>IF(H120&lt;Mapping!$B$1,Mapping!$A$1,IF(H120&lt;Mapping!$B$2,Mapping!$A$2,Mapping!$A$3))</f>
        <v>Minor</v>
      </c>
    </row>
    <row r="121" spans="1:9" ht="13.5" customHeight="1" x14ac:dyDescent="0.2">
      <c r="A121" s="4">
        <v>5</v>
      </c>
      <c r="B121" s="5" t="s">
        <v>20</v>
      </c>
      <c r="C121" s="4">
        <v>3</v>
      </c>
      <c r="D121" s="4">
        <v>1964</v>
      </c>
      <c r="E121" s="4">
        <v>1</v>
      </c>
      <c r="F121" s="4">
        <v>0</v>
      </c>
      <c r="G121" s="4">
        <v>0</v>
      </c>
      <c r="H121" s="6">
        <v>80219</v>
      </c>
      <c r="I121" s="8" t="str">
        <f>IF(H121&lt;Mapping!$B$1,Mapping!$A$1,IF(H121&lt;Mapping!$B$2,Mapping!$A$2,Mapping!$A$3))</f>
        <v>Minor</v>
      </c>
    </row>
    <row r="122" spans="1:9" ht="13.5" customHeight="1" x14ac:dyDescent="0.2">
      <c r="A122" s="4">
        <v>1</v>
      </c>
      <c r="B122" s="5" t="s">
        <v>22</v>
      </c>
      <c r="C122" s="4">
        <v>2</v>
      </c>
      <c r="D122" s="4">
        <v>1964</v>
      </c>
      <c r="E122" s="4">
        <v>3</v>
      </c>
      <c r="F122" s="4">
        <v>0</v>
      </c>
      <c r="G122" s="4">
        <v>0</v>
      </c>
      <c r="H122" s="6">
        <v>1191538</v>
      </c>
      <c r="I122" s="8" t="str">
        <f>IF(H122&lt;Mapping!$B$1,Mapping!$A$1,IF(H122&lt;Mapping!$B$2,Mapping!$A$2,Mapping!$A$3))</f>
        <v>Medium</v>
      </c>
    </row>
    <row r="123" spans="1:9" ht="13.5" customHeight="1" x14ac:dyDescent="0.2">
      <c r="A123" s="4">
        <v>1</v>
      </c>
      <c r="B123" s="5" t="s">
        <v>22</v>
      </c>
      <c r="C123" s="4">
        <v>4</v>
      </c>
      <c r="D123" s="4">
        <v>1964</v>
      </c>
      <c r="E123" s="4">
        <v>3</v>
      </c>
      <c r="F123" s="4">
        <v>2</v>
      </c>
      <c r="G123" s="4">
        <v>0</v>
      </c>
      <c r="H123" s="6">
        <v>162078</v>
      </c>
      <c r="I123" s="8" t="str">
        <f>IF(H123&lt;Mapping!$B$1,Mapping!$A$1,IF(H123&lt;Mapping!$B$2,Mapping!$A$2,Mapping!$A$3))</f>
        <v>Minor</v>
      </c>
    </row>
    <row r="124" spans="1:9" ht="13.5" customHeight="1" x14ac:dyDescent="0.2">
      <c r="A124" s="4">
        <v>1</v>
      </c>
      <c r="B124" s="5" t="s">
        <v>22</v>
      </c>
      <c r="C124" s="4">
        <v>4</v>
      </c>
      <c r="D124" s="4">
        <v>1964</v>
      </c>
      <c r="E124" s="4">
        <v>2</v>
      </c>
      <c r="F124" s="4">
        <v>0</v>
      </c>
      <c r="G124" s="4">
        <v>0</v>
      </c>
      <c r="H124" s="6">
        <v>0</v>
      </c>
      <c r="I124" s="8" t="str">
        <f>IF(H124&lt;Mapping!$B$1,Mapping!$A$1,IF(H124&lt;Mapping!$B$2,Mapping!$A$2,Mapping!$A$3))</f>
        <v>Minor</v>
      </c>
    </row>
    <row r="125" spans="1:9" ht="13.5" customHeight="1" x14ac:dyDescent="0.2">
      <c r="A125" s="4">
        <v>2</v>
      </c>
      <c r="B125" s="5" t="s">
        <v>22</v>
      </c>
      <c r="C125" s="4">
        <v>2</v>
      </c>
      <c r="D125" s="4">
        <v>1964</v>
      </c>
      <c r="E125" s="4">
        <v>2</v>
      </c>
      <c r="F125" s="4">
        <v>0</v>
      </c>
      <c r="G125" s="4">
        <v>0</v>
      </c>
      <c r="H125" s="6">
        <v>812494</v>
      </c>
      <c r="I125" s="8" t="str">
        <f>IF(H125&lt;Mapping!$B$1,Mapping!$A$1,IF(H125&lt;Mapping!$B$2,Mapping!$A$2,Mapping!$A$3))</f>
        <v>Medium</v>
      </c>
    </row>
    <row r="126" spans="1:9" ht="13.5" customHeight="1" x14ac:dyDescent="0.2">
      <c r="A126" s="4">
        <v>2</v>
      </c>
      <c r="B126" s="5" t="s">
        <v>22</v>
      </c>
      <c r="C126" s="4">
        <v>4</v>
      </c>
      <c r="D126" s="4">
        <v>1964</v>
      </c>
      <c r="E126" s="4">
        <v>3</v>
      </c>
      <c r="F126" s="4">
        <v>0</v>
      </c>
      <c r="G126" s="4">
        <v>0</v>
      </c>
      <c r="H126" s="6">
        <v>174863</v>
      </c>
      <c r="I126" s="8" t="str">
        <f>IF(H126&lt;Mapping!$B$1,Mapping!$A$1,IF(H126&lt;Mapping!$B$2,Mapping!$A$2,Mapping!$A$3))</f>
        <v>Minor</v>
      </c>
    </row>
    <row r="127" spans="1:9" ht="13.5" customHeight="1" x14ac:dyDescent="0.2">
      <c r="A127" s="4">
        <v>2</v>
      </c>
      <c r="B127" s="5" t="s">
        <v>22</v>
      </c>
      <c r="C127" s="4">
        <v>3</v>
      </c>
      <c r="D127" s="4">
        <v>1964</v>
      </c>
      <c r="E127" s="4">
        <v>2</v>
      </c>
      <c r="F127" s="4">
        <v>3</v>
      </c>
      <c r="G127" s="4">
        <v>0</v>
      </c>
      <c r="H127" s="6">
        <v>5062</v>
      </c>
      <c r="I127" s="8" t="str">
        <f>IF(H127&lt;Mapping!$B$1,Mapping!$A$1,IF(H127&lt;Mapping!$B$2,Mapping!$A$2,Mapping!$A$3))</f>
        <v>Minor</v>
      </c>
    </row>
    <row r="128" spans="1:9" ht="13.5" customHeight="1" x14ac:dyDescent="0.2">
      <c r="A128" s="4">
        <v>2</v>
      </c>
      <c r="B128" s="5" t="s">
        <v>22</v>
      </c>
      <c r="C128" s="4">
        <v>4</v>
      </c>
      <c r="D128" s="4">
        <v>1964</v>
      </c>
      <c r="E128" s="4">
        <v>2</v>
      </c>
      <c r="F128" s="4">
        <v>0</v>
      </c>
      <c r="G128" s="4">
        <v>0</v>
      </c>
      <c r="H128" s="6">
        <v>0</v>
      </c>
      <c r="I128" s="8" t="str">
        <f>IF(H128&lt;Mapping!$B$1,Mapping!$A$1,IF(H128&lt;Mapping!$B$2,Mapping!$A$2,Mapping!$A$3))</f>
        <v>Minor</v>
      </c>
    </row>
    <row r="129" spans="1:9" ht="13.5" customHeight="1" x14ac:dyDescent="0.2">
      <c r="A129" s="4">
        <v>3</v>
      </c>
      <c r="B129" s="5" t="s">
        <v>22</v>
      </c>
      <c r="C129" s="4">
        <v>4</v>
      </c>
      <c r="D129" s="4">
        <v>1964</v>
      </c>
      <c r="E129" s="4">
        <v>3</v>
      </c>
      <c r="F129" s="4">
        <v>2</v>
      </c>
      <c r="G129" s="4">
        <v>0</v>
      </c>
      <c r="H129" s="6">
        <v>158822</v>
      </c>
      <c r="I129" s="8" t="str">
        <f>IF(H129&lt;Mapping!$B$1,Mapping!$A$1,IF(H129&lt;Mapping!$B$2,Mapping!$A$2,Mapping!$A$3))</f>
        <v>Minor</v>
      </c>
    </row>
    <row r="130" spans="1:9" ht="13.5" customHeight="1" x14ac:dyDescent="0.2">
      <c r="A130" s="4">
        <v>3</v>
      </c>
      <c r="B130" s="5" t="s">
        <v>22</v>
      </c>
      <c r="C130" s="4">
        <v>3</v>
      </c>
      <c r="D130" s="4">
        <v>1964</v>
      </c>
      <c r="E130" s="4">
        <v>2</v>
      </c>
      <c r="F130" s="4">
        <v>0</v>
      </c>
      <c r="G130" s="4">
        <v>0</v>
      </c>
      <c r="H130" s="6">
        <v>33878</v>
      </c>
      <c r="I130" s="8" t="str">
        <f>IF(H130&lt;Mapping!$B$1,Mapping!$A$1,IF(H130&lt;Mapping!$B$2,Mapping!$A$2,Mapping!$A$3))</f>
        <v>Minor</v>
      </c>
    </row>
    <row r="131" spans="1:9" ht="13.5" customHeight="1" x14ac:dyDescent="0.2">
      <c r="A131" s="4">
        <v>3</v>
      </c>
      <c r="B131" s="5" t="s">
        <v>22</v>
      </c>
      <c r="C131" s="4">
        <v>4</v>
      </c>
      <c r="D131" s="4">
        <v>1964</v>
      </c>
      <c r="E131" s="4">
        <v>2</v>
      </c>
      <c r="F131" s="4">
        <v>0</v>
      </c>
      <c r="G131" s="4">
        <v>0</v>
      </c>
      <c r="H131" s="6">
        <v>0</v>
      </c>
      <c r="I131" s="8" t="str">
        <f>IF(H131&lt;Mapping!$B$1,Mapping!$A$1,IF(H131&lt;Mapping!$B$2,Mapping!$A$2,Mapping!$A$3))</f>
        <v>Minor</v>
      </c>
    </row>
    <row r="132" spans="1:9" ht="13.5" customHeight="1" x14ac:dyDescent="0.2">
      <c r="A132" s="4">
        <v>4</v>
      </c>
      <c r="B132" s="5" t="s">
        <v>22</v>
      </c>
      <c r="C132" s="4">
        <v>4</v>
      </c>
      <c r="D132" s="4">
        <v>1964</v>
      </c>
      <c r="E132" s="4">
        <v>3</v>
      </c>
      <c r="F132" s="4">
        <v>1</v>
      </c>
      <c r="G132" s="4">
        <v>0</v>
      </c>
      <c r="H132" s="6">
        <v>185976</v>
      </c>
      <c r="I132" s="8" t="str">
        <f>IF(H132&lt;Mapping!$B$1,Mapping!$A$1,IF(H132&lt;Mapping!$B$2,Mapping!$A$2,Mapping!$A$3))</f>
        <v>Minor</v>
      </c>
    </row>
    <row r="133" spans="1:9" ht="13.5" customHeight="1" x14ac:dyDescent="0.2">
      <c r="A133" s="4">
        <v>4</v>
      </c>
      <c r="B133" s="5" t="s">
        <v>22</v>
      </c>
      <c r="C133" s="4">
        <v>3</v>
      </c>
      <c r="D133" s="4">
        <v>1964</v>
      </c>
      <c r="E133" s="4">
        <v>2</v>
      </c>
      <c r="F133" s="4">
        <v>0</v>
      </c>
      <c r="G133" s="4">
        <v>0</v>
      </c>
      <c r="H133" s="6">
        <v>33986</v>
      </c>
      <c r="I133" s="8" t="str">
        <f>IF(H133&lt;Mapping!$B$1,Mapping!$A$1,IF(H133&lt;Mapping!$B$2,Mapping!$A$2,Mapping!$A$3))</f>
        <v>Minor</v>
      </c>
    </row>
    <row r="134" spans="1:9" ht="13.5" customHeight="1" x14ac:dyDescent="0.2">
      <c r="A134" s="4">
        <v>4</v>
      </c>
      <c r="B134" s="5" t="s">
        <v>22</v>
      </c>
      <c r="C134" s="4">
        <v>3</v>
      </c>
      <c r="D134" s="4">
        <v>1964</v>
      </c>
      <c r="E134" s="4">
        <v>2</v>
      </c>
      <c r="F134" s="4">
        <v>3</v>
      </c>
      <c r="G134" s="4">
        <v>0</v>
      </c>
      <c r="H134" s="6">
        <v>4985</v>
      </c>
      <c r="I134" s="8" t="str">
        <f>IF(H134&lt;Mapping!$B$1,Mapping!$A$1,IF(H134&lt;Mapping!$B$2,Mapping!$A$2,Mapping!$A$3))</f>
        <v>Minor</v>
      </c>
    </row>
    <row r="135" spans="1:9" ht="13.5" customHeight="1" x14ac:dyDescent="0.2">
      <c r="A135" s="4">
        <v>4</v>
      </c>
      <c r="B135" s="5" t="s">
        <v>22</v>
      </c>
      <c r="C135" s="4">
        <v>4</v>
      </c>
      <c r="D135" s="4">
        <v>1964</v>
      </c>
      <c r="E135" s="4">
        <v>2</v>
      </c>
      <c r="F135" s="4">
        <v>0</v>
      </c>
      <c r="G135" s="4">
        <v>0</v>
      </c>
      <c r="H135" s="6">
        <v>0</v>
      </c>
      <c r="I135" s="8" t="str">
        <f>IF(H135&lt;Mapping!$B$1,Mapping!$A$1,IF(H135&lt;Mapping!$B$2,Mapping!$A$2,Mapping!$A$3))</f>
        <v>Minor</v>
      </c>
    </row>
    <row r="136" spans="1:9" ht="13.5" customHeight="1" x14ac:dyDescent="0.2">
      <c r="A136" s="4">
        <v>5</v>
      </c>
      <c r="B136" s="5" t="s">
        <v>22</v>
      </c>
      <c r="C136" s="4">
        <v>4</v>
      </c>
      <c r="D136" s="4">
        <v>1964</v>
      </c>
      <c r="E136" s="4">
        <v>3</v>
      </c>
      <c r="F136" s="4">
        <v>2</v>
      </c>
      <c r="G136" s="4">
        <v>0</v>
      </c>
      <c r="H136" s="6">
        <v>187699</v>
      </c>
      <c r="I136" s="8" t="str">
        <f>IF(H136&lt;Mapping!$B$1,Mapping!$A$1,IF(H136&lt;Mapping!$B$2,Mapping!$A$2,Mapping!$A$3))</f>
        <v>Minor</v>
      </c>
    </row>
    <row r="137" spans="1:9" ht="13.5" customHeight="1" x14ac:dyDescent="0.2">
      <c r="A137" s="4">
        <v>5</v>
      </c>
      <c r="B137" s="5" t="s">
        <v>22</v>
      </c>
      <c r="C137" s="4">
        <v>3</v>
      </c>
      <c r="D137" s="4">
        <v>1964</v>
      </c>
      <c r="E137" s="4">
        <v>2</v>
      </c>
      <c r="F137" s="4">
        <v>0</v>
      </c>
      <c r="G137" s="4">
        <v>0</v>
      </c>
      <c r="H137" s="6">
        <v>33000</v>
      </c>
      <c r="I137" s="8" t="str">
        <f>IF(H137&lt;Mapping!$B$1,Mapping!$A$1,IF(H137&lt;Mapping!$B$2,Mapping!$A$2,Mapping!$A$3))</f>
        <v>Minor</v>
      </c>
    </row>
    <row r="138" spans="1:9" ht="13.5" customHeight="1" x14ac:dyDescent="0.2">
      <c r="A138" s="4">
        <v>5</v>
      </c>
      <c r="B138" s="5" t="s">
        <v>22</v>
      </c>
      <c r="C138" s="4">
        <v>4</v>
      </c>
      <c r="D138" s="4">
        <v>1964</v>
      </c>
      <c r="E138" s="4">
        <v>2</v>
      </c>
      <c r="F138" s="4">
        <v>0</v>
      </c>
      <c r="G138" s="4">
        <v>0</v>
      </c>
      <c r="H138" s="6">
        <v>0</v>
      </c>
      <c r="I138" s="8" t="str">
        <f>IF(H138&lt;Mapping!$B$1,Mapping!$A$1,IF(H138&lt;Mapping!$B$2,Mapping!$A$2,Mapping!$A$3))</f>
        <v>Minor</v>
      </c>
    </row>
    <row r="139" spans="1:9" ht="13.5" customHeight="1" x14ac:dyDescent="0.2">
      <c r="A139" s="4">
        <v>6</v>
      </c>
      <c r="B139" s="5" t="s">
        <v>22</v>
      </c>
      <c r="C139" s="4">
        <v>4</v>
      </c>
      <c r="D139" s="4">
        <v>1964</v>
      </c>
      <c r="E139" s="4">
        <v>3</v>
      </c>
      <c r="F139" s="4">
        <v>3</v>
      </c>
      <c r="G139" s="4">
        <v>0</v>
      </c>
      <c r="H139" s="6">
        <v>187458</v>
      </c>
      <c r="I139" s="8" t="str">
        <f>IF(H139&lt;Mapping!$B$1,Mapping!$A$1,IF(H139&lt;Mapping!$B$2,Mapping!$A$2,Mapping!$A$3))</f>
        <v>Minor</v>
      </c>
    </row>
    <row r="140" spans="1:9" ht="13.5" customHeight="1" x14ac:dyDescent="0.2">
      <c r="A140" s="4">
        <v>6</v>
      </c>
      <c r="B140" s="5" t="s">
        <v>22</v>
      </c>
      <c r="C140" s="4">
        <v>4</v>
      </c>
      <c r="D140" s="4">
        <v>1964</v>
      </c>
      <c r="E140" s="4">
        <v>2</v>
      </c>
      <c r="F140" s="4">
        <v>0</v>
      </c>
      <c r="G140" s="4">
        <v>0</v>
      </c>
      <c r="H140" s="6">
        <v>0</v>
      </c>
      <c r="I140" s="8" t="str">
        <f>IF(H140&lt;Mapping!$B$1,Mapping!$A$1,IF(H140&lt;Mapping!$B$2,Mapping!$A$2,Mapping!$A$3))</f>
        <v>Minor</v>
      </c>
    </row>
    <row r="141" spans="1:9" ht="13.5" customHeight="1" x14ac:dyDescent="0.2">
      <c r="A141" s="4">
        <v>1</v>
      </c>
      <c r="B141" s="5" t="s">
        <v>16</v>
      </c>
      <c r="C141" s="4">
        <v>2</v>
      </c>
      <c r="D141" s="4">
        <v>1964</v>
      </c>
      <c r="E141" s="4">
        <v>1</v>
      </c>
      <c r="F141" s="4">
        <v>0</v>
      </c>
      <c r="G141" s="4">
        <v>0</v>
      </c>
      <c r="H141" s="6">
        <v>83444</v>
      </c>
      <c r="I141" s="8" t="str">
        <f>IF(H141&lt;Mapping!$B$1,Mapping!$A$1,IF(H141&lt;Mapping!$B$2,Mapping!$A$2,Mapping!$A$3))</f>
        <v>Minor</v>
      </c>
    </row>
    <row r="142" spans="1:9" ht="13.5" customHeight="1" x14ac:dyDescent="0.2">
      <c r="A142" s="4">
        <v>2</v>
      </c>
      <c r="B142" s="5" t="s">
        <v>16</v>
      </c>
      <c r="C142" s="4">
        <v>3</v>
      </c>
      <c r="D142" s="4">
        <v>1964</v>
      </c>
      <c r="E142" s="4">
        <v>1</v>
      </c>
      <c r="F142" s="4">
        <v>0</v>
      </c>
      <c r="G142" s="4">
        <v>0</v>
      </c>
      <c r="H142" s="6">
        <v>75772</v>
      </c>
      <c r="I142" s="8" t="str">
        <f>IF(H142&lt;Mapping!$B$1,Mapping!$A$1,IF(H142&lt;Mapping!$B$2,Mapping!$A$2,Mapping!$A$3))</f>
        <v>Minor</v>
      </c>
    </row>
    <row r="143" spans="1:9" ht="13.5" customHeight="1" x14ac:dyDescent="0.2">
      <c r="A143" s="4">
        <v>3</v>
      </c>
      <c r="B143" s="5" t="s">
        <v>16</v>
      </c>
      <c r="C143" s="4">
        <v>3</v>
      </c>
      <c r="D143" s="4">
        <v>1964</v>
      </c>
      <c r="E143" s="4">
        <v>1</v>
      </c>
      <c r="F143" s="4">
        <v>0</v>
      </c>
      <c r="G143" s="4">
        <v>0</v>
      </c>
      <c r="H143" s="6">
        <v>827791</v>
      </c>
      <c r="I143" s="8" t="str">
        <f>IF(H143&lt;Mapping!$B$1,Mapping!$A$1,IF(H143&lt;Mapping!$B$2,Mapping!$A$2,Mapping!$A$3))</f>
        <v>Medium</v>
      </c>
    </row>
    <row r="144" spans="1:9" ht="13.5" customHeight="1" x14ac:dyDescent="0.2">
      <c r="A144" s="4">
        <v>3</v>
      </c>
      <c r="B144" s="5" t="s">
        <v>16</v>
      </c>
      <c r="C144" s="4">
        <v>3</v>
      </c>
      <c r="D144" s="4">
        <v>1964</v>
      </c>
      <c r="E144" s="4">
        <v>1</v>
      </c>
      <c r="F144" s="4">
        <v>0</v>
      </c>
      <c r="G144" s="4">
        <v>0</v>
      </c>
      <c r="H144" s="6">
        <v>75970</v>
      </c>
      <c r="I144" s="8" t="str">
        <f>IF(H144&lt;Mapping!$B$1,Mapping!$A$1,IF(H144&lt;Mapping!$B$2,Mapping!$A$2,Mapping!$A$3))</f>
        <v>Minor</v>
      </c>
    </row>
    <row r="145" spans="1:9" ht="13.5" customHeight="1" x14ac:dyDescent="0.2">
      <c r="A145" s="4">
        <v>4</v>
      </c>
      <c r="B145" s="5" t="s">
        <v>16</v>
      </c>
      <c r="C145" s="4">
        <v>2</v>
      </c>
      <c r="D145" s="4">
        <v>1964</v>
      </c>
      <c r="E145" s="4">
        <v>1</v>
      </c>
      <c r="F145" s="4">
        <v>0</v>
      </c>
      <c r="G145" s="4">
        <v>0</v>
      </c>
      <c r="H145" s="6">
        <v>844</v>
      </c>
      <c r="I145" s="8" t="str">
        <f>IF(H145&lt;Mapping!$B$1,Mapping!$A$1,IF(H145&lt;Mapping!$B$2,Mapping!$A$2,Mapping!$A$3))</f>
        <v>Minor</v>
      </c>
    </row>
    <row r="146" spans="1:9" ht="13.5" customHeight="1" x14ac:dyDescent="0.2">
      <c r="A146" s="4">
        <v>5</v>
      </c>
      <c r="B146" s="5" t="s">
        <v>16</v>
      </c>
      <c r="C146" s="4">
        <v>2</v>
      </c>
      <c r="D146" s="4">
        <v>1964</v>
      </c>
      <c r="E146" s="4">
        <v>1</v>
      </c>
      <c r="F146" s="4">
        <v>0</v>
      </c>
      <c r="G146" s="4">
        <v>0</v>
      </c>
      <c r="H146" s="6">
        <v>8389</v>
      </c>
      <c r="I146" s="8" t="str">
        <f>IF(H146&lt;Mapping!$B$1,Mapping!$A$1,IF(H146&lt;Mapping!$B$2,Mapping!$A$2,Mapping!$A$3))</f>
        <v>Minor</v>
      </c>
    </row>
    <row r="147" spans="1:9" ht="13.5" customHeight="1" x14ac:dyDescent="0.2">
      <c r="A147" s="4">
        <v>1</v>
      </c>
      <c r="B147" s="5" t="s">
        <v>21</v>
      </c>
      <c r="C147" s="4">
        <v>1</v>
      </c>
      <c r="D147" s="4">
        <v>1964</v>
      </c>
      <c r="E147" s="4">
        <v>1</v>
      </c>
      <c r="F147" s="4">
        <v>0</v>
      </c>
      <c r="G147" s="4">
        <v>3</v>
      </c>
      <c r="H147" s="6">
        <v>1627</v>
      </c>
      <c r="I147" s="8" t="str">
        <f>IF(H147&lt;Mapping!$B$1,Mapping!$A$1,IF(H147&lt;Mapping!$B$2,Mapping!$A$2,Mapping!$A$3))</f>
        <v>Minor</v>
      </c>
    </row>
    <row r="148" spans="1:9" ht="13.5" customHeight="1" x14ac:dyDescent="0.2">
      <c r="A148" s="4">
        <v>2</v>
      </c>
      <c r="B148" s="5" t="s">
        <v>21</v>
      </c>
      <c r="C148" s="4">
        <v>1</v>
      </c>
      <c r="D148" s="4">
        <v>1964</v>
      </c>
      <c r="E148" s="4">
        <v>1</v>
      </c>
      <c r="F148" s="4">
        <v>0</v>
      </c>
      <c r="G148" s="4">
        <v>1</v>
      </c>
      <c r="H148" s="6">
        <v>1846</v>
      </c>
      <c r="I148" s="8" t="str">
        <f>IF(H148&lt;Mapping!$B$1,Mapping!$A$1,IF(H148&lt;Mapping!$B$2,Mapping!$A$2,Mapping!$A$3))</f>
        <v>Minor</v>
      </c>
    </row>
    <row r="149" spans="1:9" ht="13.5" customHeight="1" x14ac:dyDescent="0.2">
      <c r="A149" s="4">
        <v>3</v>
      </c>
      <c r="B149" s="5" t="s">
        <v>21</v>
      </c>
      <c r="C149" s="4">
        <v>1</v>
      </c>
      <c r="D149" s="4">
        <v>1964</v>
      </c>
      <c r="E149" s="4">
        <v>1</v>
      </c>
      <c r="F149" s="4">
        <v>0</v>
      </c>
      <c r="G149" s="4">
        <v>0</v>
      </c>
      <c r="H149" s="6">
        <v>1766</v>
      </c>
      <c r="I149" s="8" t="str">
        <f>IF(H149&lt;Mapping!$B$1,Mapping!$A$1,IF(H149&lt;Mapping!$B$2,Mapping!$A$2,Mapping!$A$3))</f>
        <v>Minor</v>
      </c>
    </row>
    <row r="150" spans="1:9" ht="13.5" customHeight="1" x14ac:dyDescent="0.2">
      <c r="A150" s="4">
        <v>4</v>
      </c>
      <c r="B150" s="5" t="s">
        <v>21</v>
      </c>
      <c r="C150" s="4">
        <v>1</v>
      </c>
      <c r="D150" s="4">
        <v>1964</v>
      </c>
      <c r="E150" s="4">
        <v>1</v>
      </c>
      <c r="F150" s="4">
        <v>0</v>
      </c>
      <c r="G150" s="4">
        <v>2</v>
      </c>
      <c r="H150" s="6">
        <v>1833</v>
      </c>
      <c r="I150" s="8" t="str">
        <f>IF(H150&lt;Mapping!$B$1,Mapping!$A$1,IF(H150&lt;Mapping!$B$2,Mapping!$A$2,Mapping!$A$3))</f>
        <v>Minor</v>
      </c>
    </row>
    <row r="151" spans="1:9" ht="13.5" customHeight="1" x14ac:dyDescent="0.2">
      <c r="A151" s="4">
        <v>5</v>
      </c>
      <c r="B151" s="5" t="s">
        <v>21</v>
      </c>
      <c r="C151" s="4">
        <v>1</v>
      </c>
      <c r="D151" s="4">
        <v>1964</v>
      </c>
      <c r="E151" s="4">
        <v>1</v>
      </c>
      <c r="F151" s="4">
        <v>0</v>
      </c>
      <c r="G151" s="4">
        <v>0</v>
      </c>
      <c r="H151" s="6">
        <v>1822</v>
      </c>
      <c r="I151" s="8" t="str">
        <f>IF(H151&lt;Mapping!$B$1,Mapping!$A$1,IF(H151&lt;Mapping!$B$2,Mapping!$A$2,Mapping!$A$3))</f>
        <v>Minor</v>
      </c>
    </row>
    <row r="152" spans="1:9" ht="13.5" customHeight="1" x14ac:dyDescent="0.2">
      <c r="A152" s="4">
        <v>6</v>
      </c>
      <c r="B152" s="5" t="s">
        <v>21</v>
      </c>
      <c r="C152" s="4">
        <v>1</v>
      </c>
      <c r="D152" s="4">
        <v>1964</v>
      </c>
      <c r="E152" s="4">
        <v>1</v>
      </c>
      <c r="F152" s="4">
        <v>0</v>
      </c>
      <c r="G152" s="4">
        <v>0</v>
      </c>
      <c r="H152" s="6">
        <v>1715</v>
      </c>
      <c r="I152" s="8" t="str">
        <f>IF(H152&lt;Mapping!$B$1,Mapping!$A$1,IF(H152&lt;Mapping!$B$2,Mapping!$A$2,Mapping!$A$3))</f>
        <v>Minor</v>
      </c>
    </row>
    <row r="153" spans="1:9" ht="13.5" customHeight="1" x14ac:dyDescent="0.2">
      <c r="A153" s="4">
        <v>1</v>
      </c>
      <c r="B153" s="5" t="s">
        <v>15</v>
      </c>
      <c r="C153" s="4">
        <v>1</v>
      </c>
      <c r="D153" s="4">
        <v>1964</v>
      </c>
      <c r="E153" s="4">
        <v>2</v>
      </c>
      <c r="F153" s="4">
        <v>0</v>
      </c>
      <c r="G153" s="4">
        <v>10</v>
      </c>
      <c r="H153" s="6">
        <v>3656</v>
      </c>
      <c r="I153" s="8" t="str">
        <f>IF(H153&lt;Mapping!$B$1,Mapping!$A$1,IF(H153&lt;Mapping!$B$2,Mapping!$A$2,Mapping!$A$3))</f>
        <v>Minor</v>
      </c>
    </row>
    <row r="154" spans="1:9" ht="13.5" customHeight="1" x14ac:dyDescent="0.2">
      <c r="A154" s="4">
        <v>1</v>
      </c>
      <c r="B154" s="5" t="s">
        <v>15</v>
      </c>
      <c r="C154" s="4">
        <v>1</v>
      </c>
      <c r="D154" s="4">
        <v>1964</v>
      </c>
      <c r="E154" s="4">
        <v>2</v>
      </c>
      <c r="F154" s="4">
        <v>0</v>
      </c>
      <c r="G154" s="4">
        <v>0</v>
      </c>
      <c r="H154" s="6">
        <v>0</v>
      </c>
      <c r="I154" s="8" t="str">
        <f>IF(H154&lt;Mapping!$B$1,Mapping!$A$1,IF(H154&lt;Mapping!$B$2,Mapping!$A$2,Mapping!$A$3))</f>
        <v>Minor</v>
      </c>
    </row>
    <row r="155" spans="1:9" ht="13.5" customHeight="1" x14ac:dyDescent="0.2">
      <c r="A155" s="4">
        <v>2</v>
      </c>
      <c r="B155" s="5" t="s">
        <v>15</v>
      </c>
      <c r="C155" s="4">
        <v>1</v>
      </c>
      <c r="D155" s="4">
        <v>1964</v>
      </c>
      <c r="E155" s="4">
        <v>2</v>
      </c>
      <c r="F155" s="4">
        <v>0</v>
      </c>
      <c r="G155" s="4">
        <v>0</v>
      </c>
      <c r="H155" s="6">
        <v>0</v>
      </c>
      <c r="I155" s="8" t="str">
        <f>IF(H155&lt;Mapping!$B$1,Mapping!$A$1,IF(H155&lt;Mapping!$B$2,Mapping!$A$2,Mapping!$A$3))</f>
        <v>Minor</v>
      </c>
    </row>
    <row r="156" spans="1:9" ht="13.5" customHeight="1" x14ac:dyDescent="0.2">
      <c r="A156" s="4">
        <v>3</v>
      </c>
      <c r="B156" s="5" t="s">
        <v>15</v>
      </c>
      <c r="C156" s="4">
        <v>1</v>
      </c>
      <c r="D156" s="4">
        <v>1964</v>
      </c>
      <c r="E156" s="4">
        <v>2</v>
      </c>
      <c r="F156" s="4">
        <v>0</v>
      </c>
      <c r="G156" s="4">
        <v>0</v>
      </c>
      <c r="H156" s="6">
        <v>0</v>
      </c>
      <c r="I156" s="8" t="str">
        <f>IF(H156&lt;Mapping!$B$1,Mapping!$A$1,IF(H156&lt;Mapping!$B$2,Mapping!$A$2,Mapping!$A$3))</f>
        <v>Minor</v>
      </c>
    </row>
    <row r="157" spans="1:9" ht="13.5" customHeight="1" x14ac:dyDescent="0.2">
      <c r="A157" s="4">
        <v>4</v>
      </c>
      <c r="B157" s="5" t="s">
        <v>15</v>
      </c>
      <c r="C157" s="4">
        <v>1</v>
      </c>
      <c r="D157" s="4">
        <v>1964</v>
      </c>
      <c r="E157" s="4">
        <v>2</v>
      </c>
      <c r="F157" s="4">
        <v>0</v>
      </c>
      <c r="G157" s="4">
        <v>0</v>
      </c>
      <c r="H157" s="6">
        <v>0</v>
      </c>
      <c r="I157" s="8" t="str">
        <f>IF(H157&lt;Mapping!$B$1,Mapping!$A$1,IF(H157&lt;Mapping!$B$2,Mapping!$A$2,Mapping!$A$3))</f>
        <v>Minor</v>
      </c>
    </row>
    <row r="158" spans="1:9" ht="13.5" customHeight="1" x14ac:dyDescent="0.2">
      <c r="A158" s="4">
        <v>5</v>
      </c>
      <c r="B158" s="5" t="s">
        <v>15</v>
      </c>
      <c r="C158" s="4">
        <v>1</v>
      </c>
      <c r="D158" s="4">
        <v>1964</v>
      </c>
      <c r="E158" s="4">
        <v>2</v>
      </c>
      <c r="F158" s="4">
        <v>0</v>
      </c>
      <c r="G158" s="4">
        <v>0</v>
      </c>
      <c r="H158" s="6">
        <v>0</v>
      </c>
      <c r="I158" s="8" t="str">
        <f>IF(H158&lt;Mapping!$B$1,Mapping!$A$1,IF(H158&lt;Mapping!$B$2,Mapping!$A$2,Mapping!$A$3))</f>
        <v>Minor</v>
      </c>
    </row>
    <row r="159" spans="1:9" ht="13.5" customHeight="1" x14ac:dyDescent="0.2">
      <c r="A159" s="4">
        <v>6</v>
      </c>
      <c r="B159" s="5" t="s">
        <v>15</v>
      </c>
      <c r="C159" s="4">
        <v>1</v>
      </c>
      <c r="D159" s="4">
        <v>1964</v>
      </c>
      <c r="E159" s="4">
        <v>2</v>
      </c>
      <c r="F159" s="4">
        <v>0</v>
      </c>
      <c r="G159" s="4">
        <v>10</v>
      </c>
      <c r="H159" s="6">
        <v>3930</v>
      </c>
      <c r="I159" s="8" t="str">
        <f>IF(H159&lt;Mapping!$B$1,Mapping!$A$1,IF(H159&lt;Mapping!$B$2,Mapping!$A$2,Mapping!$A$3))</f>
        <v>Minor</v>
      </c>
    </row>
    <row r="160" spans="1:9" ht="13.5" customHeight="1" x14ac:dyDescent="0.2">
      <c r="A160" s="4">
        <v>6</v>
      </c>
      <c r="B160" s="5" t="s">
        <v>15</v>
      </c>
      <c r="C160" s="4">
        <v>1</v>
      </c>
      <c r="D160" s="4">
        <v>1964</v>
      </c>
      <c r="E160" s="4">
        <v>2</v>
      </c>
      <c r="F160" s="4">
        <v>0</v>
      </c>
      <c r="G160" s="4">
        <v>0</v>
      </c>
      <c r="H160" s="6">
        <v>0</v>
      </c>
      <c r="I160" s="8" t="str">
        <f>IF(H160&lt;Mapping!$B$1,Mapping!$A$1,IF(H160&lt;Mapping!$B$2,Mapping!$A$2,Mapping!$A$3))</f>
        <v>Minor</v>
      </c>
    </row>
    <row r="161" spans="1:9" ht="13.5" customHeight="1" x14ac:dyDescent="0.2">
      <c r="A161" s="4">
        <v>1</v>
      </c>
      <c r="B161" s="5" t="s">
        <v>34</v>
      </c>
      <c r="C161" s="4">
        <v>2</v>
      </c>
      <c r="D161" s="4">
        <v>1965</v>
      </c>
      <c r="E161" s="4">
        <v>1</v>
      </c>
      <c r="F161" s="4">
        <v>0</v>
      </c>
      <c r="G161" s="4">
        <v>0</v>
      </c>
      <c r="H161" s="6">
        <v>8372</v>
      </c>
      <c r="I161" s="8" t="str">
        <f>IF(H161&lt;Mapping!$B$1,Mapping!$A$1,IF(H161&lt;Mapping!$B$2,Mapping!$A$2,Mapping!$A$3))</f>
        <v>Minor</v>
      </c>
    </row>
    <row r="162" spans="1:9" ht="13.5" customHeight="1" x14ac:dyDescent="0.2">
      <c r="A162" s="4">
        <v>1</v>
      </c>
      <c r="B162" s="5" t="s">
        <v>34</v>
      </c>
      <c r="C162" s="4">
        <v>4</v>
      </c>
      <c r="D162" s="4">
        <v>1965</v>
      </c>
      <c r="E162" s="4">
        <v>1</v>
      </c>
      <c r="F162" s="4">
        <v>0</v>
      </c>
      <c r="G162" s="4">
        <v>0</v>
      </c>
      <c r="H162" s="6">
        <v>725</v>
      </c>
      <c r="I162" s="8" t="str">
        <f>IF(H162&lt;Mapping!$B$1,Mapping!$A$1,IF(H162&lt;Mapping!$B$2,Mapping!$A$2,Mapping!$A$3))</f>
        <v>Minor</v>
      </c>
    </row>
    <row r="163" spans="1:9" ht="13.5" customHeight="1" x14ac:dyDescent="0.2">
      <c r="A163" s="4">
        <v>3</v>
      </c>
      <c r="B163" s="5" t="s">
        <v>34</v>
      </c>
      <c r="C163" s="4">
        <v>2</v>
      </c>
      <c r="D163" s="4">
        <v>1965</v>
      </c>
      <c r="E163" s="4">
        <v>1</v>
      </c>
      <c r="F163" s="4">
        <v>0</v>
      </c>
      <c r="G163" s="4">
        <v>0</v>
      </c>
      <c r="H163" s="6">
        <v>9643</v>
      </c>
      <c r="I163" s="8" t="str">
        <f>IF(H163&lt;Mapping!$B$1,Mapping!$A$1,IF(H163&lt;Mapping!$B$2,Mapping!$A$2,Mapping!$A$3))</f>
        <v>Minor</v>
      </c>
    </row>
    <row r="164" spans="1:9" ht="13.5" customHeight="1" x14ac:dyDescent="0.2">
      <c r="A164" s="4">
        <v>6</v>
      </c>
      <c r="B164" s="5" t="s">
        <v>34</v>
      </c>
      <c r="C164" s="4">
        <v>4</v>
      </c>
      <c r="D164" s="4">
        <v>1965</v>
      </c>
      <c r="E164" s="4">
        <v>1</v>
      </c>
      <c r="F164" s="4">
        <v>0</v>
      </c>
      <c r="G164" s="4">
        <v>0</v>
      </c>
      <c r="H164" s="6">
        <v>842</v>
      </c>
      <c r="I164" s="8" t="str">
        <f>IF(H164&lt;Mapping!$B$1,Mapping!$A$1,IF(H164&lt;Mapping!$B$2,Mapping!$A$2,Mapping!$A$3))</f>
        <v>Minor</v>
      </c>
    </row>
    <row r="165" spans="1:9" ht="13.5" customHeight="1" x14ac:dyDescent="0.2">
      <c r="A165" s="4">
        <v>6</v>
      </c>
      <c r="B165" s="5" t="s">
        <v>34</v>
      </c>
      <c r="C165" s="4">
        <v>2</v>
      </c>
      <c r="D165" s="4">
        <v>1965</v>
      </c>
      <c r="E165" s="4">
        <v>1</v>
      </c>
      <c r="F165" s="4">
        <v>0</v>
      </c>
      <c r="G165" s="4">
        <v>0</v>
      </c>
      <c r="H165" s="6">
        <v>0</v>
      </c>
      <c r="I165" s="8" t="str">
        <f>IF(H165&lt;Mapping!$B$1,Mapping!$A$1,IF(H165&lt;Mapping!$B$2,Mapping!$A$2,Mapping!$A$3))</f>
        <v>Minor</v>
      </c>
    </row>
    <row r="166" spans="1:9" ht="13.5" customHeight="1" x14ac:dyDescent="0.2">
      <c r="A166" s="4">
        <v>1</v>
      </c>
      <c r="B166" s="5" t="s">
        <v>54</v>
      </c>
      <c r="C166" s="4">
        <v>3</v>
      </c>
      <c r="D166" s="4">
        <v>1965</v>
      </c>
      <c r="E166" s="4">
        <v>1</v>
      </c>
      <c r="F166" s="4">
        <v>0</v>
      </c>
      <c r="G166" s="4">
        <v>0</v>
      </c>
      <c r="H166" s="6">
        <v>1547</v>
      </c>
      <c r="I166" s="8" t="str">
        <f>IF(H166&lt;Mapping!$B$1,Mapping!$A$1,IF(H166&lt;Mapping!$B$2,Mapping!$A$2,Mapping!$A$3))</f>
        <v>Minor</v>
      </c>
    </row>
    <row r="167" spans="1:9" ht="13.5" customHeight="1" x14ac:dyDescent="0.2">
      <c r="A167" s="4">
        <v>2</v>
      </c>
      <c r="B167" s="5" t="s">
        <v>54</v>
      </c>
      <c r="C167" s="4">
        <v>3</v>
      </c>
      <c r="D167" s="4">
        <v>1965</v>
      </c>
      <c r="E167" s="4">
        <v>1</v>
      </c>
      <c r="F167" s="4">
        <v>0</v>
      </c>
      <c r="G167" s="4">
        <v>0</v>
      </c>
      <c r="H167" s="6">
        <v>1793</v>
      </c>
      <c r="I167" s="8" t="str">
        <f>IF(H167&lt;Mapping!$B$1,Mapping!$A$1,IF(H167&lt;Mapping!$B$2,Mapping!$A$2,Mapping!$A$3))</f>
        <v>Minor</v>
      </c>
    </row>
    <row r="168" spans="1:9" ht="13.5" customHeight="1" x14ac:dyDescent="0.2">
      <c r="A168" s="4">
        <v>3</v>
      </c>
      <c r="B168" s="5" t="s">
        <v>54</v>
      </c>
      <c r="C168" s="4">
        <v>3</v>
      </c>
      <c r="D168" s="4">
        <v>1965</v>
      </c>
      <c r="E168" s="4">
        <v>1</v>
      </c>
      <c r="F168" s="4">
        <v>0</v>
      </c>
      <c r="G168" s="4">
        <v>0</v>
      </c>
      <c r="H168" s="6">
        <v>1824</v>
      </c>
      <c r="I168" s="8" t="str">
        <f>IF(H168&lt;Mapping!$B$1,Mapping!$A$1,IF(H168&lt;Mapping!$B$2,Mapping!$A$2,Mapping!$A$3))</f>
        <v>Minor</v>
      </c>
    </row>
    <row r="169" spans="1:9" ht="13.5" customHeight="1" x14ac:dyDescent="0.2">
      <c r="A169" s="4">
        <v>4</v>
      </c>
      <c r="B169" s="5" t="s">
        <v>54</v>
      </c>
      <c r="C169" s="4">
        <v>3</v>
      </c>
      <c r="D169" s="4">
        <v>1965</v>
      </c>
      <c r="E169" s="4">
        <v>1</v>
      </c>
      <c r="F169" s="4">
        <v>0</v>
      </c>
      <c r="G169" s="4">
        <v>0</v>
      </c>
      <c r="H169" s="6">
        <v>1731</v>
      </c>
      <c r="I169" s="8" t="str">
        <f>IF(H169&lt;Mapping!$B$1,Mapping!$A$1,IF(H169&lt;Mapping!$B$2,Mapping!$A$2,Mapping!$A$3))</f>
        <v>Minor</v>
      </c>
    </row>
    <row r="170" spans="1:9" ht="13.5" customHeight="1" x14ac:dyDescent="0.2">
      <c r="A170" s="4">
        <v>5</v>
      </c>
      <c r="B170" s="5" t="s">
        <v>54</v>
      </c>
      <c r="C170" s="4">
        <v>3</v>
      </c>
      <c r="D170" s="4">
        <v>1965</v>
      </c>
      <c r="E170" s="4">
        <v>1</v>
      </c>
      <c r="F170" s="4">
        <v>0</v>
      </c>
      <c r="G170" s="4">
        <v>0</v>
      </c>
      <c r="H170" s="6">
        <v>1652</v>
      </c>
      <c r="I170" s="8" t="str">
        <f>IF(H170&lt;Mapping!$B$1,Mapping!$A$1,IF(H170&lt;Mapping!$B$2,Mapping!$A$2,Mapping!$A$3))</f>
        <v>Minor</v>
      </c>
    </row>
    <row r="171" spans="1:9" ht="13.5" customHeight="1" x14ac:dyDescent="0.2">
      <c r="A171" s="4">
        <v>6</v>
      </c>
      <c r="B171" s="5" t="s">
        <v>54</v>
      </c>
      <c r="C171" s="4">
        <v>3</v>
      </c>
      <c r="D171" s="4">
        <v>1965</v>
      </c>
      <c r="E171" s="4">
        <v>1</v>
      </c>
      <c r="F171" s="4">
        <v>0</v>
      </c>
      <c r="G171" s="4">
        <v>0</v>
      </c>
      <c r="H171" s="6">
        <v>1788</v>
      </c>
      <c r="I171" s="8" t="str">
        <f>IF(H171&lt;Mapping!$B$1,Mapping!$A$1,IF(H171&lt;Mapping!$B$2,Mapping!$A$2,Mapping!$A$3))</f>
        <v>Minor</v>
      </c>
    </row>
    <row r="172" spans="1:9" ht="13.5" customHeight="1" x14ac:dyDescent="0.2">
      <c r="A172" s="4">
        <v>1</v>
      </c>
      <c r="B172" s="5" t="s">
        <v>39</v>
      </c>
      <c r="C172" s="4">
        <v>2</v>
      </c>
      <c r="D172" s="4">
        <v>1965</v>
      </c>
      <c r="E172" s="4">
        <v>1</v>
      </c>
      <c r="F172" s="4">
        <v>0</v>
      </c>
      <c r="G172" s="4">
        <v>0</v>
      </c>
      <c r="H172" s="6">
        <v>86068</v>
      </c>
      <c r="I172" s="8" t="str">
        <f>IF(H172&lt;Mapping!$B$1,Mapping!$A$1,IF(H172&lt;Mapping!$B$2,Mapping!$A$2,Mapping!$A$3))</f>
        <v>Minor</v>
      </c>
    </row>
    <row r="173" spans="1:9" ht="13.5" customHeight="1" x14ac:dyDescent="0.2">
      <c r="A173" s="4">
        <v>1</v>
      </c>
      <c r="B173" s="5" t="s">
        <v>27</v>
      </c>
      <c r="C173" s="4">
        <v>3</v>
      </c>
      <c r="D173" s="4">
        <v>1965</v>
      </c>
      <c r="E173" s="4">
        <v>31</v>
      </c>
      <c r="F173" s="4">
        <v>0</v>
      </c>
      <c r="G173" s="4">
        <v>0</v>
      </c>
      <c r="H173" s="6">
        <v>1659</v>
      </c>
      <c r="I173" s="8" t="str">
        <f>IF(H173&lt;Mapping!$B$1,Mapping!$A$1,IF(H173&lt;Mapping!$B$2,Mapping!$A$2,Mapping!$A$3))</f>
        <v>Minor</v>
      </c>
    </row>
    <row r="174" spans="1:9" ht="13.5" customHeight="1" x14ac:dyDescent="0.2">
      <c r="A174" s="4">
        <v>2</v>
      </c>
      <c r="B174" s="5" t="s">
        <v>27</v>
      </c>
      <c r="C174" s="4">
        <v>3</v>
      </c>
      <c r="D174" s="4">
        <v>1965</v>
      </c>
      <c r="E174" s="4">
        <v>31</v>
      </c>
      <c r="F174" s="4">
        <v>0</v>
      </c>
      <c r="G174" s="4">
        <v>0</v>
      </c>
      <c r="H174" s="6">
        <v>1772</v>
      </c>
      <c r="I174" s="8" t="str">
        <f>IF(H174&lt;Mapping!$B$1,Mapping!$A$1,IF(H174&lt;Mapping!$B$2,Mapping!$A$2,Mapping!$A$3))</f>
        <v>Minor</v>
      </c>
    </row>
    <row r="175" spans="1:9" ht="13.5" customHeight="1" x14ac:dyDescent="0.2">
      <c r="A175" s="4">
        <v>3</v>
      </c>
      <c r="B175" s="5" t="s">
        <v>27</v>
      </c>
      <c r="C175" s="4">
        <v>3</v>
      </c>
      <c r="D175" s="4">
        <v>1965</v>
      </c>
      <c r="E175" s="4">
        <v>31</v>
      </c>
      <c r="F175" s="4">
        <v>0</v>
      </c>
      <c r="G175" s="4">
        <v>0</v>
      </c>
      <c r="H175" s="6">
        <v>1871</v>
      </c>
      <c r="I175" s="8" t="str">
        <f>IF(H175&lt;Mapping!$B$1,Mapping!$A$1,IF(H175&lt;Mapping!$B$2,Mapping!$A$2,Mapping!$A$3))</f>
        <v>Minor</v>
      </c>
    </row>
    <row r="176" spans="1:9" ht="13.5" customHeight="1" x14ac:dyDescent="0.2">
      <c r="A176" s="4">
        <v>4</v>
      </c>
      <c r="B176" s="5" t="s">
        <v>27</v>
      </c>
      <c r="C176" s="4">
        <v>3</v>
      </c>
      <c r="D176" s="4">
        <v>1965</v>
      </c>
      <c r="E176" s="4">
        <v>31</v>
      </c>
      <c r="F176" s="4">
        <v>0</v>
      </c>
      <c r="G176" s="4">
        <v>0</v>
      </c>
      <c r="H176" s="6">
        <v>1768</v>
      </c>
      <c r="I176" s="8" t="str">
        <f>IF(H176&lt;Mapping!$B$1,Mapping!$A$1,IF(H176&lt;Mapping!$B$2,Mapping!$A$2,Mapping!$A$3))</f>
        <v>Minor</v>
      </c>
    </row>
    <row r="177" spans="1:9" ht="13.5" customHeight="1" x14ac:dyDescent="0.2">
      <c r="A177" s="4">
        <v>5</v>
      </c>
      <c r="B177" s="5" t="s">
        <v>27</v>
      </c>
      <c r="C177" s="4">
        <v>3</v>
      </c>
      <c r="D177" s="4">
        <v>1965</v>
      </c>
      <c r="E177" s="4">
        <v>31</v>
      </c>
      <c r="F177" s="4">
        <v>0</v>
      </c>
      <c r="G177" s="4">
        <v>0</v>
      </c>
      <c r="H177" s="6">
        <v>1650</v>
      </c>
      <c r="I177" s="8" t="str">
        <f>IF(H177&lt;Mapping!$B$1,Mapping!$A$1,IF(H177&lt;Mapping!$B$2,Mapping!$A$2,Mapping!$A$3))</f>
        <v>Minor</v>
      </c>
    </row>
    <row r="178" spans="1:9" ht="13.5" customHeight="1" x14ac:dyDescent="0.2">
      <c r="A178" s="4">
        <v>6</v>
      </c>
      <c r="B178" s="5" t="s">
        <v>27</v>
      </c>
      <c r="C178" s="4">
        <v>3</v>
      </c>
      <c r="D178" s="4">
        <v>1965</v>
      </c>
      <c r="E178" s="4">
        <v>31</v>
      </c>
      <c r="F178" s="4">
        <v>0</v>
      </c>
      <c r="G178" s="4">
        <v>0</v>
      </c>
      <c r="H178" s="6">
        <v>1567</v>
      </c>
      <c r="I178" s="8" t="str">
        <f>IF(H178&lt;Mapping!$B$1,Mapping!$A$1,IF(H178&lt;Mapping!$B$2,Mapping!$A$2,Mapping!$A$3))</f>
        <v>Minor</v>
      </c>
    </row>
    <row r="179" spans="1:9" ht="13.5" customHeight="1" x14ac:dyDescent="0.2">
      <c r="A179" s="4">
        <v>3</v>
      </c>
      <c r="B179" s="5" t="s">
        <v>62</v>
      </c>
      <c r="C179" s="4">
        <v>1</v>
      </c>
      <c r="D179" s="4">
        <v>1965</v>
      </c>
      <c r="E179" s="4">
        <v>1</v>
      </c>
      <c r="F179" s="4">
        <v>83</v>
      </c>
      <c r="G179" s="4">
        <v>0</v>
      </c>
      <c r="H179" s="6">
        <v>0</v>
      </c>
      <c r="I179" s="8" t="str">
        <f>IF(H179&lt;Mapping!$B$1,Mapping!$A$1,IF(H179&lt;Mapping!$B$2,Mapping!$A$2,Mapping!$A$3))</f>
        <v>Minor</v>
      </c>
    </row>
    <row r="180" spans="1:9" ht="13.5" customHeight="1" x14ac:dyDescent="0.2">
      <c r="A180" s="4">
        <v>1</v>
      </c>
      <c r="B180" s="5" t="s">
        <v>20</v>
      </c>
      <c r="C180" s="4">
        <v>3</v>
      </c>
      <c r="D180" s="4">
        <v>1965</v>
      </c>
      <c r="E180" s="4">
        <v>1</v>
      </c>
      <c r="F180" s="4">
        <v>0</v>
      </c>
      <c r="G180" s="4">
        <v>0</v>
      </c>
      <c r="H180" s="6">
        <v>83833</v>
      </c>
      <c r="I180" s="8" t="str">
        <f>IF(H180&lt;Mapping!$B$1,Mapping!$A$1,IF(H180&lt;Mapping!$B$2,Mapping!$A$2,Mapping!$A$3))</f>
        <v>Minor</v>
      </c>
    </row>
    <row r="181" spans="1:9" ht="13.5" customHeight="1" x14ac:dyDescent="0.2">
      <c r="A181" s="4">
        <v>1</v>
      </c>
      <c r="B181" s="5" t="s">
        <v>20</v>
      </c>
      <c r="C181" s="4">
        <v>3</v>
      </c>
      <c r="D181" s="4">
        <v>1965</v>
      </c>
      <c r="E181" s="4">
        <v>1</v>
      </c>
      <c r="F181" s="4">
        <v>0</v>
      </c>
      <c r="G181" s="4">
        <v>0</v>
      </c>
      <c r="H181" s="6">
        <v>1846</v>
      </c>
      <c r="I181" s="8" t="str">
        <f>IF(H181&lt;Mapping!$B$1,Mapping!$A$1,IF(H181&lt;Mapping!$B$2,Mapping!$A$2,Mapping!$A$3))</f>
        <v>Minor</v>
      </c>
    </row>
    <row r="182" spans="1:9" ht="13.5" customHeight="1" x14ac:dyDescent="0.2">
      <c r="A182" s="4">
        <v>1</v>
      </c>
      <c r="B182" s="5" t="s">
        <v>20</v>
      </c>
      <c r="C182" s="4">
        <v>3</v>
      </c>
      <c r="D182" s="4">
        <v>1965</v>
      </c>
      <c r="E182" s="4">
        <v>1</v>
      </c>
      <c r="F182" s="4">
        <v>0</v>
      </c>
      <c r="G182" s="4">
        <v>12</v>
      </c>
      <c r="H182" s="6">
        <v>838</v>
      </c>
      <c r="I182" s="8" t="str">
        <f>IF(H182&lt;Mapping!$B$1,Mapping!$A$1,IF(H182&lt;Mapping!$B$2,Mapping!$A$2,Mapping!$A$3))</f>
        <v>Minor</v>
      </c>
    </row>
    <row r="183" spans="1:9" ht="13.5" customHeight="1" x14ac:dyDescent="0.2">
      <c r="A183" s="4">
        <v>2</v>
      </c>
      <c r="B183" s="5" t="s">
        <v>20</v>
      </c>
      <c r="C183" s="4">
        <v>3</v>
      </c>
      <c r="D183" s="4">
        <v>1965</v>
      </c>
      <c r="E183" s="4">
        <v>1</v>
      </c>
      <c r="F183" s="4">
        <v>0</v>
      </c>
      <c r="G183" s="4">
        <v>0</v>
      </c>
      <c r="H183" s="6">
        <v>1571</v>
      </c>
      <c r="I183" s="8" t="str">
        <f>IF(H183&lt;Mapping!$B$1,Mapping!$A$1,IF(H183&lt;Mapping!$B$2,Mapping!$A$2,Mapping!$A$3))</f>
        <v>Minor</v>
      </c>
    </row>
    <row r="184" spans="1:9" ht="13.5" customHeight="1" x14ac:dyDescent="0.2">
      <c r="A184" s="4">
        <v>2</v>
      </c>
      <c r="B184" s="5" t="s">
        <v>20</v>
      </c>
      <c r="C184" s="4">
        <v>3</v>
      </c>
      <c r="D184" s="4">
        <v>1965</v>
      </c>
      <c r="E184" s="4">
        <v>1</v>
      </c>
      <c r="F184" s="4">
        <v>11</v>
      </c>
      <c r="G184" s="4">
        <v>0</v>
      </c>
      <c r="H184" s="6">
        <v>0</v>
      </c>
      <c r="I184" s="8" t="str">
        <f>IF(H184&lt;Mapping!$B$1,Mapping!$A$1,IF(H184&lt;Mapping!$B$2,Mapping!$A$2,Mapping!$A$3))</f>
        <v>Minor</v>
      </c>
    </row>
    <row r="185" spans="1:9" ht="13.5" customHeight="1" x14ac:dyDescent="0.2">
      <c r="A185" s="4">
        <v>3</v>
      </c>
      <c r="B185" s="5" t="s">
        <v>20</v>
      </c>
      <c r="C185" s="4">
        <v>2</v>
      </c>
      <c r="D185" s="4">
        <v>1965</v>
      </c>
      <c r="E185" s="4">
        <v>1</v>
      </c>
      <c r="F185" s="4">
        <v>0</v>
      </c>
      <c r="G185" s="4">
        <v>0</v>
      </c>
      <c r="H185" s="6">
        <v>80710</v>
      </c>
      <c r="I185" s="8" t="str">
        <f>IF(H185&lt;Mapping!$B$1,Mapping!$A$1,IF(H185&lt;Mapping!$B$2,Mapping!$A$2,Mapping!$A$3))</f>
        <v>Minor</v>
      </c>
    </row>
    <row r="186" spans="1:9" ht="13.5" customHeight="1" x14ac:dyDescent="0.2">
      <c r="A186" s="4">
        <v>3</v>
      </c>
      <c r="B186" s="5" t="s">
        <v>20</v>
      </c>
      <c r="C186" s="4">
        <v>2</v>
      </c>
      <c r="D186" s="4">
        <v>1965</v>
      </c>
      <c r="E186" s="4">
        <v>1</v>
      </c>
      <c r="F186" s="4">
        <v>0</v>
      </c>
      <c r="G186" s="4">
        <v>0</v>
      </c>
      <c r="H186" s="6">
        <v>74623</v>
      </c>
      <c r="I186" s="8" t="str">
        <f>IF(H186&lt;Mapping!$B$1,Mapping!$A$1,IF(H186&lt;Mapping!$B$2,Mapping!$A$2,Mapping!$A$3))</f>
        <v>Minor</v>
      </c>
    </row>
    <row r="187" spans="1:9" ht="13.5" customHeight="1" x14ac:dyDescent="0.2">
      <c r="A187" s="4">
        <v>3</v>
      </c>
      <c r="B187" s="5" t="s">
        <v>20</v>
      </c>
      <c r="C187" s="4">
        <v>3</v>
      </c>
      <c r="D187" s="4">
        <v>1965</v>
      </c>
      <c r="E187" s="4">
        <v>1</v>
      </c>
      <c r="F187" s="4">
        <v>0</v>
      </c>
      <c r="G187" s="4">
        <v>0</v>
      </c>
      <c r="H187" s="6">
        <v>1836</v>
      </c>
      <c r="I187" s="8" t="str">
        <f>IF(H187&lt;Mapping!$B$1,Mapping!$A$1,IF(H187&lt;Mapping!$B$2,Mapping!$A$2,Mapping!$A$3))</f>
        <v>Minor</v>
      </c>
    </row>
    <row r="188" spans="1:9" ht="13.5" customHeight="1" x14ac:dyDescent="0.2">
      <c r="A188" s="4">
        <v>3</v>
      </c>
      <c r="B188" s="5" t="s">
        <v>20</v>
      </c>
      <c r="C188" s="4">
        <v>2</v>
      </c>
      <c r="D188" s="4">
        <v>1965</v>
      </c>
      <c r="E188" s="4">
        <v>1</v>
      </c>
      <c r="F188" s="4">
        <v>0</v>
      </c>
      <c r="G188" s="4">
        <v>34</v>
      </c>
      <c r="H188" s="6">
        <v>0</v>
      </c>
      <c r="I188" s="8" t="str">
        <f>IF(H188&lt;Mapping!$B$1,Mapping!$A$1,IF(H188&lt;Mapping!$B$2,Mapping!$A$2,Mapping!$A$3))</f>
        <v>Minor</v>
      </c>
    </row>
    <row r="189" spans="1:9" ht="13.5" customHeight="1" x14ac:dyDescent="0.2">
      <c r="A189" s="4">
        <v>3</v>
      </c>
      <c r="B189" s="5" t="s">
        <v>20</v>
      </c>
      <c r="C189" s="4">
        <v>3</v>
      </c>
      <c r="D189" s="4">
        <v>1965</v>
      </c>
      <c r="E189" s="4">
        <v>1</v>
      </c>
      <c r="F189" s="4">
        <v>0</v>
      </c>
      <c r="G189" s="4">
        <v>97</v>
      </c>
      <c r="H189" s="6">
        <v>0</v>
      </c>
      <c r="I189" s="8" t="str">
        <f>IF(H189&lt;Mapping!$B$1,Mapping!$A$1,IF(H189&lt;Mapping!$B$2,Mapping!$A$2,Mapping!$A$3))</f>
        <v>Minor</v>
      </c>
    </row>
    <row r="190" spans="1:9" ht="13.5" customHeight="1" x14ac:dyDescent="0.2">
      <c r="A190" s="4">
        <v>4</v>
      </c>
      <c r="B190" s="5" t="s">
        <v>20</v>
      </c>
      <c r="C190" s="4">
        <v>3</v>
      </c>
      <c r="D190" s="4">
        <v>1965</v>
      </c>
      <c r="E190" s="4">
        <v>1</v>
      </c>
      <c r="F190" s="4">
        <v>0</v>
      </c>
      <c r="G190" s="4">
        <v>0</v>
      </c>
      <c r="H190" s="6">
        <v>1674</v>
      </c>
      <c r="I190" s="8" t="str">
        <f>IF(H190&lt;Mapping!$B$1,Mapping!$A$1,IF(H190&lt;Mapping!$B$2,Mapping!$A$2,Mapping!$A$3))</f>
        <v>Minor</v>
      </c>
    </row>
    <row r="191" spans="1:9" ht="13.5" customHeight="1" x14ac:dyDescent="0.2">
      <c r="A191" s="4">
        <v>4</v>
      </c>
      <c r="B191" s="5" t="s">
        <v>20</v>
      </c>
      <c r="C191" s="4">
        <v>3</v>
      </c>
      <c r="D191" s="4">
        <v>1965</v>
      </c>
      <c r="E191" s="4">
        <v>1</v>
      </c>
      <c r="F191" s="4">
        <v>25</v>
      </c>
      <c r="G191" s="4">
        <v>0</v>
      </c>
      <c r="H191" s="6">
        <v>0</v>
      </c>
      <c r="I191" s="8" t="str">
        <f>IF(H191&lt;Mapping!$B$1,Mapping!$A$1,IF(H191&lt;Mapping!$B$2,Mapping!$A$2,Mapping!$A$3))</f>
        <v>Minor</v>
      </c>
    </row>
    <row r="192" spans="1:9" ht="13.5" customHeight="1" x14ac:dyDescent="0.2">
      <c r="A192" s="4">
        <v>4</v>
      </c>
      <c r="B192" s="5" t="s">
        <v>20</v>
      </c>
      <c r="C192" s="4">
        <v>2</v>
      </c>
      <c r="D192" s="4">
        <v>1965</v>
      </c>
      <c r="E192" s="4">
        <v>1</v>
      </c>
      <c r="F192" s="4">
        <v>0</v>
      </c>
      <c r="G192" s="4">
        <v>24</v>
      </c>
      <c r="H192" s="6">
        <v>0</v>
      </c>
      <c r="I192" s="8" t="str">
        <f>IF(H192&lt;Mapping!$B$1,Mapping!$A$1,IF(H192&lt;Mapping!$B$2,Mapping!$A$2,Mapping!$A$3))</f>
        <v>Minor</v>
      </c>
    </row>
    <row r="193" spans="1:9" ht="13.5" customHeight="1" x14ac:dyDescent="0.2">
      <c r="A193" s="4">
        <v>5</v>
      </c>
      <c r="B193" s="5" t="s">
        <v>20</v>
      </c>
      <c r="C193" s="4">
        <v>3</v>
      </c>
      <c r="D193" s="4">
        <v>1965</v>
      </c>
      <c r="E193" s="4">
        <v>1</v>
      </c>
      <c r="F193" s="4">
        <v>0</v>
      </c>
      <c r="G193" s="4">
        <v>2</v>
      </c>
      <c r="H193" s="6">
        <v>18415</v>
      </c>
      <c r="I193" s="8" t="str">
        <f>IF(H193&lt;Mapping!$B$1,Mapping!$A$1,IF(H193&lt;Mapping!$B$2,Mapping!$A$2,Mapping!$A$3))</f>
        <v>Minor</v>
      </c>
    </row>
    <row r="194" spans="1:9" ht="13.5" customHeight="1" x14ac:dyDescent="0.2">
      <c r="A194" s="4">
        <v>5</v>
      </c>
      <c r="B194" s="5" t="s">
        <v>20</v>
      </c>
      <c r="C194" s="4">
        <v>3</v>
      </c>
      <c r="D194" s="4">
        <v>1965</v>
      </c>
      <c r="E194" s="4">
        <v>1</v>
      </c>
      <c r="F194" s="4">
        <v>0</v>
      </c>
      <c r="G194" s="4">
        <v>0</v>
      </c>
      <c r="H194" s="6">
        <v>1637</v>
      </c>
      <c r="I194" s="8" t="str">
        <f>IF(H194&lt;Mapping!$B$1,Mapping!$A$1,IF(H194&lt;Mapping!$B$2,Mapping!$A$2,Mapping!$A$3))</f>
        <v>Minor</v>
      </c>
    </row>
    <row r="195" spans="1:9" ht="13.5" customHeight="1" x14ac:dyDescent="0.2">
      <c r="A195" s="4">
        <v>6</v>
      </c>
      <c r="B195" s="5" t="s">
        <v>20</v>
      </c>
      <c r="C195" s="4">
        <v>3</v>
      </c>
      <c r="D195" s="4">
        <v>1965</v>
      </c>
      <c r="E195" s="4">
        <v>1</v>
      </c>
      <c r="F195" s="4">
        <v>0</v>
      </c>
      <c r="G195" s="4">
        <v>0</v>
      </c>
      <c r="H195" s="6">
        <v>1832</v>
      </c>
      <c r="I195" s="8" t="str">
        <f>IF(H195&lt;Mapping!$B$1,Mapping!$A$1,IF(H195&lt;Mapping!$B$2,Mapping!$A$2,Mapping!$A$3))</f>
        <v>Minor</v>
      </c>
    </row>
    <row r="196" spans="1:9" ht="13.5" customHeight="1" x14ac:dyDescent="0.2">
      <c r="A196" s="4">
        <v>3</v>
      </c>
      <c r="B196" s="5" t="s">
        <v>28</v>
      </c>
      <c r="C196" s="4">
        <v>3</v>
      </c>
      <c r="D196" s="4">
        <v>1965</v>
      </c>
      <c r="E196" s="4">
        <v>1</v>
      </c>
      <c r="F196" s="4">
        <v>0</v>
      </c>
      <c r="G196" s="4">
        <v>0</v>
      </c>
      <c r="H196" s="6">
        <v>42583</v>
      </c>
      <c r="I196" s="8" t="str">
        <f>IF(H196&lt;Mapping!$B$1,Mapping!$A$1,IF(H196&lt;Mapping!$B$2,Mapping!$A$2,Mapping!$A$3))</f>
        <v>Minor</v>
      </c>
    </row>
    <row r="197" spans="1:9" ht="13.5" customHeight="1" x14ac:dyDescent="0.2">
      <c r="A197" s="4">
        <v>3</v>
      </c>
      <c r="B197" s="5" t="s">
        <v>45</v>
      </c>
      <c r="C197" s="4">
        <v>3</v>
      </c>
      <c r="D197" s="4">
        <v>1965</v>
      </c>
      <c r="E197" s="4">
        <v>1</v>
      </c>
      <c r="F197" s="4">
        <v>0</v>
      </c>
      <c r="G197" s="4">
        <v>0</v>
      </c>
      <c r="H197" s="6">
        <v>40582</v>
      </c>
      <c r="I197" s="8" t="str">
        <f>IF(H197&lt;Mapping!$B$1,Mapping!$A$1,IF(H197&lt;Mapping!$B$2,Mapping!$A$2,Mapping!$A$3))</f>
        <v>Minor</v>
      </c>
    </row>
    <row r="198" spans="1:9" ht="13.5" customHeight="1" x14ac:dyDescent="0.2">
      <c r="A198" s="4">
        <v>1</v>
      </c>
      <c r="B198" s="5" t="s">
        <v>22</v>
      </c>
      <c r="C198" s="4">
        <v>2</v>
      </c>
      <c r="D198" s="4">
        <v>1965</v>
      </c>
      <c r="E198" s="4">
        <v>9</v>
      </c>
      <c r="F198" s="4">
        <v>0</v>
      </c>
      <c r="G198" s="4">
        <v>0</v>
      </c>
      <c r="H198" s="6">
        <v>0</v>
      </c>
      <c r="I198" s="8" t="str">
        <f>IF(H198&lt;Mapping!$B$1,Mapping!$A$1,IF(H198&lt;Mapping!$B$2,Mapping!$A$2,Mapping!$A$3))</f>
        <v>Minor</v>
      </c>
    </row>
    <row r="199" spans="1:9" ht="13.5" customHeight="1" x14ac:dyDescent="0.2">
      <c r="A199" s="4">
        <v>2</v>
      </c>
      <c r="B199" s="5" t="s">
        <v>22</v>
      </c>
      <c r="C199" s="4">
        <v>2</v>
      </c>
      <c r="D199" s="4">
        <v>1965</v>
      </c>
      <c r="E199" s="4">
        <v>9</v>
      </c>
      <c r="F199" s="4">
        <v>0</v>
      </c>
      <c r="G199" s="4">
        <v>0</v>
      </c>
      <c r="H199" s="6">
        <v>0</v>
      </c>
      <c r="I199" s="8" t="str">
        <f>IF(H199&lt;Mapping!$B$1,Mapping!$A$1,IF(H199&lt;Mapping!$B$2,Mapping!$A$2,Mapping!$A$3))</f>
        <v>Minor</v>
      </c>
    </row>
    <row r="200" spans="1:9" ht="13.5" customHeight="1" x14ac:dyDescent="0.2">
      <c r="A200" s="4">
        <v>3</v>
      </c>
      <c r="B200" s="5" t="s">
        <v>22</v>
      </c>
      <c r="C200" s="4">
        <v>3</v>
      </c>
      <c r="D200" s="4">
        <v>1965</v>
      </c>
      <c r="E200" s="4">
        <v>1</v>
      </c>
      <c r="F200" s="4">
        <v>0</v>
      </c>
      <c r="G200" s="4">
        <v>21</v>
      </c>
      <c r="H200" s="6">
        <v>71413</v>
      </c>
      <c r="I200" s="8" t="str">
        <f>IF(H200&lt;Mapping!$B$1,Mapping!$A$1,IF(H200&lt;Mapping!$B$2,Mapping!$A$2,Mapping!$A$3))</f>
        <v>Minor</v>
      </c>
    </row>
    <row r="201" spans="1:9" ht="13.5" customHeight="1" x14ac:dyDescent="0.2">
      <c r="A201" s="4">
        <v>3</v>
      </c>
      <c r="B201" s="5" t="s">
        <v>22</v>
      </c>
      <c r="C201" s="4">
        <v>3</v>
      </c>
      <c r="D201" s="4">
        <v>1965</v>
      </c>
      <c r="E201" s="4">
        <v>1</v>
      </c>
      <c r="F201" s="4">
        <v>0</v>
      </c>
      <c r="G201" s="4">
        <v>0</v>
      </c>
      <c r="H201" s="6">
        <v>3724</v>
      </c>
      <c r="I201" s="8" t="str">
        <f>IF(H201&lt;Mapping!$B$1,Mapping!$A$1,IF(H201&lt;Mapping!$B$2,Mapping!$A$2,Mapping!$A$3))</f>
        <v>Minor</v>
      </c>
    </row>
    <row r="202" spans="1:9" ht="13.5" customHeight="1" x14ac:dyDescent="0.2">
      <c r="A202" s="4">
        <v>3</v>
      </c>
      <c r="B202" s="5" t="s">
        <v>22</v>
      </c>
      <c r="C202" s="4">
        <v>2</v>
      </c>
      <c r="D202" s="4">
        <v>1965</v>
      </c>
      <c r="E202" s="4">
        <v>9</v>
      </c>
      <c r="F202" s="4">
        <v>0</v>
      </c>
      <c r="G202" s="4">
        <v>0</v>
      </c>
      <c r="H202" s="6">
        <v>0</v>
      </c>
      <c r="I202" s="8" t="str">
        <f>IF(H202&lt;Mapping!$B$1,Mapping!$A$1,IF(H202&lt;Mapping!$B$2,Mapping!$A$2,Mapping!$A$3))</f>
        <v>Minor</v>
      </c>
    </row>
    <row r="203" spans="1:9" ht="13.5" customHeight="1" x14ac:dyDescent="0.2">
      <c r="A203" s="4">
        <v>4</v>
      </c>
      <c r="B203" s="5" t="s">
        <v>22</v>
      </c>
      <c r="C203" s="4">
        <v>2</v>
      </c>
      <c r="D203" s="4">
        <v>1965</v>
      </c>
      <c r="E203" s="4">
        <v>9</v>
      </c>
      <c r="F203" s="4">
        <v>0</v>
      </c>
      <c r="G203" s="4">
        <v>0</v>
      </c>
      <c r="H203" s="6">
        <v>0</v>
      </c>
      <c r="I203" s="8" t="str">
        <f>IF(H203&lt;Mapping!$B$1,Mapping!$A$1,IF(H203&lt;Mapping!$B$2,Mapping!$A$2,Mapping!$A$3))</f>
        <v>Minor</v>
      </c>
    </row>
    <row r="204" spans="1:9" ht="13.5" customHeight="1" x14ac:dyDescent="0.2">
      <c r="A204" s="4">
        <v>5</v>
      </c>
      <c r="B204" s="5" t="s">
        <v>22</v>
      </c>
      <c r="C204" s="4">
        <v>2</v>
      </c>
      <c r="D204" s="4">
        <v>1965</v>
      </c>
      <c r="E204" s="4">
        <v>9</v>
      </c>
      <c r="F204" s="4">
        <v>0</v>
      </c>
      <c r="G204" s="4">
        <v>0</v>
      </c>
      <c r="H204" s="6">
        <v>0</v>
      </c>
      <c r="I204" s="8" t="str">
        <f>IF(H204&lt;Mapping!$B$1,Mapping!$A$1,IF(H204&lt;Mapping!$B$2,Mapping!$A$2,Mapping!$A$3))</f>
        <v>Minor</v>
      </c>
    </row>
    <row r="205" spans="1:9" ht="13.5" customHeight="1" x14ac:dyDescent="0.2">
      <c r="A205" s="4">
        <v>6</v>
      </c>
      <c r="B205" s="5" t="s">
        <v>22</v>
      </c>
      <c r="C205" s="4">
        <v>2</v>
      </c>
      <c r="D205" s="4">
        <v>1965</v>
      </c>
      <c r="E205" s="4">
        <v>1</v>
      </c>
      <c r="F205" s="4">
        <v>13</v>
      </c>
      <c r="G205" s="4">
        <v>13</v>
      </c>
      <c r="H205" s="6">
        <v>0</v>
      </c>
      <c r="I205" s="8" t="str">
        <f>IF(H205&lt;Mapping!$B$1,Mapping!$A$1,IF(H205&lt;Mapping!$B$2,Mapping!$A$2,Mapping!$A$3))</f>
        <v>Minor</v>
      </c>
    </row>
    <row r="206" spans="1:9" ht="13.5" customHeight="1" x14ac:dyDescent="0.2">
      <c r="A206" s="4">
        <v>6</v>
      </c>
      <c r="B206" s="5" t="s">
        <v>22</v>
      </c>
      <c r="C206" s="4">
        <v>2</v>
      </c>
      <c r="D206" s="4">
        <v>1965</v>
      </c>
      <c r="E206" s="4">
        <v>9</v>
      </c>
      <c r="F206" s="4">
        <v>0</v>
      </c>
      <c r="G206" s="4">
        <v>0</v>
      </c>
      <c r="H206" s="6">
        <v>0</v>
      </c>
      <c r="I206" s="8" t="str">
        <f>IF(H206&lt;Mapping!$B$1,Mapping!$A$1,IF(H206&lt;Mapping!$B$2,Mapping!$A$2,Mapping!$A$3))</f>
        <v>Minor</v>
      </c>
    </row>
    <row r="207" spans="1:9" ht="13.5" customHeight="1" x14ac:dyDescent="0.2">
      <c r="A207" s="4">
        <v>2</v>
      </c>
      <c r="B207" s="5" t="s">
        <v>16</v>
      </c>
      <c r="C207" s="4">
        <v>3</v>
      </c>
      <c r="D207" s="4">
        <v>1965</v>
      </c>
      <c r="E207" s="4">
        <v>1</v>
      </c>
      <c r="F207" s="4">
        <v>0</v>
      </c>
      <c r="G207" s="4">
        <v>511</v>
      </c>
      <c r="H207" s="6">
        <v>734185</v>
      </c>
      <c r="I207" s="8" t="str">
        <f>IF(H207&lt;Mapping!$B$1,Mapping!$A$1,IF(H207&lt;Mapping!$B$2,Mapping!$A$2,Mapping!$A$3))</f>
        <v>Medium</v>
      </c>
    </row>
    <row r="208" spans="1:9" ht="13.5" customHeight="1" x14ac:dyDescent="0.2">
      <c r="A208" s="4">
        <v>2</v>
      </c>
      <c r="B208" s="5" t="s">
        <v>16</v>
      </c>
      <c r="C208" s="4">
        <v>4</v>
      </c>
      <c r="D208" s="4">
        <v>1965</v>
      </c>
      <c r="E208" s="4">
        <v>1</v>
      </c>
      <c r="F208" s="4">
        <v>0</v>
      </c>
      <c r="G208" s="4">
        <v>0</v>
      </c>
      <c r="H208" s="6">
        <v>764462</v>
      </c>
      <c r="I208" s="8" t="str">
        <f>IF(H208&lt;Mapping!$B$1,Mapping!$A$1,IF(H208&lt;Mapping!$B$2,Mapping!$A$2,Mapping!$A$3))</f>
        <v>Medium</v>
      </c>
    </row>
    <row r="209" spans="1:9" ht="13.5" customHeight="1" x14ac:dyDescent="0.2">
      <c r="A209" s="4">
        <v>2</v>
      </c>
      <c r="B209" s="5" t="s">
        <v>16</v>
      </c>
      <c r="C209" s="4">
        <v>2</v>
      </c>
      <c r="D209" s="4">
        <v>1965</v>
      </c>
      <c r="E209" s="4">
        <v>1</v>
      </c>
      <c r="F209" s="4">
        <v>0</v>
      </c>
      <c r="G209" s="4">
        <v>0</v>
      </c>
      <c r="H209" s="6">
        <v>85957</v>
      </c>
      <c r="I209" s="8" t="str">
        <f>IF(H209&lt;Mapping!$B$1,Mapping!$A$1,IF(H209&lt;Mapping!$B$2,Mapping!$A$2,Mapping!$A$3))</f>
        <v>Minor</v>
      </c>
    </row>
    <row r="210" spans="1:9" ht="13.5" customHeight="1" x14ac:dyDescent="0.2">
      <c r="A210" s="4">
        <v>2</v>
      </c>
      <c r="B210" s="5" t="s">
        <v>16</v>
      </c>
      <c r="C210" s="4">
        <v>2</v>
      </c>
      <c r="D210" s="4">
        <v>1965</v>
      </c>
      <c r="E210" s="4">
        <v>1</v>
      </c>
      <c r="F210" s="4">
        <v>0</v>
      </c>
      <c r="G210" s="4">
        <v>0</v>
      </c>
      <c r="H210" s="6">
        <v>74932</v>
      </c>
      <c r="I210" s="8" t="str">
        <f>IF(H210&lt;Mapping!$B$1,Mapping!$A$1,IF(H210&lt;Mapping!$B$2,Mapping!$A$2,Mapping!$A$3))</f>
        <v>Minor</v>
      </c>
    </row>
    <row r="211" spans="1:9" ht="13.5" customHeight="1" x14ac:dyDescent="0.2">
      <c r="A211" s="4">
        <v>4</v>
      </c>
      <c r="B211" s="5" t="s">
        <v>16</v>
      </c>
      <c r="C211" s="4">
        <v>3</v>
      </c>
      <c r="D211" s="4">
        <v>1965</v>
      </c>
      <c r="E211" s="4">
        <v>1</v>
      </c>
      <c r="F211" s="4">
        <v>0</v>
      </c>
      <c r="G211" s="4">
        <v>0</v>
      </c>
      <c r="H211" s="6">
        <v>7798</v>
      </c>
      <c r="I211" s="8" t="str">
        <f>IF(H211&lt;Mapping!$B$1,Mapping!$A$1,IF(H211&lt;Mapping!$B$2,Mapping!$A$2,Mapping!$A$3))</f>
        <v>Minor</v>
      </c>
    </row>
    <row r="212" spans="1:9" ht="13.5" customHeight="1" x14ac:dyDescent="0.2">
      <c r="A212" s="4">
        <v>3</v>
      </c>
      <c r="B212" s="5" t="s">
        <v>21</v>
      </c>
      <c r="C212" s="4">
        <v>1</v>
      </c>
      <c r="D212" s="4">
        <v>1965</v>
      </c>
      <c r="E212" s="4">
        <v>1</v>
      </c>
      <c r="F212" s="4">
        <v>0</v>
      </c>
      <c r="G212" s="4">
        <v>0</v>
      </c>
      <c r="H212" s="6">
        <v>35724</v>
      </c>
      <c r="I212" s="8" t="str">
        <f>IF(H212&lt;Mapping!$B$1,Mapping!$A$1,IF(H212&lt;Mapping!$B$2,Mapping!$A$2,Mapping!$A$3))</f>
        <v>Minor</v>
      </c>
    </row>
    <row r="213" spans="1:9" ht="13.5" customHeight="1" x14ac:dyDescent="0.2">
      <c r="A213" s="4">
        <v>3</v>
      </c>
      <c r="B213" s="5" t="s">
        <v>21</v>
      </c>
      <c r="C213" s="4">
        <v>1</v>
      </c>
      <c r="D213" s="4">
        <v>1965</v>
      </c>
      <c r="E213" s="4">
        <v>1</v>
      </c>
      <c r="F213" s="4">
        <v>0</v>
      </c>
      <c r="G213" s="4">
        <v>61</v>
      </c>
      <c r="H213" s="6">
        <v>8099</v>
      </c>
      <c r="I213" s="8" t="str">
        <f>IF(H213&lt;Mapping!$B$1,Mapping!$A$1,IF(H213&lt;Mapping!$B$2,Mapping!$A$2,Mapping!$A$3))</f>
        <v>Minor</v>
      </c>
    </row>
    <row r="214" spans="1:9" ht="13.5" customHeight="1" x14ac:dyDescent="0.2">
      <c r="A214" s="4">
        <v>4</v>
      </c>
      <c r="B214" s="5" t="s">
        <v>21</v>
      </c>
      <c r="C214" s="4">
        <v>4</v>
      </c>
      <c r="D214" s="4">
        <v>1965</v>
      </c>
      <c r="E214" s="4">
        <v>1</v>
      </c>
      <c r="F214" s="4">
        <v>0</v>
      </c>
      <c r="G214" s="4">
        <v>0</v>
      </c>
      <c r="H214" s="6">
        <v>8058</v>
      </c>
      <c r="I214" s="8" t="str">
        <f>IF(H214&lt;Mapping!$B$1,Mapping!$A$1,IF(H214&lt;Mapping!$B$2,Mapping!$A$2,Mapping!$A$3))</f>
        <v>Minor</v>
      </c>
    </row>
    <row r="215" spans="1:9" ht="13.5" customHeight="1" x14ac:dyDescent="0.2">
      <c r="A215" s="4">
        <v>1</v>
      </c>
      <c r="B215" s="5" t="s">
        <v>14</v>
      </c>
      <c r="C215" s="4">
        <v>1</v>
      </c>
      <c r="D215" s="4">
        <v>1966</v>
      </c>
      <c r="E215" s="4">
        <v>5</v>
      </c>
      <c r="F215" s="4">
        <v>0</v>
      </c>
      <c r="G215" s="4">
        <v>0</v>
      </c>
      <c r="H215" s="6">
        <v>16107</v>
      </c>
      <c r="I215" s="8" t="str">
        <f>IF(H215&lt;Mapping!$B$1,Mapping!$A$1,IF(H215&lt;Mapping!$B$2,Mapping!$A$2,Mapping!$A$3))</f>
        <v>Minor</v>
      </c>
    </row>
    <row r="216" spans="1:9" ht="13.5" customHeight="1" x14ac:dyDescent="0.2">
      <c r="A216" s="4">
        <v>2</v>
      </c>
      <c r="B216" s="5" t="s">
        <v>14</v>
      </c>
      <c r="C216" s="4">
        <v>1</v>
      </c>
      <c r="D216" s="4">
        <v>1966</v>
      </c>
      <c r="E216" s="4">
        <v>5</v>
      </c>
      <c r="F216" s="4">
        <v>0</v>
      </c>
      <c r="G216" s="4">
        <v>0</v>
      </c>
      <c r="H216" s="6">
        <v>17795</v>
      </c>
      <c r="I216" s="8" t="str">
        <f>IF(H216&lt;Mapping!$B$1,Mapping!$A$1,IF(H216&lt;Mapping!$B$2,Mapping!$A$2,Mapping!$A$3))</f>
        <v>Minor</v>
      </c>
    </row>
    <row r="217" spans="1:9" ht="13.5" customHeight="1" x14ac:dyDescent="0.2">
      <c r="A217" s="4">
        <v>3</v>
      </c>
      <c r="B217" s="5" t="s">
        <v>14</v>
      </c>
      <c r="C217" s="4">
        <v>1</v>
      </c>
      <c r="D217" s="4">
        <v>1966</v>
      </c>
      <c r="E217" s="4">
        <v>5</v>
      </c>
      <c r="F217" s="4">
        <v>0</v>
      </c>
      <c r="G217" s="4">
        <v>0</v>
      </c>
      <c r="H217" s="6">
        <v>15859</v>
      </c>
      <c r="I217" s="8" t="str">
        <f>IF(H217&lt;Mapping!$B$1,Mapping!$A$1,IF(H217&lt;Mapping!$B$2,Mapping!$A$2,Mapping!$A$3))</f>
        <v>Minor</v>
      </c>
    </row>
    <row r="218" spans="1:9" ht="13.5" customHeight="1" x14ac:dyDescent="0.2">
      <c r="A218" s="4">
        <v>4</v>
      </c>
      <c r="B218" s="5" t="s">
        <v>14</v>
      </c>
      <c r="C218" s="4">
        <v>1</v>
      </c>
      <c r="D218" s="4">
        <v>1966</v>
      </c>
      <c r="E218" s="4">
        <v>5</v>
      </c>
      <c r="F218" s="4">
        <v>0</v>
      </c>
      <c r="G218" s="4">
        <v>0</v>
      </c>
      <c r="H218" s="6">
        <v>18587</v>
      </c>
      <c r="I218" s="8" t="str">
        <f>IF(H218&lt;Mapping!$B$1,Mapping!$A$1,IF(H218&lt;Mapping!$B$2,Mapping!$A$2,Mapping!$A$3))</f>
        <v>Minor</v>
      </c>
    </row>
    <row r="219" spans="1:9" ht="13.5" customHeight="1" x14ac:dyDescent="0.2">
      <c r="A219" s="4">
        <v>5</v>
      </c>
      <c r="B219" s="5" t="s">
        <v>14</v>
      </c>
      <c r="C219" s="4">
        <v>1</v>
      </c>
      <c r="D219" s="4">
        <v>1966</v>
      </c>
      <c r="E219" s="4">
        <v>5</v>
      </c>
      <c r="F219" s="4">
        <v>0</v>
      </c>
      <c r="G219" s="4">
        <v>0</v>
      </c>
      <c r="H219" s="6">
        <v>16992</v>
      </c>
      <c r="I219" s="8" t="str">
        <f>IF(H219&lt;Mapping!$B$1,Mapping!$A$1,IF(H219&lt;Mapping!$B$2,Mapping!$A$2,Mapping!$A$3))</f>
        <v>Minor</v>
      </c>
    </row>
    <row r="220" spans="1:9" ht="13.5" customHeight="1" x14ac:dyDescent="0.2">
      <c r="A220" s="4">
        <v>6</v>
      </c>
      <c r="B220" s="5" t="s">
        <v>14</v>
      </c>
      <c r="C220" s="4">
        <v>1</v>
      </c>
      <c r="D220" s="4">
        <v>1966</v>
      </c>
      <c r="E220" s="4">
        <v>5</v>
      </c>
      <c r="F220" s="4">
        <v>0</v>
      </c>
      <c r="G220" s="4">
        <v>0</v>
      </c>
      <c r="H220" s="6">
        <v>16314</v>
      </c>
      <c r="I220" s="8" t="str">
        <f>IF(H220&lt;Mapping!$B$1,Mapping!$A$1,IF(H220&lt;Mapping!$B$2,Mapping!$A$2,Mapping!$A$3))</f>
        <v>Minor</v>
      </c>
    </row>
    <row r="221" spans="1:9" ht="13.5" customHeight="1" x14ac:dyDescent="0.2">
      <c r="A221" s="4">
        <v>1</v>
      </c>
      <c r="B221" s="5" t="s">
        <v>55</v>
      </c>
      <c r="C221" s="4">
        <v>2</v>
      </c>
      <c r="D221" s="4">
        <v>1966</v>
      </c>
      <c r="E221" s="4">
        <v>1</v>
      </c>
      <c r="F221" s="4">
        <v>6</v>
      </c>
      <c r="G221" s="4">
        <v>0</v>
      </c>
      <c r="H221" s="6">
        <v>42045</v>
      </c>
      <c r="I221" s="8" t="str">
        <f>IF(H221&lt;Mapping!$B$1,Mapping!$A$1,IF(H221&lt;Mapping!$B$2,Mapping!$A$2,Mapping!$A$3))</f>
        <v>Minor</v>
      </c>
    </row>
    <row r="222" spans="1:9" ht="13.5" customHeight="1" x14ac:dyDescent="0.2">
      <c r="A222" s="4">
        <v>1</v>
      </c>
      <c r="B222" s="5" t="s">
        <v>55</v>
      </c>
      <c r="C222" s="4">
        <v>3</v>
      </c>
      <c r="D222" s="4">
        <v>1966</v>
      </c>
      <c r="E222" s="4">
        <v>1</v>
      </c>
      <c r="F222" s="4">
        <v>0</v>
      </c>
      <c r="G222" s="4">
        <v>0</v>
      </c>
      <c r="H222" s="6">
        <v>801</v>
      </c>
      <c r="I222" s="8" t="str">
        <f>IF(H222&lt;Mapping!$B$1,Mapping!$A$1,IF(H222&lt;Mapping!$B$2,Mapping!$A$2,Mapping!$A$3))</f>
        <v>Minor</v>
      </c>
    </row>
    <row r="223" spans="1:9" ht="13.5" customHeight="1" x14ac:dyDescent="0.2">
      <c r="A223" s="4">
        <v>3</v>
      </c>
      <c r="B223" s="5" t="s">
        <v>31</v>
      </c>
      <c r="C223" s="4">
        <v>3</v>
      </c>
      <c r="D223" s="4">
        <v>1966</v>
      </c>
      <c r="E223" s="4">
        <v>1</v>
      </c>
      <c r="F223" s="4">
        <v>0</v>
      </c>
      <c r="G223" s="4">
        <v>12</v>
      </c>
      <c r="H223" s="6">
        <v>84792</v>
      </c>
      <c r="I223" s="8" t="str">
        <f>IF(H223&lt;Mapping!$B$1,Mapping!$A$1,IF(H223&lt;Mapping!$B$2,Mapping!$A$2,Mapping!$A$3))</f>
        <v>Minor</v>
      </c>
    </row>
    <row r="224" spans="1:9" ht="13.5" customHeight="1" x14ac:dyDescent="0.2">
      <c r="A224" s="4">
        <v>3</v>
      </c>
      <c r="B224" s="5" t="s">
        <v>31</v>
      </c>
      <c r="C224" s="4">
        <v>2</v>
      </c>
      <c r="D224" s="4">
        <v>1966</v>
      </c>
      <c r="E224" s="4">
        <v>1</v>
      </c>
      <c r="F224" s="4">
        <v>0</v>
      </c>
      <c r="G224" s="4">
        <v>0</v>
      </c>
      <c r="H224" s="6">
        <v>7295</v>
      </c>
      <c r="I224" s="8" t="str">
        <f>IF(H224&lt;Mapping!$B$1,Mapping!$A$1,IF(H224&lt;Mapping!$B$2,Mapping!$A$2,Mapping!$A$3))</f>
        <v>Minor</v>
      </c>
    </row>
    <row r="225" spans="1:9" ht="13.5" customHeight="1" x14ac:dyDescent="0.2">
      <c r="A225" s="4">
        <v>2</v>
      </c>
      <c r="B225" s="5" t="s">
        <v>39</v>
      </c>
      <c r="C225" s="4">
        <v>3</v>
      </c>
      <c r="D225" s="4">
        <v>1966</v>
      </c>
      <c r="E225" s="4">
        <v>1</v>
      </c>
      <c r="F225" s="4">
        <v>0</v>
      </c>
      <c r="G225" s="4">
        <v>0</v>
      </c>
      <c r="H225" s="6">
        <v>0</v>
      </c>
      <c r="I225" s="8" t="str">
        <f>IF(H225&lt;Mapping!$B$1,Mapping!$A$1,IF(H225&lt;Mapping!$B$2,Mapping!$A$2,Mapping!$A$3))</f>
        <v>Minor</v>
      </c>
    </row>
    <row r="226" spans="1:9" ht="13.5" customHeight="1" x14ac:dyDescent="0.2">
      <c r="A226" s="4">
        <v>1</v>
      </c>
      <c r="B226" s="5" t="s">
        <v>28</v>
      </c>
      <c r="C226" s="4">
        <v>3</v>
      </c>
      <c r="D226" s="4">
        <v>1966</v>
      </c>
      <c r="E226" s="4">
        <v>1</v>
      </c>
      <c r="F226" s="4">
        <v>0</v>
      </c>
      <c r="G226" s="4">
        <v>0</v>
      </c>
      <c r="H226" s="6">
        <v>7958</v>
      </c>
      <c r="I226" s="8" t="str">
        <f>IF(H226&lt;Mapping!$B$1,Mapping!$A$1,IF(H226&lt;Mapping!$B$2,Mapping!$A$2,Mapping!$A$3))</f>
        <v>Minor</v>
      </c>
    </row>
    <row r="227" spans="1:9" ht="13.5" customHeight="1" x14ac:dyDescent="0.2">
      <c r="A227" s="4">
        <v>3</v>
      </c>
      <c r="B227" s="5" t="s">
        <v>45</v>
      </c>
      <c r="C227" s="4">
        <v>3</v>
      </c>
      <c r="D227" s="4">
        <v>1966</v>
      </c>
      <c r="E227" s="4">
        <v>1</v>
      </c>
      <c r="F227" s="4">
        <v>0</v>
      </c>
      <c r="G227" s="4">
        <v>0</v>
      </c>
      <c r="H227" s="6">
        <v>36458</v>
      </c>
      <c r="I227" s="8" t="str">
        <f>IF(H227&lt;Mapping!$B$1,Mapping!$A$1,IF(H227&lt;Mapping!$B$2,Mapping!$A$2,Mapping!$A$3))</f>
        <v>Minor</v>
      </c>
    </row>
    <row r="228" spans="1:9" ht="13.5" customHeight="1" x14ac:dyDescent="0.2">
      <c r="A228" s="4">
        <v>1</v>
      </c>
      <c r="B228" s="5" t="s">
        <v>19</v>
      </c>
      <c r="C228" s="4">
        <v>1</v>
      </c>
      <c r="D228" s="4">
        <v>1966</v>
      </c>
      <c r="E228" s="4">
        <v>1</v>
      </c>
      <c r="F228" s="4">
        <v>0</v>
      </c>
      <c r="G228" s="4">
        <v>0</v>
      </c>
      <c r="H228" s="6">
        <v>1748</v>
      </c>
      <c r="I228" s="8" t="str">
        <f>IF(H228&lt;Mapping!$B$1,Mapping!$A$1,IF(H228&lt;Mapping!$B$2,Mapping!$A$2,Mapping!$A$3))</f>
        <v>Minor</v>
      </c>
    </row>
    <row r="229" spans="1:9" ht="13.5" customHeight="1" x14ac:dyDescent="0.2">
      <c r="A229" s="4">
        <v>2</v>
      </c>
      <c r="B229" s="5" t="s">
        <v>19</v>
      </c>
      <c r="C229" s="4">
        <v>1</v>
      </c>
      <c r="D229" s="4">
        <v>1966</v>
      </c>
      <c r="E229" s="4">
        <v>1</v>
      </c>
      <c r="F229" s="4">
        <v>0</v>
      </c>
      <c r="G229" s="4">
        <v>0</v>
      </c>
      <c r="H229" s="6">
        <v>1602</v>
      </c>
      <c r="I229" s="8" t="str">
        <f>IF(H229&lt;Mapping!$B$1,Mapping!$A$1,IF(H229&lt;Mapping!$B$2,Mapping!$A$2,Mapping!$A$3))</f>
        <v>Minor</v>
      </c>
    </row>
    <row r="230" spans="1:9" ht="13.5" customHeight="1" x14ac:dyDescent="0.2">
      <c r="A230" s="4">
        <v>3</v>
      </c>
      <c r="B230" s="5" t="s">
        <v>19</v>
      </c>
      <c r="C230" s="4">
        <v>1</v>
      </c>
      <c r="D230" s="4">
        <v>1966</v>
      </c>
      <c r="E230" s="4">
        <v>1</v>
      </c>
      <c r="F230" s="4">
        <v>0</v>
      </c>
      <c r="G230" s="4">
        <v>0</v>
      </c>
      <c r="H230" s="6">
        <v>1780</v>
      </c>
      <c r="I230" s="8" t="str">
        <f>IF(H230&lt;Mapping!$B$1,Mapping!$A$1,IF(H230&lt;Mapping!$B$2,Mapping!$A$2,Mapping!$A$3))</f>
        <v>Minor</v>
      </c>
    </row>
    <row r="231" spans="1:9" ht="13.5" customHeight="1" x14ac:dyDescent="0.2">
      <c r="A231" s="4">
        <v>4</v>
      </c>
      <c r="B231" s="5" t="s">
        <v>19</v>
      </c>
      <c r="C231" s="4">
        <v>2</v>
      </c>
      <c r="D231" s="4">
        <v>1966</v>
      </c>
      <c r="E231" s="4">
        <v>1</v>
      </c>
      <c r="F231" s="4">
        <v>0</v>
      </c>
      <c r="G231" s="4">
        <v>0</v>
      </c>
      <c r="H231" s="6">
        <v>81154</v>
      </c>
      <c r="I231" s="8" t="str">
        <f>IF(H231&lt;Mapping!$B$1,Mapping!$A$1,IF(H231&lt;Mapping!$B$2,Mapping!$A$2,Mapping!$A$3))</f>
        <v>Minor</v>
      </c>
    </row>
    <row r="232" spans="1:9" ht="13.5" customHeight="1" x14ac:dyDescent="0.2">
      <c r="A232" s="4">
        <v>4</v>
      </c>
      <c r="B232" s="5" t="s">
        <v>19</v>
      </c>
      <c r="C232" s="4">
        <v>1</v>
      </c>
      <c r="D232" s="4">
        <v>1966</v>
      </c>
      <c r="E232" s="4">
        <v>1</v>
      </c>
      <c r="F232" s="4">
        <v>0</v>
      </c>
      <c r="G232" s="4">
        <v>0</v>
      </c>
      <c r="H232" s="6">
        <v>1877</v>
      </c>
      <c r="I232" s="8" t="str">
        <f>IF(H232&lt;Mapping!$B$1,Mapping!$A$1,IF(H232&lt;Mapping!$B$2,Mapping!$A$2,Mapping!$A$3))</f>
        <v>Minor</v>
      </c>
    </row>
    <row r="233" spans="1:9" ht="13.5" customHeight="1" x14ac:dyDescent="0.2">
      <c r="A233" s="4">
        <v>5</v>
      </c>
      <c r="B233" s="5" t="s">
        <v>19</v>
      </c>
      <c r="C233" s="4">
        <v>1</v>
      </c>
      <c r="D233" s="4">
        <v>1966</v>
      </c>
      <c r="E233" s="4">
        <v>1</v>
      </c>
      <c r="F233" s="4">
        <v>0</v>
      </c>
      <c r="G233" s="4">
        <v>0</v>
      </c>
      <c r="H233" s="6">
        <v>1570</v>
      </c>
      <c r="I233" s="8" t="str">
        <f>IF(H233&lt;Mapping!$B$1,Mapping!$A$1,IF(H233&lt;Mapping!$B$2,Mapping!$A$2,Mapping!$A$3))</f>
        <v>Minor</v>
      </c>
    </row>
    <row r="234" spans="1:9" ht="13.5" customHeight="1" x14ac:dyDescent="0.2">
      <c r="A234" s="4">
        <v>6</v>
      </c>
      <c r="B234" s="5" t="s">
        <v>19</v>
      </c>
      <c r="C234" s="4">
        <v>1</v>
      </c>
      <c r="D234" s="4">
        <v>1966</v>
      </c>
      <c r="E234" s="4">
        <v>1</v>
      </c>
      <c r="F234" s="4">
        <v>0</v>
      </c>
      <c r="G234" s="4">
        <v>0</v>
      </c>
      <c r="H234" s="6">
        <v>1864</v>
      </c>
      <c r="I234" s="8" t="str">
        <f>IF(H234&lt;Mapping!$B$1,Mapping!$A$1,IF(H234&lt;Mapping!$B$2,Mapping!$A$2,Mapping!$A$3))</f>
        <v>Minor</v>
      </c>
    </row>
    <row r="235" spans="1:9" ht="13.5" customHeight="1" x14ac:dyDescent="0.2">
      <c r="A235" s="4">
        <v>1</v>
      </c>
      <c r="B235" s="5" t="s">
        <v>13</v>
      </c>
      <c r="C235" s="4">
        <v>1</v>
      </c>
      <c r="D235" s="4">
        <v>1966</v>
      </c>
      <c r="E235" s="4">
        <v>17</v>
      </c>
      <c r="F235" s="4">
        <v>0</v>
      </c>
      <c r="G235" s="4">
        <v>0</v>
      </c>
      <c r="H235" s="6">
        <v>180497</v>
      </c>
      <c r="I235" s="8" t="str">
        <f>IF(H235&lt;Mapping!$B$1,Mapping!$A$1,IF(H235&lt;Mapping!$B$2,Mapping!$A$2,Mapping!$A$3))</f>
        <v>Minor</v>
      </c>
    </row>
    <row r="236" spans="1:9" ht="13.5" customHeight="1" x14ac:dyDescent="0.2">
      <c r="A236" s="4">
        <v>2</v>
      </c>
      <c r="B236" s="5" t="s">
        <v>13</v>
      </c>
      <c r="C236" s="4">
        <v>1</v>
      </c>
      <c r="D236" s="4">
        <v>1966</v>
      </c>
      <c r="E236" s="4">
        <v>17</v>
      </c>
      <c r="F236" s="4">
        <v>0</v>
      </c>
      <c r="G236" s="4">
        <v>0</v>
      </c>
      <c r="H236" s="6">
        <v>166248</v>
      </c>
      <c r="I236" s="8" t="str">
        <f>IF(H236&lt;Mapping!$B$1,Mapping!$A$1,IF(H236&lt;Mapping!$B$2,Mapping!$A$2,Mapping!$A$3))</f>
        <v>Minor</v>
      </c>
    </row>
    <row r="237" spans="1:9" ht="13.5" customHeight="1" x14ac:dyDescent="0.2">
      <c r="A237" s="4">
        <v>3</v>
      </c>
      <c r="B237" s="5" t="s">
        <v>13</v>
      </c>
      <c r="C237" s="4">
        <v>1</v>
      </c>
      <c r="D237" s="4">
        <v>1966</v>
      </c>
      <c r="E237" s="4">
        <v>17</v>
      </c>
      <c r="F237" s="4">
        <v>0</v>
      </c>
      <c r="G237" s="4">
        <v>0</v>
      </c>
      <c r="H237" s="6">
        <v>171537</v>
      </c>
      <c r="I237" s="8" t="str">
        <f>IF(H237&lt;Mapping!$B$1,Mapping!$A$1,IF(H237&lt;Mapping!$B$2,Mapping!$A$2,Mapping!$A$3))</f>
        <v>Minor</v>
      </c>
    </row>
    <row r="238" spans="1:9" ht="13.5" customHeight="1" x14ac:dyDescent="0.2">
      <c r="A238" s="4">
        <v>4</v>
      </c>
      <c r="B238" s="5" t="s">
        <v>13</v>
      </c>
      <c r="C238" s="4">
        <v>1</v>
      </c>
      <c r="D238" s="4">
        <v>1966</v>
      </c>
      <c r="E238" s="4">
        <v>17</v>
      </c>
      <c r="F238" s="4">
        <v>0</v>
      </c>
      <c r="G238" s="4">
        <v>0</v>
      </c>
      <c r="H238" s="6">
        <v>184408</v>
      </c>
      <c r="I238" s="8" t="str">
        <f>IF(H238&lt;Mapping!$B$1,Mapping!$A$1,IF(H238&lt;Mapping!$B$2,Mapping!$A$2,Mapping!$A$3))</f>
        <v>Minor</v>
      </c>
    </row>
    <row r="239" spans="1:9" ht="13.5" customHeight="1" x14ac:dyDescent="0.2">
      <c r="A239" s="4">
        <v>5</v>
      </c>
      <c r="B239" s="5" t="s">
        <v>13</v>
      </c>
      <c r="C239" s="4">
        <v>1</v>
      </c>
      <c r="D239" s="4">
        <v>1966</v>
      </c>
      <c r="E239" s="4">
        <v>17</v>
      </c>
      <c r="F239" s="4">
        <v>0</v>
      </c>
      <c r="G239" s="4">
        <v>0</v>
      </c>
      <c r="H239" s="6">
        <v>178774</v>
      </c>
      <c r="I239" s="8" t="str">
        <f>IF(H239&lt;Mapping!$B$1,Mapping!$A$1,IF(H239&lt;Mapping!$B$2,Mapping!$A$2,Mapping!$A$3))</f>
        <v>Minor</v>
      </c>
    </row>
    <row r="240" spans="1:9" ht="13.5" customHeight="1" x14ac:dyDescent="0.2">
      <c r="A240" s="4">
        <v>6</v>
      </c>
      <c r="B240" s="5" t="s">
        <v>13</v>
      </c>
      <c r="C240" s="4">
        <v>1</v>
      </c>
      <c r="D240" s="4">
        <v>1966</v>
      </c>
      <c r="E240" s="4">
        <v>17</v>
      </c>
      <c r="F240" s="4">
        <v>0</v>
      </c>
      <c r="G240" s="4">
        <v>0</v>
      </c>
      <c r="H240" s="6">
        <v>179963</v>
      </c>
      <c r="I240" s="8" t="str">
        <f>IF(H240&lt;Mapping!$B$1,Mapping!$A$1,IF(H240&lt;Mapping!$B$2,Mapping!$A$2,Mapping!$A$3))</f>
        <v>Minor</v>
      </c>
    </row>
    <row r="241" spans="1:9" ht="13.5" customHeight="1" x14ac:dyDescent="0.2">
      <c r="A241" s="4">
        <v>1</v>
      </c>
      <c r="B241" s="5" t="s">
        <v>15</v>
      </c>
      <c r="C241" s="4">
        <v>1</v>
      </c>
      <c r="D241" s="4">
        <v>1966</v>
      </c>
      <c r="E241" s="4">
        <v>2</v>
      </c>
      <c r="F241" s="4">
        <v>2</v>
      </c>
      <c r="G241" s="4">
        <v>0</v>
      </c>
      <c r="H241" s="6">
        <v>220405</v>
      </c>
      <c r="I241" s="8" t="str">
        <f>IF(H241&lt;Mapping!$B$1,Mapping!$A$1,IF(H241&lt;Mapping!$B$2,Mapping!$A$2,Mapping!$A$3))</f>
        <v>Minor</v>
      </c>
    </row>
    <row r="242" spans="1:9" ht="13.5" customHeight="1" x14ac:dyDescent="0.2">
      <c r="A242" s="4">
        <v>1</v>
      </c>
      <c r="B242" s="5" t="s">
        <v>15</v>
      </c>
      <c r="C242" s="4">
        <v>1</v>
      </c>
      <c r="D242" s="4">
        <v>1966</v>
      </c>
      <c r="E242" s="4">
        <v>2</v>
      </c>
      <c r="F242" s="4">
        <v>2</v>
      </c>
      <c r="G242" s="4">
        <v>0</v>
      </c>
      <c r="H242" s="6">
        <v>0</v>
      </c>
      <c r="I242" s="8" t="str">
        <f>IF(H242&lt;Mapping!$B$1,Mapping!$A$1,IF(H242&lt;Mapping!$B$2,Mapping!$A$2,Mapping!$A$3))</f>
        <v>Minor</v>
      </c>
    </row>
    <row r="243" spans="1:9" ht="13.5" customHeight="1" x14ac:dyDescent="0.2">
      <c r="A243" s="4">
        <v>2</v>
      </c>
      <c r="B243" s="5" t="s">
        <v>15</v>
      </c>
      <c r="C243" s="4">
        <v>1</v>
      </c>
      <c r="D243" s="4">
        <v>1966</v>
      </c>
      <c r="E243" s="4">
        <v>2</v>
      </c>
      <c r="F243" s="4">
        <v>3</v>
      </c>
      <c r="G243" s="4">
        <v>0</v>
      </c>
      <c r="H243" s="6">
        <v>0</v>
      </c>
      <c r="I243" s="8" t="str">
        <f>IF(H243&lt;Mapping!$B$1,Mapping!$A$1,IF(H243&lt;Mapping!$B$2,Mapping!$A$2,Mapping!$A$3))</f>
        <v>Minor</v>
      </c>
    </row>
    <row r="244" spans="1:9" ht="13.5" customHeight="1" x14ac:dyDescent="0.2">
      <c r="A244" s="4">
        <v>3</v>
      </c>
      <c r="B244" s="5" t="s">
        <v>15</v>
      </c>
      <c r="C244" s="4">
        <v>1</v>
      </c>
      <c r="D244" s="4">
        <v>1966</v>
      </c>
      <c r="E244" s="4">
        <v>2</v>
      </c>
      <c r="F244" s="4">
        <v>3</v>
      </c>
      <c r="G244" s="4">
        <v>0</v>
      </c>
      <c r="H244" s="6">
        <v>209853</v>
      </c>
      <c r="I244" s="8" t="str">
        <f>IF(H244&lt;Mapping!$B$1,Mapping!$A$1,IF(H244&lt;Mapping!$B$2,Mapping!$A$2,Mapping!$A$3))</f>
        <v>Minor</v>
      </c>
    </row>
    <row r="245" spans="1:9" ht="13.5" customHeight="1" x14ac:dyDescent="0.2">
      <c r="A245" s="4">
        <v>3</v>
      </c>
      <c r="B245" s="5" t="s">
        <v>15</v>
      </c>
      <c r="C245" s="4">
        <v>1</v>
      </c>
      <c r="D245" s="4">
        <v>1966</v>
      </c>
      <c r="E245" s="4">
        <v>1</v>
      </c>
      <c r="F245" s="4">
        <v>0</v>
      </c>
      <c r="G245" s="4">
        <v>0</v>
      </c>
      <c r="H245" s="6">
        <v>35168</v>
      </c>
      <c r="I245" s="8" t="str">
        <f>IF(H245&lt;Mapping!$B$1,Mapping!$A$1,IF(H245&lt;Mapping!$B$2,Mapping!$A$2,Mapping!$A$3))</f>
        <v>Minor</v>
      </c>
    </row>
    <row r="246" spans="1:9" ht="13.5" customHeight="1" x14ac:dyDescent="0.2">
      <c r="A246" s="4">
        <v>3</v>
      </c>
      <c r="B246" s="5" t="s">
        <v>15</v>
      </c>
      <c r="C246" s="4">
        <v>1</v>
      </c>
      <c r="D246" s="4">
        <v>1966</v>
      </c>
      <c r="E246" s="4">
        <v>2</v>
      </c>
      <c r="F246" s="4">
        <v>2</v>
      </c>
      <c r="G246" s="4">
        <v>0</v>
      </c>
      <c r="H246" s="6">
        <v>0</v>
      </c>
      <c r="I246" s="8" t="str">
        <f>IF(H246&lt;Mapping!$B$1,Mapping!$A$1,IF(H246&lt;Mapping!$B$2,Mapping!$A$2,Mapping!$A$3))</f>
        <v>Minor</v>
      </c>
    </row>
    <row r="247" spans="1:9" ht="13.5" customHeight="1" x14ac:dyDescent="0.2">
      <c r="A247" s="4">
        <v>4</v>
      </c>
      <c r="B247" s="5" t="s">
        <v>15</v>
      </c>
      <c r="C247" s="4">
        <v>1</v>
      </c>
      <c r="D247" s="4">
        <v>1966</v>
      </c>
      <c r="E247" s="4">
        <v>2</v>
      </c>
      <c r="F247" s="4">
        <v>2</v>
      </c>
      <c r="G247" s="4">
        <v>0</v>
      </c>
      <c r="H247" s="6">
        <v>245677</v>
      </c>
      <c r="I247" s="8" t="str">
        <f>IF(H247&lt;Mapping!$B$1,Mapping!$A$1,IF(H247&lt;Mapping!$B$2,Mapping!$A$2,Mapping!$A$3))</f>
        <v>Minor</v>
      </c>
    </row>
    <row r="248" spans="1:9" ht="13.5" customHeight="1" x14ac:dyDescent="0.2">
      <c r="A248" s="4">
        <v>4</v>
      </c>
      <c r="B248" s="5" t="s">
        <v>15</v>
      </c>
      <c r="C248" s="4">
        <v>1</v>
      </c>
      <c r="D248" s="4">
        <v>1966</v>
      </c>
      <c r="E248" s="4">
        <v>1</v>
      </c>
      <c r="F248" s="4">
        <v>0</v>
      </c>
      <c r="G248" s="4">
        <v>0</v>
      </c>
      <c r="H248" s="6">
        <v>36505</v>
      </c>
      <c r="I248" s="8" t="str">
        <f>IF(H248&lt;Mapping!$B$1,Mapping!$A$1,IF(H248&lt;Mapping!$B$2,Mapping!$A$2,Mapping!$A$3))</f>
        <v>Minor</v>
      </c>
    </row>
    <row r="249" spans="1:9" ht="13.5" customHeight="1" x14ac:dyDescent="0.2">
      <c r="A249" s="4">
        <v>4</v>
      </c>
      <c r="B249" s="5" t="s">
        <v>15</v>
      </c>
      <c r="C249" s="4">
        <v>1</v>
      </c>
      <c r="D249" s="4">
        <v>1966</v>
      </c>
      <c r="E249" s="4">
        <v>2</v>
      </c>
      <c r="F249" s="4">
        <v>1</v>
      </c>
      <c r="G249" s="4">
        <v>0</v>
      </c>
      <c r="H249" s="6">
        <v>0</v>
      </c>
      <c r="I249" s="8" t="str">
        <f>IF(H249&lt;Mapping!$B$1,Mapping!$A$1,IF(H249&lt;Mapping!$B$2,Mapping!$A$2,Mapping!$A$3))</f>
        <v>Minor</v>
      </c>
    </row>
    <row r="250" spans="1:9" ht="13.5" customHeight="1" x14ac:dyDescent="0.2">
      <c r="A250" s="4">
        <v>5</v>
      </c>
      <c r="B250" s="5" t="s">
        <v>15</v>
      </c>
      <c r="C250" s="4">
        <v>1</v>
      </c>
      <c r="D250" s="4">
        <v>1966</v>
      </c>
      <c r="E250" s="4">
        <v>2</v>
      </c>
      <c r="F250" s="4">
        <v>2</v>
      </c>
      <c r="G250" s="4">
        <v>0</v>
      </c>
      <c r="H250" s="6">
        <v>220813</v>
      </c>
      <c r="I250" s="8" t="str">
        <f>IF(H250&lt;Mapping!$B$1,Mapping!$A$1,IF(H250&lt;Mapping!$B$2,Mapping!$A$2,Mapping!$A$3))</f>
        <v>Minor</v>
      </c>
    </row>
    <row r="251" spans="1:9" ht="13.5" customHeight="1" x14ac:dyDescent="0.2">
      <c r="A251" s="4">
        <v>5</v>
      </c>
      <c r="B251" s="5" t="s">
        <v>15</v>
      </c>
      <c r="C251" s="4">
        <v>1</v>
      </c>
      <c r="D251" s="4">
        <v>1966</v>
      </c>
      <c r="E251" s="4">
        <v>1</v>
      </c>
      <c r="F251" s="4">
        <v>0</v>
      </c>
      <c r="G251" s="4">
        <v>0</v>
      </c>
      <c r="H251" s="6">
        <v>33142</v>
      </c>
      <c r="I251" s="8" t="str">
        <f>IF(H251&lt;Mapping!$B$1,Mapping!$A$1,IF(H251&lt;Mapping!$B$2,Mapping!$A$2,Mapping!$A$3))</f>
        <v>Minor</v>
      </c>
    </row>
    <row r="252" spans="1:9" ht="13.5" customHeight="1" x14ac:dyDescent="0.2">
      <c r="A252" s="4">
        <v>5</v>
      </c>
      <c r="B252" s="5" t="s">
        <v>15</v>
      </c>
      <c r="C252" s="4">
        <v>1</v>
      </c>
      <c r="D252" s="4">
        <v>1966</v>
      </c>
      <c r="E252" s="4">
        <v>2</v>
      </c>
      <c r="F252" s="4">
        <v>1</v>
      </c>
      <c r="G252" s="4">
        <v>0</v>
      </c>
      <c r="H252" s="6">
        <v>0</v>
      </c>
      <c r="I252" s="8" t="str">
        <f>IF(H252&lt;Mapping!$B$1,Mapping!$A$1,IF(H252&lt;Mapping!$B$2,Mapping!$A$2,Mapping!$A$3))</f>
        <v>Minor</v>
      </c>
    </row>
    <row r="253" spans="1:9" ht="13.5" customHeight="1" x14ac:dyDescent="0.2">
      <c r="A253" s="4">
        <v>6</v>
      </c>
      <c r="B253" s="5" t="s">
        <v>15</v>
      </c>
      <c r="C253" s="4">
        <v>1</v>
      </c>
      <c r="D253" s="4">
        <v>1966</v>
      </c>
      <c r="E253" s="4">
        <v>1</v>
      </c>
      <c r="F253" s="4">
        <v>0</v>
      </c>
      <c r="G253" s="4">
        <v>0</v>
      </c>
      <c r="H253" s="6">
        <v>37804</v>
      </c>
      <c r="I253" s="8" t="str">
        <f>IF(H253&lt;Mapping!$B$1,Mapping!$A$1,IF(H253&lt;Mapping!$B$2,Mapping!$A$2,Mapping!$A$3))</f>
        <v>Minor</v>
      </c>
    </row>
    <row r="254" spans="1:9" ht="13.5" customHeight="1" x14ac:dyDescent="0.2">
      <c r="A254" s="4">
        <v>6</v>
      </c>
      <c r="B254" s="5" t="s">
        <v>15</v>
      </c>
      <c r="C254" s="4">
        <v>1</v>
      </c>
      <c r="D254" s="4">
        <v>1966</v>
      </c>
      <c r="E254" s="4">
        <v>2</v>
      </c>
      <c r="F254" s="4">
        <v>1</v>
      </c>
      <c r="G254" s="4">
        <v>0</v>
      </c>
      <c r="H254" s="6">
        <v>0</v>
      </c>
      <c r="I254" s="8" t="str">
        <f>IF(H254&lt;Mapping!$B$1,Mapping!$A$1,IF(H254&lt;Mapping!$B$2,Mapping!$A$2,Mapping!$A$3))</f>
        <v>Minor</v>
      </c>
    </row>
    <row r="255" spans="1:9" ht="13.5" customHeight="1" x14ac:dyDescent="0.2">
      <c r="A255" s="4">
        <v>3</v>
      </c>
      <c r="B255" s="5" t="s">
        <v>31</v>
      </c>
      <c r="C255" s="4">
        <v>3</v>
      </c>
      <c r="D255" s="4">
        <v>1967</v>
      </c>
      <c r="E255" s="4">
        <v>1</v>
      </c>
      <c r="F255" s="4">
        <v>0</v>
      </c>
      <c r="G255" s="4">
        <v>0</v>
      </c>
      <c r="H255" s="6">
        <v>80559</v>
      </c>
      <c r="I255" s="8" t="str">
        <f>IF(H255&lt;Mapping!$B$1,Mapping!$A$1,IF(H255&lt;Mapping!$B$2,Mapping!$A$2,Mapping!$A$3))</f>
        <v>Minor</v>
      </c>
    </row>
    <row r="256" spans="1:9" ht="13.5" customHeight="1" x14ac:dyDescent="0.2">
      <c r="A256" s="4">
        <v>3</v>
      </c>
      <c r="B256" s="5" t="s">
        <v>58</v>
      </c>
      <c r="C256" s="4">
        <v>2</v>
      </c>
      <c r="D256" s="4">
        <v>1967</v>
      </c>
      <c r="E256" s="4">
        <v>1</v>
      </c>
      <c r="F256" s="4">
        <v>0</v>
      </c>
      <c r="G256" s="4">
        <v>38</v>
      </c>
      <c r="H256" s="6">
        <v>8380</v>
      </c>
      <c r="I256" s="8" t="str">
        <f>IF(H256&lt;Mapping!$B$1,Mapping!$A$1,IF(H256&lt;Mapping!$B$2,Mapping!$A$2,Mapping!$A$3))</f>
        <v>Minor</v>
      </c>
    </row>
    <row r="257" spans="1:9" ht="13.5" customHeight="1" x14ac:dyDescent="0.2">
      <c r="A257" s="4">
        <v>3</v>
      </c>
      <c r="B257" s="5" t="s">
        <v>41</v>
      </c>
      <c r="C257" s="4">
        <v>1</v>
      </c>
      <c r="D257" s="4">
        <v>1967</v>
      </c>
      <c r="E257" s="4">
        <v>1</v>
      </c>
      <c r="F257" s="4">
        <v>0</v>
      </c>
      <c r="G257" s="4">
        <v>0</v>
      </c>
      <c r="H257" s="6">
        <v>77278</v>
      </c>
      <c r="I257" s="8" t="str">
        <f>IF(H257&lt;Mapping!$B$1,Mapping!$A$1,IF(H257&lt;Mapping!$B$2,Mapping!$A$2,Mapping!$A$3))</f>
        <v>Minor</v>
      </c>
    </row>
    <row r="258" spans="1:9" ht="13.5" customHeight="1" x14ac:dyDescent="0.2">
      <c r="A258" s="4">
        <v>2</v>
      </c>
      <c r="B258" s="5" t="s">
        <v>12</v>
      </c>
      <c r="C258" s="4">
        <v>2</v>
      </c>
      <c r="D258" s="4">
        <v>1967</v>
      </c>
      <c r="E258" s="4">
        <v>1</v>
      </c>
      <c r="F258" s="4">
        <v>0</v>
      </c>
      <c r="G258" s="4">
        <v>0</v>
      </c>
      <c r="H258" s="6">
        <v>81059</v>
      </c>
      <c r="I258" s="8" t="str">
        <f>IF(H258&lt;Mapping!$B$1,Mapping!$A$1,IF(H258&lt;Mapping!$B$2,Mapping!$A$2,Mapping!$A$3))</f>
        <v>Minor</v>
      </c>
    </row>
    <row r="259" spans="1:9" ht="13.5" customHeight="1" x14ac:dyDescent="0.2">
      <c r="A259" s="4">
        <v>4</v>
      </c>
      <c r="B259" s="5" t="s">
        <v>40</v>
      </c>
      <c r="C259" s="4">
        <v>4</v>
      </c>
      <c r="D259" s="4">
        <v>1967</v>
      </c>
      <c r="E259" s="4">
        <v>1</v>
      </c>
      <c r="F259" s="4">
        <v>0</v>
      </c>
      <c r="G259" s="4">
        <v>0</v>
      </c>
      <c r="H259" s="6">
        <v>19407</v>
      </c>
      <c r="I259" s="8" t="str">
        <f>IF(H259&lt;Mapping!$B$1,Mapping!$A$1,IF(H259&lt;Mapping!$B$2,Mapping!$A$2,Mapping!$A$3))</f>
        <v>Minor</v>
      </c>
    </row>
    <row r="260" spans="1:9" ht="13.5" customHeight="1" x14ac:dyDescent="0.2">
      <c r="A260" s="4">
        <v>1</v>
      </c>
      <c r="B260" s="5" t="s">
        <v>22</v>
      </c>
      <c r="C260" s="4">
        <v>3</v>
      </c>
      <c r="D260" s="4">
        <v>1967</v>
      </c>
      <c r="E260" s="4">
        <v>6</v>
      </c>
      <c r="F260" s="4">
        <v>0</v>
      </c>
      <c r="G260" s="4">
        <v>0</v>
      </c>
      <c r="H260" s="6">
        <v>173123</v>
      </c>
      <c r="I260" s="8" t="str">
        <f>IF(H260&lt;Mapping!$B$1,Mapping!$A$1,IF(H260&lt;Mapping!$B$2,Mapping!$A$2,Mapping!$A$3))</f>
        <v>Minor</v>
      </c>
    </row>
    <row r="261" spans="1:9" ht="13.5" customHeight="1" x14ac:dyDescent="0.2">
      <c r="A261" s="4">
        <v>2</v>
      </c>
      <c r="B261" s="5" t="s">
        <v>22</v>
      </c>
      <c r="C261" s="4">
        <v>3</v>
      </c>
      <c r="D261" s="4">
        <v>1967</v>
      </c>
      <c r="E261" s="4">
        <v>6</v>
      </c>
      <c r="F261" s="4">
        <v>0</v>
      </c>
      <c r="G261" s="4">
        <v>0</v>
      </c>
      <c r="H261" s="6">
        <v>160269</v>
      </c>
      <c r="I261" s="8" t="str">
        <f>IF(H261&lt;Mapping!$B$1,Mapping!$A$1,IF(H261&lt;Mapping!$B$2,Mapping!$A$2,Mapping!$A$3))</f>
        <v>Minor</v>
      </c>
    </row>
    <row r="262" spans="1:9" ht="13.5" customHeight="1" x14ac:dyDescent="0.2">
      <c r="A262" s="4">
        <v>3</v>
      </c>
      <c r="B262" s="5" t="s">
        <v>22</v>
      </c>
      <c r="C262" s="4">
        <v>3</v>
      </c>
      <c r="D262" s="4">
        <v>1967</v>
      </c>
      <c r="E262" s="4">
        <v>6</v>
      </c>
      <c r="F262" s="4">
        <v>0</v>
      </c>
      <c r="G262" s="4">
        <v>0</v>
      </c>
      <c r="H262" s="6">
        <v>178688</v>
      </c>
      <c r="I262" s="8" t="str">
        <f>IF(H262&lt;Mapping!$B$1,Mapping!$A$1,IF(H262&lt;Mapping!$B$2,Mapping!$A$2,Mapping!$A$3))</f>
        <v>Minor</v>
      </c>
    </row>
    <row r="263" spans="1:9" ht="13.5" customHeight="1" x14ac:dyDescent="0.2">
      <c r="A263" s="4">
        <v>4</v>
      </c>
      <c r="B263" s="5" t="s">
        <v>22</v>
      </c>
      <c r="C263" s="4">
        <v>3</v>
      </c>
      <c r="D263" s="4">
        <v>1967</v>
      </c>
      <c r="E263" s="4">
        <v>6</v>
      </c>
      <c r="F263" s="4">
        <v>0</v>
      </c>
      <c r="G263" s="4">
        <v>0</v>
      </c>
      <c r="H263" s="6">
        <v>173450</v>
      </c>
      <c r="I263" s="8" t="str">
        <f>IF(H263&lt;Mapping!$B$1,Mapping!$A$1,IF(H263&lt;Mapping!$B$2,Mapping!$A$2,Mapping!$A$3))</f>
        <v>Minor</v>
      </c>
    </row>
    <row r="264" spans="1:9" ht="13.5" customHeight="1" x14ac:dyDescent="0.2">
      <c r="A264" s="4">
        <v>5</v>
      </c>
      <c r="B264" s="5" t="s">
        <v>22</v>
      </c>
      <c r="C264" s="4">
        <v>3</v>
      </c>
      <c r="D264" s="4">
        <v>1967</v>
      </c>
      <c r="E264" s="4">
        <v>6</v>
      </c>
      <c r="F264" s="4">
        <v>0</v>
      </c>
      <c r="G264" s="4">
        <v>0</v>
      </c>
      <c r="H264" s="6">
        <v>173088</v>
      </c>
      <c r="I264" s="8" t="str">
        <f>IF(H264&lt;Mapping!$B$1,Mapping!$A$1,IF(H264&lt;Mapping!$B$2,Mapping!$A$2,Mapping!$A$3))</f>
        <v>Minor</v>
      </c>
    </row>
    <row r="265" spans="1:9" ht="13.5" customHeight="1" x14ac:dyDescent="0.2">
      <c r="A265" s="4">
        <v>6</v>
      </c>
      <c r="B265" s="5" t="s">
        <v>22</v>
      </c>
      <c r="C265" s="4">
        <v>3</v>
      </c>
      <c r="D265" s="4">
        <v>1967</v>
      </c>
      <c r="E265" s="4">
        <v>6</v>
      </c>
      <c r="F265" s="4">
        <v>0</v>
      </c>
      <c r="G265" s="4">
        <v>0</v>
      </c>
      <c r="H265" s="6">
        <v>171503</v>
      </c>
      <c r="I265" s="8" t="str">
        <f>IF(H265&lt;Mapping!$B$1,Mapping!$A$1,IF(H265&lt;Mapping!$B$2,Mapping!$A$2,Mapping!$A$3))</f>
        <v>Minor</v>
      </c>
    </row>
    <row r="266" spans="1:9" ht="13.5" customHeight="1" x14ac:dyDescent="0.2">
      <c r="A266" s="4">
        <v>1</v>
      </c>
      <c r="B266" s="5" t="s">
        <v>16</v>
      </c>
      <c r="C266" s="4">
        <v>2</v>
      </c>
      <c r="D266" s="4">
        <v>1967</v>
      </c>
      <c r="E266" s="4">
        <v>1</v>
      </c>
      <c r="F266" s="4">
        <v>0</v>
      </c>
      <c r="G266" s="4">
        <v>0</v>
      </c>
      <c r="H266" s="6">
        <v>86314</v>
      </c>
      <c r="I266" s="8" t="str">
        <f>IF(H266&lt;Mapping!$B$1,Mapping!$A$1,IF(H266&lt;Mapping!$B$2,Mapping!$A$2,Mapping!$A$3))</f>
        <v>Minor</v>
      </c>
    </row>
    <row r="267" spans="1:9" ht="13.5" customHeight="1" x14ac:dyDescent="0.2">
      <c r="A267" s="4">
        <v>1</v>
      </c>
      <c r="B267" s="5" t="s">
        <v>16</v>
      </c>
      <c r="C267" s="4">
        <v>3</v>
      </c>
      <c r="D267" s="4">
        <v>1967</v>
      </c>
      <c r="E267" s="4">
        <v>1</v>
      </c>
      <c r="F267" s="4">
        <v>0</v>
      </c>
      <c r="G267" s="4">
        <v>0</v>
      </c>
      <c r="H267" s="6">
        <v>83555</v>
      </c>
      <c r="I267" s="8" t="str">
        <f>IF(H267&lt;Mapping!$B$1,Mapping!$A$1,IF(H267&lt;Mapping!$B$2,Mapping!$A$2,Mapping!$A$3))</f>
        <v>Minor</v>
      </c>
    </row>
    <row r="268" spans="1:9" ht="13.5" customHeight="1" x14ac:dyDescent="0.2">
      <c r="A268" s="4">
        <v>2</v>
      </c>
      <c r="B268" s="5" t="s">
        <v>16</v>
      </c>
      <c r="C268" s="4">
        <v>4</v>
      </c>
      <c r="D268" s="4">
        <v>1967</v>
      </c>
      <c r="E268" s="4">
        <v>1</v>
      </c>
      <c r="F268" s="4">
        <v>0</v>
      </c>
      <c r="G268" s="4">
        <v>12</v>
      </c>
      <c r="H268" s="6">
        <v>83761</v>
      </c>
      <c r="I268" s="8" t="str">
        <f>IF(H268&lt;Mapping!$B$1,Mapping!$A$1,IF(H268&lt;Mapping!$B$2,Mapping!$A$2,Mapping!$A$3))</f>
        <v>Minor</v>
      </c>
    </row>
    <row r="269" spans="1:9" ht="13.5" customHeight="1" x14ac:dyDescent="0.2">
      <c r="A269" s="4">
        <v>3</v>
      </c>
      <c r="B269" s="5" t="s">
        <v>16</v>
      </c>
      <c r="C269" s="4">
        <v>4</v>
      </c>
      <c r="D269" s="4">
        <v>1967</v>
      </c>
      <c r="E269" s="4">
        <v>1</v>
      </c>
      <c r="F269" s="4">
        <v>0</v>
      </c>
      <c r="G269" s="4">
        <v>0</v>
      </c>
      <c r="H269" s="6">
        <v>744330</v>
      </c>
      <c r="I269" s="8" t="str">
        <f>IF(H269&lt;Mapping!$B$1,Mapping!$A$1,IF(H269&lt;Mapping!$B$2,Mapping!$A$2,Mapping!$A$3))</f>
        <v>Medium</v>
      </c>
    </row>
    <row r="270" spans="1:9" ht="13.5" customHeight="1" x14ac:dyDescent="0.2">
      <c r="A270" s="4">
        <v>2</v>
      </c>
      <c r="B270" s="5" t="s">
        <v>51</v>
      </c>
      <c r="C270" s="4">
        <v>4</v>
      </c>
      <c r="D270" s="4">
        <v>1967</v>
      </c>
      <c r="E270" s="4">
        <v>1</v>
      </c>
      <c r="F270" s="4">
        <v>0</v>
      </c>
      <c r="G270" s="4">
        <v>12</v>
      </c>
      <c r="H270" s="6">
        <v>84831</v>
      </c>
      <c r="I270" s="8" t="str">
        <f>IF(H270&lt;Mapping!$B$1,Mapping!$A$1,IF(H270&lt;Mapping!$B$2,Mapping!$A$2,Mapping!$A$3))</f>
        <v>Minor</v>
      </c>
    </row>
    <row r="271" spans="1:9" ht="13.5" customHeight="1" x14ac:dyDescent="0.2">
      <c r="A271" s="4">
        <v>5</v>
      </c>
      <c r="B271" s="5" t="s">
        <v>51</v>
      </c>
      <c r="C271" s="4">
        <v>2</v>
      </c>
      <c r="D271" s="4">
        <v>1967</v>
      </c>
      <c r="E271" s="4">
        <v>1</v>
      </c>
      <c r="F271" s="4">
        <v>0</v>
      </c>
      <c r="G271" s="4">
        <v>0</v>
      </c>
      <c r="H271" s="6">
        <v>73902</v>
      </c>
      <c r="I271" s="8" t="str">
        <f>IF(H271&lt;Mapping!$B$1,Mapping!$A$1,IF(H271&lt;Mapping!$B$2,Mapping!$A$2,Mapping!$A$3))</f>
        <v>Minor</v>
      </c>
    </row>
    <row r="272" spans="1:9" ht="13.5" customHeight="1" x14ac:dyDescent="0.2">
      <c r="A272" s="4">
        <v>5</v>
      </c>
      <c r="B272" s="5" t="s">
        <v>21</v>
      </c>
      <c r="C272" s="4">
        <v>2</v>
      </c>
      <c r="D272" s="4">
        <v>1967</v>
      </c>
      <c r="E272" s="4">
        <v>1</v>
      </c>
      <c r="F272" s="4">
        <v>11</v>
      </c>
      <c r="G272" s="4">
        <v>0</v>
      </c>
      <c r="H272" s="6">
        <v>7534</v>
      </c>
      <c r="I272" s="8" t="str">
        <f>IF(H272&lt;Mapping!$B$1,Mapping!$A$1,IF(H272&lt;Mapping!$B$2,Mapping!$A$2,Mapping!$A$3))</f>
        <v>Minor</v>
      </c>
    </row>
    <row r="273" spans="1:9" ht="13.5" customHeight="1" x14ac:dyDescent="0.2">
      <c r="A273" s="4">
        <v>1</v>
      </c>
      <c r="B273" s="5" t="s">
        <v>15</v>
      </c>
      <c r="C273" s="4">
        <v>1</v>
      </c>
      <c r="D273" s="4">
        <v>1967</v>
      </c>
      <c r="E273" s="4">
        <v>3</v>
      </c>
      <c r="F273" s="4">
        <v>0</v>
      </c>
      <c r="G273" s="4">
        <v>0</v>
      </c>
      <c r="H273" s="6">
        <v>0</v>
      </c>
      <c r="I273" s="8" t="str">
        <f>IF(H273&lt;Mapping!$B$1,Mapping!$A$1,IF(H273&lt;Mapping!$B$2,Mapping!$A$2,Mapping!$A$3))</f>
        <v>Minor</v>
      </c>
    </row>
    <row r="274" spans="1:9" ht="13.5" customHeight="1" x14ac:dyDescent="0.2">
      <c r="A274" s="4">
        <v>1</v>
      </c>
      <c r="B274" s="5" t="s">
        <v>34</v>
      </c>
      <c r="C274" s="4">
        <v>2</v>
      </c>
      <c r="D274" s="4">
        <v>1968</v>
      </c>
      <c r="E274" s="4">
        <v>1</v>
      </c>
      <c r="F274" s="4">
        <v>0</v>
      </c>
      <c r="G274" s="4">
        <v>0</v>
      </c>
      <c r="H274" s="6">
        <v>0</v>
      </c>
      <c r="I274" s="8" t="str">
        <f>IF(H274&lt;Mapping!$B$1,Mapping!$A$1,IF(H274&lt;Mapping!$B$2,Mapping!$A$2,Mapping!$A$3))</f>
        <v>Minor</v>
      </c>
    </row>
    <row r="275" spans="1:9" ht="13.5" customHeight="1" x14ac:dyDescent="0.2">
      <c r="A275" s="4">
        <v>6</v>
      </c>
      <c r="B275" s="5" t="s">
        <v>34</v>
      </c>
      <c r="C275" s="4">
        <v>2</v>
      </c>
      <c r="D275" s="4">
        <v>1968</v>
      </c>
      <c r="E275" s="4">
        <v>1</v>
      </c>
      <c r="F275" s="4">
        <v>0</v>
      </c>
      <c r="G275" s="4">
        <v>0</v>
      </c>
      <c r="H275" s="6">
        <v>0</v>
      </c>
      <c r="I275" s="8" t="str">
        <f>IF(H275&lt;Mapping!$B$1,Mapping!$A$1,IF(H275&lt;Mapping!$B$2,Mapping!$A$2,Mapping!$A$3))</f>
        <v>Minor</v>
      </c>
    </row>
    <row r="276" spans="1:9" ht="13.5" customHeight="1" x14ac:dyDescent="0.2">
      <c r="A276" s="4">
        <v>1</v>
      </c>
      <c r="B276" s="5" t="s">
        <v>12</v>
      </c>
      <c r="C276" s="4">
        <v>2</v>
      </c>
      <c r="D276" s="4">
        <v>1968</v>
      </c>
      <c r="E276" s="4">
        <v>2</v>
      </c>
      <c r="F276" s="4">
        <v>0</v>
      </c>
      <c r="G276" s="4">
        <v>0</v>
      </c>
      <c r="H276" s="6">
        <v>1873</v>
      </c>
      <c r="I276" s="8" t="str">
        <f>IF(H276&lt;Mapping!$B$1,Mapping!$A$1,IF(H276&lt;Mapping!$B$2,Mapping!$A$2,Mapping!$A$3))</f>
        <v>Minor</v>
      </c>
    </row>
    <row r="277" spans="1:9" ht="13.5" customHeight="1" x14ac:dyDescent="0.2">
      <c r="A277" s="4">
        <v>2</v>
      </c>
      <c r="B277" s="5" t="s">
        <v>12</v>
      </c>
      <c r="C277" s="4">
        <v>2</v>
      </c>
      <c r="D277" s="4">
        <v>1968</v>
      </c>
      <c r="E277" s="4">
        <v>2</v>
      </c>
      <c r="F277" s="4">
        <v>0</v>
      </c>
      <c r="G277" s="4">
        <v>0</v>
      </c>
      <c r="H277" s="6">
        <v>1652</v>
      </c>
      <c r="I277" s="8" t="str">
        <f>IF(H277&lt;Mapping!$B$1,Mapping!$A$1,IF(H277&lt;Mapping!$B$2,Mapping!$A$2,Mapping!$A$3))</f>
        <v>Minor</v>
      </c>
    </row>
    <row r="278" spans="1:9" ht="13.5" customHeight="1" x14ac:dyDescent="0.2">
      <c r="A278" s="4">
        <v>3</v>
      </c>
      <c r="B278" s="5" t="s">
        <v>12</v>
      </c>
      <c r="C278" s="4">
        <v>2</v>
      </c>
      <c r="D278" s="4">
        <v>1968</v>
      </c>
      <c r="E278" s="4">
        <v>2</v>
      </c>
      <c r="F278" s="4">
        <v>0</v>
      </c>
      <c r="G278" s="4">
        <v>0</v>
      </c>
      <c r="H278" s="6">
        <v>1580</v>
      </c>
      <c r="I278" s="8" t="str">
        <f>IF(H278&lt;Mapping!$B$1,Mapping!$A$1,IF(H278&lt;Mapping!$B$2,Mapping!$A$2,Mapping!$A$3))</f>
        <v>Minor</v>
      </c>
    </row>
    <row r="279" spans="1:9" ht="13.5" customHeight="1" x14ac:dyDescent="0.2">
      <c r="A279" s="4">
        <v>4</v>
      </c>
      <c r="B279" s="5" t="s">
        <v>12</v>
      </c>
      <c r="C279" s="4">
        <v>2</v>
      </c>
      <c r="D279" s="4">
        <v>1968</v>
      </c>
      <c r="E279" s="4">
        <v>2</v>
      </c>
      <c r="F279" s="4">
        <v>0</v>
      </c>
      <c r="G279" s="4">
        <v>0</v>
      </c>
      <c r="H279" s="6">
        <v>1620</v>
      </c>
      <c r="I279" s="8" t="str">
        <f>IF(H279&lt;Mapping!$B$1,Mapping!$A$1,IF(H279&lt;Mapping!$B$2,Mapping!$A$2,Mapping!$A$3))</f>
        <v>Minor</v>
      </c>
    </row>
    <row r="280" spans="1:9" ht="13.5" customHeight="1" x14ac:dyDescent="0.2">
      <c r="A280" s="4">
        <v>5</v>
      </c>
      <c r="B280" s="5" t="s">
        <v>12</v>
      </c>
      <c r="C280" s="4">
        <v>2</v>
      </c>
      <c r="D280" s="4">
        <v>1968</v>
      </c>
      <c r="E280" s="4">
        <v>2</v>
      </c>
      <c r="F280" s="4">
        <v>0</v>
      </c>
      <c r="G280" s="4">
        <v>0</v>
      </c>
      <c r="H280" s="6">
        <v>1559</v>
      </c>
      <c r="I280" s="8" t="str">
        <f>IF(H280&lt;Mapping!$B$1,Mapping!$A$1,IF(H280&lt;Mapping!$B$2,Mapping!$A$2,Mapping!$A$3))</f>
        <v>Minor</v>
      </c>
    </row>
    <row r="281" spans="1:9" ht="13.5" customHeight="1" x14ac:dyDescent="0.2">
      <c r="A281" s="4">
        <v>6</v>
      </c>
      <c r="B281" s="5" t="s">
        <v>12</v>
      </c>
      <c r="C281" s="4">
        <v>2</v>
      </c>
      <c r="D281" s="4">
        <v>1968</v>
      </c>
      <c r="E281" s="4">
        <v>2</v>
      </c>
      <c r="F281" s="4">
        <v>0</v>
      </c>
      <c r="G281" s="4">
        <v>0</v>
      </c>
      <c r="H281" s="6">
        <v>1705</v>
      </c>
      <c r="I281" s="8" t="str">
        <f>IF(H281&lt;Mapping!$B$1,Mapping!$A$1,IF(H281&lt;Mapping!$B$2,Mapping!$A$2,Mapping!$A$3))</f>
        <v>Minor</v>
      </c>
    </row>
    <row r="282" spans="1:9" ht="13.5" customHeight="1" x14ac:dyDescent="0.2">
      <c r="A282" s="4">
        <v>1</v>
      </c>
      <c r="B282" s="5" t="s">
        <v>22</v>
      </c>
      <c r="C282" s="4">
        <v>2</v>
      </c>
      <c r="D282" s="4">
        <v>1968</v>
      </c>
      <c r="E282" s="4">
        <v>1</v>
      </c>
      <c r="F282" s="4">
        <v>0</v>
      </c>
      <c r="G282" s="4">
        <v>12</v>
      </c>
      <c r="H282" s="6">
        <v>823</v>
      </c>
      <c r="I282" s="8" t="str">
        <f>IF(H282&lt;Mapping!$B$1,Mapping!$A$1,IF(H282&lt;Mapping!$B$2,Mapping!$A$2,Mapping!$A$3))</f>
        <v>Minor</v>
      </c>
    </row>
    <row r="283" spans="1:9" ht="13.5" customHeight="1" x14ac:dyDescent="0.2">
      <c r="A283" s="4">
        <v>1</v>
      </c>
      <c r="B283" s="5" t="s">
        <v>19</v>
      </c>
      <c r="C283" s="4">
        <v>3</v>
      </c>
      <c r="D283" s="4">
        <v>1968</v>
      </c>
      <c r="E283" s="4">
        <v>1</v>
      </c>
      <c r="F283" s="4">
        <v>0</v>
      </c>
      <c r="G283" s="4">
        <v>0</v>
      </c>
      <c r="H283" s="6">
        <v>76192</v>
      </c>
      <c r="I283" s="8" t="str">
        <f>IF(H283&lt;Mapping!$B$1,Mapping!$A$1,IF(H283&lt;Mapping!$B$2,Mapping!$A$2,Mapping!$A$3))</f>
        <v>Minor</v>
      </c>
    </row>
    <row r="284" spans="1:9" ht="13.5" customHeight="1" x14ac:dyDescent="0.2">
      <c r="A284" s="4">
        <v>3</v>
      </c>
      <c r="B284" s="5" t="s">
        <v>19</v>
      </c>
      <c r="C284" s="4">
        <v>3</v>
      </c>
      <c r="D284" s="4">
        <v>1968</v>
      </c>
      <c r="E284" s="4">
        <v>1</v>
      </c>
      <c r="F284" s="4">
        <v>0</v>
      </c>
      <c r="G284" s="4">
        <v>0</v>
      </c>
      <c r="H284" s="6">
        <v>739099</v>
      </c>
      <c r="I284" s="8" t="str">
        <f>IF(H284&lt;Mapping!$B$1,Mapping!$A$1,IF(H284&lt;Mapping!$B$2,Mapping!$A$2,Mapping!$A$3))</f>
        <v>Medium</v>
      </c>
    </row>
    <row r="285" spans="1:9" ht="13.5" customHeight="1" x14ac:dyDescent="0.2">
      <c r="A285" s="4">
        <v>1</v>
      </c>
      <c r="B285" s="5" t="s">
        <v>43</v>
      </c>
      <c r="C285" s="4">
        <v>1</v>
      </c>
      <c r="D285" s="4">
        <v>1968</v>
      </c>
      <c r="E285" s="4">
        <v>5</v>
      </c>
      <c r="F285" s="4">
        <v>0</v>
      </c>
      <c r="G285" s="4">
        <v>0</v>
      </c>
      <c r="H285" s="6">
        <v>248621</v>
      </c>
      <c r="I285" s="8" t="str">
        <f>IF(H285&lt;Mapping!$B$1,Mapping!$A$1,IF(H285&lt;Mapping!$B$2,Mapping!$A$2,Mapping!$A$3))</f>
        <v>Minor</v>
      </c>
    </row>
    <row r="286" spans="1:9" ht="13.5" customHeight="1" x14ac:dyDescent="0.2">
      <c r="A286" s="4">
        <v>2</v>
      </c>
      <c r="B286" s="5" t="s">
        <v>43</v>
      </c>
      <c r="C286" s="4">
        <v>1</v>
      </c>
      <c r="D286" s="4">
        <v>1968</v>
      </c>
      <c r="E286" s="4">
        <v>5</v>
      </c>
      <c r="F286" s="4">
        <v>0</v>
      </c>
      <c r="G286" s="4">
        <v>0</v>
      </c>
      <c r="H286" s="6">
        <v>240051</v>
      </c>
      <c r="I286" s="8" t="str">
        <f>IF(H286&lt;Mapping!$B$1,Mapping!$A$1,IF(H286&lt;Mapping!$B$2,Mapping!$A$2,Mapping!$A$3))</f>
        <v>Minor</v>
      </c>
    </row>
    <row r="287" spans="1:9" ht="13.5" customHeight="1" x14ac:dyDescent="0.2">
      <c r="A287" s="4">
        <v>3</v>
      </c>
      <c r="B287" s="5" t="s">
        <v>43</v>
      </c>
      <c r="C287" s="4">
        <v>1</v>
      </c>
      <c r="D287" s="4">
        <v>1968</v>
      </c>
      <c r="E287" s="4">
        <v>5</v>
      </c>
      <c r="F287" s="4">
        <v>0</v>
      </c>
      <c r="G287" s="4">
        <v>0</v>
      </c>
      <c r="H287" s="6">
        <v>254862</v>
      </c>
      <c r="I287" s="8" t="str">
        <f>IF(H287&lt;Mapping!$B$1,Mapping!$A$1,IF(H287&lt;Mapping!$B$2,Mapping!$A$2,Mapping!$A$3))</f>
        <v>Minor</v>
      </c>
    </row>
    <row r="288" spans="1:9" ht="13.5" customHeight="1" x14ac:dyDescent="0.2">
      <c r="A288" s="4">
        <v>5</v>
      </c>
      <c r="B288" s="5" t="s">
        <v>43</v>
      </c>
      <c r="C288" s="4">
        <v>1</v>
      </c>
      <c r="D288" s="4">
        <v>1968</v>
      </c>
      <c r="E288" s="4">
        <v>5</v>
      </c>
      <c r="F288" s="4">
        <v>0</v>
      </c>
      <c r="G288" s="4">
        <v>0</v>
      </c>
      <c r="H288" s="6">
        <v>241537</v>
      </c>
      <c r="I288" s="8" t="str">
        <f>IF(H288&lt;Mapping!$B$1,Mapping!$A$1,IF(H288&lt;Mapping!$B$2,Mapping!$A$2,Mapping!$A$3))</f>
        <v>Minor</v>
      </c>
    </row>
    <row r="289" spans="1:9" ht="13.5" customHeight="1" x14ac:dyDescent="0.2">
      <c r="A289" s="4">
        <v>6</v>
      </c>
      <c r="B289" s="5" t="s">
        <v>43</v>
      </c>
      <c r="C289" s="4">
        <v>1</v>
      </c>
      <c r="D289" s="4">
        <v>1968</v>
      </c>
      <c r="E289" s="4">
        <v>5</v>
      </c>
      <c r="F289" s="4">
        <v>0</v>
      </c>
      <c r="G289" s="4">
        <v>0</v>
      </c>
      <c r="H289" s="6">
        <v>268708</v>
      </c>
      <c r="I289" s="8" t="str">
        <f>IF(H289&lt;Mapping!$B$1,Mapping!$A$1,IF(H289&lt;Mapping!$B$2,Mapping!$A$2,Mapping!$A$3))</f>
        <v>Minor</v>
      </c>
    </row>
    <row r="290" spans="1:9" ht="13.5" customHeight="1" x14ac:dyDescent="0.2">
      <c r="A290" s="4">
        <v>2</v>
      </c>
      <c r="B290" s="5" t="s">
        <v>16</v>
      </c>
      <c r="C290" s="4">
        <v>4</v>
      </c>
      <c r="D290" s="4">
        <v>1968</v>
      </c>
      <c r="E290" s="4">
        <v>1</v>
      </c>
      <c r="F290" s="4">
        <v>0</v>
      </c>
      <c r="G290" s="4">
        <v>0</v>
      </c>
      <c r="H290" s="6">
        <v>78205</v>
      </c>
      <c r="I290" s="8" t="str">
        <f>IF(H290&lt;Mapping!$B$1,Mapping!$A$1,IF(H290&lt;Mapping!$B$2,Mapping!$A$2,Mapping!$A$3))</f>
        <v>Minor</v>
      </c>
    </row>
    <row r="291" spans="1:9" ht="13.5" customHeight="1" x14ac:dyDescent="0.2">
      <c r="A291" s="4">
        <v>2</v>
      </c>
      <c r="B291" s="5" t="s">
        <v>16</v>
      </c>
      <c r="C291" s="4">
        <v>1</v>
      </c>
      <c r="D291" s="4">
        <v>1968</v>
      </c>
      <c r="E291" s="4">
        <v>1</v>
      </c>
      <c r="F291" s="4">
        <v>0</v>
      </c>
      <c r="G291" s="4">
        <v>0</v>
      </c>
      <c r="H291" s="6">
        <v>854</v>
      </c>
      <c r="I291" s="8" t="str">
        <f>IF(H291&lt;Mapping!$B$1,Mapping!$A$1,IF(H291&lt;Mapping!$B$2,Mapping!$A$2,Mapping!$A$3))</f>
        <v>Minor</v>
      </c>
    </row>
    <row r="292" spans="1:9" ht="13.5" customHeight="1" x14ac:dyDescent="0.2">
      <c r="A292" s="4">
        <v>2</v>
      </c>
      <c r="B292" s="5" t="s">
        <v>16</v>
      </c>
      <c r="C292" s="4">
        <v>3</v>
      </c>
      <c r="D292" s="4">
        <v>1968</v>
      </c>
      <c r="E292" s="4">
        <v>1</v>
      </c>
      <c r="F292" s="4">
        <v>0</v>
      </c>
      <c r="G292" s="4">
        <v>0</v>
      </c>
      <c r="H292" s="6">
        <v>748</v>
      </c>
      <c r="I292" s="8" t="str">
        <f>IF(H292&lt;Mapping!$B$1,Mapping!$A$1,IF(H292&lt;Mapping!$B$2,Mapping!$A$2,Mapping!$A$3))</f>
        <v>Minor</v>
      </c>
    </row>
    <row r="293" spans="1:9" ht="13.5" customHeight="1" x14ac:dyDescent="0.2">
      <c r="A293" s="4">
        <v>1</v>
      </c>
      <c r="B293" s="5" t="s">
        <v>21</v>
      </c>
      <c r="C293" s="4">
        <v>3</v>
      </c>
      <c r="D293" s="4">
        <v>1968</v>
      </c>
      <c r="E293" s="4">
        <v>1</v>
      </c>
      <c r="F293" s="4">
        <v>0</v>
      </c>
      <c r="G293" s="4">
        <v>0</v>
      </c>
      <c r="H293" s="6">
        <v>38859</v>
      </c>
      <c r="I293" s="8" t="str">
        <f>IF(H293&lt;Mapping!$B$1,Mapping!$A$1,IF(H293&lt;Mapping!$B$2,Mapping!$A$2,Mapping!$A$3))</f>
        <v>Minor</v>
      </c>
    </row>
    <row r="294" spans="1:9" ht="13.5" customHeight="1" x14ac:dyDescent="0.2">
      <c r="A294" s="4">
        <v>1</v>
      </c>
      <c r="B294" s="5" t="s">
        <v>21</v>
      </c>
      <c r="C294" s="4">
        <v>1</v>
      </c>
      <c r="D294" s="4">
        <v>1968</v>
      </c>
      <c r="E294" s="4">
        <v>1</v>
      </c>
      <c r="F294" s="4">
        <v>0</v>
      </c>
      <c r="G294" s="4">
        <v>0</v>
      </c>
      <c r="H294" s="6">
        <v>26649</v>
      </c>
      <c r="I294" s="8" t="str">
        <f>IF(H294&lt;Mapping!$B$1,Mapping!$A$1,IF(H294&lt;Mapping!$B$2,Mapping!$A$2,Mapping!$A$3))</f>
        <v>Minor</v>
      </c>
    </row>
    <row r="295" spans="1:9" ht="13.5" customHeight="1" x14ac:dyDescent="0.2">
      <c r="A295" s="4">
        <v>1</v>
      </c>
      <c r="B295" s="5" t="s">
        <v>31</v>
      </c>
      <c r="C295" s="4">
        <v>2</v>
      </c>
      <c r="D295" s="4">
        <v>1969</v>
      </c>
      <c r="E295" s="4">
        <v>1</v>
      </c>
      <c r="F295" s="4">
        <v>0</v>
      </c>
      <c r="G295" s="4">
        <v>0</v>
      </c>
      <c r="H295" s="6">
        <v>36394</v>
      </c>
      <c r="I295" s="8" t="str">
        <f>IF(H295&lt;Mapping!$B$1,Mapping!$A$1,IF(H295&lt;Mapping!$B$2,Mapping!$A$2,Mapping!$A$3))</f>
        <v>Minor</v>
      </c>
    </row>
    <row r="296" spans="1:9" ht="13.5" customHeight="1" x14ac:dyDescent="0.2">
      <c r="A296" s="4">
        <v>1</v>
      </c>
      <c r="B296" s="5" t="s">
        <v>28</v>
      </c>
      <c r="C296" s="4">
        <v>2</v>
      </c>
      <c r="D296" s="4">
        <v>1969</v>
      </c>
      <c r="E296" s="4">
        <v>1</v>
      </c>
      <c r="F296" s="4">
        <v>13</v>
      </c>
      <c r="G296" s="4">
        <v>0</v>
      </c>
      <c r="H296" s="6">
        <v>0</v>
      </c>
      <c r="I296" s="8" t="str">
        <f>IF(H296&lt;Mapping!$B$1,Mapping!$A$1,IF(H296&lt;Mapping!$B$2,Mapping!$A$2,Mapping!$A$3))</f>
        <v>Minor</v>
      </c>
    </row>
    <row r="297" spans="1:9" ht="13.5" customHeight="1" x14ac:dyDescent="0.2">
      <c r="A297" s="4">
        <v>1</v>
      </c>
      <c r="B297" s="5" t="s">
        <v>22</v>
      </c>
      <c r="C297" s="4">
        <v>3</v>
      </c>
      <c r="D297" s="4">
        <v>1969</v>
      </c>
      <c r="E297" s="4">
        <v>1</v>
      </c>
      <c r="F297" s="4">
        <v>0</v>
      </c>
      <c r="G297" s="4">
        <v>0</v>
      </c>
      <c r="H297" s="6">
        <v>776272</v>
      </c>
      <c r="I297" s="8" t="str">
        <f>IF(H297&lt;Mapping!$B$1,Mapping!$A$1,IF(H297&lt;Mapping!$B$2,Mapping!$A$2,Mapping!$A$3))</f>
        <v>Medium</v>
      </c>
    </row>
    <row r="298" spans="1:9" ht="13.5" customHeight="1" x14ac:dyDescent="0.2">
      <c r="A298" s="4">
        <v>1</v>
      </c>
      <c r="B298" s="5" t="s">
        <v>19</v>
      </c>
      <c r="C298" s="4">
        <v>2</v>
      </c>
      <c r="D298" s="4">
        <v>1969</v>
      </c>
      <c r="E298" s="4">
        <v>1</v>
      </c>
      <c r="F298" s="4">
        <v>0</v>
      </c>
      <c r="G298" s="4">
        <v>0</v>
      </c>
      <c r="H298" s="6">
        <v>43376</v>
      </c>
      <c r="I298" s="8" t="str">
        <f>IF(H298&lt;Mapping!$B$1,Mapping!$A$1,IF(H298&lt;Mapping!$B$2,Mapping!$A$2,Mapping!$A$3))</f>
        <v>Minor</v>
      </c>
    </row>
    <row r="299" spans="1:9" ht="13.5" customHeight="1" x14ac:dyDescent="0.2">
      <c r="A299" s="4">
        <v>3</v>
      </c>
      <c r="B299" s="5" t="s">
        <v>21</v>
      </c>
      <c r="C299" s="4">
        <v>2</v>
      </c>
      <c r="D299" s="4">
        <v>1969</v>
      </c>
      <c r="E299" s="4">
        <v>1</v>
      </c>
      <c r="F299" s="4">
        <v>0</v>
      </c>
      <c r="G299" s="4">
        <v>0</v>
      </c>
      <c r="H299" s="6">
        <v>423</v>
      </c>
      <c r="I299" s="8" t="str">
        <f>IF(H299&lt;Mapping!$B$1,Mapping!$A$1,IF(H299&lt;Mapping!$B$2,Mapping!$A$2,Mapping!$A$3))</f>
        <v>Minor</v>
      </c>
    </row>
    <row r="300" spans="1:9" ht="13.5" customHeight="1" x14ac:dyDescent="0.2">
      <c r="A300" s="4">
        <v>6</v>
      </c>
      <c r="B300" s="5" t="s">
        <v>21</v>
      </c>
      <c r="C300" s="4">
        <v>2</v>
      </c>
      <c r="D300" s="4">
        <v>1969</v>
      </c>
      <c r="E300" s="4">
        <v>1</v>
      </c>
      <c r="F300" s="4">
        <v>0</v>
      </c>
      <c r="G300" s="4">
        <v>0</v>
      </c>
      <c r="H300" s="6">
        <v>763</v>
      </c>
      <c r="I300" s="8" t="str">
        <f>IF(H300&lt;Mapping!$B$1,Mapping!$A$1,IF(H300&lt;Mapping!$B$2,Mapping!$A$2,Mapping!$A$3))</f>
        <v>Minor</v>
      </c>
    </row>
    <row r="301" spans="1:9" ht="13.5" customHeight="1" x14ac:dyDescent="0.2">
      <c r="A301" s="4">
        <v>3</v>
      </c>
      <c r="B301" s="5" t="s">
        <v>17</v>
      </c>
      <c r="C301" s="4">
        <v>4</v>
      </c>
      <c r="D301" s="4">
        <v>1969</v>
      </c>
      <c r="E301" s="4">
        <v>1</v>
      </c>
      <c r="F301" s="4">
        <v>1</v>
      </c>
      <c r="G301" s="4">
        <v>1</v>
      </c>
      <c r="H301" s="6">
        <v>30790</v>
      </c>
      <c r="I301" s="8" t="str">
        <f>IF(H301&lt;Mapping!$B$1,Mapping!$A$1,IF(H301&lt;Mapping!$B$2,Mapping!$A$2,Mapping!$A$3))</f>
        <v>Minor</v>
      </c>
    </row>
    <row r="302" spans="1:9" ht="13.5" customHeight="1" x14ac:dyDescent="0.2">
      <c r="A302" s="4">
        <v>4</v>
      </c>
      <c r="B302" s="5" t="s">
        <v>17</v>
      </c>
      <c r="C302" s="4">
        <v>4</v>
      </c>
      <c r="D302" s="4">
        <v>1969</v>
      </c>
      <c r="E302" s="4">
        <v>1</v>
      </c>
      <c r="F302" s="4">
        <v>2</v>
      </c>
      <c r="G302" s="4">
        <v>2</v>
      </c>
      <c r="H302" s="6">
        <v>29617</v>
      </c>
      <c r="I302" s="8" t="str">
        <f>IF(H302&lt;Mapping!$B$1,Mapping!$A$1,IF(H302&lt;Mapping!$B$2,Mapping!$A$2,Mapping!$A$3))</f>
        <v>Minor</v>
      </c>
    </row>
    <row r="303" spans="1:9" ht="13.5" customHeight="1" x14ac:dyDescent="0.2">
      <c r="A303" s="4">
        <v>5</v>
      </c>
      <c r="B303" s="5" t="s">
        <v>17</v>
      </c>
      <c r="C303" s="4">
        <v>4</v>
      </c>
      <c r="D303" s="4">
        <v>1969</v>
      </c>
      <c r="E303" s="4">
        <v>1</v>
      </c>
      <c r="F303" s="4">
        <v>2</v>
      </c>
      <c r="G303" s="4">
        <v>2</v>
      </c>
      <c r="H303" s="6">
        <v>33736</v>
      </c>
      <c r="I303" s="8" t="str">
        <f>IF(H303&lt;Mapping!$B$1,Mapping!$A$1,IF(H303&lt;Mapping!$B$2,Mapping!$A$2,Mapping!$A$3))</f>
        <v>Minor</v>
      </c>
    </row>
    <row r="304" spans="1:9" ht="13.5" customHeight="1" x14ac:dyDescent="0.2">
      <c r="A304" s="4">
        <v>1</v>
      </c>
      <c r="B304" s="5" t="s">
        <v>15</v>
      </c>
      <c r="C304" s="4">
        <v>1</v>
      </c>
      <c r="D304" s="4">
        <v>1969</v>
      </c>
      <c r="E304" s="4">
        <v>3</v>
      </c>
      <c r="F304" s="4">
        <v>0</v>
      </c>
      <c r="G304" s="4">
        <v>0</v>
      </c>
      <c r="H304" s="6">
        <v>154200</v>
      </c>
      <c r="I304" s="8" t="str">
        <f>IF(H304&lt;Mapping!$B$1,Mapping!$A$1,IF(H304&lt;Mapping!$B$2,Mapping!$A$2,Mapping!$A$3))</f>
        <v>Minor</v>
      </c>
    </row>
    <row r="305" spans="1:9" ht="13.5" customHeight="1" x14ac:dyDescent="0.2">
      <c r="A305" s="4">
        <v>1</v>
      </c>
      <c r="B305" s="5" t="s">
        <v>15</v>
      </c>
      <c r="C305" s="4">
        <v>4</v>
      </c>
      <c r="D305" s="4">
        <v>1969</v>
      </c>
      <c r="E305" s="4">
        <v>1</v>
      </c>
      <c r="F305" s="4">
        <v>0</v>
      </c>
      <c r="G305" s="4">
        <v>0</v>
      </c>
      <c r="H305" s="6">
        <v>164</v>
      </c>
      <c r="I305" s="8" t="str">
        <f>IF(H305&lt;Mapping!$B$1,Mapping!$A$1,IF(H305&lt;Mapping!$B$2,Mapping!$A$2,Mapping!$A$3))</f>
        <v>Minor</v>
      </c>
    </row>
    <row r="306" spans="1:9" ht="13.5" customHeight="1" x14ac:dyDescent="0.2">
      <c r="A306" s="4">
        <v>2</v>
      </c>
      <c r="B306" s="5" t="s">
        <v>15</v>
      </c>
      <c r="C306" s="4">
        <v>1</v>
      </c>
      <c r="D306" s="4">
        <v>1969</v>
      </c>
      <c r="E306" s="4">
        <v>3</v>
      </c>
      <c r="F306" s="4">
        <v>0</v>
      </c>
      <c r="G306" s="4">
        <v>0</v>
      </c>
      <c r="H306" s="6">
        <v>179732</v>
      </c>
      <c r="I306" s="8" t="str">
        <f>IF(H306&lt;Mapping!$B$1,Mapping!$A$1,IF(H306&lt;Mapping!$B$2,Mapping!$A$2,Mapping!$A$3))</f>
        <v>Minor</v>
      </c>
    </row>
    <row r="307" spans="1:9" ht="13.5" customHeight="1" x14ac:dyDescent="0.2">
      <c r="A307" s="4">
        <v>3</v>
      </c>
      <c r="B307" s="5" t="s">
        <v>15</v>
      </c>
      <c r="C307" s="4">
        <v>1</v>
      </c>
      <c r="D307" s="4">
        <v>1969</v>
      </c>
      <c r="E307" s="4">
        <v>3</v>
      </c>
      <c r="F307" s="4">
        <v>0</v>
      </c>
      <c r="G307" s="4">
        <v>0</v>
      </c>
      <c r="H307" s="6">
        <v>160474</v>
      </c>
      <c r="I307" s="8" t="str">
        <f>IF(H307&lt;Mapping!$B$1,Mapping!$A$1,IF(H307&lt;Mapping!$B$2,Mapping!$A$2,Mapping!$A$3))</f>
        <v>Minor</v>
      </c>
    </row>
    <row r="308" spans="1:9" ht="13.5" customHeight="1" x14ac:dyDescent="0.2">
      <c r="A308" s="4">
        <v>4</v>
      </c>
      <c r="B308" s="5" t="s">
        <v>15</v>
      </c>
      <c r="C308" s="4">
        <v>1</v>
      </c>
      <c r="D308" s="4">
        <v>1969</v>
      </c>
      <c r="E308" s="4">
        <v>3</v>
      </c>
      <c r="F308" s="4">
        <v>11</v>
      </c>
      <c r="G308" s="4">
        <v>0</v>
      </c>
      <c r="H308" s="6">
        <v>155482</v>
      </c>
      <c r="I308" s="8" t="str">
        <f>IF(H308&lt;Mapping!$B$1,Mapping!$A$1,IF(H308&lt;Mapping!$B$2,Mapping!$A$2,Mapping!$A$3))</f>
        <v>Minor</v>
      </c>
    </row>
    <row r="309" spans="1:9" ht="13.5" customHeight="1" x14ac:dyDescent="0.2">
      <c r="A309" s="4">
        <v>5</v>
      </c>
      <c r="B309" s="5" t="s">
        <v>15</v>
      </c>
      <c r="C309" s="4">
        <v>1</v>
      </c>
      <c r="D309" s="4">
        <v>1969</v>
      </c>
      <c r="E309" s="4">
        <v>3</v>
      </c>
      <c r="F309" s="4">
        <v>0</v>
      </c>
      <c r="G309" s="4">
        <v>0</v>
      </c>
      <c r="H309" s="6">
        <v>158871</v>
      </c>
      <c r="I309" s="8" t="str">
        <f>IF(H309&lt;Mapping!$B$1,Mapping!$A$1,IF(H309&lt;Mapping!$B$2,Mapping!$A$2,Mapping!$A$3))</f>
        <v>Minor</v>
      </c>
    </row>
    <row r="310" spans="1:9" ht="13.5" customHeight="1" x14ac:dyDescent="0.2">
      <c r="A310" s="4">
        <v>6</v>
      </c>
      <c r="B310" s="5" t="s">
        <v>15</v>
      </c>
      <c r="C310" s="4">
        <v>1</v>
      </c>
      <c r="D310" s="4">
        <v>1969</v>
      </c>
      <c r="E310" s="4">
        <v>3</v>
      </c>
      <c r="F310" s="4">
        <v>0</v>
      </c>
      <c r="G310" s="4">
        <v>0</v>
      </c>
      <c r="H310" s="6">
        <v>160592</v>
      </c>
      <c r="I310" s="8" t="str">
        <f>IF(H310&lt;Mapping!$B$1,Mapping!$A$1,IF(H310&lt;Mapping!$B$2,Mapping!$A$2,Mapping!$A$3))</f>
        <v>Minor</v>
      </c>
    </row>
    <row r="311" spans="1:9" ht="13.5" customHeight="1" x14ac:dyDescent="0.2">
      <c r="A311" s="4">
        <v>2</v>
      </c>
      <c r="B311" s="5" t="s">
        <v>36</v>
      </c>
      <c r="C311" s="4">
        <v>4</v>
      </c>
      <c r="D311" s="4">
        <v>1970</v>
      </c>
      <c r="E311" s="4">
        <v>1</v>
      </c>
      <c r="F311" s="4">
        <v>0</v>
      </c>
      <c r="G311" s="4">
        <v>0</v>
      </c>
      <c r="H311" s="6">
        <v>1127301</v>
      </c>
      <c r="I311" s="8" t="str">
        <f>IF(H311&lt;Mapping!$B$1,Mapping!$A$1,IF(H311&lt;Mapping!$B$2,Mapping!$A$2,Mapping!$A$3))</f>
        <v>Medium</v>
      </c>
    </row>
    <row r="312" spans="1:9" ht="13.5" customHeight="1" x14ac:dyDescent="0.2">
      <c r="A312" s="4">
        <v>4</v>
      </c>
      <c r="B312" s="5" t="s">
        <v>39</v>
      </c>
      <c r="C312" s="4">
        <v>2</v>
      </c>
      <c r="D312" s="4">
        <v>1970</v>
      </c>
      <c r="E312" s="4">
        <v>1</v>
      </c>
      <c r="F312" s="4">
        <v>0</v>
      </c>
      <c r="G312" s="4">
        <v>0</v>
      </c>
      <c r="H312" s="6">
        <v>38875</v>
      </c>
      <c r="I312" s="8" t="str">
        <f>IF(H312&lt;Mapping!$B$1,Mapping!$A$1,IF(H312&lt;Mapping!$B$2,Mapping!$A$2,Mapping!$A$3))</f>
        <v>Minor</v>
      </c>
    </row>
    <row r="313" spans="1:9" ht="13.5" customHeight="1" x14ac:dyDescent="0.2">
      <c r="A313" s="4">
        <v>2</v>
      </c>
      <c r="B313" s="5" t="s">
        <v>27</v>
      </c>
      <c r="C313" s="4">
        <v>3</v>
      </c>
      <c r="D313" s="4">
        <v>1970</v>
      </c>
      <c r="E313" s="4">
        <v>2</v>
      </c>
      <c r="F313" s="4">
        <v>0</v>
      </c>
      <c r="G313" s="4">
        <v>0</v>
      </c>
      <c r="H313" s="6">
        <v>0</v>
      </c>
      <c r="I313" s="8" t="str">
        <f>IF(H313&lt;Mapping!$B$1,Mapping!$A$1,IF(H313&lt;Mapping!$B$2,Mapping!$A$2,Mapping!$A$3))</f>
        <v>Minor</v>
      </c>
    </row>
    <row r="314" spans="1:9" ht="13.5" customHeight="1" x14ac:dyDescent="0.2">
      <c r="A314" s="4">
        <v>3</v>
      </c>
      <c r="B314" s="5" t="s">
        <v>27</v>
      </c>
      <c r="C314" s="4">
        <v>2</v>
      </c>
      <c r="D314" s="4">
        <v>1970</v>
      </c>
      <c r="E314" s="4">
        <v>1</v>
      </c>
      <c r="F314" s="4">
        <v>0</v>
      </c>
      <c r="G314" s="4">
        <v>4</v>
      </c>
      <c r="H314" s="6">
        <v>28292</v>
      </c>
      <c r="I314" s="8" t="str">
        <f>IF(H314&lt;Mapping!$B$1,Mapping!$A$1,IF(H314&lt;Mapping!$B$2,Mapping!$A$2,Mapping!$A$3))</f>
        <v>Minor</v>
      </c>
    </row>
    <row r="315" spans="1:9" ht="13.5" customHeight="1" x14ac:dyDescent="0.2">
      <c r="A315" s="4">
        <v>2</v>
      </c>
      <c r="B315" s="5" t="s">
        <v>20</v>
      </c>
      <c r="C315" s="4">
        <v>3</v>
      </c>
      <c r="D315" s="4">
        <v>1970</v>
      </c>
      <c r="E315" s="4">
        <v>1</v>
      </c>
      <c r="F315" s="4">
        <v>0</v>
      </c>
      <c r="G315" s="4">
        <v>34</v>
      </c>
      <c r="H315" s="6">
        <v>0</v>
      </c>
      <c r="I315" s="8" t="str">
        <f>IF(H315&lt;Mapping!$B$1,Mapping!$A$1,IF(H315&lt;Mapping!$B$2,Mapping!$A$2,Mapping!$A$3))</f>
        <v>Minor</v>
      </c>
    </row>
    <row r="316" spans="1:9" ht="13.5" customHeight="1" x14ac:dyDescent="0.2">
      <c r="A316" s="4">
        <v>4</v>
      </c>
      <c r="B316" s="5" t="s">
        <v>20</v>
      </c>
      <c r="C316" s="4">
        <v>3</v>
      </c>
      <c r="D316" s="4">
        <v>1970</v>
      </c>
      <c r="E316" s="4">
        <v>1</v>
      </c>
      <c r="F316" s="4">
        <v>0</v>
      </c>
      <c r="G316" s="4">
        <v>0</v>
      </c>
      <c r="H316" s="6">
        <v>81764</v>
      </c>
      <c r="I316" s="8" t="str">
        <f>IF(H316&lt;Mapping!$B$1,Mapping!$A$1,IF(H316&lt;Mapping!$B$2,Mapping!$A$2,Mapping!$A$3))</f>
        <v>Minor</v>
      </c>
    </row>
    <row r="317" spans="1:9" ht="13.5" customHeight="1" x14ac:dyDescent="0.2">
      <c r="A317" s="4">
        <v>1</v>
      </c>
      <c r="B317" s="5" t="s">
        <v>19</v>
      </c>
      <c r="C317" s="4">
        <v>3</v>
      </c>
      <c r="D317" s="4">
        <v>1970</v>
      </c>
      <c r="E317" s="4">
        <v>1</v>
      </c>
      <c r="F317" s="4">
        <v>0</v>
      </c>
      <c r="G317" s="4">
        <v>0</v>
      </c>
      <c r="H317" s="6">
        <v>788082</v>
      </c>
      <c r="I317" s="8" t="str">
        <f>IF(H317&lt;Mapping!$B$1,Mapping!$A$1,IF(H317&lt;Mapping!$B$2,Mapping!$A$2,Mapping!$A$3))</f>
        <v>Medium</v>
      </c>
    </row>
    <row r="318" spans="1:9" ht="13.5" customHeight="1" x14ac:dyDescent="0.2">
      <c r="A318" s="4">
        <v>1</v>
      </c>
      <c r="B318" s="5" t="s">
        <v>19</v>
      </c>
      <c r="C318" s="4">
        <v>3</v>
      </c>
      <c r="D318" s="4">
        <v>1970</v>
      </c>
      <c r="E318" s="4">
        <v>1</v>
      </c>
      <c r="F318" s="4">
        <v>0</v>
      </c>
      <c r="G318" s="4">
        <v>0</v>
      </c>
      <c r="H318" s="6">
        <v>84150</v>
      </c>
      <c r="I318" s="8" t="str">
        <f>IF(H318&lt;Mapping!$B$1,Mapping!$A$1,IF(H318&lt;Mapping!$B$2,Mapping!$A$2,Mapping!$A$3))</f>
        <v>Minor</v>
      </c>
    </row>
    <row r="319" spans="1:9" ht="13.5" customHeight="1" x14ac:dyDescent="0.2">
      <c r="A319" s="4">
        <v>2</v>
      </c>
      <c r="B319" s="5" t="s">
        <v>21</v>
      </c>
      <c r="C319" s="4">
        <v>2</v>
      </c>
      <c r="D319" s="4">
        <v>1970</v>
      </c>
      <c r="E319" s="4">
        <v>1</v>
      </c>
      <c r="F319" s="4">
        <v>0</v>
      </c>
      <c r="G319" s="4">
        <v>22</v>
      </c>
      <c r="H319" s="6">
        <v>754634</v>
      </c>
      <c r="I319" s="8" t="str">
        <f>IF(H319&lt;Mapping!$B$1,Mapping!$A$1,IF(H319&lt;Mapping!$B$2,Mapping!$A$2,Mapping!$A$3))</f>
        <v>Medium</v>
      </c>
    </row>
    <row r="320" spans="1:9" ht="13.5" customHeight="1" x14ac:dyDescent="0.2">
      <c r="A320" s="4">
        <v>5</v>
      </c>
      <c r="B320" s="5" t="s">
        <v>21</v>
      </c>
      <c r="C320" s="4">
        <v>2</v>
      </c>
      <c r="D320" s="4">
        <v>1970</v>
      </c>
      <c r="E320" s="4">
        <v>1</v>
      </c>
      <c r="F320" s="4">
        <v>0</v>
      </c>
      <c r="G320" s="4">
        <v>2</v>
      </c>
      <c r="H320" s="6">
        <v>163687</v>
      </c>
      <c r="I320" s="8" t="str">
        <f>IF(H320&lt;Mapping!$B$1,Mapping!$A$1,IF(H320&lt;Mapping!$B$2,Mapping!$A$2,Mapping!$A$3))</f>
        <v>Minor</v>
      </c>
    </row>
    <row r="321" spans="1:9" ht="13.5" customHeight="1" x14ac:dyDescent="0.2">
      <c r="A321" s="4">
        <v>1</v>
      </c>
      <c r="B321" s="5" t="s">
        <v>15</v>
      </c>
      <c r="C321" s="4">
        <v>1</v>
      </c>
      <c r="D321" s="4">
        <v>1970</v>
      </c>
      <c r="E321" s="4">
        <v>2</v>
      </c>
      <c r="F321" s="4">
        <v>23</v>
      </c>
      <c r="G321" s="4">
        <v>0</v>
      </c>
      <c r="H321" s="6">
        <v>1690</v>
      </c>
      <c r="I321" s="8" t="str">
        <f>IF(H321&lt;Mapping!$B$1,Mapping!$A$1,IF(H321&lt;Mapping!$B$2,Mapping!$A$2,Mapping!$A$3))</f>
        <v>Minor</v>
      </c>
    </row>
    <row r="322" spans="1:9" ht="13.5" customHeight="1" x14ac:dyDescent="0.2">
      <c r="A322" s="4">
        <v>1</v>
      </c>
      <c r="B322" s="5" t="s">
        <v>15</v>
      </c>
      <c r="C322" s="4">
        <v>4</v>
      </c>
      <c r="D322" s="4">
        <v>1970</v>
      </c>
      <c r="E322" s="4">
        <v>2</v>
      </c>
      <c r="F322" s="4">
        <v>0</v>
      </c>
      <c r="G322" s="4">
        <v>0</v>
      </c>
      <c r="H322" s="6">
        <v>11</v>
      </c>
      <c r="I322" s="8" t="str">
        <f>IF(H322&lt;Mapping!$B$1,Mapping!$A$1,IF(H322&lt;Mapping!$B$2,Mapping!$A$2,Mapping!$A$3))</f>
        <v>Minor</v>
      </c>
    </row>
    <row r="323" spans="1:9" ht="13.5" customHeight="1" x14ac:dyDescent="0.2">
      <c r="A323" s="4">
        <v>2</v>
      </c>
      <c r="B323" s="5" t="s">
        <v>15</v>
      </c>
      <c r="C323" s="4">
        <v>1</v>
      </c>
      <c r="D323" s="4">
        <v>1970</v>
      </c>
      <c r="E323" s="4">
        <v>2</v>
      </c>
      <c r="F323" s="4">
        <v>0</v>
      </c>
      <c r="G323" s="4">
        <v>0</v>
      </c>
      <c r="H323" s="6">
        <v>1835</v>
      </c>
      <c r="I323" s="8" t="str">
        <f>IF(H323&lt;Mapping!$B$1,Mapping!$A$1,IF(H323&lt;Mapping!$B$2,Mapping!$A$2,Mapping!$A$3))</f>
        <v>Minor</v>
      </c>
    </row>
    <row r="324" spans="1:9" ht="13.5" customHeight="1" x14ac:dyDescent="0.2">
      <c r="A324" s="4">
        <v>2</v>
      </c>
      <c r="B324" s="5" t="s">
        <v>15</v>
      </c>
      <c r="C324" s="4">
        <v>4</v>
      </c>
      <c r="D324" s="4">
        <v>1970</v>
      </c>
      <c r="E324" s="4">
        <v>2</v>
      </c>
      <c r="F324" s="4">
        <v>0</v>
      </c>
      <c r="G324" s="4">
        <v>0</v>
      </c>
      <c r="H324" s="6">
        <v>11</v>
      </c>
      <c r="I324" s="8" t="str">
        <f>IF(H324&lt;Mapping!$B$1,Mapping!$A$1,IF(H324&lt;Mapping!$B$2,Mapping!$A$2,Mapping!$A$3))</f>
        <v>Minor</v>
      </c>
    </row>
    <row r="325" spans="1:9" ht="13.5" customHeight="1" x14ac:dyDescent="0.2">
      <c r="A325" s="4">
        <v>3</v>
      </c>
      <c r="B325" s="5" t="s">
        <v>15</v>
      </c>
      <c r="C325" s="4">
        <v>1</v>
      </c>
      <c r="D325" s="4">
        <v>1970</v>
      </c>
      <c r="E325" s="4">
        <v>2</v>
      </c>
      <c r="F325" s="4">
        <v>0</v>
      </c>
      <c r="G325" s="4">
        <v>0</v>
      </c>
      <c r="H325" s="6">
        <v>1655</v>
      </c>
      <c r="I325" s="8" t="str">
        <f>IF(H325&lt;Mapping!$B$1,Mapping!$A$1,IF(H325&lt;Mapping!$B$2,Mapping!$A$2,Mapping!$A$3))</f>
        <v>Minor</v>
      </c>
    </row>
    <row r="326" spans="1:9" ht="13.5" customHeight="1" x14ac:dyDescent="0.2">
      <c r="A326" s="4">
        <v>3</v>
      </c>
      <c r="B326" s="5" t="s">
        <v>15</v>
      </c>
      <c r="C326" s="4">
        <v>4</v>
      </c>
      <c r="D326" s="4">
        <v>1970</v>
      </c>
      <c r="E326" s="4">
        <v>2</v>
      </c>
      <c r="F326" s="4">
        <v>0</v>
      </c>
      <c r="G326" s="4">
        <v>0</v>
      </c>
      <c r="H326" s="6">
        <v>12</v>
      </c>
      <c r="I326" s="8" t="str">
        <f>IF(H326&lt;Mapping!$B$1,Mapping!$A$1,IF(H326&lt;Mapping!$B$2,Mapping!$A$2,Mapping!$A$3))</f>
        <v>Minor</v>
      </c>
    </row>
    <row r="327" spans="1:9" ht="13.5" customHeight="1" x14ac:dyDescent="0.2">
      <c r="A327" s="4">
        <v>4</v>
      </c>
      <c r="B327" s="5" t="s">
        <v>15</v>
      </c>
      <c r="C327" s="4">
        <v>1</v>
      </c>
      <c r="D327" s="4">
        <v>1970</v>
      </c>
      <c r="E327" s="4">
        <v>2</v>
      </c>
      <c r="F327" s="4">
        <v>11</v>
      </c>
      <c r="G327" s="4">
        <v>0</v>
      </c>
      <c r="H327" s="6">
        <v>1685</v>
      </c>
      <c r="I327" s="8" t="str">
        <f>IF(H327&lt;Mapping!$B$1,Mapping!$A$1,IF(H327&lt;Mapping!$B$2,Mapping!$A$2,Mapping!$A$3))</f>
        <v>Minor</v>
      </c>
    </row>
    <row r="328" spans="1:9" ht="13.5" customHeight="1" x14ac:dyDescent="0.2">
      <c r="A328" s="4">
        <v>4</v>
      </c>
      <c r="B328" s="5" t="s">
        <v>15</v>
      </c>
      <c r="C328" s="4">
        <v>4</v>
      </c>
      <c r="D328" s="4">
        <v>1970</v>
      </c>
      <c r="E328" s="4">
        <v>2</v>
      </c>
      <c r="F328" s="4">
        <v>0</v>
      </c>
      <c r="G328" s="4">
        <v>0</v>
      </c>
      <c r="H328" s="6">
        <v>11</v>
      </c>
      <c r="I328" s="8" t="str">
        <f>IF(H328&lt;Mapping!$B$1,Mapping!$A$1,IF(H328&lt;Mapping!$B$2,Mapping!$A$2,Mapping!$A$3))</f>
        <v>Minor</v>
      </c>
    </row>
    <row r="329" spans="1:9" ht="13.5" customHeight="1" x14ac:dyDescent="0.2">
      <c r="A329" s="4">
        <v>5</v>
      </c>
      <c r="B329" s="5" t="s">
        <v>15</v>
      </c>
      <c r="C329" s="4">
        <v>1</v>
      </c>
      <c r="D329" s="4">
        <v>1970</v>
      </c>
      <c r="E329" s="4">
        <v>2</v>
      </c>
      <c r="F329" s="4">
        <v>0</v>
      </c>
      <c r="G329" s="4">
        <v>0</v>
      </c>
      <c r="H329" s="6">
        <v>1805</v>
      </c>
      <c r="I329" s="8" t="str">
        <f>IF(H329&lt;Mapping!$B$1,Mapping!$A$1,IF(H329&lt;Mapping!$B$2,Mapping!$A$2,Mapping!$A$3))</f>
        <v>Minor</v>
      </c>
    </row>
    <row r="330" spans="1:9" ht="13.5" customHeight="1" x14ac:dyDescent="0.2">
      <c r="A330" s="4">
        <v>5</v>
      </c>
      <c r="B330" s="5" t="s">
        <v>15</v>
      </c>
      <c r="C330" s="4">
        <v>4</v>
      </c>
      <c r="D330" s="4">
        <v>1970</v>
      </c>
      <c r="E330" s="4">
        <v>2</v>
      </c>
      <c r="F330" s="4">
        <v>0</v>
      </c>
      <c r="G330" s="4">
        <v>0</v>
      </c>
      <c r="H330" s="6">
        <v>11</v>
      </c>
      <c r="I330" s="8" t="str">
        <f>IF(H330&lt;Mapping!$B$1,Mapping!$A$1,IF(H330&lt;Mapping!$B$2,Mapping!$A$2,Mapping!$A$3))</f>
        <v>Minor</v>
      </c>
    </row>
    <row r="331" spans="1:9" ht="13.5" customHeight="1" x14ac:dyDescent="0.2">
      <c r="A331" s="4">
        <v>6</v>
      </c>
      <c r="B331" s="5" t="s">
        <v>15</v>
      </c>
      <c r="C331" s="4">
        <v>1</v>
      </c>
      <c r="D331" s="4">
        <v>1970</v>
      </c>
      <c r="E331" s="4">
        <v>2</v>
      </c>
      <c r="F331" s="4">
        <v>0</v>
      </c>
      <c r="G331" s="4">
        <v>0</v>
      </c>
      <c r="H331" s="6">
        <v>1605</v>
      </c>
      <c r="I331" s="8" t="str">
        <f>IF(H331&lt;Mapping!$B$1,Mapping!$A$1,IF(H331&lt;Mapping!$B$2,Mapping!$A$2,Mapping!$A$3))</f>
        <v>Minor</v>
      </c>
    </row>
    <row r="332" spans="1:9" ht="13.5" customHeight="1" x14ac:dyDescent="0.2">
      <c r="A332" s="4">
        <v>6</v>
      </c>
      <c r="B332" s="5" t="s">
        <v>15</v>
      </c>
      <c r="C332" s="4">
        <v>4</v>
      </c>
      <c r="D332" s="4">
        <v>1970</v>
      </c>
      <c r="E332" s="4">
        <v>2</v>
      </c>
      <c r="F332" s="4">
        <v>0</v>
      </c>
      <c r="G332" s="4">
        <v>0</v>
      </c>
      <c r="H332" s="6">
        <v>13</v>
      </c>
      <c r="I332" s="8" t="str">
        <f>IF(H332&lt;Mapping!$B$1,Mapping!$A$1,IF(H332&lt;Mapping!$B$2,Mapping!$A$2,Mapping!$A$3))</f>
        <v>Minor</v>
      </c>
    </row>
    <row r="333" spans="1:9" ht="13.5" customHeight="1" x14ac:dyDescent="0.2">
      <c r="A333" s="4">
        <v>3</v>
      </c>
      <c r="B333" s="5" t="s">
        <v>27</v>
      </c>
      <c r="C333" s="4">
        <v>2</v>
      </c>
      <c r="D333" s="4">
        <v>1971</v>
      </c>
      <c r="E333" s="4">
        <v>1</v>
      </c>
      <c r="F333" s="4">
        <v>0</v>
      </c>
      <c r="G333" s="4">
        <v>0</v>
      </c>
      <c r="H333" s="6">
        <v>63657</v>
      </c>
      <c r="I333" s="8" t="str">
        <f>IF(H333&lt;Mapping!$B$1,Mapping!$A$1,IF(H333&lt;Mapping!$B$2,Mapping!$A$2,Mapping!$A$3))</f>
        <v>Minor</v>
      </c>
    </row>
    <row r="334" spans="1:9" ht="13.5" customHeight="1" x14ac:dyDescent="0.2">
      <c r="A334" s="4">
        <v>4</v>
      </c>
      <c r="B334" s="5" t="s">
        <v>27</v>
      </c>
      <c r="C334" s="4">
        <v>2</v>
      </c>
      <c r="D334" s="4">
        <v>1971</v>
      </c>
      <c r="E334" s="4">
        <v>1</v>
      </c>
      <c r="F334" s="4">
        <v>0</v>
      </c>
      <c r="G334" s="4">
        <v>0</v>
      </c>
      <c r="H334" s="6">
        <v>1348604</v>
      </c>
      <c r="I334" s="8" t="str">
        <f>IF(H334&lt;Mapping!$B$1,Mapping!$A$1,IF(H334&lt;Mapping!$B$2,Mapping!$A$2,Mapping!$A$3))</f>
        <v>Medium</v>
      </c>
    </row>
    <row r="335" spans="1:9" ht="13.5" customHeight="1" x14ac:dyDescent="0.2">
      <c r="A335" s="4">
        <v>5</v>
      </c>
      <c r="B335" s="5" t="s">
        <v>27</v>
      </c>
      <c r="C335" s="4">
        <v>2</v>
      </c>
      <c r="D335" s="4">
        <v>1971</v>
      </c>
      <c r="E335" s="4">
        <v>1</v>
      </c>
      <c r="F335" s="4">
        <v>0</v>
      </c>
      <c r="G335" s="4">
        <v>33</v>
      </c>
      <c r="H335" s="6">
        <v>60750</v>
      </c>
      <c r="I335" s="8" t="str">
        <f>IF(H335&lt;Mapping!$B$1,Mapping!$A$1,IF(H335&lt;Mapping!$B$2,Mapping!$A$2,Mapping!$A$3))</f>
        <v>Minor</v>
      </c>
    </row>
    <row r="336" spans="1:9" ht="13.5" customHeight="1" x14ac:dyDescent="0.2">
      <c r="A336" s="4">
        <v>2</v>
      </c>
      <c r="B336" s="5" t="s">
        <v>12</v>
      </c>
      <c r="C336" s="4">
        <v>3</v>
      </c>
      <c r="D336" s="4">
        <v>1971</v>
      </c>
      <c r="E336" s="4">
        <v>4</v>
      </c>
      <c r="F336" s="4">
        <v>0</v>
      </c>
      <c r="G336" s="4">
        <v>0</v>
      </c>
      <c r="H336" s="6">
        <v>1058006</v>
      </c>
      <c r="I336" s="8" t="str">
        <f>IF(H336&lt;Mapping!$B$1,Mapping!$A$1,IF(H336&lt;Mapping!$B$2,Mapping!$A$2,Mapping!$A$3))</f>
        <v>Medium</v>
      </c>
    </row>
    <row r="337" spans="1:9" ht="13.5" customHeight="1" x14ac:dyDescent="0.2">
      <c r="A337" s="4">
        <v>5</v>
      </c>
      <c r="B337" s="5" t="s">
        <v>28</v>
      </c>
      <c r="C337" s="4">
        <v>3</v>
      </c>
      <c r="D337" s="4">
        <v>1971</v>
      </c>
      <c r="E337" s="4">
        <v>1</v>
      </c>
      <c r="F337" s="4">
        <v>11</v>
      </c>
      <c r="G337" s="4">
        <v>0</v>
      </c>
      <c r="H337" s="6">
        <v>0</v>
      </c>
      <c r="I337" s="8" t="str">
        <f>IF(H337&lt;Mapping!$B$1,Mapping!$A$1,IF(H337&lt;Mapping!$B$2,Mapping!$A$2,Mapping!$A$3))</f>
        <v>Minor</v>
      </c>
    </row>
    <row r="338" spans="1:9" ht="13.5" customHeight="1" x14ac:dyDescent="0.2">
      <c r="A338" s="4">
        <v>3</v>
      </c>
      <c r="B338" s="5" t="s">
        <v>22</v>
      </c>
      <c r="C338" s="4">
        <v>3</v>
      </c>
      <c r="D338" s="4">
        <v>1971</v>
      </c>
      <c r="E338" s="4">
        <v>1</v>
      </c>
      <c r="F338" s="4">
        <v>0</v>
      </c>
      <c r="G338" s="4">
        <v>0</v>
      </c>
      <c r="H338" s="6">
        <v>718412</v>
      </c>
      <c r="I338" s="8" t="str">
        <f>IF(H338&lt;Mapping!$B$1,Mapping!$A$1,IF(H338&lt;Mapping!$B$2,Mapping!$A$2,Mapping!$A$3))</f>
        <v>Medium</v>
      </c>
    </row>
    <row r="339" spans="1:9" ht="13.5" customHeight="1" x14ac:dyDescent="0.2">
      <c r="A339" s="4">
        <v>1</v>
      </c>
      <c r="B339" s="5" t="s">
        <v>19</v>
      </c>
      <c r="C339" s="4">
        <v>1</v>
      </c>
      <c r="D339" s="4">
        <v>1971</v>
      </c>
      <c r="E339" s="4">
        <v>1</v>
      </c>
      <c r="F339" s="4">
        <v>0</v>
      </c>
      <c r="G339" s="4">
        <v>0</v>
      </c>
      <c r="H339" s="6">
        <v>1782</v>
      </c>
      <c r="I339" s="8" t="str">
        <f>IF(H339&lt;Mapping!$B$1,Mapping!$A$1,IF(H339&lt;Mapping!$B$2,Mapping!$A$2,Mapping!$A$3))</f>
        <v>Minor</v>
      </c>
    </row>
    <row r="340" spans="1:9" ht="13.5" customHeight="1" x14ac:dyDescent="0.2">
      <c r="A340" s="4">
        <v>2</v>
      </c>
      <c r="B340" s="5" t="s">
        <v>19</v>
      </c>
      <c r="C340" s="4">
        <v>1</v>
      </c>
      <c r="D340" s="4">
        <v>1971</v>
      </c>
      <c r="E340" s="4">
        <v>1</v>
      </c>
      <c r="F340" s="4">
        <v>0</v>
      </c>
      <c r="G340" s="4">
        <v>0</v>
      </c>
      <c r="H340" s="6">
        <v>1788</v>
      </c>
      <c r="I340" s="8" t="str">
        <f>IF(H340&lt;Mapping!$B$1,Mapping!$A$1,IF(H340&lt;Mapping!$B$2,Mapping!$A$2,Mapping!$A$3))</f>
        <v>Minor</v>
      </c>
    </row>
    <row r="341" spans="1:9" ht="13.5" customHeight="1" x14ac:dyDescent="0.2">
      <c r="A341" s="4">
        <v>3</v>
      </c>
      <c r="B341" s="5" t="s">
        <v>19</v>
      </c>
      <c r="C341" s="4">
        <v>1</v>
      </c>
      <c r="D341" s="4">
        <v>1971</v>
      </c>
      <c r="E341" s="4">
        <v>1</v>
      </c>
      <c r="F341" s="4">
        <v>0</v>
      </c>
      <c r="G341" s="4">
        <v>0</v>
      </c>
      <c r="H341" s="6">
        <v>1654</v>
      </c>
      <c r="I341" s="8" t="str">
        <f>IF(H341&lt;Mapping!$B$1,Mapping!$A$1,IF(H341&lt;Mapping!$B$2,Mapping!$A$2,Mapping!$A$3))</f>
        <v>Minor</v>
      </c>
    </row>
    <row r="342" spans="1:9" ht="13.5" customHeight="1" x14ac:dyDescent="0.2">
      <c r="A342" s="4">
        <v>4</v>
      </c>
      <c r="B342" s="5" t="s">
        <v>19</v>
      </c>
      <c r="C342" s="4">
        <v>1</v>
      </c>
      <c r="D342" s="4">
        <v>1971</v>
      </c>
      <c r="E342" s="4">
        <v>1</v>
      </c>
      <c r="F342" s="4">
        <v>0</v>
      </c>
      <c r="G342" s="4">
        <v>0</v>
      </c>
      <c r="H342" s="6">
        <v>1804</v>
      </c>
      <c r="I342" s="8" t="str">
        <f>IF(H342&lt;Mapping!$B$1,Mapping!$A$1,IF(H342&lt;Mapping!$B$2,Mapping!$A$2,Mapping!$A$3))</f>
        <v>Minor</v>
      </c>
    </row>
    <row r="343" spans="1:9" ht="13.5" customHeight="1" x14ac:dyDescent="0.2">
      <c r="A343" s="4">
        <v>5</v>
      </c>
      <c r="B343" s="5" t="s">
        <v>19</v>
      </c>
      <c r="C343" s="4">
        <v>1</v>
      </c>
      <c r="D343" s="4">
        <v>1971</v>
      </c>
      <c r="E343" s="4">
        <v>1</v>
      </c>
      <c r="F343" s="4">
        <v>0</v>
      </c>
      <c r="G343" s="4">
        <v>0</v>
      </c>
      <c r="H343" s="6">
        <v>1684</v>
      </c>
      <c r="I343" s="8" t="str">
        <f>IF(H343&lt;Mapping!$B$1,Mapping!$A$1,IF(H343&lt;Mapping!$B$2,Mapping!$A$2,Mapping!$A$3))</f>
        <v>Minor</v>
      </c>
    </row>
    <row r="344" spans="1:9" ht="13.5" customHeight="1" x14ac:dyDescent="0.2">
      <c r="A344" s="4">
        <v>6</v>
      </c>
      <c r="B344" s="5" t="s">
        <v>19</v>
      </c>
      <c r="C344" s="4">
        <v>1</v>
      </c>
      <c r="D344" s="4">
        <v>1971</v>
      </c>
      <c r="E344" s="4">
        <v>1</v>
      </c>
      <c r="F344" s="4">
        <v>0</v>
      </c>
      <c r="G344" s="4">
        <v>0</v>
      </c>
      <c r="H344" s="6">
        <v>1853</v>
      </c>
      <c r="I344" s="8" t="str">
        <f>IF(H344&lt;Mapping!$B$1,Mapping!$A$1,IF(H344&lt;Mapping!$B$2,Mapping!$A$2,Mapping!$A$3))</f>
        <v>Minor</v>
      </c>
    </row>
    <row r="345" spans="1:9" ht="13.5" customHeight="1" x14ac:dyDescent="0.2">
      <c r="A345" s="4">
        <v>1</v>
      </c>
      <c r="B345" s="5" t="s">
        <v>48</v>
      </c>
      <c r="C345" s="4">
        <v>4</v>
      </c>
      <c r="D345" s="4">
        <v>1971</v>
      </c>
      <c r="E345" s="4">
        <v>1</v>
      </c>
      <c r="F345" s="4">
        <v>0</v>
      </c>
      <c r="G345" s="4">
        <v>0</v>
      </c>
      <c r="H345" s="6">
        <v>170400</v>
      </c>
      <c r="I345" s="8" t="str">
        <f>IF(H345&lt;Mapping!$B$1,Mapping!$A$1,IF(H345&lt;Mapping!$B$2,Mapping!$A$2,Mapping!$A$3))</f>
        <v>Minor</v>
      </c>
    </row>
    <row r="346" spans="1:9" ht="13.5" customHeight="1" x14ac:dyDescent="0.2">
      <c r="A346" s="4">
        <v>2</v>
      </c>
      <c r="B346" s="5" t="s">
        <v>48</v>
      </c>
      <c r="C346" s="4">
        <v>4</v>
      </c>
      <c r="D346" s="4">
        <v>1971</v>
      </c>
      <c r="E346" s="4">
        <v>1</v>
      </c>
      <c r="F346" s="4">
        <v>0</v>
      </c>
      <c r="G346" s="4">
        <v>0</v>
      </c>
      <c r="H346" s="6">
        <v>181479</v>
      </c>
      <c r="I346" s="8" t="str">
        <f>IF(H346&lt;Mapping!$B$1,Mapping!$A$1,IF(H346&lt;Mapping!$B$2,Mapping!$A$2,Mapping!$A$3))</f>
        <v>Minor</v>
      </c>
    </row>
    <row r="347" spans="1:9" ht="13.5" customHeight="1" x14ac:dyDescent="0.2">
      <c r="A347" s="4">
        <v>3</v>
      </c>
      <c r="B347" s="5" t="s">
        <v>48</v>
      </c>
      <c r="C347" s="4">
        <v>4</v>
      </c>
      <c r="D347" s="4">
        <v>1971</v>
      </c>
      <c r="E347" s="4">
        <v>1</v>
      </c>
      <c r="F347" s="4">
        <v>0</v>
      </c>
      <c r="G347" s="4">
        <v>12</v>
      </c>
      <c r="H347" s="6">
        <v>173622</v>
      </c>
      <c r="I347" s="8" t="str">
        <f>IF(H347&lt;Mapping!$B$1,Mapping!$A$1,IF(H347&lt;Mapping!$B$2,Mapping!$A$2,Mapping!$A$3))</f>
        <v>Minor</v>
      </c>
    </row>
    <row r="348" spans="1:9" ht="13.5" customHeight="1" x14ac:dyDescent="0.2">
      <c r="A348" s="4">
        <v>4</v>
      </c>
      <c r="B348" s="5" t="s">
        <v>48</v>
      </c>
      <c r="C348" s="4">
        <v>4</v>
      </c>
      <c r="D348" s="4">
        <v>1971</v>
      </c>
      <c r="E348" s="4">
        <v>1</v>
      </c>
      <c r="F348" s="4">
        <v>0</v>
      </c>
      <c r="G348" s="4">
        <v>0</v>
      </c>
      <c r="H348" s="6">
        <v>183012</v>
      </c>
      <c r="I348" s="8" t="str">
        <f>IF(H348&lt;Mapping!$B$1,Mapping!$A$1,IF(H348&lt;Mapping!$B$2,Mapping!$A$2,Mapping!$A$3))</f>
        <v>Minor</v>
      </c>
    </row>
    <row r="349" spans="1:9" ht="13.5" customHeight="1" x14ac:dyDescent="0.2">
      <c r="A349" s="4">
        <v>5</v>
      </c>
      <c r="B349" s="5" t="s">
        <v>48</v>
      </c>
      <c r="C349" s="4">
        <v>4</v>
      </c>
      <c r="D349" s="4">
        <v>1971</v>
      </c>
      <c r="E349" s="4">
        <v>1</v>
      </c>
      <c r="F349" s="4">
        <v>0</v>
      </c>
      <c r="G349" s="4">
        <v>0</v>
      </c>
      <c r="H349" s="6">
        <v>176293</v>
      </c>
      <c r="I349" s="8" t="str">
        <f>IF(H349&lt;Mapping!$B$1,Mapping!$A$1,IF(H349&lt;Mapping!$B$2,Mapping!$A$2,Mapping!$A$3))</f>
        <v>Minor</v>
      </c>
    </row>
    <row r="350" spans="1:9" ht="13.5" customHeight="1" x14ac:dyDescent="0.2">
      <c r="A350" s="4">
        <v>6</v>
      </c>
      <c r="B350" s="5" t="s">
        <v>48</v>
      </c>
      <c r="C350" s="4">
        <v>4</v>
      </c>
      <c r="D350" s="4">
        <v>1971</v>
      </c>
      <c r="E350" s="4">
        <v>1</v>
      </c>
      <c r="F350" s="4">
        <v>0</v>
      </c>
      <c r="G350" s="4">
        <v>0</v>
      </c>
      <c r="H350" s="6">
        <v>157375</v>
      </c>
      <c r="I350" s="8" t="str">
        <f>IF(H350&lt;Mapping!$B$1,Mapping!$A$1,IF(H350&lt;Mapping!$B$2,Mapping!$A$2,Mapping!$A$3))</f>
        <v>Minor</v>
      </c>
    </row>
    <row r="351" spans="1:9" ht="13.5" customHeight="1" x14ac:dyDescent="0.2">
      <c r="A351" s="4">
        <v>3</v>
      </c>
      <c r="B351" s="5" t="s">
        <v>16</v>
      </c>
      <c r="C351" s="4">
        <v>2</v>
      </c>
      <c r="D351" s="4">
        <v>1971</v>
      </c>
      <c r="E351" s="4">
        <v>1</v>
      </c>
      <c r="F351" s="4">
        <v>0</v>
      </c>
      <c r="G351" s="4">
        <v>0</v>
      </c>
      <c r="H351" s="6">
        <v>0</v>
      </c>
      <c r="I351" s="8" t="str">
        <f>IF(H351&lt;Mapping!$B$1,Mapping!$A$1,IF(H351&lt;Mapping!$B$2,Mapping!$A$2,Mapping!$A$3))</f>
        <v>Minor</v>
      </c>
    </row>
    <row r="352" spans="1:9" ht="13.5" customHeight="1" x14ac:dyDescent="0.2">
      <c r="A352" s="4">
        <v>4</v>
      </c>
      <c r="B352" s="5" t="s">
        <v>16</v>
      </c>
      <c r="C352" s="4">
        <v>1</v>
      </c>
      <c r="D352" s="4">
        <v>1971</v>
      </c>
      <c r="E352" s="4">
        <v>1</v>
      </c>
      <c r="F352" s="4">
        <v>0</v>
      </c>
      <c r="G352" s="4">
        <v>0</v>
      </c>
      <c r="H352" s="6">
        <v>79323</v>
      </c>
      <c r="I352" s="8" t="str">
        <f>IF(H352&lt;Mapping!$B$1,Mapping!$A$1,IF(H352&lt;Mapping!$B$2,Mapping!$A$2,Mapping!$A$3))</f>
        <v>Minor</v>
      </c>
    </row>
    <row r="353" spans="1:9" ht="13.5" customHeight="1" x14ac:dyDescent="0.2">
      <c r="A353" s="4">
        <v>5</v>
      </c>
      <c r="B353" s="5" t="s">
        <v>16</v>
      </c>
      <c r="C353" s="4">
        <v>3</v>
      </c>
      <c r="D353" s="4">
        <v>1971</v>
      </c>
      <c r="E353" s="4">
        <v>1</v>
      </c>
      <c r="F353" s="4">
        <v>0</v>
      </c>
      <c r="G353" s="4">
        <v>0</v>
      </c>
      <c r="H353" s="6">
        <v>811</v>
      </c>
      <c r="I353" s="8" t="str">
        <f>IF(H353&lt;Mapping!$B$1,Mapping!$A$1,IF(H353&lt;Mapping!$B$2,Mapping!$A$2,Mapping!$A$3))</f>
        <v>Minor</v>
      </c>
    </row>
    <row r="354" spans="1:9" ht="13.5" customHeight="1" x14ac:dyDescent="0.2">
      <c r="A354" s="4">
        <v>1</v>
      </c>
      <c r="B354" s="5" t="s">
        <v>15</v>
      </c>
      <c r="C354" s="4">
        <v>1</v>
      </c>
      <c r="D354" s="4">
        <v>1971</v>
      </c>
      <c r="E354" s="4">
        <v>1</v>
      </c>
      <c r="F354" s="4">
        <v>4</v>
      </c>
      <c r="G354" s="4">
        <v>8</v>
      </c>
      <c r="H354" s="6">
        <v>459526</v>
      </c>
      <c r="I354" s="8" t="str">
        <f>IF(H354&lt;Mapping!$B$1,Mapping!$A$1,IF(H354&lt;Mapping!$B$2,Mapping!$A$2,Mapping!$A$3))</f>
        <v>Minor</v>
      </c>
    </row>
    <row r="355" spans="1:9" ht="13.5" customHeight="1" x14ac:dyDescent="0.2">
      <c r="A355" s="4">
        <v>1</v>
      </c>
      <c r="B355" s="5" t="s">
        <v>15</v>
      </c>
      <c r="C355" s="4">
        <v>1</v>
      </c>
      <c r="D355" s="4">
        <v>1971</v>
      </c>
      <c r="E355" s="4">
        <v>2</v>
      </c>
      <c r="F355" s="4">
        <v>0</v>
      </c>
      <c r="G355" s="4">
        <v>0</v>
      </c>
      <c r="H355" s="6">
        <v>5887</v>
      </c>
      <c r="I355" s="8" t="str">
        <f>IF(H355&lt;Mapping!$B$1,Mapping!$A$1,IF(H355&lt;Mapping!$B$2,Mapping!$A$2,Mapping!$A$3))</f>
        <v>Minor</v>
      </c>
    </row>
    <row r="356" spans="1:9" ht="13.5" customHeight="1" x14ac:dyDescent="0.2">
      <c r="A356" s="4">
        <v>1</v>
      </c>
      <c r="B356" s="5" t="s">
        <v>32</v>
      </c>
      <c r="C356" s="4">
        <v>4</v>
      </c>
      <c r="D356" s="4">
        <v>1972</v>
      </c>
      <c r="E356" s="4">
        <v>4</v>
      </c>
      <c r="F356" s="4">
        <v>0</v>
      </c>
      <c r="G356" s="4">
        <v>0</v>
      </c>
      <c r="H356" s="6">
        <v>3519</v>
      </c>
      <c r="I356" s="8" t="str">
        <f>IF(H356&lt;Mapping!$B$1,Mapping!$A$1,IF(H356&lt;Mapping!$B$2,Mapping!$A$2,Mapping!$A$3))</f>
        <v>Minor</v>
      </c>
    </row>
    <row r="357" spans="1:9" ht="13.5" customHeight="1" x14ac:dyDescent="0.2">
      <c r="A357" s="4">
        <v>2</v>
      </c>
      <c r="B357" s="5" t="s">
        <v>32</v>
      </c>
      <c r="C357" s="4">
        <v>4</v>
      </c>
      <c r="D357" s="4">
        <v>1972</v>
      </c>
      <c r="E357" s="4">
        <v>4</v>
      </c>
      <c r="F357" s="4">
        <v>0</v>
      </c>
      <c r="G357" s="4">
        <v>0</v>
      </c>
      <c r="H357" s="6">
        <v>3247</v>
      </c>
      <c r="I357" s="8" t="str">
        <f>IF(H357&lt;Mapping!$B$1,Mapping!$A$1,IF(H357&lt;Mapping!$B$2,Mapping!$A$2,Mapping!$A$3))</f>
        <v>Minor</v>
      </c>
    </row>
    <row r="358" spans="1:9" ht="13.5" customHeight="1" x14ac:dyDescent="0.2">
      <c r="A358" s="4">
        <v>2</v>
      </c>
      <c r="B358" s="5" t="s">
        <v>27</v>
      </c>
      <c r="C358" s="4">
        <v>3</v>
      </c>
      <c r="D358" s="4">
        <v>1972</v>
      </c>
      <c r="E358" s="4">
        <v>1</v>
      </c>
      <c r="F358" s="4">
        <v>0</v>
      </c>
      <c r="G358" s="4">
        <v>0</v>
      </c>
      <c r="H358" s="6">
        <v>85577</v>
      </c>
      <c r="I358" s="8" t="str">
        <f>IF(H358&lt;Mapping!$B$1,Mapping!$A$1,IF(H358&lt;Mapping!$B$2,Mapping!$A$2,Mapping!$A$3))</f>
        <v>Minor</v>
      </c>
    </row>
    <row r="359" spans="1:9" ht="13.5" customHeight="1" x14ac:dyDescent="0.2">
      <c r="A359" s="4">
        <v>1</v>
      </c>
      <c r="B359" s="5" t="s">
        <v>12</v>
      </c>
      <c r="C359" s="4">
        <v>2</v>
      </c>
      <c r="D359" s="4">
        <v>1972</v>
      </c>
      <c r="E359" s="4">
        <v>2</v>
      </c>
      <c r="F359" s="4">
        <v>0</v>
      </c>
      <c r="G359" s="4">
        <v>0</v>
      </c>
      <c r="H359" s="6">
        <v>1694</v>
      </c>
      <c r="I359" s="8" t="str">
        <f>IF(H359&lt;Mapping!$B$1,Mapping!$A$1,IF(H359&lt;Mapping!$B$2,Mapping!$A$2,Mapping!$A$3))</f>
        <v>Minor</v>
      </c>
    </row>
    <row r="360" spans="1:9" ht="13.5" customHeight="1" x14ac:dyDescent="0.2">
      <c r="A360" s="4">
        <v>2</v>
      </c>
      <c r="B360" s="5" t="s">
        <v>12</v>
      </c>
      <c r="C360" s="4">
        <v>2</v>
      </c>
      <c r="D360" s="4">
        <v>1972</v>
      </c>
      <c r="E360" s="4">
        <v>2</v>
      </c>
      <c r="F360" s="4">
        <v>0</v>
      </c>
      <c r="G360" s="4">
        <v>0</v>
      </c>
      <c r="H360" s="6">
        <v>1574</v>
      </c>
      <c r="I360" s="8" t="str">
        <f>IF(H360&lt;Mapping!$B$1,Mapping!$A$1,IF(H360&lt;Mapping!$B$2,Mapping!$A$2,Mapping!$A$3))</f>
        <v>Minor</v>
      </c>
    </row>
    <row r="361" spans="1:9" ht="13.5" customHeight="1" x14ac:dyDescent="0.2">
      <c r="A361" s="4">
        <v>3</v>
      </c>
      <c r="B361" s="5" t="s">
        <v>12</v>
      </c>
      <c r="C361" s="4">
        <v>2</v>
      </c>
      <c r="D361" s="4">
        <v>1972</v>
      </c>
      <c r="E361" s="4">
        <v>2</v>
      </c>
      <c r="F361" s="4">
        <v>0</v>
      </c>
      <c r="G361" s="4">
        <v>0</v>
      </c>
      <c r="H361" s="6">
        <v>1552</v>
      </c>
      <c r="I361" s="8" t="str">
        <f>IF(H361&lt;Mapping!$B$1,Mapping!$A$1,IF(H361&lt;Mapping!$B$2,Mapping!$A$2,Mapping!$A$3))</f>
        <v>Minor</v>
      </c>
    </row>
    <row r="362" spans="1:9" ht="13.5" customHeight="1" x14ac:dyDescent="0.2">
      <c r="A362" s="4">
        <v>4</v>
      </c>
      <c r="B362" s="5" t="s">
        <v>12</v>
      </c>
      <c r="C362" s="4">
        <v>2</v>
      </c>
      <c r="D362" s="4">
        <v>1972</v>
      </c>
      <c r="E362" s="4">
        <v>2</v>
      </c>
      <c r="F362" s="4">
        <v>0</v>
      </c>
      <c r="G362" s="4">
        <v>0</v>
      </c>
      <c r="H362" s="6">
        <v>1598</v>
      </c>
      <c r="I362" s="8" t="str">
        <f>IF(H362&lt;Mapping!$B$1,Mapping!$A$1,IF(H362&lt;Mapping!$B$2,Mapping!$A$2,Mapping!$A$3))</f>
        <v>Minor</v>
      </c>
    </row>
    <row r="363" spans="1:9" ht="13.5" customHeight="1" x14ac:dyDescent="0.2">
      <c r="A363" s="4">
        <v>5</v>
      </c>
      <c r="B363" s="5" t="s">
        <v>12</v>
      </c>
      <c r="C363" s="4">
        <v>2</v>
      </c>
      <c r="D363" s="4">
        <v>1972</v>
      </c>
      <c r="E363" s="4">
        <v>2</v>
      </c>
      <c r="F363" s="4">
        <v>0</v>
      </c>
      <c r="G363" s="4">
        <v>0</v>
      </c>
      <c r="H363" s="6">
        <v>1626</v>
      </c>
      <c r="I363" s="8" t="str">
        <f>IF(H363&lt;Mapping!$B$1,Mapping!$A$1,IF(H363&lt;Mapping!$B$2,Mapping!$A$2,Mapping!$A$3))</f>
        <v>Minor</v>
      </c>
    </row>
    <row r="364" spans="1:9" ht="13.5" customHeight="1" x14ac:dyDescent="0.2">
      <c r="A364" s="4">
        <v>6</v>
      </c>
      <c r="B364" s="5" t="s">
        <v>12</v>
      </c>
      <c r="C364" s="4">
        <v>2</v>
      </c>
      <c r="D364" s="4">
        <v>1972</v>
      </c>
      <c r="E364" s="4">
        <v>2</v>
      </c>
      <c r="F364" s="4">
        <v>0</v>
      </c>
      <c r="G364" s="4">
        <v>0</v>
      </c>
      <c r="H364" s="6">
        <v>1777</v>
      </c>
      <c r="I364" s="8" t="str">
        <f>IF(H364&lt;Mapping!$B$1,Mapping!$A$1,IF(H364&lt;Mapping!$B$2,Mapping!$A$2,Mapping!$A$3))</f>
        <v>Minor</v>
      </c>
    </row>
    <row r="365" spans="1:9" ht="13.5" customHeight="1" x14ac:dyDescent="0.2">
      <c r="A365" s="4">
        <v>2</v>
      </c>
      <c r="B365" s="5" t="s">
        <v>28</v>
      </c>
      <c r="C365" s="4">
        <v>3</v>
      </c>
      <c r="D365" s="4">
        <v>1972</v>
      </c>
      <c r="E365" s="4">
        <v>1</v>
      </c>
      <c r="F365" s="4">
        <v>10</v>
      </c>
      <c r="G365" s="4">
        <v>10</v>
      </c>
      <c r="H365" s="6">
        <v>72079</v>
      </c>
      <c r="I365" s="8" t="str">
        <f>IF(H365&lt;Mapping!$B$1,Mapping!$A$1,IF(H365&lt;Mapping!$B$2,Mapping!$A$2,Mapping!$A$3))</f>
        <v>Minor</v>
      </c>
    </row>
    <row r="366" spans="1:9" ht="13.5" customHeight="1" x14ac:dyDescent="0.2">
      <c r="A366" s="4">
        <v>4</v>
      </c>
      <c r="B366" s="5" t="s">
        <v>28</v>
      </c>
      <c r="C366" s="4">
        <v>3</v>
      </c>
      <c r="D366" s="4">
        <v>1972</v>
      </c>
      <c r="E366" s="4">
        <v>1</v>
      </c>
      <c r="F366" s="4">
        <v>0</v>
      </c>
      <c r="G366" s="4">
        <v>0</v>
      </c>
      <c r="H366" s="6">
        <v>82145</v>
      </c>
      <c r="I366" s="8" t="str">
        <f>IF(H366&lt;Mapping!$B$1,Mapping!$A$1,IF(H366&lt;Mapping!$B$2,Mapping!$A$2,Mapping!$A$3))</f>
        <v>Minor</v>
      </c>
    </row>
    <row r="367" spans="1:9" ht="13.5" customHeight="1" x14ac:dyDescent="0.2">
      <c r="A367" s="4">
        <v>1</v>
      </c>
      <c r="B367" s="5" t="s">
        <v>40</v>
      </c>
      <c r="C367" s="4">
        <v>3</v>
      </c>
      <c r="D367" s="4">
        <v>1972</v>
      </c>
      <c r="E367" s="4">
        <v>1</v>
      </c>
      <c r="F367" s="4">
        <v>0</v>
      </c>
      <c r="G367" s="4">
        <v>0</v>
      </c>
      <c r="H367" s="6">
        <v>752811</v>
      </c>
      <c r="I367" s="8" t="str">
        <f>IF(H367&lt;Mapping!$B$1,Mapping!$A$1,IF(H367&lt;Mapping!$B$2,Mapping!$A$2,Mapping!$A$3))</f>
        <v>Medium</v>
      </c>
    </row>
    <row r="368" spans="1:9" ht="13.5" customHeight="1" x14ac:dyDescent="0.2">
      <c r="A368" s="4">
        <v>5</v>
      </c>
      <c r="B368" s="5" t="s">
        <v>40</v>
      </c>
      <c r="C368" s="4">
        <v>3</v>
      </c>
      <c r="D368" s="4">
        <v>1972</v>
      </c>
      <c r="E368" s="4">
        <v>1</v>
      </c>
      <c r="F368" s="4">
        <v>0</v>
      </c>
      <c r="G368" s="4">
        <v>0</v>
      </c>
      <c r="H368" s="6">
        <v>81724</v>
      </c>
      <c r="I368" s="8" t="str">
        <f>IF(H368&lt;Mapping!$B$1,Mapping!$A$1,IF(H368&lt;Mapping!$B$2,Mapping!$A$2,Mapping!$A$3))</f>
        <v>Minor</v>
      </c>
    </row>
    <row r="369" spans="1:9" ht="13.5" customHeight="1" x14ac:dyDescent="0.2">
      <c r="A369" s="4">
        <v>5</v>
      </c>
      <c r="B369" s="5" t="s">
        <v>40</v>
      </c>
      <c r="C369" s="4">
        <v>3</v>
      </c>
      <c r="D369" s="4">
        <v>1972</v>
      </c>
      <c r="E369" s="4">
        <v>1</v>
      </c>
      <c r="F369" s="4">
        <v>0</v>
      </c>
      <c r="G369" s="4">
        <v>0</v>
      </c>
      <c r="H369" s="6">
        <v>79608</v>
      </c>
      <c r="I369" s="8" t="str">
        <f>IF(H369&lt;Mapping!$B$1,Mapping!$A$1,IF(H369&lt;Mapping!$B$2,Mapping!$A$2,Mapping!$A$3))</f>
        <v>Minor</v>
      </c>
    </row>
    <row r="370" spans="1:9" ht="13.5" customHeight="1" x14ac:dyDescent="0.2">
      <c r="A370" s="4">
        <v>1</v>
      </c>
      <c r="B370" s="5" t="s">
        <v>19</v>
      </c>
      <c r="C370" s="4">
        <v>2</v>
      </c>
      <c r="D370" s="4">
        <v>1972</v>
      </c>
      <c r="E370" s="4">
        <v>1</v>
      </c>
      <c r="F370" s="4">
        <v>0</v>
      </c>
      <c r="G370" s="4">
        <v>0</v>
      </c>
      <c r="H370" s="6">
        <v>41141</v>
      </c>
      <c r="I370" s="8" t="str">
        <f>IF(H370&lt;Mapping!$B$1,Mapping!$A$1,IF(H370&lt;Mapping!$B$2,Mapping!$A$2,Mapping!$A$3))</f>
        <v>Minor</v>
      </c>
    </row>
    <row r="371" spans="1:9" ht="13.5" customHeight="1" x14ac:dyDescent="0.2">
      <c r="A371" s="4">
        <v>3</v>
      </c>
      <c r="B371" s="5" t="s">
        <v>19</v>
      </c>
      <c r="C371" s="4">
        <v>3</v>
      </c>
      <c r="D371" s="4">
        <v>1972</v>
      </c>
      <c r="E371" s="4">
        <v>1</v>
      </c>
      <c r="F371" s="4">
        <v>0</v>
      </c>
      <c r="G371" s="4">
        <v>0</v>
      </c>
      <c r="H371" s="6">
        <v>79640</v>
      </c>
      <c r="I371" s="8" t="str">
        <f>IF(H371&lt;Mapping!$B$1,Mapping!$A$1,IF(H371&lt;Mapping!$B$2,Mapping!$A$2,Mapping!$A$3))</f>
        <v>Minor</v>
      </c>
    </row>
    <row r="372" spans="1:9" ht="13.5" customHeight="1" x14ac:dyDescent="0.2">
      <c r="A372" s="4">
        <v>4</v>
      </c>
      <c r="B372" s="5" t="s">
        <v>16</v>
      </c>
      <c r="C372" s="4">
        <v>1</v>
      </c>
      <c r="D372" s="4">
        <v>1972</v>
      </c>
      <c r="E372" s="4">
        <v>1</v>
      </c>
      <c r="F372" s="4">
        <v>0</v>
      </c>
      <c r="G372" s="4">
        <v>0</v>
      </c>
      <c r="H372" s="6">
        <v>75891</v>
      </c>
      <c r="I372" s="8" t="str">
        <f>IF(H372&lt;Mapping!$B$1,Mapping!$A$1,IF(H372&lt;Mapping!$B$2,Mapping!$A$2,Mapping!$A$3))</f>
        <v>Minor</v>
      </c>
    </row>
    <row r="373" spans="1:9" ht="13.5" customHeight="1" x14ac:dyDescent="0.2">
      <c r="A373" s="4">
        <v>1</v>
      </c>
      <c r="B373" s="5" t="s">
        <v>21</v>
      </c>
      <c r="C373" s="4">
        <v>1</v>
      </c>
      <c r="D373" s="4">
        <v>1972</v>
      </c>
      <c r="E373" s="4">
        <v>1</v>
      </c>
      <c r="F373" s="4">
        <v>0</v>
      </c>
      <c r="G373" s="4">
        <v>0</v>
      </c>
      <c r="H373" s="6">
        <v>27175</v>
      </c>
      <c r="I373" s="8" t="str">
        <f>IF(H373&lt;Mapping!$B$1,Mapping!$A$1,IF(H373&lt;Mapping!$B$2,Mapping!$A$2,Mapping!$A$3))</f>
        <v>Minor</v>
      </c>
    </row>
    <row r="374" spans="1:9" ht="13.5" customHeight="1" x14ac:dyDescent="0.2">
      <c r="A374" s="4">
        <v>3</v>
      </c>
      <c r="B374" s="5" t="s">
        <v>21</v>
      </c>
      <c r="C374" s="4">
        <v>1</v>
      </c>
      <c r="D374" s="4">
        <v>1972</v>
      </c>
      <c r="E374" s="4">
        <v>1</v>
      </c>
      <c r="F374" s="4">
        <v>0</v>
      </c>
      <c r="G374" s="4">
        <v>11</v>
      </c>
      <c r="H374" s="6">
        <v>7649</v>
      </c>
      <c r="I374" s="8" t="str">
        <f>IF(H374&lt;Mapping!$B$1,Mapping!$A$1,IF(H374&lt;Mapping!$B$2,Mapping!$A$2,Mapping!$A$3))</f>
        <v>Minor</v>
      </c>
    </row>
    <row r="375" spans="1:9" ht="13.5" customHeight="1" x14ac:dyDescent="0.2">
      <c r="A375" s="4">
        <v>1</v>
      </c>
      <c r="B375" s="5" t="s">
        <v>15</v>
      </c>
      <c r="C375" s="4">
        <v>2</v>
      </c>
      <c r="D375" s="4">
        <v>1972</v>
      </c>
      <c r="E375" s="4">
        <v>30</v>
      </c>
      <c r="F375" s="4">
        <v>0</v>
      </c>
      <c r="G375" s="4">
        <v>0</v>
      </c>
      <c r="H375" s="6">
        <v>0</v>
      </c>
      <c r="I375" s="8" t="str">
        <f>IF(H375&lt;Mapping!$B$1,Mapping!$A$1,IF(H375&lt;Mapping!$B$2,Mapping!$A$2,Mapping!$A$3))</f>
        <v>Minor</v>
      </c>
    </row>
    <row r="376" spans="1:9" ht="13.5" customHeight="1" x14ac:dyDescent="0.2">
      <c r="A376" s="4">
        <v>2</v>
      </c>
      <c r="B376" s="5" t="s">
        <v>15</v>
      </c>
      <c r="C376" s="4">
        <v>2</v>
      </c>
      <c r="D376" s="4">
        <v>1972</v>
      </c>
      <c r="E376" s="4">
        <v>30</v>
      </c>
      <c r="F376" s="4">
        <v>0</v>
      </c>
      <c r="G376" s="4">
        <v>0</v>
      </c>
      <c r="H376" s="6">
        <v>0</v>
      </c>
      <c r="I376" s="8" t="str">
        <f>IF(H376&lt;Mapping!$B$1,Mapping!$A$1,IF(H376&lt;Mapping!$B$2,Mapping!$A$2,Mapping!$A$3))</f>
        <v>Minor</v>
      </c>
    </row>
    <row r="377" spans="1:9" ht="13.5" customHeight="1" x14ac:dyDescent="0.2">
      <c r="A377" s="4">
        <v>3</v>
      </c>
      <c r="B377" s="5" t="s">
        <v>15</v>
      </c>
      <c r="C377" s="4">
        <v>2</v>
      </c>
      <c r="D377" s="4">
        <v>1972</v>
      </c>
      <c r="E377" s="4">
        <v>30</v>
      </c>
      <c r="F377" s="4">
        <v>0</v>
      </c>
      <c r="G377" s="4">
        <v>0</v>
      </c>
      <c r="H377" s="6">
        <v>0</v>
      </c>
      <c r="I377" s="8" t="str">
        <f>IF(H377&lt;Mapping!$B$1,Mapping!$A$1,IF(H377&lt;Mapping!$B$2,Mapping!$A$2,Mapping!$A$3))</f>
        <v>Minor</v>
      </c>
    </row>
    <row r="378" spans="1:9" ht="13.5" customHeight="1" x14ac:dyDescent="0.2">
      <c r="A378" s="4">
        <v>4</v>
      </c>
      <c r="B378" s="5" t="s">
        <v>15</v>
      </c>
      <c r="C378" s="4">
        <v>2</v>
      </c>
      <c r="D378" s="4">
        <v>1972</v>
      </c>
      <c r="E378" s="4">
        <v>30</v>
      </c>
      <c r="F378" s="4">
        <v>0</v>
      </c>
      <c r="G378" s="4">
        <v>0</v>
      </c>
      <c r="H378" s="6">
        <v>0</v>
      </c>
      <c r="I378" s="8" t="str">
        <f>IF(H378&lt;Mapping!$B$1,Mapping!$A$1,IF(H378&lt;Mapping!$B$2,Mapping!$A$2,Mapping!$A$3))</f>
        <v>Minor</v>
      </c>
    </row>
    <row r="379" spans="1:9" ht="13.5" customHeight="1" x14ac:dyDescent="0.2">
      <c r="A379" s="4">
        <v>5</v>
      </c>
      <c r="B379" s="5" t="s">
        <v>15</v>
      </c>
      <c r="C379" s="4">
        <v>2</v>
      </c>
      <c r="D379" s="4">
        <v>1972</v>
      </c>
      <c r="E379" s="4">
        <v>30</v>
      </c>
      <c r="F379" s="4">
        <v>0</v>
      </c>
      <c r="G379" s="4">
        <v>0</v>
      </c>
      <c r="H379" s="6">
        <v>0</v>
      </c>
      <c r="I379" s="8" t="str">
        <f>IF(H379&lt;Mapping!$B$1,Mapping!$A$1,IF(H379&lt;Mapping!$B$2,Mapping!$A$2,Mapping!$A$3))</f>
        <v>Minor</v>
      </c>
    </row>
    <row r="380" spans="1:9" ht="13.5" customHeight="1" x14ac:dyDescent="0.2">
      <c r="A380" s="4">
        <v>6</v>
      </c>
      <c r="B380" s="5" t="s">
        <v>15</v>
      </c>
      <c r="C380" s="4">
        <v>2</v>
      </c>
      <c r="D380" s="4">
        <v>1972</v>
      </c>
      <c r="E380" s="4">
        <v>30</v>
      </c>
      <c r="F380" s="4">
        <v>0</v>
      </c>
      <c r="G380" s="4">
        <v>0</v>
      </c>
      <c r="H380" s="6">
        <v>0</v>
      </c>
      <c r="I380" s="8" t="str">
        <f>IF(H380&lt;Mapping!$B$1,Mapping!$A$1,IF(H380&lt;Mapping!$B$2,Mapping!$A$2,Mapping!$A$3))</f>
        <v>Minor</v>
      </c>
    </row>
    <row r="381" spans="1:9" ht="13.5" customHeight="1" x14ac:dyDescent="0.2">
      <c r="A381" s="4">
        <v>2</v>
      </c>
      <c r="B381" s="5" t="s">
        <v>26</v>
      </c>
      <c r="C381" s="4">
        <v>4</v>
      </c>
      <c r="D381" s="4">
        <v>1973</v>
      </c>
      <c r="E381" s="4">
        <v>1</v>
      </c>
      <c r="F381" s="4">
        <v>0</v>
      </c>
      <c r="G381" s="4">
        <v>0</v>
      </c>
      <c r="H381" s="6">
        <v>14212</v>
      </c>
      <c r="I381" s="8" t="str">
        <f>IF(H381&lt;Mapping!$B$1,Mapping!$A$1,IF(H381&lt;Mapping!$B$2,Mapping!$A$2,Mapping!$A$3))</f>
        <v>Minor</v>
      </c>
    </row>
    <row r="382" spans="1:9" ht="13.5" customHeight="1" x14ac:dyDescent="0.2">
      <c r="A382" s="4">
        <v>1</v>
      </c>
      <c r="B382" s="5" t="s">
        <v>14</v>
      </c>
      <c r="C382" s="4">
        <v>1</v>
      </c>
      <c r="D382" s="4">
        <v>1973</v>
      </c>
      <c r="E382" s="4">
        <v>1</v>
      </c>
      <c r="F382" s="4">
        <v>0</v>
      </c>
      <c r="G382" s="4">
        <v>0</v>
      </c>
      <c r="H382" s="6">
        <v>16026</v>
      </c>
      <c r="I382" s="8" t="str">
        <f>IF(H382&lt;Mapping!$B$1,Mapping!$A$1,IF(H382&lt;Mapping!$B$2,Mapping!$A$2,Mapping!$A$3))</f>
        <v>Minor</v>
      </c>
    </row>
    <row r="383" spans="1:9" ht="13.5" customHeight="1" x14ac:dyDescent="0.2">
      <c r="A383" s="4">
        <v>1</v>
      </c>
      <c r="B383" s="5" t="s">
        <v>14</v>
      </c>
      <c r="C383" s="4">
        <v>4</v>
      </c>
      <c r="D383" s="4">
        <v>1973</v>
      </c>
      <c r="E383" s="4">
        <v>1</v>
      </c>
      <c r="F383" s="4">
        <v>0</v>
      </c>
      <c r="G383" s="4">
        <v>0</v>
      </c>
      <c r="H383" s="6">
        <v>1386</v>
      </c>
      <c r="I383" s="8" t="str">
        <f>IF(H383&lt;Mapping!$B$1,Mapping!$A$1,IF(H383&lt;Mapping!$B$2,Mapping!$A$2,Mapping!$A$3))</f>
        <v>Minor</v>
      </c>
    </row>
    <row r="384" spans="1:9" ht="13.5" customHeight="1" x14ac:dyDescent="0.2">
      <c r="A384" s="4">
        <v>2</v>
      </c>
      <c r="B384" s="5" t="s">
        <v>14</v>
      </c>
      <c r="C384" s="4">
        <v>1</v>
      </c>
      <c r="D384" s="4">
        <v>1973</v>
      </c>
      <c r="E384" s="4">
        <v>17</v>
      </c>
      <c r="F384" s="4">
        <v>0</v>
      </c>
      <c r="G384" s="4">
        <v>0</v>
      </c>
      <c r="H384" s="6">
        <v>84134</v>
      </c>
      <c r="I384" s="8" t="str">
        <f>IF(H384&lt;Mapping!$B$1,Mapping!$A$1,IF(H384&lt;Mapping!$B$2,Mapping!$A$2,Mapping!$A$3))</f>
        <v>Minor</v>
      </c>
    </row>
    <row r="385" spans="1:9" ht="13.5" customHeight="1" x14ac:dyDescent="0.2">
      <c r="A385" s="4">
        <v>2</v>
      </c>
      <c r="B385" s="5" t="s">
        <v>14</v>
      </c>
      <c r="C385" s="4">
        <v>1</v>
      </c>
      <c r="D385" s="4">
        <v>1973</v>
      </c>
      <c r="E385" s="4">
        <v>1</v>
      </c>
      <c r="F385" s="4">
        <v>0</v>
      </c>
      <c r="G385" s="4">
        <v>0</v>
      </c>
      <c r="H385" s="6">
        <v>16173</v>
      </c>
      <c r="I385" s="8" t="str">
        <f>IF(H385&lt;Mapping!$B$1,Mapping!$A$1,IF(H385&lt;Mapping!$B$2,Mapping!$A$2,Mapping!$A$3))</f>
        <v>Minor</v>
      </c>
    </row>
    <row r="386" spans="1:9" ht="13.5" customHeight="1" x14ac:dyDescent="0.2">
      <c r="A386" s="4">
        <v>2</v>
      </c>
      <c r="B386" s="5" t="s">
        <v>14</v>
      </c>
      <c r="C386" s="4">
        <v>1</v>
      </c>
      <c r="D386" s="4">
        <v>1973</v>
      </c>
      <c r="E386" s="4">
        <v>17</v>
      </c>
      <c r="F386" s="4">
        <v>0</v>
      </c>
      <c r="G386" s="4">
        <v>0</v>
      </c>
      <c r="H386" s="6">
        <v>5226</v>
      </c>
      <c r="I386" s="8" t="str">
        <f>IF(H386&lt;Mapping!$B$1,Mapping!$A$1,IF(H386&lt;Mapping!$B$2,Mapping!$A$2,Mapping!$A$3))</f>
        <v>Minor</v>
      </c>
    </row>
    <row r="387" spans="1:9" ht="13.5" customHeight="1" x14ac:dyDescent="0.2">
      <c r="A387" s="4">
        <v>3</v>
      </c>
      <c r="B387" s="5" t="s">
        <v>14</v>
      </c>
      <c r="C387" s="4">
        <v>1</v>
      </c>
      <c r="D387" s="4">
        <v>1973</v>
      </c>
      <c r="E387" s="4">
        <v>1</v>
      </c>
      <c r="F387" s="4">
        <v>0</v>
      </c>
      <c r="G387" s="4">
        <v>0</v>
      </c>
      <c r="H387" s="6">
        <v>15541</v>
      </c>
      <c r="I387" s="8" t="str">
        <f>IF(H387&lt;Mapping!$B$1,Mapping!$A$1,IF(H387&lt;Mapping!$B$2,Mapping!$A$2,Mapping!$A$3))</f>
        <v>Minor</v>
      </c>
    </row>
    <row r="388" spans="1:9" ht="13.5" customHeight="1" x14ac:dyDescent="0.2">
      <c r="A388" s="4">
        <v>3</v>
      </c>
      <c r="B388" s="5" t="s">
        <v>14</v>
      </c>
      <c r="C388" s="4">
        <v>1</v>
      </c>
      <c r="D388" s="4">
        <v>1973</v>
      </c>
      <c r="E388" s="4">
        <v>17</v>
      </c>
      <c r="F388" s="4">
        <v>0</v>
      </c>
      <c r="G388" s="4">
        <v>0</v>
      </c>
      <c r="H388" s="6">
        <v>4473</v>
      </c>
      <c r="I388" s="8" t="str">
        <f>IF(H388&lt;Mapping!$B$1,Mapping!$A$1,IF(H388&lt;Mapping!$B$2,Mapping!$A$2,Mapping!$A$3))</f>
        <v>Minor</v>
      </c>
    </row>
    <row r="389" spans="1:9" ht="13.5" customHeight="1" x14ac:dyDescent="0.2">
      <c r="A389" s="4">
        <v>4</v>
      </c>
      <c r="B389" s="5" t="s">
        <v>14</v>
      </c>
      <c r="C389" s="4">
        <v>1</v>
      </c>
      <c r="D389" s="4">
        <v>1973</v>
      </c>
      <c r="E389" s="4">
        <v>1</v>
      </c>
      <c r="F389" s="4">
        <v>0</v>
      </c>
      <c r="G389" s="4">
        <v>0</v>
      </c>
      <c r="H389" s="6">
        <v>16841</v>
      </c>
      <c r="I389" s="8" t="str">
        <f>IF(H389&lt;Mapping!$B$1,Mapping!$A$1,IF(H389&lt;Mapping!$B$2,Mapping!$A$2,Mapping!$A$3))</f>
        <v>Minor</v>
      </c>
    </row>
    <row r="390" spans="1:9" ht="13.5" customHeight="1" x14ac:dyDescent="0.2">
      <c r="A390" s="4">
        <v>4</v>
      </c>
      <c r="B390" s="5" t="s">
        <v>14</v>
      </c>
      <c r="C390" s="4">
        <v>1</v>
      </c>
      <c r="D390" s="4">
        <v>1973</v>
      </c>
      <c r="E390" s="4">
        <v>17</v>
      </c>
      <c r="F390" s="4">
        <v>0</v>
      </c>
      <c r="G390" s="4">
        <v>0</v>
      </c>
      <c r="H390" s="6">
        <v>4572</v>
      </c>
      <c r="I390" s="8" t="str">
        <f>IF(H390&lt;Mapping!$B$1,Mapping!$A$1,IF(H390&lt;Mapping!$B$2,Mapping!$A$2,Mapping!$A$3))</f>
        <v>Minor</v>
      </c>
    </row>
    <row r="391" spans="1:9" ht="13.5" customHeight="1" x14ac:dyDescent="0.2">
      <c r="A391" s="4">
        <v>5</v>
      </c>
      <c r="B391" s="5" t="s">
        <v>14</v>
      </c>
      <c r="C391" s="4">
        <v>1</v>
      </c>
      <c r="D391" s="4">
        <v>1973</v>
      </c>
      <c r="E391" s="4">
        <v>1</v>
      </c>
      <c r="F391" s="4">
        <v>0</v>
      </c>
      <c r="G391" s="4">
        <v>0</v>
      </c>
      <c r="H391" s="6">
        <v>16792</v>
      </c>
      <c r="I391" s="8" t="str">
        <f>IF(H391&lt;Mapping!$B$1,Mapping!$A$1,IF(H391&lt;Mapping!$B$2,Mapping!$A$2,Mapping!$A$3))</f>
        <v>Minor</v>
      </c>
    </row>
    <row r="392" spans="1:9" ht="13.5" customHeight="1" x14ac:dyDescent="0.2">
      <c r="A392" s="4">
        <v>5</v>
      </c>
      <c r="B392" s="5" t="s">
        <v>14</v>
      </c>
      <c r="C392" s="4">
        <v>1</v>
      </c>
      <c r="D392" s="4">
        <v>1973</v>
      </c>
      <c r="E392" s="4">
        <v>17</v>
      </c>
      <c r="F392" s="4">
        <v>0</v>
      </c>
      <c r="G392" s="4">
        <v>0</v>
      </c>
      <c r="H392" s="6">
        <v>4767</v>
      </c>
      <c r="I392" s="8" t="str">
        <f>IF(H392&lt;Mapping!$B$1,Mapping!$A$1,IF(H392&lt;Mapping!$B$2,Mapping!$A$2,Mapping!$A$3))</f>
        <v>Minor</v>
      </c>
    </row>
    <row r="393" spans="1:9" ht="13.5" customHeight="1" x14ac:dyDescent="0.2">
      <c r="A393" s="4">
        <v>6</v>
      </c>
      <c r="B393" s="5" t="s">
        <v>14</v>
      </c>
      <c r="C393" s="4">
        <v>1</v>
      </c>
      <c r="D393" s="4">
        <v>1973</v>
      </c>
      <c r="E393" s="4">
        <v>1</v>
      </c>
      <c r="F393" s="4">
        <v>0</v>
      </c>
      <c r="G393" s="4">
        <v>0</v>
      </c>
      <c r="H393" s="6">
        <v>15894</v>
      </c>
      <c r="I393" s="8" t="str">
        <f>IF(H393&lt;Mapping!$B$1,Mapping!$A$1,IF(H393&lt;Mapping!$B$2,Mapping!$A$2,Mapping!$A$3))</f>
        <v>Minor</v>
      </c>
    </row>
    <row r="394" spans="1:9" ht="13.5" customHeight="1" x14ac:dyDescent="0.2">
      <c r="A394" s="4">
        <v>1</v>
      </c>
      <c r="B394" s="5" t="s">
        <v>32</v>
      </c>
      <c r="C394" s="4">
        <v>2</v>
      </c>
      <c r="D394" s="4">
        <v>1973</v>
      </c>
      <c r="E394" s="4">
        <v>7</v>
      </c>
      <c r="F394" s="4">
        <v>0</v>
      </c>
      <c r="G394" s="4">
        <v>0</v>
      </c>
      <c r="H394" s="6">
        <v>2531</v>
      </c>
      <c r="I394" s="8" t="str">
        <f>IF(H394&lt;Mapping!$B$1,Mapping!$A$1,IF(H394&lt;Mapping!$B$2,Mapping!$A$2,Mapping!$A$3))</f>
        <v>Minor</v>
      </c>
    </row>
    <row r="395" spans="1:9" ht="13.5" customHeight="1" x14ac:dyDescent="0.2">
      <c r="A395" s="4">
        <v>3</v>
      </c>
      <c r="B395" s="5" t="s">
        <v>32</v>
      </c>
      <c r="C395" s="4">
        <v>2</v>
      </c>
      <c r="D395" s="4">
        <v>1973</v>
      </c>
      <c r="E395" s="4">
        <v>18</v>
      </c>
      <c r="F395" s="4">
        <v>0</v>
      </c>
      <c r="G395" s="4">
        <v>0</v>
      </c>
      <c r="H395" s="6">
        <v>29408</v>
      </c>
      <c r="I395" s="8" t="str">
        <f>IF(H395&lt;Mapping!$B$1,Mapping!$A$1,IF(H395&lt;Mapping!$B$2,Mapping!$A$2,Mapping!$A$3))</f>
        <v>Minor</v>
      </c>
    </row>
    <row r="396" spans="1:9" ht="13.5" customHeight="1" x14ac:dyDescent="0.2">
      <c r="A396" s="4">
        <v>3</v>
      </c>
      <c r="B396" s="5" t="s">
        <v>32</v>
      </c>
      <c r="C396" s="4">
        <v>2</v>
      </c>
      <c r="D396" s="4">
        <v>1973</v>
      </c>
      <c r="E396" s="4">
        <v>7</v>
      </c>
      <c r="F396" s="4">
        <v>0</v>
      </c>
      <c r="G396" s="4">
        <v>0</v>
      </c>
      <c r="H396" s="6">
        <v>2950</v>
      </c>
      <c r="I396" s="8" t="str">
        <f>IF(H396&lt;Mapping!$B$1,Mapping!$A$1,IF(H396&lt;Mapping!$B$2,Mapping!$A$2,Mapping!$A$3))</f>
        <v>Minor</v>
      </c>
    </row>
    <row r="397" spans="1:9" ht="13.5" customHeight="1" x14ac:dyDescent="0.2">
      <c r="A397" s="4">
        <v>4</v>
      </c>
      <c r="B397" s="5" t="s">
        <v>32</v>
      </c>
      <c r="C397" s="4">
        <v>2</v>
      </c>
      <c r="D397" s="4">
        <v>1973</v>
      </c>
      <c r="E397" s="4">
        <v>18</v>
      </c>
      <c r="F397" s="4">
        <v>0</v>
      </c>
      <c r="G397" s="4">
        <v>0</v>
      </c>
      <c r="H397" s="6">
        <v>27168</v>
      </c>
      <c r="I397" s="8" t="str">
        <f>IF(H397&lt;Mapping!$B$1,Mapping!$A$1,IF(H397&lt;Mapping!$B$2,Mapping!$A$2,Mapping!$A$3))</f>
        <v>Minor</v>
      </c>
    </row>
    <row r="398" spans="1:9" ht="13.5" customHeight="1" x14ac:dyDescent="0.2">
      <c r="A398" s="4">
        <v>5</v>
      </c>
      <c r="B398" s="5" t="s">
        <v>32</v>
      </c>
      <c r="C398" s="4">
        <v>2</v>
      </c>
      <c r="D398" s="4">
        <v>1973</v>
      </c>
      <c r="E398" s="4">
        <v>18</v>
      </c>
      <c r="F398" s="4">
        <v>0</v>
      </c>
      <c r="G398" s="4">
        <v>0</v>
      </c>
      <c r="H398" s="6">
        <v>26389</v>
      </c>
      <c r="I398" s="8" t="str">
        <f>IF(H398&lt;Mapping!$B$1,Mapping!$A$1,IF(H398&lt;Mapping!$B$2,Mapping!$A$2,Mapping!$A$3))</f>
        <v>Minor</v>
      </c>
    </row>
    <row r="399" spans="1:9" ht="13.5" customHeight="1" x14ac:dyDescent="0.2">
      <c r="A399" s="4">
        <v>5</v>
      </c>
      <c r="B399" s="5" t="s">
        <v>32</v>
      </c>
      <c r="C399" s="4">
        <v>2</v>
      </c>
      <c r="D399" s="4">
        <v>1973</v>
      </c>
      <c r="E399" s="4">
        <v>7</v>
      </c>
      <c r="F399" s="4">
        <v>0</v>
      </c>
      <c r="G399" s="4">
        <v>0</v>
      </c>
      <c r="H399" s="6">
        <v>2878</v>
      </c>
      <c r="I399" s="8" t="str">
        <f>IF(H399&lt;Mapping!$B$1,Mapping!$A$1,IF(H399&lt;Mapping!$B$2,Mapping!$A$2,Mapping!$A$3))</f>
        <v>Minor</v>
      </c>
    </row>
    <row r="400" spans="1:9" ht="13.5" customHeight="1" x14ac:dyDescent="0.2">
      <c r="A400" s="4">
        <v>6</v>
      </c>
      <c r="B400" s="5" t="s">
        <v>32</v>
      </c>
      <c r="C400" s="4">
        <v>2</v>
      </c>
      <c r="D400" s="4">
        <v>1973</v>
      </c>
      <c r="E400" s="4">
        <v>7</v>
      </c>
      <c r="F400" s="4">
        <v>0</v>
      </c>
      <c r="G400" s="4">
        <v>0</v>
      </c>
      <c r="H400" s="6">
        <v>2538</v>
      </c>
      <c r="I400" s="8" t="str">
        <f>IF(H400&lt;Mapping!$B$1,Mapping!$A$1,IF(H400&lt;Mapping!$B$2,Mapping!$A$2,Mapping!$A$3))</f>
        <v>Minor</v>
      </c>
    </row>
    <row r="401" spans="1:9" ht="13.5" customHeight="1" x14ac:dyDescent="0.2">
      <c r="A401" s="4">
        <v>1</v>
      </c>
      <c r="B401" s="5" t="s">
        <v>61</v>
      </c>
      <c r="C401" s="4">
        <v>4</v>
      </c>
      <c r="D401" s="4">
        <v>1973</v>
      </c>
      <c r="E401" s="4">
        <v>1</v>
      </c>
      <c r="F401" s="4">
        <v>0</v>
      </c>
      <c r="G401" s="4">
        <v>0</v>
      </c>
      <c r="H401" s="6">
        <v>24</v>
      </c>
      <c r="I401" s="8" t="str">
        <f>IF(H401&lt;Mapping!$B$1,Mapping!$A$1,IF(H401&lt;Mapping!$B$2,Mapping!$A$2,Mapping!$A$3))</f>
        <v>Minor</v>
      </c>
    </row>
    <row r="402" spans="1:9" ht="13.5" customHeight="1" x14ac:dyDescent="0.2">
      <c r="A402" s="4">
        <v>6</v>
      </c>
      <c r="B402" s="5" t="s">
        <v>61</v>
      </c>
      <c r="C402" s="4">
        <v>4</v>
      </c>
      <c r="D402" s="4">
        <v>1973</v>
      </c>
      <c r="E402" s="4">
        <v>1</v>
      </c>
      <c r="F402" s="4">
        <v>0</v>
      </c>
      <c r="G402" s="4">
        <v>0</v>
      </c>
      <c r="H402" s="6">
        <v>25</v>
      </c>
      <c r="I402" s="8" t="str">
        <f>IF(H402&lt;Mapping!$B$1,Mapping!$A$1,IF(H402&lt;Mapping!$B$2,Mapping!$A$2,Mapping!$A$3))</f>
        <v>Minor</v>
      </c>
    </row>
    <row r="403" spans="1:9" ht="13.5" customHeight="1" x14ac:dyDescent="0.2">
      <c r="A403" s="4">
        <v>1</v>
      </c>
      <c r="B403" s="5" t="s">
        <v>31</v>
      </c>
      <c r="C403" s="4">
        <v>2</v>
      </c>
      <c r="D403" s="4">
        <v>1973</v>
      </c>
      <c r="E403" s="4">
        <v>1</v>
      </c>
      <c r="F403" s="4">
        <v>0</v>
      </c>
      <c r="G403" s="4">
        <v>0</v>
      </c>
      <c r="H403" s="6">
        <v>3488</v>
      </c>
      <c r="I403" s="8" t="str">
        <f>IF(H403&lt;Mapping!$B$1,Mapping!$A$1,IF(H403&lt;Mapping!$B$2,Mapping!$A$2,Mapping!$A$3))</f>
        <v>Minor</v>
      </c>
    </row>
    <row r="404" spans="1:9" ht="13.5" customHeight="1" x14ac:dyDescent="0.2">
      <c r="A404" s="4">
        <v>2</v>
      </c>
      <c r="B404" s="5" t="s">
        <v>31</v>
      </c>
      <c r="C404" s="4">
        <v>2</v>
      </c>
      <c r="D404" s="4">
        <v>1973</v>
      </c>
      <c r="E404" s="4">
        <v>1</v>
      </c>
      <c r="F404" s="4">
        <v>0</v>
      </c>
      <c r="G404" s="4">
        <v>2</v>
      </c>
      <c r="H404" s="6">
        <v>5217</v>
      </c>
      <c r="I404" s="8" t="str">
        <f>IF(H404&lt;Mapping!$B$1,Mapping!$A$1,IF(H404&lt;Mapping!$B$2,Mapping!$A$2,Mapping!$A$3))</f>
        <v>Minor</v>
      </c>
    </row>
    <row r="405" spans="1:9" ht="13.5" customHeight="1" x14ac:dyDescent="0.2">
      <c r="A405" s="4">
        <v>2</v>
      </c>
      <c r="B405" s="5" t="s">
        <v>31</v>
      </c>
      <c r="C405" s="4">
        <v>2</v>
      </c>
      <c r="D405" s="4">
        <v>1973</v>
      </c>
      <c r="E405" s="4">
        <v>1</v>
      </c>
      <c r="F405" s="4">
        <v>0</v>
      </c>
      <c r="G405" s="4">
        <v>0</v>
      </c>
      <c r="H405" s="6">
        <v>4072</v>
      </c>
      <c r="I405" s="8" t="str">
        <f>IF(H405&lt;Mapping!$B$1,Mapping!$A$1,IF(H405&lt;Mapping!$B$2,Mapping!$A$2,Mapping!$A$3))</f>
        <v>Minor</v>
      </c>
    </row>
    <row r="406" spans="1:9" ht="13.5" customHeight="1" x14ac:dyDescent="0.2">
      <c r="A406" s="4">
        <v>1</v>
      </c>
      <c r="B406" s="5" t="s">
        <v>54</v>
      </c>
      <c r="C406" s="4">
        <v>2</v>
      </c>
      <c r="D406" s="4">
        <v>1973</v>
      </c>
      <c r="E406" s="4">
        <v>2</v>
      </c>
      <c r="F406" s="4">
        <v>0</v>
      </c>
      <c r="G406" s="4">
        <v>1</v>
      </c>
      <c r="H406" s="6">
        <v>2659</v>
      </c>
      <c r="I406" s="8" t="str">
        <f>IF(H406&lt;Mapping!$B$1,Mapping!$A$1,IF(H406&lt;Mapping!$B$2,Mapping!$A$2,Mapping!$A$3))</f>
        <v>Minor</v>
      </c>
    </row>
    <row r="407" spans="1:9" ht="13.5" customHeight="1" x14ac:dyDescent="0.2">
      <c r="A407" s="4">
        <v>6</v>
      </c>
      <c r="B407" s="5" t="s">
        <v>54</v>
      </c>
      <c r="C407" s="4">
        <v>2</v>
      </c>
      <c r="D407" s="4">
        <v>1973</v>
      </c>
      <c r="E407" s="4">
        <v>2</v>
      </c>
      <c r="F407" s="4">
        <v>0</v>
      </c>
      <c r="G407" s="4">
        <v>1</v>
      </c>
      <c r="H407" s="6">
        <v>2693</v>
      </c>
      <c r="I407" s="8" t="str">
        <f>IF(H407&lt;Mapping!$B$1,Mapping!$A$1,IF(H407&lt;Mapping!$B$2,Mapping!$A$2,Mapping!$A$3))</f>
        <v>Minor</v>
      </c>
    </row>
    <row r="408" spans="1:9" ht="13.5" customHeight="1" x14ac:dyDescent="0.2">
      <c r="A408" s="4">
        <v>3</v>
      </c>
      <c r="B408" s="5" t="s">
        <v>20</v>
      </c>
      <c r="C408" s="4">
        <v>3</v>
      </c>
      <c r="D408" s="4">
        <v>1973</v>
      </c>
      <c r="E408" s="4">
        <v>1</v>
      </c>
      <c r="F408" s="4">
        <v>11</v>
      </c>
      <c r="G408" s="4">
        <v>0</v>
      </c>
      <c r="H408" s="6">
        <v>0</v>
      </c>
      <c r="I408" s="8" t="str">
        <f>IF(H408&lt;Mapping!$B$1,Mapping!$A$1,IF(H408&lt;Mapping!$B$2,Mapping!$A$2,Mapping!$A$3))</f>
        <v>Minor</v>
      </c>
    </row>
    <row r="409" spans="1:9" ht="13.5" customHeight="1" x14ac:dyDescent="0.2">
      <c r="A409" s="4">
        <v>1</v>
      </c>
      <c r="B409" s="5" t="s">
        <v>40</v>
      </c>
      <c r="C409" s="4">
        <v>3</v>
      </c>
      <c r="D409" s="4">
        <v>1973</v>
      </c>
      <c r="E409" s="4">
        <v>1</v>
      </c>
      <c r="F409" s="4">
        <v>0</v>
      </c>
      <c r="G409" s="4">
        <v>0</v>
      </c>
      <c r="H409" s="6">
        <v>358</v>
      </c>
      <c r="I409" s="8" t="str">
        <f>IF(H409&lt;Mapping!$B$1,Mapping!$A$1,IF(H409&lt;Mapping!$B$2,Mapping!$A$2,Mapping!$A$3))</f>
        <v>Minor</v>
      </c>
    </row>
    <row r="410" spans="1:9" ht="13.5" customHeight="1" x14ac:dyDescent="0.2">
      <c r="A410" s="4">
        <v>3</v>
      </c>
      <c r="B410" s="5" t="s">
        <v>40</v>
      </c>
      <c r="C410" s="4">
        <v>3</v>
      </c>
      <c r="D410" s="4">
        <v>1973</v>
      </c>
      <c r="E410" s="4">
        <v>1</v>
      </c>
      <c r="F410" s="4">
        <v>0</v>
      </c>
      <c r="G410" s="4">
        <v>0</v>
      </c>
      <c r="H410" s="6">
        <v>460</v>
      </c>
      <c r="I410" s="8" t="str">
        <f>IF(H410&lt;Mapping!$B$1,Mapping!$A$1,IF(H410&lt;Mapping!$B$2,Mapping!$A$2,Mapping!$A$3))</f>
        <v>Minor</v>
      </c>
    </row>
    <row r="411" spans="1:9" ht="13.5" customHeight="1" x14ac:dyDescent="0.2">
      <c r="A411" s="4">
        <v>3</v>
      </c>
      <c r="B411" s="5" t="s">
        <v>40</v>
      </c>
      <c r="C411" s="4">
        <v>3</v>
      </c>
      <c r="D411" s="4">
        <v>1973</v>
      </c>
      <c r="E411" s="4">
        <v>1</v>
      </c>
      <c r="F411" s="4">
        <v>0</v>
      </c>
      <c r="G411" s="4">
        <v>0</v>
      </c>
      <c r="H411" s="6">
        <v>381</v>
      </c>
      <c r="I411" s="8" t="str">
        <f>IF(H411&lt;Mapping!$B$1,Mapping!$A$1,IF(H411&lt;Mapping!$B$2,Mapping!$A$2,Mapping!$A$3))</f>
        <v>Minor</v>
      </c>
    </row>
    <row r="412" spans="1:9" ht="13.5" customHeight="1" x14ac:dyDescent="0.2">
      <c r="A412" s="4">
        <v>4</v>
      </c>
      <c r="B412" s="5" t="s">
        <v>40</v>
      </c>
      <c r="C412" s="4">
        <v>3</v>
      </c>
      <c r="D412" s="4">
        <v>1973</v>
      </c>
      <c r="E412" s="4">
        <v>1</v>
      </c>
      <c r="F412" s="4">
        <v>0</v>
      </c>
      <c r="G412" s="4">
        <v>0</v>
      </c>
      <c r="H412" s="6">
        <v>413</v>
      </c>
      <c r="I412" s="8" t="str">
        <f>IF(H412&lt;Mapping!$B$1,Mapping!$A$1,IF(H412&lt;Mapping!$B$2,Mapping!$A$2,Mapping!$A$3))</f>
        <v>Minor</v>
      </c>
    </row>
    <row r="413" spans="1:9" ht="13.5" customHeight="1" x14ac:dyDescent="0.2">
      <c r="A413" s="4">
        <v>4</v>
      </c>
      <c r="B413" s="5" t="s">
        <v>40</v>
      </c>
      <c r="C413" s="4">
        <v>3</v>
      </c>
      <c r="D413" s="4">
        <v>1973</v>
      </c>
      <c r="E413" s="4">
        <v>1</v>
      </c>
      <c r="F413" s="4">
        <v>0</v>
      </c>
      <c r="G413" s="4">
        <v>0</v>
      </c>
      <c r="H413" s="6">
        <v>383</v>
      </c>
      <c r="I413" s="8" t="str">
        <f>IF(H413&lt;Mapping!$B$1,Mapping!$A$1,IF(H413&lt;Mapping!$B$2,Mapping!$A$2,Mapping!$A$3))</f>
        <v>Minor</v>
      </c>
    </row>
    <row r="414" spans="1:9" ht="13.5" customHeight="1" x14ac:dyDescent="0.2">
      <c r="A414" s="4">
        <v>5</v>
      </c>
      <c r="B414" s="5" t="s">
        <v>40</v>
      </c>
      <c r="C414" s="4">
        <v>3</v>
      </c>
      <c r="D414" s="4">
        <v>1973</v>
      </c>
      <c r="E414" s="4">
        <v>1</v>
      </c>
      <c r="F414" s="4">
        <v>0</v>
      </c>
      <c r="G414" s="4">
        <v>0</v>
      </c>
      <c r="H414" s="6">
        <v>448</v>
      </c>
      <c r="I414" s="8" t="str">
        <f>IF(H414&lt;Mapping!$B$1,Mapping!$A$1,IF(H414&lt;Mapping!$B$2,Mapping!$A$2,Mapping!$A$3))</f>
        <v>Minor</v>
      </c>
    </row>
    <row r="415" spans="1:9" ht="13.5" customHeight="1" x14ac:dyDescent="0.2">
      <c r="A415" s="4">
        <v>5</v>
      </c>
      <c r="B415" s="5" t="s">
        <v>40</v>
      </c>
      <c r="C415" s="4">
        <v>3</v>
      </c>
      <c r="D415" s="4">
        <v>1973</v>
      </c>
      <c r="E415" s="4">
        <v>1</v>
      </c>
      <c r="F415" s="4">
        <v>0</v>
      </c>
      <c r="G415" s="4">
        <v>0</v>
      </c>
      <c r="H415" s="6">
        <v>418</v>
      </c>
      <c r="I415" s="8" t="str">
        <f>IF(H415&lt;Mapping!$B$1,Mapping!$A$1,IF(H415&lt;Mapping!$B$2,Mapping!$A$2,Mapping!$A$3))</f>
        <v>Minor</v>
      </c>
    </row>
    <row r="416" spans="1:9" ht="13.5" customHeight="1" x14ac:dyDescent="0.2">
      <c r="A416" s="4">
        <v>3</v>
      </c>
      <c r="B416" s="5" t="s">
        <v>45</v>
      </c>
      <c r="C416" s="4">
        <v>3</v>
      </c>
      <c r="D416" s="4">
        <v>1973</v>
      </c>
      <c r="E416" s="4">
        <v>1</v>
      </c>
      <c r="F416" s="4">
        <v>0</v>
      </c>
      <c r="G416" s="4">
        <v>0</v>
      </c>
      <c r="H416" s="6">
        <v>80551</v>
      </c>
      <c r="I416" s="8" t="str">
        <f>IF(H416&lt;Mapping!$B$1,Mapping!$A$1,IF(H416&lt;Mapping!$B$2,Mapping!$A$2,Mapping!$A$3))</f>
        <v>Minor</v>
      </c>
    </row>
    <row r="417" spans="1:9" ht="13.5" customHeight="1" x14ac:dyDescent="0.2">
      <c r="A417" s="4">
        <v>5</v>
      </c>
      <c r="B417" s="5" t="s">
        <v>19</v>
      </c>
      <c r="C417" s="4">
        <v>3</v>
      </c>
      <c r="D417" s="4">
        <v>1973</v>
      </c>
      <c r="E417" s="4">
        <v>1</v>
      </c>
      <c r="F417" s="4">
        <v>0</v>
      </c>
      <c r="G417" s="4">
        <v>0</v>
      </c>
      <c r="H417" s="6">
        <v>7836</v>
      </c>
      <c r="I417" s="8" t="str">
        <f>IF(H417&lt;Mapping!$B$1,Mapping!$A$1,IF(H417&lt;Mapping!$B$2,Mapping!$A$2,Mapping!$A$3))</f>
        <v>Minor</v>
      </c>
    </row>
    <row r="418" spans="1:9" ht="13.5" customHeight="1" x14ac:dyDescent="0.2">
      <c r="A418" s="4">
        <v>1</v>
      </c>
      <c r="B418" s="5" t="s">
        <v>16</v>
      </c>
      <c r="C418" s="4">
        <v>2</v>
      </c>
      <c r="D418" s="4">
        <v>1973</v>
      </c>
      <c r="E418" s="4">
        <v>1</v>
      </c>
      <c r="F418" s="4">
        <v>0</v>
      </c>
      <c r="G418" s="4">
        <v>165</v>
      </c>
      <c r="H418" s="6">
        <v>2378056</v>
      </c>
      <c r="I418" s="8" t="str">
        <f>IF(H418&lt;Mapping!$B$1,Mapping!$A$1,IF(H418&lt;Mapping!$B$2,Mapping!$A$2,Mapping!$A$3))</f>
        <v>Medium</v>
      </c>
    </row>
    <row r="419" spans="1:9" ht="13.5" customHeight="1" x14ac:dyDescent="0.2">
      <c r="A419" s="4">
        <v>1</v>
      </c>
      <c r="B419" s="5" t="s">
        <v>16</v>
      </c>
      <c r="C419" s="4">
        <v>2</v>
      </c>
      <c r="D419" s="4">
        <v>1973</v>
      </c>
      <c r="E419" s="4">
        <v>1</v>
      </c>
      <c r="F419" s="4">
        <v>0</v>
      </c>
      <c r="G419" s="4">
        <v>0</v>
      </c>
      <c r="H419" s="6">
        <v>42060</v>
      </c>
      <c r="I419" s="8" t="str">
        <f>IF(H419&lt;Mapping!$B$1,Mapping!$A$1,IF(H419&lt;Mapping!$B$2,Mapping!$A$2,Mapping!$A$3))</f>
        <v>Minor</v>
      </c>
    </row>
    <row r="420" spans="1:9" ht="13.5" customHeight="1" x14ac:dyDescent="0.2">
      <c r="A420" s="4">
        <v>1</v>
      </c>
      <c r="B420" s="5" t="s">
        <v>16</v>
      </c>
      <c r="C420" s="4">
        <v>1</v>
      </c>
      <c r="D420" s="4">
        <v>1973</v>
      </c>
      <c r="E420" s="4">
        <v>1</v>
      </c>
      <c r="F420" s="4">
        <v>0</v>
      </c>
      <c r="G420" s="4">
        <v>0</v>
      </c>
      <c r="H420" s="6">
        <v>39394</v>
      </c>
      <c r="I420" s="8" t="str">
        <f>IF(H420&lt;Mapping!$B$1,Mapping!$A$1,IF(H420&lt;Mapping!$B$2,Mapping!$A$2,Mapping!$A$3))</f>
        <v>Minor</v>
      </c>
    </row>
    <row r="421" spans="1:9" ht="13.5" customHeight="1" x14ac:dyDescent="0.2">
      <c r="A421" s="4">
        <v>1</v>
      </c>
      <c r="B421" s="5" t="s">
        <v>16</v>
      </c>
      <c r="C421" s="4">
        <v>2</v>
      </c>
      <c r="D421" s="4">
        <v>1973</v>
      </c>
      <c r="E421" s="4">
        <v>1</v>
      </c>
      <c r="F421" s="4">
        <v>0</v>
      </c>
      <c r="G421" s="4">
        <v>0</v>
      </c>
      <c r="H421" s="6">
        <v>7226</v>
      </c>
      <c r="I421" s="8" t="str">
        <f>IF(H421&lt;Mapping!$B$1,Mapping!$A$1,IF(H421&lt;Mapping!$B$2,Mapping!$A$2,Mapping!$A$3))</f>
        <v>Minor</v>
      </c>
    </row>
    <row r="422" spans="1:9" ht="13.5" customHeight="1" x14ac:dyDescent="0.2">
      <c r="A422" s="4">
        <v>2</v>
      </c>
      <c r="B422" s="5" t="s">
        <v>16</v>
      </c>
      <c r="C422" s="4">
        <v>2</v>
      </c>
      <c r="D422" s="4">
        <v>1973</v>
      </c>
      <c r="E422" s="4">
        <v>1</v>
      </c>
      <c r="F422" s="4">
        <v>0</v>
      </c>
      <c r="G422" s="4">
        <v>0</v>
      </c>
      <c r="H422" s="6">
        <v>783405</v>
      </c>
      <c r="I422" s="8" t="str">
        <f>IF(H422&lt;Mapping!$B$1,Mapping!$A$1,IF(H422&lt;Mapping!$B$2,Mapping!$A$2,Mapping!$A$3))</f>
        <v>Medium</v>
      </c>
    </row>
    <row r="423" spans="1:9" ht="13.5" customHeight="1" x14ac:dyDescent="0.2">
      <c r="A423" s="4">
        <v>4</v>
      </c>
      <c r="B423" s="5" t="s">
        <v>16</v>
      </c>
      <c r="C423" s="4">
        <v>2</v>
      </c>
      <c r="D423" s="4">
        <v>1973</v>
      </c>
      <c r="E423" s="4">
        <v>1</v>
      </c>
      <c r="F423" s="4">
        <v>0</v>
      </c>
      <c r="G423" s="4">
        <v>0</v>
      </c>
      <c r="H423" s="6">
        <v>36469</v>
      </c>
      <c r="I423" s="8" t="str">
        <f>IF(H423&lt;Mapping!$B$1,Mapping!$A$1,IF(H423&lt;Mapping!$B$2,Mapping!$A$2,Mapping!$A$3))</f>
        <v>Minor</v>
      </c>
    </row>
    <row r="424" spans="1:9" ht="13.5" customHeight="1" x14ac:dyDescent="0.2">
      <c r="A424" s="4">
        <v>1</v>
      </c>
      <c r="B424" s="5" t="s">
        <v>21</v>
      </c>
      <c r="C424" s="4">
        <v>4</v>
      </c>
      <c r="D424" s="4">
        <v>1973</v>
      </c>
      <c r="E424" s="4">
        <v>1</v>
      </c>
      <c r="F424" s="4">
        <v>0</v>
      </c>
      <c r="G424" s="4">
        <v>0</v>
      </c>
      <c r="H424" s="6">
        <v>2318</v>
      </c>
      <c r="I424" s="8" t="str">
        <f>IF(H424&lt;Mapping!$B$1,Mapping!$A$1,IF(H424&lt;Mapping!$B$2,Mapping!$A$2,Mapping!$A$3))</f>
        <v>Minor</v>
      </c>
    </row>
    <row r="425" spans="1:9" ht="13.5" customHeight="1" x14ac:dyDescent="0.2">
      <c r="A425" s="4">
        <v>2</v>
      </c>
      <c r="B425" s="5" t="s">
        <v>21</v>
      </c>
      <c r="C425" s="4">
        <v>4</v>
      </c>
      <c r="D425" s="4">
        <v>1973</v>
      </c>
      <c r="E425" s="4">
        <v>1</v>
      </c>
      <c r="F425" s="4">
        <v>0</v>
      </c>
      <c r="G425" s="4">
        <v>0</v>
      </c>
      <c r="H425" s="6">
        <v>2512</v>
      </c>
      <c r="I425" s="8" t="str">
        <f>IF(H425&lt;Mapping!$B$1,Mapping!$A$1,IF(H425&lt;Mapping!$B$2,Mapping!$A$2,Mapping!$A$3))</f>
        <v>Minor</v>
      </c>
    </row>
    <row r="426" spans="1:9" ht="13.5" customHeight="1" x14ac:dyDescent="0.2">
      <c r="A426" s="4">
        <v>3</v>
      </c>
      <c r="B426" s="5" t="s">
        <v>21</v>
      </c>
      <c r="C426" s="4">
        <v>4</v>
      </c>
      <c r="D426" s="4">
        <v>1973</v>
      </c>
      <c r="E426" s="4">
        <v>1</v>
      </c>
      <c r="F426" s="4">
        <v>0</v>
      </c>
      <c r="G426" s="4">
        <v>0</v>
      </c>
      <c r="H426" s="6">
        <v>2496</v>
      </c>
      <c r="I426" s="8" t="str">
        <f>IF(H426&lt;Mapping!$B$1,Mapping!$A$1,IF(H426&lt;Mapping!$B$2,Mapping!$A$2,Mapping!$A$3))</f>
        <v>Minor</v>
      </c>
    </row>
    <row r="427" spans="1:9" ht="13.5" customHeight="1" x14ac:dyDescent="0.2">
      <c r="A427" s="4">
        <v>5</v>
      </c>
      <c r="B427" s="5" t="s">
        <v>21</v>
      </c>
      <c r="C427" s="4">
        <v>4</v>
      </c>
      <c r="D427" s="4">
        <v>1973</v>
      </c>
      <c r="E427" s="4">
        <v>1</v>
      </c>
      <c r="F427" s="4">
        <v>0</v>
      </c>
      <c r="G427" s="4">
        <v>0</v>
      </c>
      <c r="H427" s="6">
        <v>2518</v>
      </c>
      <c r="I427" s="8" t="str">
        <f>IF(H427&lt;Mapping!$B$1,Mapping!$A$1,IF(H427&lt;Mapping!$B$2,Mapping!$A$2,Mapping!$A$3))</f>
        <v>Minor</v>
      </c>
    </row>
    <row r="428" spans="1:9" ht="13.5" customHeight="1" x14ac:dyDescent="0.2">
      <c r="A428" s="4">
        <v>6</v>
      </c>
      <c r="B428" s="5" t="s">
        <v>21</v>
      </c>
      <c r="C428" s="4">
        <v>4</v>
      </c>
      <c r="D428" s="4">
        <v>1973</v>
      </c>
      <c r="E428" s="4">
        <v>1</v>
      </c>
      <c r="F428" s="4">
        <v>0</v>
      </c>
      <c r="G428" s="4">
        <v>0</v>
      </c>
      <c r="H428" s="6">
        <v>2201</v>
      </c>
      <c r="I428" s="8" t="str">
        <f>IF(H428&lt;Mapping!$B$1,Mapping!$A$1,IF(H428&lt;Mapping!$B$2,Mapping!$A$2,Mapping!$A$3))</f>
        <v>Minor</v>
      </c>
    </row>
    <row r="429" spans="1:9" ht="13.5" customHeight="1" x14ac:dyDescent="0.2">
      <c r="A429" s="4">
        <v>1</v>
      </c>
      <c r="B429" s="5" t="s">
        <v>15</v>
      </c>
      <c r="C429" s="4">
        <v>1</v>
      </c>
      <c r="D429" s="4">
        <v>1973</v>
      </c>
      <c r="E429" s="4">
        <v>2</v>
      </c>
      <c r="F429" s="4">
        <v>2</v>
      </c>
      <c r="G429" s="4">
        <v>0</v>
      </c>
      <c r="H429" s="6">
        <v>1692878</v>
      </c>
      <c r="I429" s="8" t="str">
        <f>IF(H429&lt;Mapping!$B$1,Mapping!$A$1,IF(H429&lt;Mapping!$B$2,Mapping!$A$2,Mapping!$A$3))</f>
        <v>Medium</v>
      </c>
    </row>
    <row r="430" spans="1:9" ht="13.5" customHeight="1" x14ac:dyDescent="0.2">
      <c r="A430" s="4">
        <v>1</v>
      </c>
      <c r="B430" s="5" t="s">
        <v>15</v>
      </c>
      <c r="C430" s="4">
        <v>1</v>
      </c>
      <c r="D430" s="4">
        <v>1973</v>
      </c>
      <c r="E430" s="4">
        <v>2</v>
      </c>
      <c r="F430" s="4">
        <v>0</v>
      </c>
      <c r="G430" s="4">
        <v>0</v>
      </c>
      <c r="H430" s="6">
        <v>166558</v>
      </c>
      <c r="I430" s="8" t="str">
        <f>IF(H430&lt;Mapping!$B$1,Mapping!$A$1,IF(H430&lt;Mapping!$B$2,Mapping!$A$2,Mapping!$A$3))</f>
        <v>Minor</v>
      </c>
    </row>
    <row r="431" spans="1:9" ht="13.5" customHeight="1" x14ac:dyDescent="0.2">
      <c r="A431" s="4">
        <v>1</v>
      </c>
      <c r="B431" s="5" t="s">
        <v>15</v>
      </c>
      <c r="C431" s="4">
        <v>4</v>
      </c>
      <c r="D431" s="4">
        <v>1973</v>
      </c>
      <c r="E431" s="4">
        <v>1</v>
      </c>
      <c r="F431" s="4">
        <v>0</v>
      </c>
      <c r="G431" s="4">
        <v>0</v>
      </c>
      <c r="H431" s="6">
        <v>541</v>
      </c>
      <c r="I431" s="8" t="str">
        <f>IF(H431&lt;Mapping!$B$1,Mapping!$A$1,IF(H431&lt;Mapping!$B$2,Mapping!$A$2,Mapping!$A$3))</f>
        <v>Minor</v>
      </c>
    </row>
    <row r="432" spans="1:9" ht="13.5" customHeight="1" x14ac:dyDescent="0.2">
      <c r="A432" s="4">
        <v>1</v>
      </c>
      <c r="B432" s="5" t="s">
        <v>15</v>
      </c>
      <c r="C432" s="4">
        <v>2</v>
      </c>
      <c r="D432" s="4">
        <v>1973</v>
      </c>
      <c r="E432" s="4">
        <v>2</v>
      </c>
      <c r="F432" s="4">
        <v>0</v>
      </c>
      <c r="G432" s="4">
        <v>0</v>
      </c>
      <c r="H432" s="6">
        <v>0</v>
      </c>
      <c r="I432" s="8" t="str">
        <f>IF(H432&lt;Mapping!$B$1,Mapping!$A$1,IF(H432&lt;Mapping!$B$2,Mapping!$A$2,Mapping!$A$3))</f>
        <v>Minor</v>
      </c>
    </row>
    <row r="433" spans="1:9" ht="13.5" customHeight="1" x14ac:dyDescent="0.2">
      <c r="A433" s="4">
        <v>2</v>
      </c>
      <c r="B433" s="5" t="s">
        <v>15</v>
      </c>
      <c r="C433" s="4">
        <v>1</v>
      </c>
      <c r="D433" s="4">
        <v>1973</v>
      </c>
      <c r="E433" s="4">
        <v>2</v>
      </c>
      <c r="F433" s="4">
        <v>2</v>
      </c>
      <c r="G433" s="4">
        <v>0</v>
      </c>
      <c r="H433" s="6">
        <v>1778513</v>
      </c>
      <c r="I433" s="8" t="str">
        <f>IF(H433&lt;Mapping!$B$1,Mapping!$A$1,IF(H433&lt;Mapping!$B$2,Mapping!$A$2,Mapping!$A$3))</f>
        <v>Medium</v>
      </c>
    </row>
    <row r="434" spans="1:9" ht="13.5" customHeight="1" x14ac:dyDescent="0.2">
      <c r="A434" s="4">
        <v>2</v>
      </c>
      <c r="B434" s="5" t="s">
        <v>15</v>
      </c>
      <c r="C434" s="4">
        <v>1</v>
      </c>
      <c r="D434" s="4">
        <v>1973</v>
      </c>
      <c r="E434" s="4">
        <v>2</v>
      </c>
      <c r="F434" s="4">
        <v>0</v>
      </c>
      <c r="G434" s="4">
        <v>0</v>
      </c>
      <c r="H434" s="6">
        <v>165335</v>
      </c>
      <c r="I434" s="8" t="str">
        <f>IF(H434&lt;Mapping!$B$1,Mapping!$A$1,IF(H434&lt;Mapping!$B$2,Mapping!$A$2,Mapping!$A$3))</f>
        <v>Minor</v>
      </c>
    </row>
    <row r="435" spans="1:9" ht="13.5" customHeight="1" x14ac:dyDescent="0.2">
      <c r="A435" s="4">
        <v>3</v>
      </c>
      <c r="B435" s="5" t="s">
        <v>15</v>
      </c>
      <c r="C435" s="4">
        <v>1</v>
      </c>
      <c r="D435" s="4">
        <v>1973</v>
      </c>
      <c r="E435" s="4">
        <v>2</v>
      </c>
      <c r="F435" s="4">
        <v>0</v>
      </c>
      <c r="G435" s="4">
        <v>0</v>
      </c>
      <c r="H435" s="6">
        <v>186475</v>
      </c>
      <c r="I435" s="8" t="str">
        <f>IF(H435&lt;Mapping!$B$1,Mapping!$A$1,IF(H435&lt;Mapping!$B$2,Mapping!$A$2,Mapping!$A$3))</f>
        <v>Minor</v>
      </c>
    </row>
    <row r="436" spans="1:9" ht="13.5" customHeight="1" x14ac:dyDescent="0.2">
      <c r="A436" s="4">
        <v>3</v>
      </c>
      <c r="B436" s="5" t="s">
        <v>15</v>
      </c>
      <c r="C436" s="4">
        <v>1</v>
      </c>
      <c r="D436" s="4">
        <v>1973</v>
      </c>
      <c r="E436" s="4">
        <v>2</v>
      </c>
      <c r="F436" s="4">
        <v>3</v>
      </c>
      <c r="G436" s="4">
        <v>0</v>
      </c>
      <c r="H436" s="6">
        <v>1700977</v>
      </c>
      <c r="I436" s="8" t="str">
        <f>IF(H436&lt;Mapping!$B$1,Mapping!$A$1,IF(H436&lt;Mapping!$B$2,Mapping!$A$2,Mapping!$A$3))</f>
        <v>Medium</v>
      </c>
    </row>
    <row r="437" spans="1:9" ht="13.5" customHeight="1" x14ac:dyDescent="0.2">
      <c r="A437" s="4">
        <v>3</v>
      </c>
      <c r="B437" s="5" t="s">
        <v>15</v>
      </c>
      <c r="C437" s="4">
        <v>4</v>
      </c>
      <c r="D437" s="4">
        <v>1973</v>
      </c>
      <c r="E437" s="4">
        <v>1</v>
      </c>
      <c r="F437" s="4">
        <v>0</v>
      </c>
      <c r="G437" s="4">
        <v>0</v>
      </c>
      <c r="H437" s="6">
        <v>9512</v>
      </c>
      <c r="I437" s="8" t="str">
        <f>IF(H437&lt;Mapping!$B$1,Mapping!$A$1,IF(H437&lt;Mapping!$B$2,Mapping!$A$2,Mapping!$A$3))</f>
        <v>Minor</v>
      </c>
    </row>
    <row r="438" spans="1:9" ht="13.5" customHeight="1" x14ac:dyDescent="0.2">
      <c r="A438" s="4">
        <v>4</v>
      </c>
      <c r="B438" s="5" t="s">
        <v>15</v>
      </c>
      <c r="C438" s="4">
        <v>1</v>
      </c>
      <c r="D438" s="4">
        <v>1973</v>
      </c>
      <c r="E438" s="4">
        <v>2</v>
      </c>
      <c r="F438" s="4">
        <v>0</v>
      </c>
      <c r="G438" s="4">
        <v>0</v>
      </c>
      <c r="H438" s="6">
        <v>182513</v>
      </c>
      <c r="I438" s="8" t="str">
        <f>IF(H438&lt;Mapping!$B$1,Mapping!$A$1,IF(H438&lt;Mapping!$B$2,Mapping!$A$2,Mapping!$A$3))</f>
        <v>Minor</v>
      </c>
    </row>
    <row r="439" spans="1:9" ht="13.5" customHeight="1" x14ac:dyDescent="0.2">
      <c r="A439" s="4">
        <v>4</v>
      </c>
      <c r="B439" s="5" t="s">
        <v>15</v>
      </c>
      <c r="C439" s="4">
        <v>1</v>
      </c>
      <c r="D439" s="4">
        <v>1973</v>
      </c>
      <c r="E439" s="4">
        <v>2</v>
      </c>
      <c r="F439" s="4">
        <v>2</v>
      </c>
      <c r="G439" s="4">
        <v>0</v>
      </c>
      <c r="H439" s="6">
        <v>1769898</v>
      </c>
      <c r="I439" s="8" t="str">
        <f>IF(H439&lt;Mapping!$B$1,Mapping!$A$1,IF(H439&lt;Mapping!$B$2,Mapping!$A$2,Mapping!$A$3))</f>
        <v>Medium</v>
      </c>
    </row>
    <row r="440" spans="1:9" ht="13.5" customHeight="1" x14ac:dyDescent="0.2">
      <c r="A440" s="4">
        <v>5</v>
      </c>
      <c r="B440" s="5" t="s">
        <v>15</v>
      </c>
      <c r="C440" s="4">
        <v>1</v>
      </c>
      <c r="D440" s="4">
        <v>1973</v>
      </c>
      <c r="E440" s="4">
        <v>2</v>
      </c>
      <c r="F440" s="4">
        <v>3</v>
      </c>
      <c r="G440" s="4">
        <v>0</v>
      </c>
      <c r="H440" s="6">
        <v>1655144</v>
      </c>
      <c r="I440" s="8" t="str">
        <f>IF(H440&lt;Mapping!$B$1,Mapping!$A$1,IF(H440&lt;Mapping!$B$2,Mapping!$A$2,Mapping!$A$3))</f>
        <v>Medium</v>
      </c>
    </row>
    <row r="441" spans="1:9" ht="13.5" customHeight="1" x14ac:dyDescent="0.2">
      <c r="A441" s="4">
        <v>5</v>
      </c>
      <c r="B441" s="5" t="s">
        <v>15</v>
      </c>
      <c r="C441" s="4">
        <v>1</v>
      </c>
      <c r="D441" s="4">
        <v>1973</v>
      </c>
      <c r="E441" s="4">
        <v>2</v>
      </c>
      <c r="F441" s="4">
        <v>0</v>
      </c>
      <c r="G441" s="4">
        <v>0</v>
      </c>
      <c r="H441" s="6">
        <v>166696</v>
      </c>
      <c r="I441" s="8" t="str">
        <f>IF(H441&lt;Mapping!$B$1,Mapping!$A$1,IF(H441&lt;Mapping!$B$2,Mapping!$A$2,Mapping!$A$3))</f>
        <v>Minor</v>
      </c>
    </row>
    <row r="442" spans="1:9" ht="13.5" customHeight="1" x14ac:dyDescent="0.2">
      <c r="A442" s="4">
        <v>5</v>
      </c>
      <c r="B442" s="5" t="s">
        <v>15</v>
      </c>
      <c r="C442" s="4">
        <v>4</v>
      </c>
      <c r="D442" s="4">
        <v>1973</v>
      </c>
      <c r="E442" s="4">
        <v>1</v>
      </c>
      <c r="F442" s="4">
        <v>0</v>
      </c>
      <c r="G442" s="4">
        <v>0</v>
      </c>
      <c r="H442" s="6">
        <v>10243</v>
      </c>
      <c r="I442" s="8" t="str">
        <f>IF(H442&lt;Mapping!$B$1,Mapping!$A$1,IF(H442&lt;Mapping!$B$2,Mapping!$A$2,Mapping!$A$3))</f>
        <v>Minor</v>
      </c>
    </row>
    <row r="443" spans="1:9" ht="13.5" customHeight="1" x14ac:dyDescent="0.2">
      <c r="A443" s="4">
        <v>6</v>
      </c>
      <c r="B443" s="5" t="s">
        <v>15</v>
      </c>
      <c r="C443" s="4">
        <v>1</v>
      </c>
      <c r="D443" s="4">
        <v>1973</v>
      </c>
      <c r="E443" s="4">
        <v>2</v>
      </c>
      <c r="F443" s="4">
        <v>3</v>
      </c>
      <c r="G443" s="4">
        <v>0</v>
      </c>
      <c r="H443" s="6">
        <v>1882757</v>
      </c>
      <c r="I443" s="8" t="str">
        <f>IF(H443&lt;Mapping!$B$1,Mapping!$A$1,IF(H443&lt;Mapping!$B$2,Mapping!$A$2,Mapping!$A$3))</f>
        <v>Medium</v>
      </c>
    </row>
    <row r="444" spans="1:9" ht="13.5" customHeight="1" x14ac:dyDescent="0.2">
      <c r="A444" s="4">
        <v>6</v>
      </c>
      <c r="B444" s="5" t="s">
        <v>15</v>
      </c>
      <c r="C444" s="4">
        <v>1</v>
      </c>
      <c r="D444" s="4">
        <v>1973</v>
      </c>
      <c r="E444" s="4">
        <v>2</v>
      </c>
      <c r="F444" s="4">
        <v>0</v>
      </c>
      <c r="G444" s="4">
        <v>0</v>
      </c>
      <c r="H444" s="6">
        <v>160114</v>
      </c>
      <c r="I444" s="8" t="str">
        <f>IF(H444&lt;Mapping!$B$1,Mapping!$A$1,IF(H444&lt;Mapping!$B$2,Mapping!$A$2,Mapping!$A$3))</f>
        <v>Minor</v>
      </c>
    </row>
    <row r="445" spans="1:9" ht="13.5" customHeight="1" x14ac:dyDescent="0.2">
      <c r="A445" s="4">
        <v>2</v>
      </c>
      <c r="B445" s="5" t="s">
        <v>26</v>
      </c>
      <c r="C445" s="4">
        <v>4</v>
      </c>
      <c r="D445" s="4">
        <v>1974</v>
      </c>
      <c r="E445" s="4">
        <v>1</v>
      </c>
      <c r="F445" s="4">
        <v>0</v>
      </c>
      <c r="G445" s="4">
        <v>0</v>
      </c>
      <c r="H445" s="6">
        <v>12360</v>
      </c>
      <c r="I445" s="8" t="str">
        <f>IF(H445&lt;Mapping!$B$1,Mapping!$A$1,IF(H445&lt;Mapping!$B$2,Mapping!$A$2,Mapping!$A$3))</f>
        <v>Minor</v>
      </c>
    </row>
    <row r="446" spans="1:9" ht="13.5" customHeight="1" x14ac:dyDescent="0.2">
      <c r="A446" s="4">
        <v>2</v>
      </c>
      <c r="B446" s="5" t="s">
        <v>31</v>
      </c>
      <c r="C446" s="4">
        <v>2</v>
      </c>
      <c r="D446" s="4">
        <v>1974</v>
      </c>
      <c r="E446" s="4">
        <v>1</v>
      </c>
      <c r="F446" s="4">
        <v>0</v>
      </c>
      <c r="G446" s="4">
        <v>0</v>
      </c>
      <c r="H446" s="6">
        <v>831</v>
      </c>
      <c r="I446" s="8" t="str">
        <f>IF(H446&lt;Mapping!$B$1,Mapping!$A$1,IF(H446&lt;Mapping!$B$2,Mapping!$A$2,Mapping!$A$3))</f>
        <v>Minor</v>
      </c>
    </row>
    <row r="447" spans="1:9" ht="13.5" customHeight="1" x14ac:dyDescent="0.2">
      <c r="A447" s="4">
        <v>1</v>
      </c>
      <c r="B447" s="5" t="s">
        <v>54</v>
      </c>
      <c r="C447" s="4">
        <v>1</v>
      </c>
      <c r="D447" s="4">
        <v>1974</v>
      </c>
      <c r="E447" s="4">
        <v>1</v>
      </c>
      <c r="F447" s="4">
        <v>0</v>
      </c>
      <c r="G447" s="4">
        <v>0</v>
      </c>
      <c r="H447" s="6">
        <v>18482</v>
      </c>
      <c r="I447" s="8" t="str">
        <f>IF(H447&lt;Mapping!$B$1,Mapping!$A$1,IF(H447&lt;Mapping!$B$2,Mapping!$A$2,Mapping!$A$3))</f>
        <v>Minor</v>
      </c>
    </row>
    <row r="448" spans="1:9" ht="13.5" customHeight="1" x14ac:dyDescent="0.2">
      <c r="A448" s="4">
        <v>2</v>
      </c>
      <c r="B448" s="5" t="s">
        <v>54</v>
      </c>
      <c r="C448" s="4">
        <v>1</v>
      </c>
      <c r="D448" s="4">
        <v>1974</v>
      </c>
      <c r="E448" s="4">
        <v>1</v>
      </c>
      <c r="F448" s="4">
        <v>0</v>
      </c>
      <c r="G448" s="4">
        <v>0</v>
      </c>
      <c r="H448" s="6">
        <v>17166</v>
      </c>
      <c r="I448" s="8" t="str">
        <f>IF(H448&lt;Mapping!$B$1,Mapping!$A$1,IF(H448&lt;Mapping!$B$2,Mapping!$A$2,Mapping!$A$3))</f>
        <v>Minor</v>
      </c>
    </row>
    <row r="449" spans="1:9" ht="13.5" customHeight="1" x14ac:dyDescent="0.2">
      <c r="A449" s="4">
        <v>2</v>
      </c>
      <c r="B449" s="5" t="s">
        <v>54</v>
      </c>
      <c r="C449" s="4">
        <v>2</v>
      </c>
      <c r="D449" s="4">
        <v>1974</v>
      </c>
      <c r="E449" s="4">
        <v>1</v>
      </c>
      <c r="F449" s="4">
        <v>0</v>
      </c>
      <c r="G449" s="4">
        <v>0</v>
      </c>
      <c r="H449" s="6">
        <v>14582</v>
      </c>
      <c r="I449" s="8" t="str">
        <f>IF(H449&lt;Mapping!$B$1,Mapping!$A$1,IF(H449&lt;Mapping!$B$2,Mapping!$A$2,Mapping!$A$3))</f>
        <v>Minor</v>
      </c>
    </row>
    <row r="450" spans="1:9" ht="13.5" customHeight="1" x14ac:dyDescent="0.2">
      <c r="A450" s="4">
        <v>2</v>
      </c>
      <c r="B450" s="5" t="s">
        <v>54</v>
      </c>
      <c r="C450" s="4">
        <v>2</v>
      </c>
      <c r="D450" s="4">
        <v>1974</v>
      </c>
      <c r="E450" s="4">
        <v>1</v>
      </c>
      <c r="F450" s="4">
        <v>0</v>
      </c>
      <c r="G450" s="4">
        <v>0</v>
      </c>
      <c r="H450" s="6">
        <v>2589</v>
      </c>
      <c r="I450" s="8" t="str">
        <f>IF(H450&lt;Mapping!$B$1,Mapping!$A$1,IF(H450&lt;Mapping!$B$2,Mapping!$A$2,Mapping!$A$3))</f>
        <v>Minor</v>
      </c>
    </row>
    <row r="451" spans="1:9" ht="13.5" customHeight="1" x14ac:dyDescent="0.2">
      <c r="A451" s="4">
        <v>3</v>
      </c>
      <c r="B451" s="5" t="s">
        <v>54</v>
      </c>
      <c r="C451" s="4">
        <v>1</v>
      </c>
      <c r="D451" s="4">
        <v>1974</v>
      </c>
      <c r="E451" s="4">
        <v>1</v>
      </c>
      <c r="F451" s="4">
        <v>0</v>
      </c>
      <c r="G451" s="4">
        <v>0</v>
      </c>
      <c r="H451" s="6">
        <v>17811</v>
      </c>
      <c r="I451" s="8" t="str">
        <f>IF(H451&lt;Mapping!$B$1,Mapping!$A$1,IF(H451&lt;Mapping!$B$2,Mapping!$A$2,Mapping!$A$3))</f>
        <v>Minor</v>
      </c>
    </row>
    <row r="452" spans="1:9" ht="13.5" customHeight="1" x14ac:dyDescent="0.2">
      <c r="A452" s="4">
        <v>4</v>
      </c>
      <c r="B452" s="5" t="s">
        <v>54</v>
      </c>
      <c r="C452" s="4">
        <v>1</v>
      </c>
      <c r="D452" s="4">
        <v>1974</v>
      </c>
      <c r="E452" s="4">
        <v>1</v>
      </c>
      <c r="F452" s="4">
        <v>0</v>
      </c>
      <c r="G452" s="4">
        <v>0</v>
      </c>
      <c r="H452" s="6">
        <v>18156</v>
      </c>
      <c r="I452" s="8" t="str">
        <f>IF(H452&lt;Mapping!$B$1,Mapping!$A$1,IF(H452&lt;Mapping!$B$2,Mapping!$A$2,Mapping!$A$3))</f>
        <v>Minor</v>
      </c>
    </row>
    <row r="453" spans="1:9" ht="13.5" customHeight="1" x14ac:dyDescent="0.2">
      <c r="A453" s="4">
        <v>4</v>
      </c>
      <c r="B453" s="5" t="s">
        <v>54</v>
      </c>
      <c r="C453" s="4">
        <v>2</v>
      </c>
      <c r="D453" s="4">
        <v>1974</v>
      </c>
      <c r="E453" s="4">
        <v>1</v>
      </c>
      <c r="F453" s="4">
        <v>0</v>
      </c>
      <c r="G453" s="4">
        <v>0</v>
      </c>
      <c r="H453" s="6">
        <v>2559</v>
      </c>
      <c r="I453" s="8" t="str">
        <f>IF(H453&lt;Mapping!$B$1,Mapping!$A$1,IF(H453&lt;Mapping!$B$2,Mapping!$A$2,Mapping!$A$3))</f>
        <v>Minor</v>
      </c>
    </row>
    <row r="454" spans="1:9" ht="13.5" customHeight="1" x14ac:dyDescent="0.2">
      <c r="A454" s="4">
        <v>5</v>
      </c>
      <c r="B454" s="5" t="s">
        <v>54</v>
      </c>
      <c r="C454" s="4">
        <v>1</v>
      </c>
      <c r="D454" s="4">
        <v>1974</v>
      </c>
      <c r="E454" s="4">
        <v>1</v>
      </c>
      <c r="F454" s="4">
        <v>0</v>
      </c>
      <c r="G454" s="4">
        <v>0</v>
      </c>
      <c r="H454" s="6">
        <v>18390</v>
      </c>
      <c r="I454" s="8" t="str">
        <f>IF(H454&lt;Mapping!$B$1,Mapping!$A$1,IF(H454&lt;Mapping!$B$2,Mapping!$A$2,Mapping!$A$3))</f>
        <v>Minor</v>
      </c>
    </row>
    <row r="455" spans="1:9" ht="13.5" customHeight="1" x14ac:dyDescent="0.2">
      <c r="A455" s="4">
        <v>5</v>
      </c>
      <c r="B455" s="5" t="s">
        <v>54</v>
      </c>
      <c r="C455" s="4">
        <v>2</v>
      </c>
      <c r="D455" s="4">
        <v>1974</v>
      </c>
      <c r="E455" s="4">
        <v>1</v>
      </c>
      <c r="F455" s="4">
        <v>0</v>
      </c>
      <c r="G455" s="4">
        <v>0</v>
      </c>
      <c r="H455" s="6">
        <v>2736</v>
      </c>
      <c r="I455" s="8" t="str">
        <f>IF(H455&lt;Mapping!$B$1,Mapping!$A$1,IF(H455&lt;Mapping!$B$2,Mapping!$A$2,Mapping!$A$3))</f>
        <v>Minor</v>
      </c>
    </row>
    <row r="456" spans="1:9" ht="13.5" customHeight="1" x14ac:dyDescent="0.2">
      <c r="A456" s="4">
        <v>5</v>
      </c>
      <c r="B456" s="5" t="s">
        <v>54</v>
      </c>
      <c r="C456" s="4">
        <v>2</v>
      </c>
      <c r="D456" s="4">
        <v>1974</v>
      </c>
      <c r="E456" s="4">
        <v>1</v>
      </c>
      <c r="F456" s="4">
        <v>0</v>
      </c>
      <c r="G456" s="4">
        <v>0</v>
      </c>
      <c r="H456" s="6">
        <v>1655</v>
      </c>
      <c r="I456" s="8" t="str">
        <f>IF(H456&lt;Mapping!$B$1,Mapping!$A$1,IF(H456&lt;Mapping!$B$2,Mapping!$A$2,Mapping!$A$3))</f>
        <v>Minor</v>
      </c>
    </row>
    <row r="457" spans="1:9" ht="13.5" customHeight="1" x14ac:dyDescent="0.2">
      <c r="A457" s="4">
        <v>2</v>
      </c>
      <c r="B457" s="5" t="s">
        <v>27</v>
      </c>
      <c r="C457" s="4">
        <v>3</v>
      </c>
      <c r="D457" s="4">
        <v>1974</v>
      </c>
      <c r="E457" s="4">
        <v>1</v>
      </c>
      <c r="F457" s="4">
        <v>0</v>
      </c>
      <c r="G457" s="4">
        <v>0</v>
      </c>
      <c r="H457" s="6">
        <v>148644</v>
      </c>
      <c r="I457" s="8" t="str">
        <f>IF(H457&lt;Mapping!$B$1,Mapping!$A$1,IF(H457&lt;Mapping!$B$2,Mapping!$A$2,Mapping!$A$3))</f>
        <v>Minor</v>
      </c>
    </row>
    <row r="458" spans="1:9" ht="13.5" customHeight="1" x14ac:dyDescent="0.2">
      <c r="A458" s="4">
        <v>3</v>
      </c>
      <c r="B458" s="5" t="s">
        <v>27</v>
      </c>
      <c r="C458" s="4">
        <v>3</v>
      </c>
      <c r="D458" s="4">
        <v>1974</v>
      </c>
      <c r="E458" s="4">
        <v>1</v>
      </c>
      <c r="F458" s="4">
        <v>0</v>
      </c>
      <c r="G458" s="4">
        <v>0</v>
      </c>
      <c r="H458" s="6">
        <v>145346</v>
      </c>
      <c r="I458" s="8" t="str">
        <f>IF(H458&lt;Mapping!$B$1,Mapping!$A$1,IF(H458&lt;Mapping!$B$2,Mapping!$A$2,Mapping!$A$3))</f>
        <v>Minor</v>
      </c>
    </row>
    <row r="459" spans="1:9" ht="13.5" customHeight="1" x14ac:dyDescent="0.2">
      <c r="A459" s="4">
        <v>1</v>
      </c>
      <c r="B459" s="5" t="s">
        <v>41</v>
      </c>
      <c r="C459" s="4">
        <v>2</v>
      </c>
      <c r="D459" s="4">
        <v>1974</v>
      </c>
      <c r="E459" s="4">
        <v>1</v>
      </c>
      <c r="F459" s="4">
        <v>0</v>
      </c>
      <c r="G459" s="4">
        <v>5</v>
      </c>
      <c r="H459" s="6">
        <v>126495</v>
      </c>
      <c r="I459" s="8" t="str">
        <f>IF(H459&lt;Mapping!$B$1,Mapping!$A$1,IF(H459&lt;Mapping!$B$2,Mapping!$A$2,Mapping!$A$3))</f>
        <v>Minor</v>
      </c>
    </row>
    <row r="460" spans="1:9" ht="13.5" customHeight="1" x14ac:dyDescent="0.2">
      <c r="A460" s="4">
        <v>1</v>
      </c>
      <c r="B460" s="5" t="s">
        <v>41</v>
      </c>
      <c r="C460" s="4">
        <v>1</v>
      </c>
      <c r="D460" s="4">
        <v>1974</v>
      </c>
      <c r="E460" s="4">
        <v>1</v>
      </c>
      <c r="F460" s="4">
        <v>0</v>
      </c>
      <c r="G460" s="4">
        <v>0</v>
      </c>
      <c r="H460" s="6">
        <v>0</v>
      </c>
      <c r="I460" s="8" t="str">
        <f>IF(H460&lt;Mapping!$B$1,Mapping!$A$1,IF(H460&lt;Mapping!$B$2,Mapping!$A$2,Mapping!$A$3))</f>
        <v>Minor</v>
      </c>
    </row>
    <row r="461" spans="1:9" ht="13.5" customHeight="1" x14ac:dyDescent="0.2">
      <c r="A461" s="4">
        <v>3</v>
      </c>
      <c r="B461" s="5" t="s">
        <v>41</v>
      </c>
      <c r="C461" s="4">
        <v>3</v>
      </c>
      <c r="D461" s="4">
        <v>1974</v>
      </c>
      <c r="E461" s="4">
        <v>1</v>
      </c>
      <c r="F461" s="4">
        <v>0</v>
      </c>
      <c r="G461" s="4">
        <v>0</v>
      </c>
      <c r="H461" s="6">
        <v>3298</v>
      </c>
      <c r="I461" s="8" t="str">
        <f>IF(H461&lt;Mapping!$B$1,Mapping!$A$1,IF(H461&lt;Mapping!$B$2,Mapping!$A$2,Mapping!$A$3))</f>
        <v>Minor</v>
      </c>
    </row>
    <row r="462" spans="1:9" ht="13.5" customHeight="1" x14ac:dyDescent="0.2">
      <c r="A462" s="4">
        <v>4</v>
      </c>
      <c r="B462" s="5" t="s">
        <v>41</v>
      </c>
      <c r="C462" s="4">
        <v>3</v>
      </c>
      <c r="D462" s="4">
        <v>1974</v>
      </c>
      <c r="E462" s="4">
        <v>1</v>
      </c>
      <c r="F462" s="4">
        <v>0</v>
      </c>
      <c r="G462" s="4">
        <v>0</v>
      </c>
      <c r="H462" s="6">
        <v>3094</v>
      </c>
      <c r="I462" s="8" t="str">
        <f>IF(H462&lt;Mapping!$B$1,Mapping!$A$1,IF(H462&lt;Mapping!$B$2,Mapping!$A$2,Mapping!$A$3))</f>
        <v>Minor</v>
      </c>
    </row>
    <row r="463" spans="1:9" ht="13.5" customHeight="1" x14ac:dyDescent="0.2">
      <c r="A463" s="4">
        <v>5</v>
      </c>
      <c r="B463" s="5" t="s">
        <v>41</v>
      </c>
      <c r="C463" s="4">
        <v>3</v>
      </c>
      <c r="D463" s="4">
        <v>1974</v>
      </c>
      <c r="E463" s="4">
        <v>1</v>
      </c>
      <c r="F463" s="4">
        <v>0</v>
      </c>
      <c r="G463" s="4">
        <v>0</v>
      </c>
      <c r="H463" s="6">
        <v>2956</v>
      </c>
      <c r="I463" s="8" t="str">
        <f>IF(H463&lt;Mapping!$B$1,Mapping!$A$1,IF(H463&lt;Mapping!$B$2,Mapping!$A$2,Mapping!$A$3))</f>
        <v>Minor</v>
      </c>
    </row>
    <row r="464" spans="1:9" ht="13.5" customHeight="1" x14ac:dyDescent="0.2">
      <c r="A464" s="4">
        <v>1</v>
      </c>
      <c r="B464" s="5" t="s">
        <v>28</v>
      </c>
      <c r="C464" s="4">
        <v>3</v>
      </c>
      <c r="D464" s="4">
        <v>1974</v>
      </c>
      <c r="E464" s="4">
        <v>1</v>
      </c>
      <c r="F464" s="4">
        <v>0</v>
      </c>
      <c r="G464" s="4">
        <v>0</v>
      </c>
      <c r="H464" s="6">
        <v>0</v>
      </c>
      <c r="I464" s="8" t="str">
        <f>IF(H464&lt;Mapping!$B$1,Mapping!$A$1,IF(H464&lt;Mapping!$B$2,Mapping!$A$2,Mapping!$A$3))</f>
        <v>Minor</v>
      </c>
    </row>
    <row r="465" spans="1:9" ht="13.5" customHeight="1" x14ac:dyDescent="0.2">
      <c r="A465" s="4">
        <v>3</v>
      </c>
      <c r="B465" s="5" t="s">
        <v>28</v>
      </c>
      <c r="C465" s="4">
        <v>2</v>
      </c>
      <c r="D465" s="4">
        <v>1974</v>
      </c>
      <c r="E465" s="4">
        <v>1</v>
      </c>
      <c r="F465" s="4">
        <v>0</v>
      </c>
      <c r="G465" s="4">
        <v>0</v>
      </c>
      <c r="H465" s="6">
        <v>7745</v>
      </c>
      <c r="I465" s="8" t="str">
        <f>IF(H465&lt;Mapping!$B$1,Mapping!$A$1,IF(H465&lt;Mapping!$B$2,Mapping!$A$2,Mapping!$A$3))</f>
        <v>Minor</v>
      </c>
    </row>
    <row r="466" spans="1:9" ht="13.5" customHeight="1" x14ac:dyDescent="0.2">
      <c r="A466" s="4">
        <v>3</v>
      </c>
      <c r="B466" s="5" t="s">
        <v>40</v>
      </c>
      <c r="C466" s="4">
        <v>2</v>
      </c>
      <c r="D466" s="4">
        <v>1974</v>
      </c>
      <c r="E466" s="4">
        <v>1</v>
      </c>
      <c r="F466" s="4">
        <v>0</v>
      </c>
      <c r="G466" s="4">
        <v>0</v>
      </c>
      <c r="H466" s="6">
        <v>45086</v>
      </c>
      <c r="I466" s="8" t="str">
        <f>IF(H466&lt;Mapping!$B$1,Mapping!$A$1,IF(H466&lt;Mapping!$B$2,Mapping!$A$2,Mapping!$A$3))</f>
        <v>Minor</v>
      </c>
    </row>
    <row r="467" spans="1:9" ht="13.5" customHeight="1" x14ac:dyDescent="0.2">
      <c r="A467" s="4">
        <v>4</v>
      </c>
      <c r="B467" s="5" t="s">
        <v>40</v>
      </c>
      <c r="C467" s="4">
        <v>2</v>
      </c>
      <c r="D467" s="4">
        <v>1974</v>
      </c>
      <c r="E467" s="4">
        <v>1</v>
      </c>
      <c r="F467" s="4">
        <v>0</v>
      </c>
      <c r="G467" s="4">
        <v>0</v>
      </c>
      <c r="H467" s="6">
        <v>41407</v>
      </c>
      <c r="I467" s="8" t="str">
        <f>IF(H467&lt;Mapping!$B$1,Mapping!$A$1,IF(H467&lt;Mapping!$B$2,Mapping!$A$2,Mapping!$A$3))</f>
        <v>Minor</v>
      </c>
    </row>
    <row r="468" spans="1:9" ht="13.5" customHeight="1" x14ac:dyDescent="0.2">
      <c r="A468" s="4">
        <v>5</v>
      </c>
      <c r="B468" s="5" t="s">
        <v>40</v>
      </c>
      <c r="C468" s="4">
        <v>2</v>
      </c>
      <c r="D468" s="4">
        <v>1974</v>
      </c>
      <c r="E468" s="4">
        <v>1</v>
      </c>
      <c r="F468" s="4">
        <v>0</v>
      </c>
      <c r="G468" s="4">
        <v>0</v>
      </c>
      <c r="H468" s="6">
        <v>37732</v>
      </c>
      <c r="I468" s="8" t="str">
        <f>IF(H468&lt;Mapping!$B$1,Mapping!$A$1,IF(H468&lt;Mapping!$B$2,Mapping!$A$2,Mapping!$A$3))</f>
        <v>Minor</v>
      </c>
    </row>
    <row r="469" spans="1:9" ht="13.5" customHeight="1" x14ac:dyDescent="0.2">
      <c r="A469" s="4">
        <v>1</v>
      </c>
      <c r="B469" s="5" t="s">
        <v>45</v>
      </c>
      <c r="C469" s="4">
        <v>2</v>
      </c>
      <c r="D469" s="4">
        <v>1974</v>
      </c>
      <c r="E469" s="4">
        <v>1</v>
      </c>
      <c r="F469" s="4">
        <v>0</v>
      </c>
      <c r="G469" s="4">
        <v>0</v>
      </c>
      <c r="H469" s="6">
        <v>22441</v>
      </c>
      <c r="I469" s="8" t="str">
        <f>IF(H469&lt;Mapping!$B$1,Mapping!$A$1,IF(H469&lt;Mapping!$B$2,Mapping!$A$2,Mapping!$A$3))</f>
        <v>Minor</v>
      </c>
    </row>
    <row r="470" spans="1:9" ht="13.5" customHeight="1" x14ac:dyDescent="0.2">
      <c r="A470" s="4">
        <v>1</v>
      </c>
      <c r="B470" s="5" t="s">
        <v>45</v>
      </c>
      <c r="C470" s="4">
        <v>1</v>
      </c>
      <c r="D470" s="4">
        <v>1974</v>
      </c>
      <c r="E470" s="4">
        <v>1</v>
      </c>
      <c r="F470" s="4">
        <v>0</v>
      </c>
      <c r="G470" s="4">
        <v>2</v>
      </c>
      <c r="H470" s="6">
        <v>18473</v>
      </c>
      <c r="I470" s="8" t="str">
        <f>IF(H470&lt;Mapping!$B$1,Mapping!$A$1,IF(H470&lt;Mapping!$B$2,Mapping!$A$2,Mapping!$A$3))</f>
        <v>Minor</v>
      </c>
    </row>
    <row r="471" spans="1:9" ht="13.5" customHeight="1" x14ac:dyDescent="0.2">
      <c r="A471" s="4">
        <v>1</v>
      </c>
      <c r="B471" s="5" t="s">
        <v>45</v>
      </c>
      <c r="C471" s="4">
        <v>2</v>
      </c>
      <c r="D471" s="4">
        <v>1974</v>
      </c>
      <c r="E471" s="4">
        <v>1</v>
      </c>
      <c r="F471" s="4">
        <v>0</v>
      </c>
      <c r="G471" s="4">
        <v>9</v>
      </c>
      <c r="H471" s="6">
        <v>13104</v>
      </c>
      <c r="I471" s="8" t="str">
        <f>IF(H471&lt;Mapping!$B$1,Mapping!$A$1,IF(H471&lt;Mapping!$B$2,Mapping!$A$2,Mapping!$A$3))</f>
        <v>Minor</v>
      </c>
    </row>
    <row r="472" spans="1:9" ht="13.5" customHeight="1" x14ac:dyDescent="0.2">
      <c r="A472" s="4">
        <v>2</v>
      </c>
      <c r="B472" s="5" t="s">
        <v>45</v>
      </c>
      <c r="C472" s="4">
        <v>1</v>
      </c>
      <c r="D472" s="4">
        <v>1974</v>
      </c>
      <c r="E472" s="4">
        <v>1</v>
      </c>
      <c r="F472" s="4">
        <v>0</v>
      </c>
      <c r="G472" s="4">
        <v>1</v>
      </c>
      <c r="H472" s="6">
        <v>15869</v>
      </c>
      <c r="I472" s="8" t="str">
        <f>IF(H472&lt;Mapping!$B$1,Mapping!$A$1,IF(H472&lt;Mapping!$B$2,Mapping!$A$2,Mapping!$A$3))</f>
        <v>Minor</v>
      </c>
    </row>
    <row r="473" spans="1:9" ht="13.5" customHeight="1" x14ac:dyDescent="0.2">
      <c r="A473" s="4">
        <v>2</v>
      </c>
      <c r="B473" s="5" t="s">
        <v>45</v>
      </c>
      <c r="C473" s="4">
        <v>2</v>
      </c>
      <c r="D473" s="4">
        <v>1974</v>
      </c>
      <c r="E473" s="4">
        <v>1</v>
      </c>
      <c r="F473" s="4">
        <v>0</v>
      </c>
      <c r="G473" s="4">
        <v>0</v>
      </c>
      <c r="H473" s="6">
        <v>7958</v>
      </c>
      <c r="I473" s="8" t="str">
        <f>IF(H473&lt;Mapping!$B$1,Mapping!$A$1,IF(H473&lt;Mapping!$B$2,Mapping!$A$2,Mapping!$A$3))</f>
        <v>Minor</v>
      </c>
    </row>
    <row r="474" spans="1:9" ht="13.5" customHeight="1" x14ac:dyDescent="0.2">
      <c r="A474" s="4">
        <v>3</v>
      </c>
      <c r="B474" s="5" t="s">
        <v>45</v>
      </c>
      <c r="C474" s="4">
        <v>2</v>
      </c>
      <c r="D474" s="4">
        <v>1974</v>
      </c>
      <c r="E474" s="4">
        <v>1</v>
      </c>
      <c r="F474" s="4">
        <v>0</v>
      </c>
      <c r="G474" s="4">
        <v>0</v>
      </c>
      <c r="H474" s="6">
        <v>20918</v>
      </c>
      <c r="I474" s="8" t="str">
        <f>IF(H474&lt;Mapping!$B$1,Mapping!$A$1,IF(H474&lt;Mapping!$B$2,Mapping!$A$2,Mapping!$A$3))</f>
        <v>Minor</v>
      </c>
    </row>
    <row r="475" spans="1:9" ht="13.5" customHeight="1" x14ac:dyDescent="0.2">
      <c r="A475" s="4">
        <v>3</v>
      </c>
      <c r="B475" s="5" t="s">
        <v>45</v>
      </c>
      <c r="C475" s="4">
        <v>1</v>
      </c>
      <c r="D475" s="4">
        <v>1974</v>
      </c>
      <c r="E475" s="4">
        <v>1</v>
      </c>
      <c r="F475" s="4">
        <v>0</v>
      </c>
      <c r="G475" s="4">
        <v>1</v>
      </c>
      <c r="H475" s="6">
        <v>15952</v>
      </c>
      <c r="I475" s="8" t="str">
        <f>IF(H475&lt;Mapping!$B$1,Mapping!$A$1,IF(H475&lt;Mapping!$B$2,Mapping!$A$2,Mapping!$A$3))</f>
        <v>Minor</v>
      </c>
    </row>
    <row r="476" spans="1:9" ht="13.5" customHeight="1" x14ac:dyDescent="0.2">
      <c r="A476" s="4">
        <v>3</v>
      </c>
      <c r="B476" s="5" t="s">
        <v>45</v>
      </c>
      <c r="C476" s="4">
        <v>3</v>
      </c>
      <c r="D476" s="4">
        <v>1974</v>
      </c>
      <c r="E476" s="4">
        <v>1</v>
      </c>
      <c r="F476" s="4">
        <v>0</v>
      </c>
      <c r="G476" s="4">
        <v>0</v>
      </c>
      <c r="H476" s="6">
        <v>3669</v>
      </c>
      <c r="I476" s="8" t="str">
        <f>IF(H476&lt;Mapping!$B$1,Mapping!$A$1,IF(H476&lt;Mapping!$B$2,Mapping!$A$2,Mapping!$A$3))</f>
        <v>Minor</v>
      </c>
    </row>
    <row r="477" spans="1:9" ht="13.5" customHeight="1" x14ac:dyDescent="0.2">
      <c r="A477" s="4">
        <v>3</v>
      </c>
      <c r="B477" s="5" t="s">
        <v>45</v>
      </c>
      <c r="C477" s="4">
        <v>2</v>
      </c>
      <c r="D477" s="4">
        <v>1974</v>
      </c>
      <c r="E477" s="4">
        <v>1</v>
      </c>
      <c r="F477" s="4">
        <v>0</v>
      </c>
      <c r="G477" s="4">
        <v>0</v>
      </c>
      <c r="H477" s="6">
        <v>332</v>
      </c>
      <c r="I477" s="8" t="str">
        <f>IF(H477&lt;Mapping!$B$1,Mapping!$A$1,IF(H477&lt;Mapping!$B$2,Mapping!$A$2,Mapping!$A$3))</f>
        <v>Minor</v>
      </c>
    </row>
    <row r="478" spans="1:9" ht="13.5" customHeight="1" x14ac:dyDescent="0.2">
      <c r="A478" s="4">
        <v>4</v>
      </c>
      <c r="B478" s="5" t="s">
        <v>45</v>
      </c>
      <c r="C478" s="4">
        <v>2</v>
      </c>
      <c r="D478" s="4">
        <v>1974</v>
      </c>
      <c r="E478" s="4">
        <v>1</v>
      </c>
      <c r="F478" s="4">
        <v>0</v>
      </c>
      <c r="G478" s="4">
        <v>0</v>
      </c>
      <c r="H478" s="6">
        <v>21686</v>
      </c>
      <c r="I478" s="8" t="str">
        <f>IF(H478&lt;Mapping!$B$1,Mapping!$A$1,IF(H478&lt;Mapping!$B$2,Mapping!$A$2,Mapping!$A$3))</f>
        <v>Minor</v>
      </c>
    </row>
    <row r="479" spans="1:9" ht="13.5" customHeight="1" x14ac:dyDescent="0.2">
      <c r="A479" s="4">
        <v>4</v>
      </c>
      <c r="B479" s="5" t="s">
        <v>45</v>
      </c>
      <c r="C479" s="4">
        <v>1</v>
      </c>
      <c r="D479" s="4">
        <v>1974</v>
      </c>
      <c r="E479" s="4">
        <v>1</v>
      </c>
      <c r="F479" s="4">
        <v>0</v>
      </c>
      <c r="G479" s="4">
        <v>1</v>
      </c>
      <c r="H479" s="6">
        <v>18187</v>
      </c>
      <c r="I479" s="8" t="str">
        <f>IF(H479&lt;Mapping!$B$1,Mapping!$A$1,IF(H479&lt;Mapping!$B$2,Mapping!$A$2,Mapping!$A$3))</f>
        <v>Minor</v>
      </c>
    </row>
    <row r="480" spans="1:9" ht="13.5" customHeight="1" x14ac:dyDescent="0.2">
      <c r="A480" s="4">
        <v>4</v>
      </c>
      <c r="B480" s="5" t="s">
        <v>45</v>
      </c>
      <c r="C480" s="4">
        <v>3</v>
      </c>
      <c r="D480" s="4">
        <v>1974</v>
      </c>
      <c r="E480" s="4">
        <v>1</v>
      </c>
      <c r="F480" s="4">
        <v>0</v>
      </c>
      <c r="G480" s="4">
        <v>0</v>
      </c>
      <c r="H480" s="6">
        <v>3916</v>
      </c>
      <c r="I480" s="8" t="str">
        <f>IF(H480&lt;Mapping!$B$1,Mapping!$A$1,IF(H480&lt;Mapping!$B$2,Mapping!$A$2,Mapping!$A$3))</f>
        <v>Minor</v>
      </c>
    </row>
    <row r="481" spans="1:9" ht="13.5" customHeight="1" x14ac:dyDescent="0.2">
      <c r="A481" s="4">
        <v>4</v>
      </c>
      <c r="B481" s="5" t="s">
        <v>45</v>
      </c>
      <c r="C481" s="4">
        <v>2</v>
      </c>
      <c r="D481" s="4">
        <v>1974</v>
      </c>
      <c r="E481" s="4">
        <v>1</v>
      </c>
      <c r="F481" s="4">
        <v>0</v>
      </c>
      <c r="G481" s="4">
        <v>0</v>
      </c>
      <c r="H481" s="6">
        <v>338</v>
      </c>
      <c r="I481" s="8" t="str">
        <f>IF(H481&lt;Mapping!$B$1,Mapping!$A$1,IF(H481&lt;Mapping!$B$2,Mapping!$A$2,Mapping!$A$3))</f>
        <v>Minor</v>
      </c>
    </row>
    <row r="482" spans="1:9" ht="13.5" customHeight="1" x14ac:dyDescent="0.2">
      <c r="A482" s="4">
        <v>5</v>
      </c>
      <c r="B482" s="5" t="s">
        <v>45</v>
      </c>
      <c r="C482" s="4">
        <v>2</v>
      </c>
      <c r="D482" s="4">
        <v>1974</v>
      </c>
      <c r="E482" s="4">
        <v>1</v>
      </c>
      <c r="F482" s="4">
        <v>0</v>
      </c>
      <c r="G482" s="4">
        <v>0</v>
      </c>
      <c r="H482" s="6">
        <v>19871</v>
      </c>
      <c r="I482" s="8" t="str">
        <f>IF(H482&lt;Mapping!$B$1,Mapping!$A$1,IF(H482&lt;Mapping!$B$2,Mapping!$A$2,Mapping!$A$3))</f>
        <v>Minor</v>
      </c>
    </row>
    <row r="483" spans="1:9" ht="13.5" customHeight="1" x14ac:dyDescent="0.2">
      <c r="A483" s="4">
        <v>5</v>
      </c>
      <c r="B483" s="5" t="s">
        <v>45</v>
      </c>
      <c r="C483" s="4">
        <v>1</v>
      </c>
      <c r="D483" s="4">
        <v>1974</v>
      </c>
      <c r="E483" s="4">
        <v>1</v>
      </c>
      <c r="F483" s="4">
        <v>0</v>
      </c>
      <c r="G483" s="4">
        <v>2</v>
      </c>
      <c r="H483" s="6">
        <v>17402</v>
      </c>
      <c r="I483" s="8" t="str">
        <f>IF(H483&lt;Mapping!$B$1,Mapping!$A$1,IF(H483&lt;Mapping!$B$2,Mapping!$A$2,Mapping!$A$3))</f>
        <v>Minor</v>
      </c>
    </row>
    <row r="484" spans="1:9" ht="13.5" customHeight="1" x14ac:dyDescent="0.2">
      <c r="A484" s="4">
        <v>5</v>
      </c>
      <c r="B484" s="5" t="s">
        <v>45</v>
      </c>
      <c r="C484" s="4">
        <v>3</v>
      </c>
      <c r="D484" s="4">
        <v>1974</v>
      </c>
      <c r="E484" s="4">
        <v>1</v>
      </c>
      <c r="F484" s="4">
        <v>0</v>
      </c>
      <c r="G484" s="4">
        <v>0</v>
      </c>
      <c r="H484" s="6">
        <v>3429</v>
      </c>
      <c r="I484" s="8" t="str">
        <f>IF(H484&lt;Mapping!$B$1,Mapping!$A$1,IF(H484&lt;Mapping!$B$2,Mapping!$A$2,Mapping!$A$3))</f>
        <v>Minor</v>
      </c>
    </row>
    <row r="485" spans="1:9" ht="13.5" customHeight="1" x14ac:dyDescent="0.2">
      <c r="A485" s="4">
        <v>5</v>
      </c>
      <c r="B485" s="5" t="s">
        <v>45</v>
      </c>
      <c r="C485" s="4">
        <v>2</v>
      </c>
      <c r="D485" s="4">
        <v>1974</v>
      </c>
      <c r="E485" s="4">
        <v>1</v>
      </c>
      <c r="F485" s="4">
        <v>0</v>
      </c>
      <c r="G485" s="4">
        <v>0</v>
      </c>
      <c r="H485" s="6">
        <v>320</v>
      </c>
      <c r="I485" s="8" t="str">
        <f>IF(H485&lt;Mapping!$B$1,Mapping!$A$1,IF(H485&lt;Mapping!$B$2,Mapping!$A$2,Mapping!$A$3))</f>
        <v>Minor</v>
      </c>
    </row>
    <row r="486" spans="1:9" ht="13.5" customHeight="1" x14ac:dyDescent="0.2">
      <c r="A486" s="4">
        <v>6</v>
      </c>
      <c r="B486" s="5" t="s">
        <v>45</v>
      </c>
      <c r="C486" s="4">
        <v>2</v>
      </c>
      <c r="D486" s="4">
        <v>1974</v>
      </c>
      <c r="E486" s="4">
        <v>1</v>
      </c>
      <c r="F486" s="4">
        <v>0</v>
      </c>
      <c r="G486" s="4">
        <v>0</v>
      </c>
      <c r="H486" s="6">
        <v>22214</v>
      </c>
      <c r="I486" s="8" t="str">
        <f>IF(H486&lt;Mapping!$B$1,Mapping!$A$1,IF(H486&lt;Mapping!$B$2,Mapping!$A$2,Mapping!$A$3))</f>
        <v>Minor</v>
      </c>
    </row>
    <row r="487" spans="1:9" ht="13.5" customHeight="1" x14ac:dyDescent="0.2">
      <c r="A487" s="4">
        <v>6</v>
      </c>
      <c r="B487" s="5" t="s">
        <v>45</v>
      </c>
      <c r="C487" s="4">
        <v>1</v>
      </c>
      <c r="D487" s="4">
        <v>1974</v>
      </c>
      <c r="E487" s="4">
        <v>1</v>
      </c>
      <c r="F487" s="4">
        <v>0</v>
      </c>
      <c r="G487" s="4">
        <v>1</v>
      </c>
      <c r="H487" s="6">
        <v>18552</v>
      </c>
      <c r="I487" s="8" t="str">
        <f>IF(H487&lt;Mapping!$B$1,Mapping!$A$1,IF(H487&lt;Mapping!$B$2,Mapping!$A$2,Mapping!$A$3))</f>
        <v>Minor</v>
      </c>
    </row>
    <row r="488" spans="1:9" ht="13.5" customHeight="1" x14ac:dyDescent="0.2">
      <c r="A488" s="4">
        <v>3</v>
      </c>
      <c r="B488" s="5" t="s">
        <v>22</v>
      </c>
      <c r="C488" s="4">
        <v>1</v>
      </c>
      <c r="D488" s="4">
        <v>1974</v>
      </c>
      <c r="E488" s="4">
        <v>1</v>
      </c>
      <c r="F488" s="4">
        <v>0</v>
      </c>
      <c r="G488" s="4">
        <v>0</v>
      </c>
      <c r="H488" s="6">
        <v>623</v>
      </c>
      <c r="I488" s="8" t="str">
        <f>IF(H488&lt;Mapping!$B$1,Mapping!$A$1,IF(H488&lt;Mapping!$B$2,Mapping!$A$2,Mapping!$A$3))</f>
        <v>Minor</v>
      </c>
    </row>
    <row r="489" spans="1:9" ht="13.5" customHeight="1" x14ac:dyDescent="0.2">
      <c r="A489" s="4">
        <v>4</v>
      </c>
      <c r="B489" s="5" t="s">
        <v>22</v>
      </c>
      <c r="C489" s="4">
        <v>1</v>
      </c>
      <c r="D489" s="4">
        <v>1974</v>
      </c>
      <c r="E489" s="4">
        <v>1</v>
      </c>
      <c r="F489" s="4">
        <v>0</v>
      </c>
      <c r="G489" s="4">
        <v>0</v>
      </c>
      <c r="H489" s="6">
        <v>596</v>
      </c>
      <c r="I489" s="8" t="str">
        <f>IF(H489&lt;Mapping!$B$1,Mapping!$A$1,IF(H489&lt;Mapping!$B$2,Mapping!$A$2,Mapping!$A$3))</f>
        <v>Minor</v>
      </c>
    </row>
    <row r="490" spans="1:9" ht="13.5" customHeight="1" x14ac:dyDescent="0.2">
      <c r="A490" s="4">
        <v>6</v>
      </c>
      <c r="B490" s="5" t="s">
        <v>22</v>
      </c>
      <c r="C490" s="4">
        <v>1</v>
      </c>
      <c r="D490" s="4">
        <v>1974</v>
      </c>
      <c r="E490" s="4">
        <v>1</v>
      </c>
      <c r="F490" s="4">
        <v>0</v>
      </c>
      <c r="G490" s="4">
        <v>0</v>
      </c>
      <c r="H490" s="6">
        <v>601</v>
      </c>
      <c r="I490" s="8" t="str">
        <f>IF(H490&lt;Mapping!$B$1,Mapping!$A$1,IF(H490&lt;Mapping!$B$2,Mapping!$A$2,Mapping!$A$3))</f>
        <v>Minor</v>
      </c>
    </row>
    <row r="491" spans="1:9" ht="13.5" customHeight="1" x14ac:dyDescent="0.2">
      <c r="A491" s="4">
        <v>2</v>
      </c>
      <c r="B491" s="5" t="s">
        <v>16</v>
      </c>
      <c r="C491" s="4">
        <v>2</v>
      </c>
      <c r="D491" s="4">
        <v>1974</v>
      </c>
      <c r="E491" s="4">
        <v>1</v>
      </c>
      <c r="F491" s="4">
        <v>0</v>
      </c>
      <c r="G491" s="4">
        <v>0</v>
      </c>
      <c r="H491" s="6">
        <v>87154</v>
      </c>
      <c r="I491" s="8" t="str">
        <f>IF(H491&lt;Mapping!$B$1,Mapping!$A$1,IF(H491&lt;Mapping!$B$2,Mapping!$A$2,Mapping!$A$3))</f>
        <v>Minor</v>
      </c>
    </row>
    <row r="492" spans="1:9" ht="13.5" customHeight="1" x14ac:dyDescent="0.2">
      <c r="A492" s="4">
        <v>6</v>
      </c>
      <c r="B492" s="5" t="s">
        <v>16</v>
      </c>
      <c r="C492" s="4">
        <v>1</v>
      </c>
      <c r="D492" s="4">
        <v>1974</v>
      </c>
      <c r="E492" s="4">
        <v>1</v>
      </c>
      <c r="F492" s="4">
        <v>0</v>
      </c>
      <c r="G492" s="4">
        <v>12</v>
      </c>
      <c r="H492" s="6">
        <v>80734</v>
      </c>
      <c r="I492" s="8" t="str">
        <f>IF(H492&lt;Mapping!$B$1,Mapping!$A$1,IF(H492&lt;Mapping!$B$2,Mapping!$A$2,Mapping!$A$3))</f>
        <v>Minor</v>
      </c>
    </row>
    <row r="493" spans="1:9" ht="13.5" customHeight="1" x14ac:dyDescent="0.2">
      <c r="A493" s="4">
        <v>1</v>
      </c>
      <c r="B493" s="5" t="s">
        <v>21</v>
      </c>
      <c r="C493" s="4">
        <v>4</v>
      </c>
      <c r="D493" s="4">
        <v>1974</v>
      </c>
      <c r="E493" s="4">
        <v>1</v>
      </c>
      <c r="F493" s="4">
        <v>0</v>
      </c>
      <c r="G493" s="4">
        <v>0</v>
      </c>
      <c r="H493" s="6">
        <v>3417</v>
      </c>
      <c r="I493" s="8" t="str">
        <f>IF(H493&lt;Mapping!$B$1,Mapping!$A$1,IF(H493&lt;Mapping!$B$2,Mapping!$A$2,Mapping!$A$3))</f>
        <v>Minor</v>
      </c>
    </row>
    <row r="494" spans="1:9" ht="13.5" customHeight="1" x14ac:dyDescent="0.2">
      <c r="A494" s="4">
        <v>6</v>
      </c>
      <c r="B494" s="5" t="s">
        <v>21</v>
      </c>
      <c r="C494" s="4">
        <v>4</v>
      </c>
      <c r="D494" s="4">
        <v>1974</v>
      </c>
      <c r="E494" s="4">
        <v>1</v>
      </c>
      <c r="F494" s="4">
        <v>0</v>
      </c>
      <c r="G494" s="4">
        <v>0</v>
      </c>
      <c r="H494" s="6">
        <v>3979</v>
      </c>
      <c r="I494" s="8" t="str">
        <f>IF(H494&lt;Mapping!$B$1,Mapping!$A$1,IF(H494&lt;Mapping!$B$2,Mapping!$A$2,Mapping!$A$3))</f>
        <v>Minor</v>
      </c>
    </row>
    <row r="495" spans="1:9" ht="13.5" customHeight="1" x14ac:dyDescent="0.2">
      <c r="A495" s="4">
        <v>1</v>
      </c>
      <c r="B495" s="5" t="s">
        <v>15</v>
      </c>
      <c r="C495" s="4">
        <v>4</v>
      </c>
      <c r="D495" s="4">
        <v>1974</v>
      </c>
      <c r="E495" s="4">
        <v>2</v>
      </c>
      <c r="F495" s="4">
        <v>0</v>
      </c>
      <c r="G495" s="4">
        <v>0</v>
      </c>
      <c r="H495" s="6">
        <v>18944</v>
      </c>
      <c r="I495" s="8" t="str">
        <f>IF(H495&lt;Mapping!$B$1,Mapping!$A$1,IF(H495&lt;Mapping!$B$2,Mapping!$A$2,Mapping!$A$3))</f>
        <v>Minor</v>
      </c>
    </row>
    <row r="496" spans="1:9" ht="13.5" customHeight="1" x14ac:dyDescent="0.2">
      <c r="A496" s="4">
        <v>1</v>
      </c>
      <c r="B496" s="5" t="s">
        <v>15</v>
      </c>
      <c r="C496" s="4">
        <v>1</v>
      </c>
      <c r="D496" s="4">
        <v>1974</v>
      </c>
      <c r="E496" s="4">
        <v>1</v>
      </c>
      <c r="F496" s="4">
        <v>0</v>
      </c>
      <c r="G496" s="4">
        <v>0</v>
      </c>
      <c r="H496" s="6">
        <v>0</v>
      </c>
      <c r="I496" s="8" t="str">
        <f>IF(H496&lt;Mapping!$B$1,Mapping!$A$1,IF(H496&lt;Mapping!$B$2,Mapping!$A$2,Mapping!$A$3))</f>
        <v>Minor</v>
      </c>
    </row>
    <row r="497" spans="1:9" ht="13.5" customHeight="1" x14ac:dyDescent="0.2">
      <c r="A497" s="4">
        <v>3</v>
      </c>
      <c r="B497" s="5" t="s">
        <v>15</v>
      </c>
      <c r="C497" s="4">
        <v>4</v>
      </c>
      <c r="D497" s="4">
        <v>1974</v>
      </c>
      <c r="E497" s="4">
        <v>2</v>
      </c>
      <c r="F497" s="4">
        <v>0</v>
      </c>
      <c r="G497" s="4">
        <v>0</v>
      </c>
      <c r="H497" s="6">
        <v>22087</v>
      </c>
      <c r="I497" s="8" t="str">
        <f>IF(H497&lt;Mapping!$B$1,Mapping!$A$1,IF(H497&lt;Mapping!$B$2,Mapping!$A$2,Mapping!$A$3))</f>
        <v>Minor</v>
      </c>
    </row>
    <row r="498" spans="1:9" ht="13.5" customHeight="1" x14ac:dyDescent="0.2">
      <c r="A498" s="4">
        <v>4</v>
      </c>
      <c r="B498" s="5" t="s">
        <v>15</v>
      </c>
      <c r="C498" s="4">
        <v>4</v>
      </c>
      <c r="D498" s="4">
        <v>1974</v>
      </c>
      <c r="E498" s="4">
        <v>2</v>
      </c>
      <c r="F498" s="4">
        <v>0</v>
      </c>
      <c r="G498" s="4">
        <v>0</v>
      </c>
      <c r="H498" s="6">
        <v>21213</v>
      </c>
      <c r="I498" s="8" t="str">
        <f>IF(H498&lt;Mapping!$B$1,Mapping!$A$1,IF(H498&lt;Mapping!$B$2,Mapping!$A$2,Mapping!$A$3))</f>
        <v>Minor</v>
      </c>
    </row>
    <row r="499" spans="1:9" ht="13.5" customHeight="1" x14ac:dyDescent="0.2">
      <c r="A499" s="4">
        <v>5</v>
      </c>
      <c r="B499" s="5" t="s">
        <v>15</v>
      </c>
      <c r="C499" s="4">
        <v>4</v>
      </c>
      <c r="D499" s="4">
        <v>1974</v>
      </c>
      <c r="E499" s="4">
        <v>2</v>
      </c>
      <c r="F499" s="4">
        <v>0</v>
      </c>
      <c r="G499" s="4">
        <v>0</v>
      </c>
      <c r="H499" s="6">
        <v>22276</v>
      </c>
      <c r="I499" s="8" t="str">
        <f>IF(H499&lt;Mapping!$B$1,Mapping!$A$1,IF(H499&lt;Mapping!$B$2,Mapping!$A$2,Mapping!$A$3))</f>
        <v>Minor</v>
      </c>
    </row>
    <row r="500" spans="1:9" ht="13.5" customHeight="1" x14ac:dyDescent="0.2">
      <c r="A500" s="4">
        <v>6</v>
      </c>
      <c r="B500" s="5" t="s">
        <v>15</v>
      </c>
      <c r="C500" s="4">
        <v>4</v>
      </c>
      <c r="D500" s="4">
        <v>1974</v>
      </c>
      <c r="E500" s="4">
        <v>2</v>
      </c>
      <c r="F500" s="4">
        <v>0</v>
      </c>
      <c r="G500" s="4">
        <v>0</v>
      </c>
      <c r="H500" s="6">
        <v>20462</v>
      </c>
      <c r="I500" s="8" t="str">
        <f>IF(H500&lt;Mapping!$B$1,Mapping!$A$1,IF(H500&lt;Mapping!$B$2,Mapping!$A$2,Mapping!$A$3))</f>
        <v>Minor</v>
      </c>
    </row>
    <row r="501" spans="1:9" ht="13.5" customHeight="1" x14ac:dyDescent="0.2">
      <c r="A501" s="4">
        <v>1</v>
      </c>
      <c r="B501" s="5" t="s">
        <v>29</v>
      </c>
      <c r="C501" s="4">
        <v>3</v>
      </c>
      <c r="D501" s="4">
        <v>1975</v>
      </c>
      <c r="E501" s="4">
        <v>1</v>
      </c>
      <c r="F501" s="4">
        <v>5</v>
      </c>
      <c r="G501" s="4">
        <v>17</v>
      </c>
      <c r="H501" s="6">
        <v>3774757</v>
      </c>
      <c r="I501" s="8" t="str">
        <f>IF(H501&lt;Mapping!$B$1,Mapping!$A$1,IF(H501&lt;Mapping!$B$2,Mapping!$A$2,Mapping!$A$3))</f>
        <v>Medium</v>
      </c>
    </row>
    <row r="502" spans="1:9" ht="13.5" customHeight="1" x14ac:dyDescent="0.2">
      <c r="A502" s="4">
        <v>1</v>
      </c>
      <c r="B502" s="5" t="s">
        <v>32</v>
      </c>
      <c r="C502" s="4">
        <v>1</v>
      </c>
      <c r="D502" s="4">
        <v>1975</v>
      </c>
      <c r="E502" s="4">
        <v>7</v>
      </c>
      <c r="F502" s="4">
        <v>0</v>
      </c>
      <c r="G502" s="4">
        <v>0</v>
      </c>
      <c r="H502" s="6">
        <v>17517</v>
      </c>
      <c r="I502" s="8" t="str">
        <f>IF(H502&lt;Mapping!$B$1,Mapping!$A$1,IF(H502&lt;Mapping!$B$2,Mapping!$A$2,Mapping!$A$3))</f>
        <v>Minor</v>
      </c>
    </row>
    <row r="503" spans="1:9" ht="13.5" customHeight="1" x14ac:dyDescent="0.2">
      <c r="A503" s="4">
        <v>1</v>
      </c>
      <c r="B503" s="5" t="s">
        <v>32</v>
      </c>
      <c r="C503" s="4">
        <v>4</v>
      </c>
      <c r="D503" s="4">
        <v>1975</v>
      </c>
      <c r="E503" s="4">
        <v>1</v>
      </c>
      <c r="F503" s="4">
        <v>0</v>
      </c>
      <c r="G503" s="4">
        <v>0</v>
      </c>
      <c r="H503" s="6">
        <v>6358</v>
      </c>
      <c r="I503" s="8" t="str">
        <f>IF(H503&lt;Mapping!$B$1,Mapping!$A$1,IF(H503&lt;Mapping!$B$2,Mapping!$A$2,Mapping!$A$3))</f>
        <v>Minor</v>
      </c>
    </row>
    <row r="504" spans="1:9" ht="13.5" customHeight="1" x14ac:dyDescent="0.2">
      <c r="A504" s="4">
        <v>2</v>
      </c>
      <c r="B504" s="5" t="s">
        <v>32</v>
      </c>
      <c r="C504" s="4">
        <v>4</v>
      </c>
      <c r="D504" s="4">
        <v>1975</v>
      </c>
      <c r="E504" s="4">
        <v>1</v>
      </c>
      <c r="F504" s="4">
        <v>0</v>
      </c>
      <c r="G504" s="4">
        <v>0</v>
      </c>
      <c r="H504" s="6">
        <v>73323</v>
      </c>
      <c r="I504" s="8" t="str">
        <f>IF(H504&lt;Mapping!$B$1,Mapping!$A$1,IF(H504&lt;Mapping!$B$2,Mapping!$A$2,Mapping!$A$3))</f>
        <v>Minor</v>
      </c>
    </row>
    <row r="505" spans="1:9" ht="13.5" customHeight="1" x14ac:dyDescent="0.2">
      <c r="A505" s="4">
        <v>2</v>
      </c>
      <c r="B505" s="5" t="s">
        <v>32</v>
      </c>
      <c r="C505" s="4">
        <v>1</v>
      </c>
      <c r="D505" s="4">
        <v>1975</v>
      </c>
      <c r="E505" s="4">
        <v>7</v>
      </c>
      <c r="F505" s="4">
        <v>0</v>
      </c>
      <c r="G505" s="4">
        <v>0</v>
      </c>
      <c r="H505" s="6">
        <v>17724</v>
      </c>
      <c r="I505" s="8" t="str">
        <f>IF(H505&lt;Mapping!$B$1,Mapping!$A$1,IF(H505&lt;Mapping!$B$2,Mapping!$A$2,Mapping!$A$3))</f>
        <v>Minor</v>
      </c>
    </row>
    <row r="506" spans="1:9" ht="13.5" customHeight="1" x14ac:dyDescent="0.2">
      <c r="A506" s="4">
        <v>2</v>
      </c>
      <c r="B506" s="5" t="s">
        <v>32</v>
      </c>
      <c r="C506" s="4">
        <v>3</v>
      </c>
      <c r="D506" s="4">
        <v>1975</v>
      </c>
      <c r="E506" s="4">
        <v>6</v>
      </c>
      <c r="F506" s="4">
        <v>0</v>
      </c>
      <c r="G506" s="4">
        <v>0</v>
      </c>
      <c r="H506" s="6">
        <v>2098</v>
      </c>
      <c r="I506" s="8" t="str">
        <f>IF(H506&lt;Mapping!$B$1,Mapping!$A$1,IF(H506&lt;Mapping!$B$2,Mapping!$A$2,Mapping!$A$3))</f>
        <v>Minor</v>
      </c>
    </row>
    <row r="507" spans="1:9" ht="13.5" customHeight="1" x14ac:dyDescent="0.2">
      <c r="A507" s="4">
        <v>3</v>
      </c>
      <c r="B507" s="5" t="s">
        <v>32</v>
      </c>
      <c r="C507" s="4">
        <v>1</v>
      </c>
      <c r="D507" s="4">
        <v>1975</v>
      </c>
      <c r="E507" s="4">
        <v>7</v>
      </c>
      <c r="F507" s="4">
        <v>0</v>
      </c>
      <c r="G507" s="4">
        <v>0</v>
      </c>
      <c r="H507" s="6">
        <v>17777</v>
      </c>
      <c r="I507" s="8" t="str">
        <f>IF(H507&lt;Mapping!$B$1,Mapping!$A$1,IF(H507&lt;Mapping!$B$2,Mapping!$A$2,Mapping!$A$3))</f>
        <v>Minor</v>
      </c>
    </row>
    <row r="508" spans="1:9" ht="13.5" customHeight="1" x14ac:dyDescent="0.2">
      <c r="A508" s="4">
        <v>3</v>
      </c>
      <c r="B508" s="5" t="s">
        <v>32</v>
      </c>
      <c r="C508" s="4">
        <v>3</v>
      </c>
      <c r="D508" s="4">
        <v>1975</v>
      </c>
      <c r="E508" s="4">
        <v>6</v>
      </c>
      <c r="F508" s="4">
        <v>0</v>
      </c>
      <c r="G508" s="4">
        <v>0</v>
      </c>
      <c r="H508" s="6">
        <v>2391</v>
      </c>
      <c r="I508" s="8" t="str">
        <f>IF(H508&lt;Mapping!$B$1,Mapping!$A$1,IF(H508&lt;Mapping!$B$2,Mapping!$A$2,Mapping!$A$3))</f>
        <v>Minor</v>
      </c>
    </row>
    <row r="509" spans="1:9" ht="13.5" customHeight="1" x14ac:dyDescent="0.2">
      <c r="A509" s="4">
        <v>4</v>
      </c>
      <c r="B509" s="5" t="s">
        <v>32</v>
      </c>
      <c r="C509" s="4">
        <v>1</v>
      </c>
      <c r="D509" s="4">
        <v>1975</v>
      </c>
      <c r="E509" s="4">
        <v>7</v>
      </c>
      <c r="F509" s="4">
        <v>0</v>
      </c>
      <c r="G509" s="4">
        <v>0</v>
      </c>
      <c r="H509" s="6">
        <v>17195</v>
      </c>
      <c r="I509" s="8" t="str">
        <f>IF(H509&lt;Mapping!$B$1,Mapping!$A$1,IF(H509&lt;Mapping!$B$2,Mapping!$A$2,Mapping!$A$3))</f>
        <v>Minor</v>
      </c>
    </row>
    <row r="510" spans="1:9" ht="13.5" customHeight="1" x14ac:dyDescent="0.2">
      <c r="A510" s="4">
        <v>4</v>
      </c>
      <c r="B510" s="5" t="s">
        <v>32</v>
      </c>
      <c r="C510" s="4">
        <v>3</v>
      </c>
      <c r="D510" s="4">
        <v>1975</v>
      </c>
      <c r="E510" s="4">
        <v>6</v>
      </c>
      <c r="F510" s="4">
        <v>0</v>
      </c>
      <c r="G510" s="4">
        <v>0</v>
      </c>
      <c r="H510" s="6">
        <v>2238</v>
      </c>
      <c r="I510" s="8" t="str">
        <f>IF(H510&lt;Mapping!$B$1,Mapping!$A$1,IF(H510&lt;Mapping!$B$2,Mapping!$A$2,Mapping!$A$3))</f>
        <v>Minor</v>
      </c>
    </row>
    <row r="511" spans="1:9" ht="13.5" customHeight="1" x14ac:dyDescent="0.2">
      <c r="A511" s="4">
        <v>5</v>
      </c>
      <c r="B511" s="5" t="s">
        <v>32</v>
      </c>
      <c r="C511" s="4">
        <v>1</v>
      </c>
      <c r="D511" s="4">
        <v>1975</v>
      </c>
      <c r="E511" s="4">
        <v>7</v>
      </c>
      <c r="F511" s="4">
        <v>0</v>
      </c>
      <c r="G511" s="4">
        <v>0</v>
      </c>
      <c r="H511" s="6">
        <v>15523</v>
      </c>
      <c r="I511" s="8" t="str">
        <f>IF(H511&lt;Mapping!$B$1,Mapping!$A$1,IF(H511&lt;Mapping!$B$2,Mapping!$A$2,Mapping!$A$3))</f>
        <v>Minor</v>
      </c>
    </row>
    <row r="512" spans="1:9" ht="13.5" customHeight="1" x14ac:dyDescent="0.2">
      <c r="A512" s="4">
        <v>5</v>
      </c>
      <c r="B512" s="5" t="s">
        <v>32</v>
      </c>
      <c r="C512" s="4">
        <v>3</v>
      </c>
      <c r="D512" s="4">
        <v>1975</v>
      </c>
      <c r="E512" s="4">
        <v>6</v>
      </c>
      <c r="F512" s="4">
        <v>0</v>
      </c>
      <c r="G512" s="4">
        <v>0</v>
      </c>
      <c r="H512" s="6">
        <v>2007</v>
      </c>
      <c r="I512" s="8" t="str">
        <f>IF(H512&lt;Mapping!$B$1,Mapping!$A$1,IF(H512&lt;Mapping!$B$2,Mapping!$A$2,Mapping!$A$3))</f>
        <v>Minor</v>
      </c>
    </row>
    <row r="513" spans="1:9" ht="13.5" customHeight="1" x14ac:dyDescent="0.2">
      <c r="A513" s="4">
        <v>6</v>
      </c>
      <c r="B513" s="5" t="s">
        <v>32</v>
      </c>
      <c r="C513" s="4">
        <v>1</v>
      </c>
      <c r="D513" s="4">
        <v>1975</v>
      </c>
      <c r="E513" s="4">
        <v>7</v>
      </c>
      <c r="F513" s="4">
        <v>0</v>
      </c>
      <c r="G513" s="4">
        <v>0</v>
      </c>
      <c r="H513" s="6">
        <v>16953</v>
      </c>
      <c r="I513" s="8" t="str">
        <f>IF(H513&lt;Mapping!$B$1,Mapping!$A$1,IF(H513&lt;Mapping!$B$2,Mapping!$A$2,Mapping!$A$3))</f>
        <v>Minor</v>
      </c>
    </row>
    <row r="514" spans="1:9" ht="13.5" customHeight="1" x14ac:dyDescent="0.2">
      <c r="A514" s="4">
        <v>1</v>
      </c>
      <c r="B514" s="5" t="s">
        <v>54</v>
      </c>
      <c r="C514" s="4">
        <v>2</v>
      </c>
      <c r="D514" s="4">
        <v>1975</v>
      </c>
      <c r="E514" s="4">
        <v>1</v>
      </c>
      <c r="F514" s="4">
        <v>0</v>
      </c>
      <c r="G514" s="4">
        <v>0</v>
      </c>
      <c r="H514" s="6">
        <v>42011</v>
      </c>
      <c r="I514" s="8" t="str">
        <f>IF(H514&lt;Mapping!$B$1,Mapping!$A$1,IF(H514&lt;Mapping!$B$2,Mapping!$A$2,Mapping!$A$3))</f>
        <v>Minor</v>
      </c>
    </row>
    <row r="515" spans="1:9" ht="13.5" customHeight="1" x14ac:dyDescent="0.2">
      <c r="A515" s="4">
        <v>1</v>
      </c>
      <c r="B515" s="5" t="s">
        <v>54</v>
      </c>
      <c r="C515" s="4">
        <v>3</v>
      </c>
      <c r="D515" s="4">
        <v>1975</v>
      </c>
      <c r="E515" s="4">
        <v>1</v>
      </c>
      <c r="F515" s="4">
        <v>0</v>
      </c>
      <c r="G515" s="4">
        <v>0</v>
      </c>
      <c r="H515" s="6">
        <v>21278</v>
      </c>
      <c r="I515" s="8" t="str">
        <f>IF(H515&lt;Mapping!$B$1,Mapping!$A$1,IF(H515&lt;Mapping!$B$2,Mapping!$A$2,Mapping!$A$3))</f>
        <v>Minor</v>
      </c>
    </row>
    <row r="516" spans="1:9" ht="13.5" customHeight="1" x14ac:dyDescent="0.2">
      <c r="A516" s="4">
        <v>1</v>
      </c>
      <c r="B516" s="5" t="s">
        <v>54</v>
      </c>
      <c r="C516" s="4">
        <v>1</v>
      </c>
      <c r="D516" s="4">
        <v>1975</v>
      </c>
      <c r="E516" s="4">
        <v>1</v>
      </c>
      <c r="F516" s="4">
        <v>0</v>
      </c>
      <c r="G516" s="4">
        <v>3</v>
      </c>
      <c r="H516" s="6">
        <v>16315</v>
      </c>
      <c r="I516" s="8" t="str">
        <f>IF(H516&lt;Mapping!$B$1,Mapping!$A$1,IF(H516&lt;Mapping!$B$2,Mapping!$A$2,Mapping!$A$3))</f>
        <v>Minor</v>
      </c>
    </row>
    <row r="517" spans="1:9" ht="13.5" customHeight="1" x14ac:dyDescent="0.2">
      <c r="A517" s="4">
        <v>1</v>
      </c>
      <c r="B517" s="5" t="s">
        <v>54</v>
      </c>
      <c r="C517" s="4">
        <v>2</v>
      </c>
      <c r="D517" s="4">
        <v>1975</v>
      </c>
      <c r="E517" s="4">
        <v>1</v>
      </c>
      <c r="F517" s="4">
        <v>0</v>
      </c>
      <c r="G517" s="4">
        <v>0</v>
      </c>
      <c r="H517" s="6">
        <v>2949</v>
      </c>
      <c r="I517" s="8" t="str">
        <f>IF(H517&lt;Mapping!$B$1,Mapping!$A$1,IF(H517&lt;Mapping!$B$2,Mapping!$A$2,Mapping!$A$3))</f>
        <v>Minor</v>
      </c>
    </row>
    <row r="518" spans="1:9" ht="13.5" customHeight="1" x14ac:dyDescent="0.2">
      <c r="A518" s="4">
        <v>1</v>
      </c>
      <c r="B518" s="5" t="s">
        <v>54</v>
      </c>
      <c r="C518" s="4">
        <v>1</v>
      </c>
      <c r="D518" s="4">
        <v>1975</v>
      </c>
      <c r="E518" s="4">
        <v>1</v>
      </c>
      <c r="F518" s="4">
        <v>0</v>
      </c>
      <c r="G518" s="4">
        <v>0</v>
      </c>
      <c r="H518" s="6">
        <v>2386</v>
      </c>
      <c r="I518" s="8" t="str">
        <f>IF(H518&lt;Mapping!$B$1,Mapping!$A$1,IF(H518&lt;Mapping!$B$2,Mapping!$A$2,Mapping!$A$3))</f>
        <v>Minor</v>
      </c>
    </row>
    <row r="519" spans="1:9" ht="13.5" customHeight="1" x14ac:dyDescent="0.2">
      <c r="A519" s="4">
        <v>1</v>
      </c>
      <c r="B519" s="5" t="s">
        <v>54</v>
      </c>
      <c r="C519" s="4">
        <v>2</v>
      </c>
      <c r="D519" s="4">
        <v>1975</v>
      </c>
      <c r="E519" s="4">
        <v>1</v>
      </c>
      <c r="F519" s="4">
        <v>0</v>
      </c>
      <c r="G519" s="4">
        <v>0</v>
      </c>
      <c r="H519" s="6">
        <v>2215</v>
      </c>
      <c r="I519" s="8" t="str">
        <f>IF(H519&lt;Mapping!$B$1,Mapping!$A$1,IF(H519&lt;Mapping!$B$2,Mapping!$A$2,Mapping!$A$3))</f>
        <v>Minor</v>
      </c>
    </row>
    <row r="520" spans="1:9" ht="13.5" customHeight="1" x14ac:dyDescent="0.2">
      <c r="A520" s="4">
        <v>1</v>
      </c>
      <c r="B520" s="5" t="s">
        <v>54</v>
      </c>
      <c r="C520" s="4">
        <v>2</v>
      </c>
      <c r="D520" s="4">
        <v>1975</v>
      </c>
      <c r="E520" s="4">
        <v>1</v>
      </c>
      <c r="F520" s="4">
        <v>0</v>
      </c>
      <c r="G520" s="4">
        <v>0</v>
      </c>
      <c r="H520" s="6">
        <v>158</v>
      </c>
      <c r="I520" s="8" t="str">
        <f>IF(H520&lt;Mapping!$B$1,Mapping!$A$1,IF(H520&lt;Mapping!$B$2,Mapping!$A$2,Mapping!$A$3))</f>
        <v>Minor</v>
      </c>
    </row>
    <row r="521" spans="1:9" ht="13.5" customHeight="1" x14ac:dyDescent="0.2">
      <c r="A521" s="4">
        <v>2</v>
      </c>
      <c r="B521" s="5" t="s">
        <v>54</v>
      </c>
      <c r="C521" s="4">
        <v>2</v>
      </c>
      <c r="D521" s="4">
        <v>1975</v>
      </c>
      <c r="E521" s="4">
        <v>1</v>
      </c>
      <c r="F521" s="4">
        <v>0</v>
      </c>
      <c r="G521" s="4">
        <v>0</v>
      </c>
      <c r="H521" s="6">
        <v>75875</v>
      </c>
      <c r="I521" s="8" t="str">
        <f>IF(H521&lt;Mapping!$B$1,Mapping!$A$1,IF(H521&lt;Mapping!$B$2,Mapping!$A$2,Mapping!$A$3))</f>
        <v>Minor</v>
      </c>
    </row>
    <row r="522" spans="1:9" ht="13.5" customHeight="1" x14ac:dyDescent="0.2">
      <c r="A522" s="4">
        <v>2</v>
      </c>
      <c r="B522" s="5" t="s">
        <v>54</v>
      </c>
      <c r="C522" s="4">
        <v>1</v>
      </c>
      <c r="D522" s="4">
        <v>1975</v>
      </c>
      <c r="E522" s="4">
        <v>1</v>
      </c>
      <c r="F522" s="4">
        <v>0</v>
      </c>
      <c r="G522" s="4">
        <v>3</v>
      </c>
      <c r="H522" s="6">
        <v>16746</v>
      </c>
      <c r="I522" s="8" t="str">
        <f>IF(H522&lt;Mapping!$B$1,Mapping!$A$1,IF(H522&lt;Mapping!$B$2,Mapping!$A$2,Mapping!$A$3))</f>
        <v>Minor</v>
      </c>
    </row>
    <row r="523" spans="1:9" ht="13.5" customHeight="1" x14ac:dyDescent="0.2">
      <c r="A523" s="4">
        <v>2</v>
      </c>
      <c r="B523" s="5" t="s">
        <v>54</v>
      </c>
      <c r="C523" s="4">
        <v>2</v>
      </c>
      <c r="D523" s="4">
        <v>1975</v>
      </c>
      <c r="E523" s="4">
        <v>1</v>
      </c>
      <c r="F523" s="4">
        <v>0</v>
      </c>
      <c r="G523" s="4">
        <v>0</v>
      </c>
      <c r="H523" s="6">
        <v>2194</v>
      </c>
      <c r="I523" s="8" t="str">
        <f>IF(H523&lt;Mapping!$B$1,Mapping!$A$1,IF(H523&lt;Mapping!$B$2,Mapping!$A$2,Mapping!$A$3))</f>
        <v>Minor</v>
      </c>
    </row>
    <row r="524" spans="1:9" ht="13.5" customHeight="1" x14ac:dyDescent="0.2">
      <c r="A524" s="4">
        <v>2</v>
      </c>
      <c r="B524" s="5" t="s">
        <v>54</v>
      </c>
      <c r="C524" s="4">
        <v>1</v>
      </c>
      <c r="D524" s="4">
        <v>1975</v>
      </c>
      <c r="E524" s="4">
        <v>1</v>
      </c>
      <c r="F524" s="4">
        <v>0</v>
      </c>
      <c r="G524" s="4">
        <v>0</v>
      </c>
      <c r="H524" s="6">
        <v>2182</v>
      </c>
      <c r="I524" s="8" t="str">
        <f>IF(H524&lt;Mapping!$B$1,Mapping!$A$1,IF(H524&lt;Mapping!$B$2,Mapping!$A$2,Mapping!$A$3))</f>
        <v>Minor</v>
      </c>
    </row>
    <row r="525" spans="1:9" ht="13.5" customHeight="1" x14ac:dyDescent="0.2">
      <c r="A525" s="4">
        <v>2</v>
      </c>
      <c r="B525" s="5" t="s">
        <v>54</v>
      </c>
      <c r="C525" s="4">
        <v>2</v>
      </c>
      <c r="D525" s="4">
        <v>1975</v>
      </c>
      <c r="E525" s="4">
        <v>1</v>
      </c>
      <c r="F525" s="4">
        <v>0</v>
      </c>
      <c r="G525" s="4">
        <v>0</v>
      </c>
      <c r="H525" s="6">
        <v>152</v>
      </c>
      <c r="I525" s="8" t="str">
        <f>IF(H525&lt;Mapping!$B$1,Mapping!$A$1,IF(H525&lt;Mapping!$B$2,Mapping!$A$2,Mapping!$A$3))</f>
        <v>Minor</v>
      </c>
    </row>
    <row r="526" spans="1:9" ht="13.5" customHeight="1" x14ac:dyDescent="0.2">
      <c r="A526" s="4">
        <v>3</v>
      </c>
      <c r="B526" s="5" t="s">
        <v>54</v>
      </c>
      <c r="C526" s="4">
        <v>2</v>
      </c>
      <c r="D526" s="4">
        <v>1975</v>
      </c>
      <c r="E526" s="4">
        <v>1</v>
      </c>
      <c r="F526" s="4">
        <v>0</v>
      </c>
      <c r="G526" s="4">
        <v>0</v>
      </c>
      <c r="H526" s="6">
        <v>46198</v>
      </c>
      <c r="I526" s="8" t="str">
        <f>IF(H526&lt;Mapping!$B$1,Mapping!$A$1,IF(H526&lt;Mapping!$B$2,Mapping!$A$2,Mapping!$A$3))</f>
        <v>Minor</v>
      </c>
    </row>
    <row r="527" spans="1:9" ht="13.5" customHeight="1" x14ac:dyDescent="0.2">
      <c r="A527" s="4">
        <v>3</v>
      </c>
      <c r="B527" s="5" t="s">
        <v>54</v>
      </c>
      <c r="C527" s="4">
        <v>3</v>
      </c>
      <c r="D527" s="4">
        <v>1975</v>
      </c>
      <c r="E527" s="4">
        <v>1</v>
      </c>
      <c r="F527" s="4">
        <v>0</v>
      </c>
      <c r="G527" s="4">
        <v>0</v>
      </c>
      <c r="H527" s="6">
        <v>24505</v>
      </c>
      <c r="I527" s="8" t="str">
        <f>IF(H527&lt;Mapping!$B$1,Mapping!$A$1,IF(H527&lt;Mapping!$B$2,Mapping!$A$2,Mapping!$A$3))</f>
        <v>Minor</v>
      </c>
    </row>
    <row r="528" spans="1:9" ht="13.5" customHeight="1" x14ac:dyDescent="0.2">
      <c r="A528" s="4">
        <v>3</v>
      </c>
      <c r="B528" s="5" t="s">
        <v>54</v>
      </c>
      <c r="C528" s="4">
        <v>1</v>
      </c>
      <c r="D528" s="4">
        <v>1975</v>
      </c>
      <c r="E528" s="4">
        <v>1</v>
      </c>
      <c r="F528" s="4">
        <v>0</v>
      </c>
      <c r="G528" s="4">
        <v>3</v>
      </c>
      <c r="H528" s="6">
        <v>15825</v>
      </c>
      <c r="I528" s="8" t="str">
        <f>IF(H528&lt;Mapping!$B$1,Mapping!$A$1,IF(H528&lt;Mapping!$B$2,Mapping!$A$2,Mapping!$A$3))</f>
        <v>Minor</v>
      </c>
    </row>
    <row r="529" spans="1:9" ht="13.5" customHeight="1" x14ac:dyDescent="0.2">
      <c r="A529" s="4">
        <v>3</v>
      </c>
      <c r="B529" s="5" t="s">
        <v>54</v>
      </c>
      <c r="C529" s="4">
        <v>2</v>
      </c>
      <c r="D529" s="4">
        <v>1975</v>
      </c>
      <c r="E529" s="4">
        <v>1</v>
      </c>
      <c r="F529" s="4">
        <v>0</v>
      </c>
      <c r="G529" s="4">
        <v>0</v>
      </c>
      <c r="H529" s="6">
        <v>2339</v>
      </c>
      <c r="I529" s="8" t="str">
        <f>IF(H529&lt;Mapping!$B$1,Mapping!$A$1,IF(H529&lt;Mapping!$B$2,Mapping!$A$2,Mapping!$A$3))</f>
        <v>Minor</v>
      </c>
    </row>
    <row r="530" spans="1:9" ht="13.5" customHeight="1" x14ac:dyDescent="0.2">
      <c r="A530" s="4">
        <v>3</v>
      </c>
      <c r="B530" s="5" t="s">
        <v>54</v>
      </c>
      <c r="C530" s="4">
        <v>1</v>
      </c>
      <c r="D530" s="4">
        <v>1975</v>
      </c>
      <c r="E530" s="4">
        <v>1</v>
      </c>
      <c r="F530" s="4">
        <v>0</v>
      </c>
      <c r="G530" s="4">
        <v>0</v>
      </c>
      <c r="H530" s="6">
        <v>2277</v>
      </c>
      <c r="I530" s="8" t="str">
        <f>IF(H530&lt;Mapping!$B$1,Mapping!$A$1,IF(H530&lt;Mapping!$B$2,Mapping!$A$2,Mapping!$A$3))</f>
        <v>Minor</v>
      </c>
    </row>
    <row r="531" spans="1:9" ht="13.5" customHeight="1" x14ac:dyDescent="0.2">
      <c r="A531" s="4">
        <v>3</v>
      </c>
      <c r="B531" s="5" t="s">
        <v>54</v>
      </c>
      <c r="C531" s="4">
        <v>2</v>
      </c>
      <c r="D531" s="4">
        <v>1975</v>
      </c>
      <c r="E531" s="4">
        <v>1</v>
      </c>
      <c r="F531" s="4">
        <v>0</v>
      </c>
      <c r="G531" s="4">
        <v>0</v>
      </c>
      <c r="H531" s="6">
        <v>180</v>
      </c>
      <c r="I531" s="8" t="str">
        <f>IF(H531&lt;Mapping!$B$1,Mapping!$A$1,IF(H531&lt;Mapping!$B$2,Mapping!$A$2,Mapping!$A$3))</f>
        <v>Minor</v>
      </c>
    </row>
    <row r="532" spans="1:9" ht="13.5" customHeight="1" x14ac:dyDescent="0.2">
      <c r="A532" s="4">
        <v>4</v>
      </c>
      <c r="B532" s="5" t="s">
        <v>54</v>
      </c>
      <c r="C532" s="4">
        <v>2</v>
      </c>
      <c r="D532" s="4">
        <v>1975</v>
      </c>
      <c r="E532" s="4">
        <v>1</v>
      </c>
      <c r="F532" s="4">
        <v>0</v>
      </c>
      <c r="G532" s="4">
        <v>0</v>
      </c>
      <c r="H532" s="6">
        <v>42196</v>
      </c>
      <c r="I532" s="8" t="str">
        <f>IF(H532&lt;Mapping!$B$1,Mapping!$A$1,IF(H532&lt;Mapping!$B$2,Mapping!$A$2,Mapping!$A$3))</f>
        <v>Minor</v>
      </c>
    </row>
    <row r="533" spans="1:9" ht="13.5" customHeight="1" x14ac:dyDescent="0.2">
      <c r="A533" s="4">
        <v>4</v>
      </c>
      <c r="B533" s="5" t="s">
        <v>54</v>
      </c>
      <c r="C533" s="4">
        <v>3</v>
      </c>
      <c r="D533" s="4">
        <v>1975</v>
      </c>
      <c r="E533" s="4">
        <v>1</v>
      </c>
      <c r="F533" s="4">
        <v>0</v>
      </c>
      <c r="G533" s="4">
        <v>0</v>
      </c>
      <c r="H533" s="6">
        <v>22471</v>
      </c>
      <c r="I533" s="8" t="str">
        <f>IF(H533&lt;Mapping!$B$1,Mapping!$A$1,IF(H533&lt;Mapping!$B$2,Mapping!$A$2,Mapping!$A$3))</f>
        <v>Minor</v>
      </c>
    </row>
    <row r="534" spans="1:9" ht="13.5" customHeight="1" x14ac:dyDescent="0.2">
      <c r="A534" s="4">
        <v>4</v>
      </c>
      <c r="B534" s="5" t="s">
        <v>54</v>
      </c>
      <c r="C534" s="4">
        <v>1</v>
      </c>
      <c r="D534" s="4">
        <v>1975</v>
      </c>
      <c r="E534" s="4">
        <v>1</v>
      </c>
      <c r="F534" s="4">
        <v>0</v>
      </c>
      <c r="G534" s="4">
        <v>3</v>
      </c>
      <c r="H534" s="6">
        <v>17712</v>
      </c>
      <c r="I534" s="8" t="str">
        <f>IF(H534&lt;Mapping!$B$1,Mapping!$A$1,IF(H534&lt;Mapping!$B$2,Mapping!$A$2,Mapping!$A$3))</f>
        <v>Minor</v>
      </c>
    </row>
    <row r="535" spans="1:9" ht="13.5" customHeight="1" x14ac:dyDescent="0.2">
      <c r="A535" s="4">
        <v>4</v>
      </c>
      <c r="B535" s="5" t="s">
        <v>54</v>
      </c>
      <c r="C535" s="4">
        <v>1</v>
      </c>
      <c r="D535" s="4">
        <v>1975</v>
      </c>
      <c r="E535" s="4">
        <v>1</v>
      </c>
      <c r="F535" s="4">
        <v>0</v>
      </c>
      <c r="G535" s="4">
        <v>0</v>
      </c>
      <c r="H535" s="6">
        <v>2177</v>
      </c>
      <c r="I535" s="8" t="str">
        <f>IF(H535&lt;Mapping!$B$1,Mapping!$A$1,IF(H535&lt;Mapping!$B$2,Mapping!$A$2,Mapping!$A$3))</f>
        <v>Minor</v>
      </c>
    </row>
    <row r="536" spans="1:9" ht="13.5" customHeight="1" x14ac:dyDescent="0.2">
      <c r="A536" s="4">
        <v>4</v>
      </c>
      <c r="B536" s="5" t="s">
        <v>54</v>
      </c>
      <c r="C536" s="4">
        <v>2</v>
      </c>
      <c r="D536" s="4">
        <v>1975</v>
      </c>
      <c r="E536" s="4">
        <v>1</v>
      </c>
      <c r="F536" s="4">
        <v>0</v>
      </c>
      <c r="G536" s="4">
        <v>0</v>
      </c>
      <c r="H536" s="6">
        <v>155</v>
      </c>
      <c r="I536" s="8" t="str">
        <f>IF(H536&lt;Mapping!$B$1,Mapping!$A$1,IF(H536&lt;Mapping!$B$2,Mapping!$A$2,Mapping!$A$3))</f>
        <v>Minor</v>
      </c>
    </row>
    <row r="537" spans="1:9" ht="13.5" customHeight="1" x14ac:dyDescent="0.2">
      <c r="A537" s="4">
        <v>5</v>
      </c>
      <c r="B537" s="5" t="s">
        <v>54</v>
      </c>
      <c r="C537" s="4">
        <v>3</v>
      </c>
      <c r="D537" s="4">
        <v>1975</v>
      </c>
      <c r="E537" s="4">
        <v>1</v>
      </c>
      <c r="F537" s="4">
        <v>0</v>
      </c>
      <c r="G537" s="4">
        <v>0</v>
      </c>
      <c r="H537" s="6">
        <v>23542</v>
      </c>
      <c r="I537" s="8" t="str">
        <f>IF(H537&lt;Mapping!$B$1,Mapping!$A$1,IF(H537&lt;Mapping!$B$2,Mapping!$A$2,Mapping!$A$3))</f>
        <v>Minor</v>
      </c>
    </row>
    <row r="538" spans="1:9" ht="13.5" customHeight="1" x14ac:dyDescent="0.2">
      <c r="A538" s="4">
        <v>5</v>
      </c>
      <c r="B538" s="5" t="s">
        <v>54</v>
      </c>
      <c r="C538" s="4">
        <v>1</v>
      </c>
      <c r="D538" s="4">
        <v>1975</v>
      </c>
      <c r="E538" s="4">
        <v>1</v>
      </c>
      <c r="F538" s="4">
        <v>0</v>
      </c>
      <c r="G538" s="4">
        <v>3</v>
      </c>
      <c r="H538" s="6">
        <v>16980</v>
      </c>
      <c r="I538" s="8" t="str">
        <f>IF(H538&lt;Mapping!$B$1,Mapping!$A$1,IF(H538&lt;Mapping!$B$2,Mapping!$A$2,Mapping!$A$3))</f>
        <v>Minor</v>
      </c>
    </row>
    <row r="539" spans="1:9" ht="13.5" customHeight="1" x14ac:dyDescent="0.2">
      <c r="A539" s="4">
        <v>5</v>
      </c>
      <c r="B539" s="5" t="s">
        <v>54</v>
      </c>
      <c r="C539" s="4">
        <v>2</v>
      </c>
      <c r="D539" s="4">
        <v>1975</v>
      </c>
      <c r="E539" s="4">
        <v>1</v>
      </c>
      <c r="F539" s="4">
        <v>0</v>
      </c>
      <c r="G539" s="4">
        <v>0</v>
      </c>
      <c r="H539" s="6">
        <v>2281</v>
      </c>
      <c r="I539" s="8" t="str">
        <f>IF(H539&lt;Mapping!$B$1,Mapping!$A$1,IF(H539&lt;Mapping!$B$2,Mapping!$A$2,Mapping!$A$3))</f>
        <v>Minor</v>
      </c>
    </row>
    <row r="540" spans="1:9" ht="13.5" customHeight="1" x14ac:dyDescent="0.2">
      <c r="A540" s="4">
        <v>5</v>
      </c>
      <c r="B540" s="5" t="s">
        <v>54</v>
      </c>
      <c r="C540" s="4">
        <v>1</v>
      </c>
      <c r="D540" s="4">
        <v>1975</v>
      </c>
      <c r="E540" s="4">
        <v>1</v>
      </c>
      <c r="F540" s="4">
        <v>0</v>
      </c>
      <c r="G540" s="4">
        <v>0</v>
      </c>
      <c r="H540" s="6">
        <v>2065</v>
      </c>
      <c r="I540" s="8" t="str">
        <f>IF(H540&lt;Mapping!$B$1,Mapping!$A$1,IF(H540&lt;Mapping!$B$2,Mapping!$A$2,Mapping!$A$3))</f>
        <v>Minor</v>
      </c>
    </row>
    <row r="541" spans="1:9" ht="13.5" customHeight="1" x14ac:dyDescent="0.2">
      <c r="A541" s="4">
        <v>5</v>
      </c>
      <c r="B541" s="5" t="s">
        <v>54</v>
      </c>
      <c r="C541" s="4">
        <v>2</v>
      </c>
      <c r="D541" s="4">
        <v>1975</v>
      </c>
      <c r="E541" s="4">
        <v>1</v>
      </c>
      <c r="F541" s="4">
        <v>0</v>
      </c>
      <c r="G541" s="4">
        <v>0</v>
      </c>
      <c r="H541" s="6">
        <v>154</v>
      </c>
      <c r="I541" s="8" t="str">
        <f>IF(H541&lt;Mapping!$B$1,Mapping!$A$1,IF(H541&lt;Mapping!$B$2,Mapping!$A$2,Mapping!$A$3))</f>
        <v>Minor</v>
      </c>
    </row>
    <row r="542" spans="1:9" ht="13.5" customHeight="1" x14ac:dyDescent="0.2">
      <c r="A542" s="4">
        <v>6</v>
      </c>
      <c r="B542" s="5" t="s">
        <v>54</v>
      </c>
      <c r="C542" s="4">
        <v>1</v>
      </c>
      <c r="D542" s="4">
        <v>1975</v>
      </c>
      <c r="E542" s="4">
        <v>1</v>
      </c>
      <c r="F542" s="4">
        <v>0</v>
      </c>
      <c r="G542" s="4">
        <v>3</v>
      </c>
      <c r="H542" s="6">
        <v>15596</v>
      </c>
      <c r="I542" s="8" t="str">
        <f>IF(H542&lt;Mapping!$B$1,Mapping!$A$1,IF(H542&lt;Mapping!$B$2,Mapping!$A$2,Mapping!$A$3))</f>
        <v>Minor</v>
      </c>
    </row>
    <row r="543" spans="1:9" ht="13.5" customHeight="1" x14ac:dyDescent="0.2">
      <c r="A543" s="4">
        <v>6</v>
      </c>
      <c r="B543" s="5" t="s">
        <v>54</v>
      </c>
      <c r="C543" s="4">
        <v>2</v>
      </c>
      <c r="D543" s="4">
        <v>1975</v>
      </c>
      <c r="E543" s="4">
        <v>1</v>
      </c>
      <c r="F543" s="4">
        <v>0</v>
      </c>
      <c r="G543" s="4">
        <v>0</v>
      </c>
      <c r="H543" s="6">
        <v>2817</v>
      </c>
      <c r="I543" s="8" t="str">
        <f>IF(H543&lt;Mapping!$B$1,Mapping!$A$1,IF(H543&lt;Mapping!$B$2,Mapping!$A$2,Mapping!$A$3))</f>
        <v>Minor</v>
      </c>
    </row>
    <row r="544" spans="1:9" ht="13.5" customHeight="1" x14ac:dyDescent="0.2">
      <c r="A544" s="4">
        <v>6</v>
      </c>
      <c r="B544" s="5" t="s">
        <v>54</v>
      </c>
      <c r="C544" s="4">
        <v>2</v>
      </c>
      <c r="D544" s="4">
        <v>1975</v>
      </c>
      <c r="E544" s="4">
        <v>1</v>
      </c>
      <c r="F544" s="4">
        <v>0</v>
      </c>
      <c r="G544" s="4">
        <v>0</v>
      </c>
      <c r="H544" s="6">
        <v>2354</v>
      </c>
      <c r="I544" s="8" t="str">
        <f>IF(H544&lt;Mapping!$B$1,Mapping!$A$1,IF(H544&lt;Mapping!$B$2,Mapping!$A$2,Mapping!$A$3))</f>
        <v>Minor</v>
      </c>
    </row>
    <row r="545" spans="1:9" ht="13.5" customHeight="1" x14ac:dyDescent="0.2">
      <c r="A545" s="4">
        <v>6</v>
      </c>
      <c r="B545" s="5" t="s">
        <v>54</v>
      </c>
      <c r="C545" s="4">
        <v>2</v>
      </c>
      <c r="D545" s="4">
        <v>1975</v>
      </c>
      <c r="E545" s="4">
        <v>1</v>
      </c>
      <c r="F545" s="4">
        <v>0</v>
      </c>
      <c r="G545" s="4">
        <v>0</v>
      </c>
      <c r="H545" s="6">
        <v>174</v>
      </c>
      <c r="I545" s="8" t="str">
        <f>IF(H545&lt;Mapping!$B$1,Mapping!$A$1,IF(H545&lt;Mapping!$B$2,Mapping!$A$2,Mapping!$A$3))</f>
        <v>Minor</v>
      </c>
    </row>
    <row r="546" spans="1:9" ht="13.5" customHeight="1" x14ac:dyDescent="0.2">
      <c r="A546" s="4">
        <v>1</v>
      </c>
      <c r="B546" s="5" t="s">
        <v>27</v>
      </c>
      <c r="C546" s="4">
        <v>3</v>
      </c>
      <c r="D546" s="4">
        <v>1975</v>
      </c>
      <c r="E546" s="4">
        <v>1</v>
      </c>
      <c r="F546" s="4">
        <v>0</v>
      </c>
      <c r="G546" s="4">
        <v>0</v>
      </c>
      <c r="H546" s="6">
        <v>6892</v>
      </c>
      <c r="I546" s="8" t="str">
        <f>IF(H546&lt;Mapping!$B$1,Mapping!$A$1,IF(H546&lt;Mapping!$B$2,Mapping!$A$2,Mapping!$A$3))</f>
        <v>Minor</v>
      </c>
    </row>
    <row r="547" spans="1:9" ht="13.5" customHeight="1" x14ac:dyDescent="0.2">
      <c r="A547" s="4">
        <v>3</v>
      </c>
      <c r="B547" s="5" t="s">
        <v>27</v>
      </c>
      <c r="C547" s="4">
        <v>3</v>
      </c>
      <c r="D547" s="4">
        <v>1975</v>
      </c>
      <c r="E547" s="4">
        <v>1</v>
      </c>
      <c r="F547" s="4">
        <v>0</v>
      </c>
      <c r="G547" s="4">
        <v>0</v>
      </c>
      <c r="H547" s="6">
        <v>7919</v>
      </c>
      <c r="I547" s="8" t="str">
        <f>IF(H547&lt;Mapping!$B$1,Mapping!$A$1,IF(H547&lt;Mapping!$B$2,Mapping!$A$2,Mapping!$A$3))</f>
        <v>Minor</v>
      </c>
    </row>
    <row r="548" spans="1:9" ht="13.5" customHeight="1" x14ac:dyDescent="0.2">
      <c r="A548" s="4">
        <v>4</v>
      </c>
      <c r="B548" s="5" t="s">
        <v>27</v>
      </c>
      <c r="C548" s="4">
        <v>3</v>
      </c>
      <c r="D548" s="4">
        <v>1975</v>
      </c>
      <c r="E548" s="4">
        <v>1</v>
      </c>
      <c r="F548" s="4">
        <v>0</v>
      </c>
      <c r="G548" s="4">
        <v>0</v>
      </c>
      <c r="H548" s="6">
        <v>7540</v>
      </c>
      <c r="I548" s="8" t="str">
        <f>IF(H548&lt;Mapping!$B$1,Mapping!$A$1,IF(H548&lt;Mapping!$B$2,Mapping!$A$2,Mapping!$A$3))</f>
        <v>Minor</v>
      </c>
    </row>
    <row r="549" spans="1:9" ht="13.5" customHeight="1" x14ac:dyDescent="0.2">
      <c r="A549" s="4">
        <v>5</v>
      </c>
      <c r="B549" s="5" t="s">
        <v>27</v>
      </c>
      <c r="C549" s="4">
        <v>3</v>
      </c>
      <c r="D549" s="4">
        <v>1975</v>
      </c>
      <c r="E549" s="4">
        <v>1</v>
      </c>
      <c r="F549" s="4">
        <v>0</v>
      </c>
      <c r="G549" s="4">
        <v>0</v>
      </c>
      <c r="H549" s="6">
        <v>7492</v>
      </c>
      <c r="I549" s="8" t="str">
        <f>IF(H549&lt;Mapping!$B$1,Mapping!$A$1,IF(H549&lt;Mapping!$B$2,Mapping!$A$2,Mapping!$A$3))</f>
        <v>Minor</v>
      </c>
    </row>
    <row r="550" spans="1:9" ht="13.5" customHeight="1" x14ac:dyDescent="0.2">
      <c r="A550" s="4">
        <v>1</v>
      </c>
      <c r="B550" s="5" t="s">
        <v>41</v>
      </c>
      <c r="C550" s="4">
        <v>2</v>
      </c>
      <c r="D550" s="4">
        <v>1975</v>
      </c>
      <c r="E550" s="4">
        <v>1</v>
      </c>
      <c r="F550" s="4">
        <v>0</v>
      </c>
      <c r="G550" s="4">
        <v>0</v>
      </c>
      <c r="H550" s="6">
        <v>5582</v>
      </c>
      <c r="I550" s="8" t="str">
        <f>IF(H550&lt;Mapping!$B$1,Mapping!$A$1,IF(H550&lt;Mapping!$B$2,Mapping!$A$2,Mapping!$A$3))</f>
        <v>Minor</v>
      </c>
    </row>
    <row r="551" spans="1:9" ht="13.5" customHeight="1" x14ac:dyDescent="0.2">
      <c r="A551" s="4">
        <v>1</v>
      </c>
      <c r="B551" s="5" t="s">
        <v>20</v>
      </c>
      <c r="C551" s="4">
        <v>3</v>
      </c>
      <c r="D551" s="4">
        <v>1975</v>
      </c>
      <c r="E551" s="4">
        <v>1</v>
      </c>
      <c r="F551" s="4">
        <v>0</v>
      </c>
      <c r="G551" s="4">
        <v>0</v>
      </c>
      <c r="H551" s="6">
        <v>2426</v>
      </c>
      <c r="I551" s="8" t="str">
        <f>IF(H551&lt;Mapping!$B$1,Mapping!$A$1,IF(H551&lt;Mapping!$B$2,Mapping!$A$2,Mapping!$A$3))</f>
        <v>Minor</v>
      </c>
    </row>
    <row r="552" spans="1:9" ht="13.5" customHeight="1" x14ac:dyDescent="0.2">
      <c r="A552" s="4">
        <v>3</v>
      </c>
      <c r="B552" s="5" t="s">
        <v>20</v>
      </c>
      <c r="C552" s="4">
        <v>3</v>
      </c>
      <c r="D552" s="4">
        <v>1975</v>
      </c>
      <c r="E552" s="4">
        <v>1</v>
      </c>
      <c r="F552" s="4">
        <v>0</v>
      </c>
      <c r="G552" s="4">
        <v>0</v>
      </c>
      <c r="H552" s="6">
        <v>2207</v>
      </c>
      <c r="I552" s="8" t="str">
        <f>IF(H552&lt;Mapping!$B$1,Mapping!$A$1,IF(H552&lt;Mapping!$B$2,Mapping!$A$2,Mapping!$A$3))</f>
        <v>Minor</v>
      </c>
    </row>
    <row r="553" spans="1:9" ht="13.5" customHeight="1" x14ac:dyDescent="0.2">
      <c r="A553" s="4">
        <v>4</v>
      </c>
      <c r="B553" s="5" t="s">
        <v>20</v>
      </c>
      <c r="C553" s="4">
        <v>3</v>
      </c>
      <c r="D553" s="4">
        <v>1975</v>
      </c>
      <c r="E553" s="4">
        <v>1</v>
      </c>
      <c r="F553" s="4">
        <v>0</v>
      </c>
      <c r="G553" s="4">
        <v>0</v>
      </c>
      <c r="H553" s="6">
        <v>2071</v>
      </c>
      <c r="I553" s="8" t="str">
        <f>IF(H553&lt;Mapping!$B$1,Mapping!$A$1,IF(H553&lt;Mapping!$B$2,Mapping!$A$2,Mapping!$A$3))</f>
        <v>Minor</v>
      </c>
    </row>
    <row r="554" spans="1:9" ht="13.5" customHeight="1" x14ac:dyDescent="0.2">
      <c r="A554" s="4">
        <v>5</v>
      </c>
      <c r="B554" s="5" t="s">
        <v>20</v>
      </c>
      <c r="C554" s="4">
        <v>3</v>
      </c>
      <c r="D554" s="4">
        <v>1975</v>
      </c>
      <c r="E554" s="4">
        <v>1</v>
      </c>
      <c r="F554" s="4">
        <v>0</v>
      </c>
      <c r="G554" s="4">
        <v>0</v>
      </c>
      <c r="H554" s="6">
        <v>2377</v>
      </c>
      <c r="I554" s="8" t="str">
        <f>IF(H554&lt;Mapping!$B$1,Mapping!$A$1,IF(H554&lt;Mapping!$B$2,Mapping!$A$2,Mapping!$A$3))</f>
        <v>Minor</v>
      </c>
    </row>
    <row r="555" spans="1:9" ht="13.5" customHeight="1" x14ac:dyDescent="0.2">
      <c r="A555" s="4">
        <v>6</v>
      </c>
      <c r="B555" s="5" t="s">
        <v>20</v>
      </c>
      <c r="C555" s="4">
        <v>3</v>
      </c>
      <c r="D555" s="4">
        <v>1975</v>
      </c>
      <c r="E555" s="4">
        <v>1</v>
      </c>
      <c r="F555" s="4">
        <v>0</v>
      </c>
      <c r="G555" s="4">
        <v>0</v>
      </c>
      <c r="H555" s="6">
        <v>2202</v>
      </c>
      <c r="I555" s="8" t="str">
        <f>IF(H555&lt;Mapping!$B$1,Mapping!$A$1,IF(H555&lt;Mapping!$B$2,Mapping!$A$2,Mapping!$A$3))</f>
        <v>Minor</v>
      </c>
    </row>
    <row r="556" spans="1:9" ht="13.5" customHeight="1" x14ac:dyDescent="0.2">
      <c r="A556" s="4">
        <v>1</v>
      </c>
      <c r="B556" s="5" t="s">
        <v>40</v>
      </c>
      <c r="C556" s="4">
        <v>3</v>
      </c>
      <c r="D556" s="4">
        <v>1975</v>
      </c>
      <c r="E556" s="4">
        <v>1</v>
      </c>
      <c r="F556" s="4">
        <v>0</v>
      </c>
      <c r="G556" s="4">
        <v>1</v>
      </c>
      <c r="H556" s="6">
        <v>21143</v>
      </c>
      <c r="I556" s="8" t="str">
        <f>IF(H556&lt;Mapping!$B$1,Mapping!$A$1,IF(H556&lt;Mapping!$B$2,Mapping!$A$2,Mapping!$A$3))</f>
        <v>Minor</v>
      </c>
    </row>
    <row r="557" spans="1:9" ht="13.5" customHeight="1" x14ac:dyDescent="0.2">
      <c r="A557" s="4">
        <v>2</v>
      </c>
      <c r="B557" s="5" t="s">
        <v>40</v>
      </c>
      <c r="C557" s="4">
        <v>3</v>
      </c>
      <c r="D557" s="4">
        <v>1975</v>
      </c>
      <c r="E557" s="4">
        <v>1</v>
      </c>
      <c r="F557" s="4">
        <v>0</v>
      </c>
      <c r="G557" s="4">
        <v>0</v>
      </c>
      <c r="H557" s="6">
        <v>21706</v>
      </c>
      <c r="I557" s="8" t="str">
        <f>IF(H557&lt;Mapping!$B$1,Mapping!$A$1,IF(H557&lt;Mapping!$B$2,Mapping!$A$2,Mapping!$A$3))</f>
        <v>Minor</v>
      </c>
    </row>
    <row r="558" spans="1:9" ht="13.5" customHeight="1" x14ac:dyDescent="0.2">
      <c r="A558" s="4">
        <v>3</v>
      </c>
      <c r="B558" s="5" t="s">
        <v>40</v>
      </c>
      <c r="C558" s="4">
        <v>3</v>
      </c>
      <c r="D558" s="4">
        <v>1975</v>
      </c>
      <c r="E558" s="4">
        <v>1</v>
      </c>
      <c r="F558" s="4">
        <v>0</v>
      </c>
      <c r="G558" s="4">
        <v>2</v>
      </c>
      <c r="H558" s="6">
        <v>19348</v>
      </c>
      <c r="I558" s="8" t="str">
        <f>IF(H558&lt;Mapping!$B$1,Mapping!$A$1,IF(H558&lt;Mapping!$B$2,Mapping!$A$2,Mapping!$A$3))</f>
        <v>Minor</v>
      </c>
    </row>
    <row r="559" spans="1:9" ht="13.5" customHeight="1" x14ac:dyDescent="0.2">
      <c r="A559" s="4">
        <v>4</v>
      </c>
      <c r="B559" s="5" t="s">
        <v>40</v>
      </c>
      <c r="C559" s="4">
        <v>3</v>
      </c>
      <c r="D559" s="4">
        <v>1975</v>
      </c>
      <c r="E559" s="4">
        <v>1</v>
      </c>
      <c r="F559" s="4">
        <v>0</v>
      </c>
      <c r="G559" s="4">
        <v>1</v>
      </c>
      <c r="H559" s="6">
        <v>19644</v>
      </c>
      <c r="I559" s="8" t="str">
        <f>IF(H559&lt;Mapping!$B$1,Mapping!$A$1,IF(H559&lt;Mapping!$B$2,Mapping!$A$2,Mapping!$A$3))</f>
        <v>Minor</v>
      </c>
    </row>
    <row r="560" spans="1:9" ht="13.5" customHeight="1" x14ac:dyDescent="0.2">
      <c r="A560" s="4">
        <v>5</v>
      </c>
      <c r="B560" s="5" t="s">
        <v>40</v>
      </c>
      <c r="C560" s="4">
        <v>3</v>
      </c>
      <c r="D560" s="4">
        <v>1975</v>
      </c>
      <c r="E560" s="4">
        <v>1</v>
      </c>
      <c r="F560" s="4">
        <v>0</v>
      </c>
      <c r="G560" s="4">
        <v>3</v>
      </c>
      <c r="H560" s="6">
        <v>22876</v>
      </c>
      <c r="I560" s="8" t="str">
        <f>IF(H560&lt;Mapping!$B$1,Mapping!$A$1,IF(H560&lt;Mapping!$B$2,Mapping!$A$2,Mapping!$A$3))</f>
        <v>Minor</v>
      </c>
    </row>
    <row r="561" spans="1:9" ht="13.5" customHeight="1" x14ac:dyDescent="0.2">
      <c r="A561" s="4">
        <v>1</v>
      </c>
      <c r="B561" s="5" t="s">
        <v>45</v>
      </c>
      <c r="C561" s="4">
        <v>2</v>
      </c>
      <c r="D561" s="4">
        <v>1975</v>
      </c>
      <c r="E561" s="4">
        <v>1</v>
      </c>
      <c r="F561" s="4">
        <v>0</v>
      </c>
      <c r="G561" s="4">
        <v>0</v>
      </c>
      <c r="H561" s="6">
        <v>17405</v>
      </c>
      <c r="I561" s="8" t="str">
        <f>IF(H561&lt;Mapping!$B$1,Mapping!$A$1,IF(H561&lt;Mapping!$B$2,Mapping!$A$2,Mapping!$A$3))</f>
        <v>Minor</v>
      </c>
    </row>
    <row r="562" spans="1:9" ht="13.5" customHeight="1" x14ac:dyDescent="0.2">
      <c r="A562" s="4">
        <v>2</v>
      </c>
      <c r="B562" s="5" t="s">
        <v>45</v>
      </c>
      <c r="C562" s="4">
        <v>2</v>
      </c>
      <c r="D562" s="4">
        <v>1975</v>
      </c>
      <c r="E562" s="4">
        <v>1</v>
      </c>
      <c r="F562" s="4">
        <v>0</v>
      </c>
      <c r="G562" s="4">
        <v>0</v>
      </c>
      <c r="H562" s="6">
        <v>17624</v>
      </c>
      <c r="I562" s="8" t="str">
        <f>IF(H562&lt;Mapping!$B$1,Mapping!$A$1,IF(H562&lt;Mapping!$B$2,Mapping!$A$2,Mapping!$A$3))</f>
        <v>Minor</v>
      </c>
    </row>
    <row r="563" spans="1:9" ht="13.5" customHeight="1" x14ac:dyDescent="0.2">
      <c r="A563" s="4">
        <v>3</v>
      </c>
      <c r="B563" s="5" t="s">
        <v>45</v>
      </c>
      <c r="C563" s="4">
        <v>2</v>
      </c>
      <c r="D563" s="4">
        <v>1975</v>
      </c>
      <c r="E563" s="4">
        <v>1</v>
      </c>
      <c r="F563" s="4">
        <v>0</v>
      </c>
      <c r="G563" s="4">
        <v>0</v>
      </c>
      <c r="H563" s="6">
        <v>16841</v>
      </c>
      <c r="I563" s="8" t="str">
        <f>IF(H563&lt;Mapping!$B$1,Mapping!$A$1,IF(H563&lt;Mapping!$B$2,Mapping!$A$2,Mapping!$A$3))</f>
        <v>Minor</v>
      </c>
    </row>
    <row r="564" spans="1:9" ht="13.5" customHeight="1" x14ac:dyDescent="0.2">
      <c r="A564" s="4">
        <v>4</v>
      </c>
      <c r="B564" s="5" t="s">
        <v>45</v>
      </c>
      <c r="C564" s="4">
        <v>2</v>
      </c>
      <c r="D564" s="4">
        <v>1975</v>
      </c>
      <c r="E564" s="4">
        <v>1</v>
      </c>
      <c r="F564" s="4">
        <v>0</v>
      </c>
      <c r="G564" s="4">
        <v>0</v>
      </c>
      <c r="H564" s="6">
        <v>18191</v>
      </c>
      <c r="I564" s="8" t="str">
        <f>IF(H564&lt;Mapping!$B$1,Mapping!$A$1,IF(H564&lt;Mapping!$B$2,Mapping!$A$2,Mapping!$A$3))</f>
        <v>Minor</v>
      </c>
    </row>
    <row r="565" spans="1:9" ht="13.5" customHeight="1" x14ac:dyDescent="0.2">
      <c r="A565" s="4">
        <v>5</v>
      </c>
      <c r="B565" s="5" t="s">
        <v>45</v>
      </c>
      <c r="C565" s="4">
        <v>2</v>
      </c>
      <c r="D565" s="4">
        <v>1975</v>
      </c>
      <c r="E565" s="4">
        <v>1</v>
      </c>
      <c r="F565" s="4">
        <v>0</v>
      </c>
      <c r="G565" s="4">
        <v>0</v>
      </c>
      <c r="H565" s="6">
        <v>16725</v>
      </c>
      <c r="I565" s="8" t="str">
        <f>IF(H565&lt;Mapping!$B$1,Mapping!$A$1,IF(H565&lt;Mapping!$B$2,Mapping!$A$2,Mapping!$A$3))</f>
        <v>Minor</v>
      </c>
    </row>
    <row r="566" spans="1:9" ht="13.5" customHeight="1" x14ac:dyDescent="0.2">
      <c r="A566" s="4">
        <v>6</v>
      </c>
      <c r="B566" s="5" t="s">
        <v>45</v>
      </c>
      <c r="C566" s="4">
        <v>2</v>
      </c>
      <c r="D566" s="4">
        <v>1975</v>
      </c>
      <c r="E566" s="4">
        <v>1</v>
      </c>
      <c r="F566" s="4">
        <v>0</v>
      </c>
      <c r="G566" s="4">
        <v>0</v>
      </c>
      <c r="H566" s="6">
        <v>15745</v>
      </c>
      <c r="I566" s="8" t="str">
        <f>IF(H566&lt;Mapping!$B$1,Mapping!$A$1,IF(H566&lt;Mapping!$B$2,Mapping!$A$2,Mapping!$A$3))</f>
        <v>Minor</v>
      </c>
    </row>
    <row r="567" spans="1:9" ht="13.5" customHeight="1" x14ac:dyDescent="0.2">
      <c r="A567" s="4">
        <v>1</v>
      </c>
      <c r="B567" s="5" t="s">
        <v>22</v>
      </c>
      <c r="C567" s="4">
        <v>3</v>
      </c>
      <c r="D567" s="4">
        <v>1975</v>
      </c>
      <c r="E567" s="4">
        <v>1</v>
      </c>
      <c r="F567" s="4">
        <v>0</v>
      </c>
      <c r="G567" s="4">
        <v>0</v>
      </c>
      <c r="H567" s="6">
        <v>18639</v>
      </c>
      <c r="I567" s="8" t="str">
        <f>IF(H567&lt;Mapping!$B$1,Mapping!$A$1,IF(H567&lt;Mapping!$B$2,Mapping!$A$2,Mapping!$A$3))</f>
        <v>Minor</v>
      </c>
    </row>
    <row r="568" spans="1:9" ht="13.5" customHeight="1" x14ac:dyDescent="0.2">
      <c r="A568" s="4">
        <v>1</v>
      </c>
      <c r="B568" s="5" t="s">
        <v>22</v>
      </c>
      <c r="C568" s="4">
        <v>1</v>
      </c>
      <c r="D568" s="4">
        <v>1975</v>
      </c>
      <c r="E568" s="4">
        <v>1</v>
      </c>
      <c r="F568" s="4">
        <v>0</v>
      </c>
      <c r="G568" s="4">
        <v>0</v>
      </c>
      <c r="H568" s="6">
        <v>1760</v>
      </c>
      <c r="I568" s="8" t="str">
        <f>IF(H568&lt;Mapping!$B$1,Mapping!$A$1,IF(H568&lt;Mapping!$B$2,Mapping!$A$2,Mapping!$A$3))</f>
        <v>Minor</v>
      </c>
    </row>
    <row r="569" spans="1:9" ht="13.5" customHeight="1" x14ac:dyDescent="0.2">
      <c r="A569" s="4">
        <v>2</v>
      </c>
      <c r="B569" s="5" t="s">
        <v>22</v>
      </c>
      <c r="C569" s="4">
        <v>1</v>
      </c>
      <c r="D569" s="4">
        <v>1975</v>
      </c>
      <c r="E569" s="4">
        <v>1</v>
      </c>
      <c r="F569" s="4">
        <v>0</v>
      </c>
      <c r="G569" s="4">
        <v>0</v>
      </c>
      <c r="H569" s="6">
        <v>1823</v>
      </c>
      <c r="I569" s="8" t="str">
        <f>IF(H569&lt;Mapping!$B$1,Mapping!$A$1,IF(H569&lt;Mapping!$B$2,Mapping!$A$2,Mapping!$A$3))</f>
        <v>Minor</v>
      </c>
    </row>
    <row r="570" spans="1:9" ht="13.5" customHeight="1" x14ac:dyDescent="0.2">
      <c r="A570" s="4">
        <v>3</v>
      </c>
      <c r="B570" s="5" t="s">
        <v>22</v>
      </c>
      <c r="C570" s="4">
        <v>1</v>
      </c>
      <c r="D570" s="4">
        <v>1975</v>
      </c>
      <c r="E570" s="4">
        <v>1</v>
      </c>
      <c r="F570" s="4">
        <v>0</v>
      </c>
      <c r="G570" s="4">
        <v>0</v>
      </c>
      <c r="H570" s="6">
        <v>1834</v>
      </c>
      <c r="I570" s="8" t="str">
        <f>IF(H570&lt;Mapping!$B$1,Mapping!$A$1,IF(H570&lt;Mapping!$B$2,Mapping!$A$2,Mapping!$A$3))</f>
        <v>Minor</v>
      </c>
    </row>
    <row r="571" spans="1:9" ht="13.5" customHeight="1" x14ac:dyDescent="0.2">
      <c r="A571" s="4">
        <v>4</v>
      </c>
      <c r="B571" s="5" t="s">
        <v>22</v>
      </c>
      <c r="C571" s="4">
        <v>1</v>
      </c>
      <c r="D571" s="4">
        <v>1975</v>
      </c>
      <c r="E571" s="4">
        <v>1</v>
      </c>
      <c r="F571" s="4">
        <v>0</v>
      </c>
      <c r="G571" s="4">
        <v>0</v>
      </c>
      <c r="H571" s="6">
        <v>1858</v>
      </c>
      <c r="I571" s="8" t="str">
        <f>IF(H571&lt;Mapping!$B$1,Mapping!$A$1,IF(H571&lt;Mapping!$B$2,Mapping!$A$2,Mapping!$A$3))</f>
        <v>Minor</v>
      </c>
    </row>
    <row r="572" spans="1:9" ht="13.5" customHeight="1" x14ac:dyDescent="0.2">
      <c r="A572" s="4">
        <v>5</v>
      </c>
      <c r="B572" s="5" t="s">
        <v>22</v>
      </c>
      <c r="C572" s="4">
        <v>1</v>
      </c>
      <c r="D572" s="4">
        <v>1975</v>
      </c>
      <c r="E572" s="4">
        <v>1</v>
      </c>
      <c r="F572" s="4">
        <v>0</v>
      </c>
      <c r="G572" s="4">
        <v>0</v>
      </c>
      <c r="H572" s="6">
        <v>1745</v>
      </c>
      <c r="I572" s="8" t="str">
        <f>IF(H572&lt;Mapping!$B$1,Mapping!$A$1,IF(H572&lt;Mapping!$B$2,Mapping!$A$2,Mapping!$A$3))</f>
        <v>Minor</v>
      </c>
    </row>
    <row r="573" spans="1:9" ht="13.5" customHeight="1" x14ac:dyDescent="0.2">
      <c r="A573" s="4">
        <v>6</v>
      </c>
      <c r="B573" s="5" t="s">
        <v>22</v>
      </c>
      <c r="C573" s="4">
        <v>1</v>
      </c>
      <c r="D573" s="4">
        <v>1975</v>
      </c>
      <c r="E573" s="4">
        <v>1</v>
      </c>
      <c r="F573" s="4">
        <v>0</v>
      </c>
      <c r="G573" s="4">
        <v>0</v>
      </c>
      <c r="H573" s="6">
        <v>1875</v>
      </c>
      <c r="I573" s="8" t="str">
        <f>IF(H573&lt;Mapping!$B$1,Mapping!$A$1,IF(H573&lt;Mapping!$B$2,Mapping!$A$2,Mapping!$A$3))</f>
        <v>Minor</v>
      </c>
    </row>
    <row r="574" spans="1:9" ht="13.5" customHeight="1" x14ac:dyDescent="0.2">
      <c r="A574" s="4">
        <v>1</v>
      </c>
      <c r="B574" s="5" t="s">
        <v>19</v>
      </c>
      <c r="C574" s="4">
        <v>3</v>
      </c>
      <c r="D574" s="4">
        <v>1975</v>
      </c>
      <c r="E574" s="4">
        <v>1</v>
      </c>
      <c r="F574" s="4">
        <v>0</v>
      </c>
      <c r="G574" s="4">
        <v>0</v>
      </c>
      <c r="H574" s="6">
        <v>230</v>
      </c>
      <c r="I574" s="8" t="str">
        <f>IF(H574&lt;Mapping!$B$1,Mapping!$A$1,IF(H574&lt;Mapping!$B$2,Mapping!$A$2,Mapping!$A$3))</f>
        <v>Minor</v>
      </c>
    </row>
    <row r="575" spans="1:9" ht="13.5" customHeight="1" x14ac:dyDescent="0.2">
      <c r="A575" s="4">
        <v>2</v>
      </c>
      <c r="B575" s="5" t="s">
        <v>19</v>
      </c>
      <c r="C575" s="4">
        <v>3</v>
      </c>
      <c r="D575" s="4">
        <v>1975</v>
      </c>
      <c r="E575" s="4">
        <v>1</v>
      </c>
      <c r="F575" s="4">
        <v>0</v>
      </c>
      <c r="G575" s="4">
        <v>0</v>
      </c>
      <c r="H575" s="6">
        <v>219</v>
      </c>
      <c r="I575" s="8" t="str">
        <f>IF(H575&lt;Mapping!$B$1,Mapping!$A$1,IF(H575&lt;Mapping!$B$2,Mapping!$A$2,Mapping!$A$3))</f>
        <v>Minor</v>
      </c>
    </row>
    <row r="576" spans="1:9" ht="13.5" customHeight="1" x14ac:dyDescent="0.2">
      <c r="A576" s="4">
        <v>3</v>
      </c>
      <c r="B576" s="5" t="s">
        <v>19</v>
      </c>
      <c r="C576" s="4">
        <v>3</v>
      </c>
      <c r="D576" s="4">
        <v>1975</v>
      </c>
      <c r="E576" s="4">
        <v>1</v>
      </c>
      <c r="F576" s="4">
        <v>0</v>
      </c>
      <c r="G576" s="4">
        <v>0</v>
      </c>
      <c r="H576" s="6">
        <v>208</v>
      </c>
      <c r="I576" s="8" t="str">
        <f>IF(H576&lt;Mapping!$B$1,Mapping!$A$1,IF(H576&lt;Mapping!$B$2,Mapping!$A$2,Mapping!$A$3))</f>
        <v>Minor</v>
      </c>
    </row>
    <row r="577" spans="1:9" ht="13.5" customHeight="1" x14ac:dyDescent="0.2">
      <c r="A577" s="4">
        <v>5</v>
      </c>
      <c r="B577" s="5" t="s">
        <v>19</v>
      </c>
      <c r="C577" s="4">
        <v>3</v>
      </c>
      <c r="D577" s="4">
        <v>1975</v>
      </c>
      <c r="E577" s="4">
        <v>1</v>
      </c>
      <c r="F577" s="4">
        <v>0</v>
      </c>
      <c r="G577" s="4">
        <v>0</v>
      </c>
      <c r="H577" s="6">
        <v>219</v>
      </c>
      <c r="I577" s="8" t="str">
        <f>IF(H577&lt;Mapping!$B$1,Mapping!$A$1,IF(H577&lt;Mapping!$B$2,Mapping!$A$2,Mapping!$A$3))</f>
        <v>Minor</v>
      </c>
    </row>
    <row r="578" spans="1:9" ht="13.5" customHeight="1" x14ac:dyDescent="0.2">
      <c r="A578" s="4">
        <v>6</v>
      </c>
      <c r="B578" s="5" t="s">
        <v>19</v>
      </c>
      <c r="C578" s="4">
        <v>3</v>
      </c>
      <c r="D578" s="4">
        <v>1975</v>
      </c>
      <c r="E578" s="4">
        <v>1</v>
      </c>
      <c r="F578" s="4">
        <v>0</v>
      </c>
      <c r="G578" s="4">
        <v>0</v>
      </c>
      <c r="H578" s="6">
        <v>208</v>
      </c>
      <c r="I578" s="8" t="str">
        <f>IF(H578&lt;Mapping!$B$1,Mapping!$A$1,IF(H578&lt;Mapping!$B$2,Mapping!$A$2,Mapping!$A$3))</f>
        <v>Minor</v>
      </c>
    </row>
    <row r="579" spans="1:9" ht="13.5" customHeight="1" x14ac:dyDescent="0.2">
      <c r="A579" s="4">
        <v>1</v>
      </c>
      <c r="B579" s="5" t="s">
        <v>16</v>
      </c>
      <c r="C579" s="4">
        <v>1</v>
      </c>
      <c r="D579" s="4">
        <v>1975</v>
      </c>
      <c r="E579" s="4">
        <v>1</v>
      </c>
      <c r="F579" s="4">
        <v>0</v>
      </c>
      <c r="G579" s="4">
        <v>52</v>
      </c>
      <c r="H579" s="6">
        <v>431570</v>
      </c>
      <c r="I579" s="8" t="str">
        <f>IF(H579&lt;Mapping!$B$1,Mapping!$A$1,IF(H579&lt;Mapping!$B$2,Mapping!$A$2,Mapping!$A$3))</f>
        <v>Minor</v>
      </c>
    </row>
    <row r="580" spans="1:9" ht="13.5" customHeight="1" x14ac:dyDescent="0.2">
      <c r="A580" s="4">
        <v>3</v>
      </c>
      <c r="B580" s="5" t="s">
        <v>16</v>
      </c>
      <c r="C580" s="4">
        <v>4</v>
      </c>
      <c r="D580" s="4">
        <v>1975</v>
      </c>
      <c r="E580" s="4">
        <v>1</v>
      </c>
      <c r="F580" s="4">
        <v>0</v>
      </c>
      <c r="G580" s="4">
        <v>79</v>
      </c>
      <c r="H580" s="6">
        <v>748372</v>
      </c>
      <c r="I580" s="8" t="str">
        <f>IF(H580&lt;Mapping!$B$1,Mapping!$A$1,IF(H580&lt;Mapping!$B$2,Mapping!$A$2,Mapping!$A$3))</f>
        <v>Medium</v>
      </c>
    </row>
    <row r="581" spans="1:9" ht="13.5" customHeight="1" x14ac:dyDescent="0.2">
      <c r="A581" s="4">
        <v>6</v>
      </c>
      <c r="B581" s="5" t="s">
        <v>16</v>
      </c>
      <c r="C581" s="4">
        <v>4</v>
      </c>
      <c r="D581" s="4">
        <v>1975</v>
      </c>
      <c r="E581" s="4">
        <v>1</v>
      </c>
      <c r="F581" s="4">
        <v>0</v>
      </c>
      <c r="G581" s="4">
        <v>44</v>
      </c>
      <c r="H581" s="6">
        <v>740288</v>
      </c>
      <c r="I581" s="8" t="str">
        <f>IF(H581&lt;Mapping!$B$1,Mapping!$A$1,IF(H581&lt;Mapping!$B$2,Mapping!$A$2,Mapping!$A$3))</f>
        <v>Medium</v>
      </c>
    </row>
    <row r="582" spans="1:9" ht="13.5" customHeight="1" x14ac:dyDescent="0.2">
      <c r="A582" s="4">
        <v>1</v>
      </c>
      <c r="B582" s="5" t="s">
        <v>21</v>
      </c>
      <c r="C582" s="4">
        <v>4</v>
      </c>
      <c r="D582" s="4">
        <v>1975</v>
      </c>
      <c r="E582" s="4">
        <v>1</v>
      </c>
      <c r="F582" s="4">
        <v>0</v>
      </c>
      <c r="G582" s="4">
        <v>0</v>
      </c>
      <c r="H582" s="6">
        <v>1609</v>
      </c>
      <c r="I582" s="8" t="str">
        <f>IF(H582&lt;Mapping!$B$1,Mapping!$A$1,IF(H582&lt;Mapping!$B$2,Mapping!$A$2,Mapping!$A$3))</f>
        <v>Minor</v>
      </c>
    </row>
    <row r="583" spans="1:9" ht="13.5" customHeight="1" x14ac:dyDescent="0.2">
      <c r="A583" s="4">
        <v>2</v>
      </c>
      <c r="B583" s="5" t="s">
        <v>21</v>
      </c>
      <c r="C583" s="4">
        <v>2</v>
      </c>
      <c r="D583" s="4">
        <v>1975</v>
      </c>
      <c r="E583" s="4">
        <v>1</v>
      </c>
      <c r="F583" s="4">
        <v>0</v>
      </c>
      <c r="G583" s="4">
        <v>0</v>
      </c>
      <c r="H583" s="6">
        <v>79180</v>
      </c>
      <c r="I583" s="8" t="str">
        <f>IF(H583&lt;Mapping!$B$1,Mapping!$A$1,IF(H583&lt;Mapping!$B$2,Mapping!$A$2,Mapping!$A$3))</f>
        <v>Minor</v>
      </c>
    </row>
    <row r="584" spans="1:9" ht="13.5" customHeight="1" x14ac:dyDescent="0.2">
      <c r="A584" s="4">
        <v>2</v>
      </c>
      <c r="B584" s="5" t="s">
        <v>21</v>
      </c>
      <c r="C584" s="4">
        <v>4</v>
      </c>
      <c r="D584" s="4">
        <v>1975</v>
      </c>
      <c r="E584" s="4">
        <v>1</v>
      </c>
      <c r="F584" s="4">
        <v>0</v>
      </c>
      <c r="G584" s="4">
        <v>0</v>
      </c>
      <c r="H584" s="6">
        <v>1840</v>
      </c>
      <c r="I584" s="8" t="str">
        <f>IF(H584&lt;Mapping!$B$1,Mapping!$A$1,IF(H584&lt;Mapping!$B$2,Mapping!$A$2,Mapping!$A$3))</f>
        <v>Minor</v>
      </c>
    </row>
    <row r="585" spans="1:9" ht="13.5" customHeight="1" x14ac:dyDescent="0.2">
      <c r="A585" s="4">
        <v>3</v>
      </c>
      <c r="B585" s="5" t="s">
        <v>21</v>
      </c>
      <c r="C585" s="4">
        <v>4</v>
      </c>
      <c r="D585" s="4">
        <v>1975</v>
      </c>
      <c r="E585" s="4">
        <v>1</v>
      </c>
      <c r="F585" s="4">
        <v>0</v>
      </c>
      <c r="G585" s="4">
        <v>0</v>
      </c>
      <c r="H585" s="6">
        <v>1692</v>
      </c>
      <c r="I585" s="8" t="str">
        <f>IF(H585&lt;Mapping!$B$1,Mapping!$A$1,IF(H585&lt;Mapping!$B$2,Mapping!$A$2,Mapping!$A$3))</f>
        <v>Minor</v>
      </c>
    </row>
    <row r="586" spans="1:9" ht="13.5" customHeight="1" x14ac:dyDescent="0.2">
      <c r="A586" s="4">
        <v>4</v>
      </c>
      <c r="B586" s="5" t="s">
        <v>21</v>
      </c>
      <c r="C586" s="4">
        <v>4</v>
      </c>
      <c r="D586" s="4">
        <v>1975</v>
      </c>
      <c r="E586" s="4">
        <v>1</v>
      </c>
      <c r="F586" s="4">
        <v>0</v>
      </c>
      <c r="G586" s="4">
        <v>0</v>
      </c>
      <c r="H586" s="6">
        <v>1870</v>
      </c>
      <c r="I586" s="8" t="str">
        <f>IF(H586&lt;Mapping!$B$1,Mapping!$A$1,IF(H586&lt;Mapping!$B$2,Mapping!$A$2,Mapping!$A$3))</f>
        <v>Minor</v>
      </c>
    </row>
    <row r="587" spans="1:9" ht="13.5" customHeight="1" x14ac:dyDescent="0.2">
      <c r="A587" s="4">
        <v>5</v>
      </c>
      <c r="B587" s="5" t="s">
        <v>21</v>
      </c>
      <c r="C587" s="4">
        <v>3</v>
      </c>
      <c r="D587" s="4">
        <v>1975</v>
      </c>
      <c r="E587" s="4">
        <v>1</v>
      </c>
      <c r="F587" s="4">
        <v>0</v>
      </c>
      <c r="G587" s="4">
        <v>0</v>
      </c>
      <c r="H587" s="6">
        <v>43340</v>
      </c>
      <c r="I587" s="8" t="str">
        <f>IF(H587&lt;Mapping!$B$1,Mapping!$A$1,IF(H587&lt;Mapping!$B$2,Mapping!$A$2,Mapping!$A$3))</f>
        <v>Minor</v>
      </c>
    </row>
    <row r="588" spans="1:9" ht="13.5" customHeight="1" x14ac:dyDescent="0.2">
      <c r="A588" s="4">
        <v>5</v>
      </c>
      <c r="B588" s="5" t="s">
        <v>21</v>
      </c>
      <c r="C588" s="4">
        <v>4</v>
      </c>
      <c r="D588" s="4">
        <v>1975</v>
      </c>
      <c r="E588" s="4">
        <v>1</v>
      </c>
      <c r="F588" s="4">
        <v>0</v>
      </c>
      <c r="G588" s="4">
        <v>0</v>
      </c>
      <c r="H588" s="6">
        <v>1676</v>
      </c>
      <c r="I588" s="8" t="str">
        <f>IF(H588&lt;Mapping!$B$1,Mapping!$A$1,IF(H588&lt;Mapping!$B$2,Mapping!$A$2,Mapping!$A$3))</f>
        <v>Minor</v>
      </c>
    </row>
    <row r="589" spans="1:9" ht="13.5" customHeight="1" x14ac:dyDescent="0.2">
      <c r="A589" s="4">
        <v>6</v>
      </c>
      <c r="B589" s="5" t="s">
        <v>21</v>
      </c>
      <c r="C589" s="4">
        <v>4</v>
      </c>
      <c r="D589" s="4">
        <v>1975</v>
      </c>
      <c r="E589" s="4">
        <v>1</v>
      </c>
      <c r="F589" s="4">
        <v>0</v>
      </c>
      <c r="G589" s="4">
        <v>0</v>
      </c>
      <c r="H589" s="6">
        <v>1632</v>
      </c>
      <c r="I589" s="8" t="str">
        <f>IF(H589&lt;Mapping!$B$1,Mapping!$A$1,IF(H589&lt;Mapping!$B$2,Mapping!$A$2,Mapping!$A$3))</f>
        <v>Minor</v>
      </c>
    </row>
    <row r="590" spans="1:9" ht="13.5" customHeight="1" x14ac:dyDescent="0.2">
      <c r="A590" s="4">
        <v>1</v>
      </c>
      <c r="B590" s="5" t="s">
        <v>15</v>
      </c>
      <c r="C590" s="4">
        <v>1</v>
      </c>
      <c r="D590" s="4">
        <v>1975</v>
      </c>
      <c r="E590" s="4">
        <v>2</v>
      </c>
      <c r="F590" s="4">
        <v>0</v>
      </c>
      <c r="G590" s="4">
        <v>0</v>
      </c>
      <c r="H590" s="6">
        <v>43376</v>
      </c>
      <c r="I590" s="8" t="str">
        <f>IF(H590&lt;Mapping!$B$1,Mapping!$A$1,IF(H590&lt;Mapping!$B$2,Mapping!$A$2,Mapping!$A$3))</f>
        <v>Minor</v>
      </c>
    </row>
    <row r="591" spans="1:9" ht="13.5" customHeight="1" x14ac:dyDescent="0.2">
      <c r="A591" s="4">
        <v>1</v>
      </c>
      <c r="B591" s="5" t="s">
        <v>15</v>
      </c>
      <c r="C591" s="4">
        <v>1</v>
      </c>
      <c r="D591" s="4">
        <v>1975</v>
      </c>
      <c r="E591" s="4">
        <v>2</v>
      </c>
      <c r="F591" s="4">
        <v>0</v>
      </c>
      <c r="G591" s="4">
        <v>0</v>
      </c>
      <c r="H591" s="6">
        <v>0</v>
      </c>
      <c r="I591" s="8" t="str">
        <f>IF(H591&lt;Mapping!$B$1,Mapping!$A$1,IF(H591&lt;Mapping!$B$2,Mapping!$A$2,Mapping!$A$3))</f>
        <v>Minor</v>
      </c>
    </row>
    <row r="592" spans="1:9" ht="13.5" customHeight="1" x14ac:dyDescent="0.2">
      <c r="A592" s="4">
        <v>2</v>
      </c>
      <c r="B592" s="5" t="s">
        <v>15</v>
      </c>
      <c r="C592" s="4">
        <v>1</v>
      </c>
      <c r="D592" s="4">
        <v>1975</v>
      </c>
      <c r="E592" s="4">
        <v>2</v>
      </c>
      <c r="F592" s="4">
        <v>0</v>
      </c>
      <c r="G592" s="4">
        <v>0</v>
      </c>
      <c r="H592" s="6">
        <v>0</v>
      </c>
      <c r="I592" s="8" t="str">
        <f>IF(H592&lt;Mapping!$B$1,Mapping!$A$1,IF(H592&lt;Mapping!$B$2,Mapping!$A$2,Mapping!$A$3))</f>
        <v>Minor</v>
      </c>
    </row>
    <row r="593" spans="1:9" ht="13.5" customHeight="1" x14ac:dyDescent="0.2">
      <c r="A593" s="4">
        <v>3</v>
      </c>
      <c r="B593" s="5" t="s">
        <v>15</v>
      </c>
      <c r="C593" s="4">
        <v>1</v>
      </c>
      <c r="D593" s="4">
        <v>1975</v>
      </c>
      <c r="E593" s="4">
        <v>2</v>
      </c>
      <c r="F593" s="4">
        <v>0</v>
      </c>
      <c r="G593" s="4">
        <v>0</v>
      </c>
      <c r="H593" s="6">
        <v>0</v>
      </c>
      <c r="I593" s="8" t="str">
        <f>IF(H593&lt;Mapping!$B$1,Mapping!$A$1,IF(H593&lt;Mapping!$B$2,Mapping!$A$2,Mapping!$A$3))</f>
        <v>Minor</v>
      </c>
    </row>
    <row r="594" spans="1:9" ht="13.5" customHeight="1" x14ac:dyDescent="0.2">
      <c r="A594" s="4">
        <v>4</v>
      </c>
      <c r="B594" s="5" t="s">
        <v>15</v>
      </c>
      <c r="C594" s="4">
        <v>1</v>
      </c>
      <c r="D594" s="4">
        <v>1975</v>
      </c>
      <c r="E594" s="4">
        <v>2</v>
      </c>
      <c r="F594" s="4">
        <v>0</v>
      </c>
      <c r="G594" s="4">
        <v>0</v>
      </c>
      <c r="H594" s="6">
        <v>0</v>
      </c>
      <c r="I594" s="8" t="str">
        <f>IF(H594&lt;Mapping!$B$1,Mapping!$A$1,IF(H594&lt;Mapping!$B$2,Mapping!$A$2,Mapping!$A$3))</f>
        <v>Minor</v>
      </c>
    </row>
    <row r="595" spans="1:9" ht="13.5" customHeight="1" x14ac:dyDescent="0.2">
      <c r="A595" s="4">
        <v>5</v>
      </c>
      <c r="B595" s="5" t="s">
        <v>15</v>
      </c>
      <c r="C595" s="4">
        <v>1</v>
      </c>
      <c r="D595" s="4">
        <v>1975</v>
      </c>
      <c r="E595" s="4">
        <v>2</v>
      </c>
      <c r="F595" s="4">
        <v>0</v>
      </c>
      <c r="G595" s="4">
        <v>0</v>
      </c>
      <c r="H595" s="6">
        <v>0</v>
      </c>
      <c r="I595" s="8" t="str">
        <f>IF(H595&lt;Mapping!$B$1,Mapping!$A$1,IF(H595&lt;Mapping!$B$2,Mapping!$A$2,Mapping!$A$3))</f>
        <v>Minor</v>
      </c>
    </row>
    <row r="596" spans="1:9" ht="13.5" customHeight="1" x14ac:dyDescent="0.2">
      <c r="A596" s="4">
        <v>6</v>
      </c>
      <c r="B596" s="5" t="s">
        <v>15</v>
      </c>
      <c r="C596" s="4">
        <v>1</v>
      </c>
      <c r="D596" s="4">
        <v>1975</v>
      </c>
      <c r="E596" s="4">
        <v>2</v>
      </c>
      <c r="F596" s="4">
        <v>0</v>
      </c>
      <c r="G596" s="4">
        <v>0</v>
      </c>
      <c r="H596" s="6">
        <v>0</v>
      </c>
      <c r="I596" s="8" t="str">
        <f>IF(H596&lt;Mapping!$B$1,Mapping!$A$1,IF(H596&lt;Mapping!$B$2,Mapping!$A$2,Mapping!$A$3))</f>
        <v>Minor</v>
      </c>
    </row>
    <row r="597" spans="1:9" ht="13.5" customHeight="1" x14ac:dyDescent="0.2">
      <c r="A597" s="4">
        <v>1</v>
      </c>
      <c r="B597" s="5" t="s">
        <v>14</v>
      </c>
      <c r="C597" s="4">
        <v>4</v>
      </c>
      <c r="D597" s="4">
        <v>1976</v>
      </c>
      <c r="E597" s="4">
        <v>11</v>
      </c>
      <c r="F597" s="4">
        <v>0</v>
      </c>
      <c r="G597" s="4">
        <v>0</v>
      </c>
      <c r="H597" s="6">
        <v>176500</v>
      </c>
      <c r="I597" s="8" t="str">
        <f>IF(H597&lt;Mapping!$B$1,Mapping!$A$1,IF(H597&lt;Mapping!$B$2,Mapping!$A$2,Mapping!$A$3))</f>
        <v>Minor</v>
      </c>
    </row>
    <row r="598" spans="1:9" ht="13.5" customHeight="1" x14ac:dyDescent="0.2">
      <c r="A598" s="4">
        <v>1</v>
      </c>
      <c r="B598" s="5" t="s">
        <v>14</v>
      </c>
      <c r="C598" s="4">
        <v>2</v>
      </c>
      <c r="D598" s="4">
        <v>1976</v>
      </c>
      <c r="E598" s="4">
        <v>2</v>
      </c>
      <c r="F598" s="4">
        <v>7</v>
      </c>
      <c r="G598" s="4">
        <v>27</v>
      </c>
      <c r="H598" s="6">
        <v>2620856</v>
      </c>
      <c r="I598" s="8" t="str">
        <f>IF(H598&lt;Mapping!$B$1,Mapping!$A$1,IF(H598&lt;Mapping!$B$2,Mapping!$A$2,Mapping!$A$3))</f>
        <v>Medium</v>
      </c>
    </row>
    <row r="599" spans="1:9" ht="13.5" customHeight="1" x14ac:dyDescent="0.2">
      <c r="A599" s="4">
        <v>2</v>
      </c>
      <c r="B599" s="5" t="s">
        <v>14</v>
      </c>
      <c r="C599" s="4">
        <v>4</v>
      </c>
      <c r="D599" s="4">
        <v>1976</v>
      </c>
      <c r="E599" s="4">
        <v>11</v>
      </c>
      <c r="F599" s="4">
        <v>0</v>
      </c>
      <c r="G599" s="4">
        <v>0</v>
      </c>
      <c r="H599" s="6">
        <v>161269</v>
      </c>
      <c r="I599" s="8" t="str">
        <f>IF(H599&lt;Mapping!$B$1,Mapping!$A$1,IF(H599&lt;Mapping!$B$2,Mapping!$A$2,Mapping!$A$3))</f>
        <v>Minor</v>
      </c>
    </row>
    <row r="600" spans="1:9" ht="13.5" customHeight="1" x14ac:dyDescent="0.2">
      <c r="A600" s="4">
        <v>3</v>
      </c>
      <c r="B600" s="5" t="s">
        <v>14</v>
      </c>
      <c r="C600" s="4">
        <v>4</v>
      </c>
      <c r="D600" s="4">
        <v>1976</v>
      </c>
      <c r="E600" s="4">
        <v>11</v>
      </c>
      <c r="F600" s="4">
        <v>0</v>
      </c>
      <c r="G600" s="4">
        <v>0</v>
      </c>
      <c r="H600" s="6">
        <v>159925</v>
      </c>
      <c r="I600" s="8" t="str">
        <f>IF(H600&lt;Mapping!$B$1,Mapping!$A$1,IF(H600&lt;Mapping!$B$2,Mapping!$A$2,Mapping!$A$3))</f>
        <v>Minor</v>
      </c>
    </row>
    <row r="601" spans="1:9" ht="13.5" customHeight="1" x14ac:dyDescent="0.2">
      <c r="A601" s="4">
        <v>3</v>
      </c>
      <c r="B601" s="5" t="s">
        <v>14</v>
      </c>
      <c r="C601" s="4">
        <v>3</v>
      </c>
      <c r="D601" s="4">
        <v>1976</v>
      </c>
      <c r="E601" s="4">
        <v>2</v>
      </c>
      <c r="F601" s="4">
        <v>0</v>
      </c>
      <c r="G601" s="4">
        <v>0</v>
      </c>
      <c r="H601" s="6">
        <v>3981</v>
      </c>
      <c r="I601" s="8" t="str">
        <f>IF(H601&lt;Mapping!$B$1,Mapping!$A$1,IF(H601&lt;Mapping!$B$2,Mapping!$A$2,Mapping!$A$3))</f>
        <v>Minor</v>
      </c>
    </row>
    <row r="602" spans="1:9" ht="13.5" customHeight="1" x14ac:dyDescent="0.2">
      <c r="A602" s="4">
        <v>4</v>
      </c>
      <c r="B602" s="5" t="s">
        <v>14</v>
      </c>
      <c r="C602" s="4">
        <v>4</v>
      </c>
      <c r="D602" s="4">
        <v>1976</v>
      </c>
      <c r="E602" s="4">
        <v>11</v>
      </c>
      <c r="F602" s="4">
        <v>0</v>
      </c>
      <c r="G602" s="4">
        <v>0</v>
      </c>
      <c r="H602" s="6">
        <v>188302</v>
      </c>
      <c r="I602" s="8" t="str">
        <f>IF(H602&lt;Mapping!$B$1,Mapping!$A$1,IF(H602&lt;Mapping!$B$2,Mapping!$A$2,Mapping!$A$3))</f>
        <v>Minor</v>
      </c>
    </row>
    <row r="603" spans="1:9" ht="13.5" customHeight="1" x14ac:dyDescent="0.2">
      <c r="A603" s="4">
        <v>5</v>
      </c>
      <c r="B603" s="5" t="s">
        <v>14</v>
      </c>
      <c r="C603" s="4">
        <v>4</v>
      </c>
      <c r="D603" s="4">
        <v>1976</v>
      </c>
      <c r="E603" s="4">
        <v>11</v>
      </c>
      <c r="F603" s="4">
        <v>0</v>
      </c>
      <c r="G603" s="4">
        <v>0</v>
      </c>
      <c r="H603" s="6">
        <v>173967</v>
      </c>
      <c r="I603" s="8" t="str">
        <f>IF(H603&lt;Mapping!$B$1,Mapping!$A$1,IF(H603&lt;Mapping!$B$2,Mapping!$A$2,Mapping!$A$3))</f>
        <v>Minor</v>
      </c>
    </row>
    <row r="604" spans="1:9" ht="13.5" customHeight="1" x14ac:dyDescent="0.2">
      <c r="A604" s="4">
        <v>6</v>
      </c>
      <c r="B604" s="5" t="s">
        <v>14</v>
      </c>
      <c r="C604" s="4">
        <v>4</v>
      </c>
      <c r="D604" s="4">
        <v>1976</v>
      </c>
      <c r="E604" s="4">
        <v>11</v>
      </c>
      <c r="F604" s="4">
        <v>0</v>
      </c>
      <c r="G604" s="4">
        <v>0</v>
      </c>
      <c r="H604" s="6">
        <v>172485</v>
      </c>
      <c r="I604" s="8" t="str">
        <f>IF(H604&lt;Mapping!$B$1,Mapping!$A$1,IF(H604&lt;Mapping!$B$2,Mapping!$A$2,Mapping!$A$3))</f>
        <v>Minor</v>
      </c>
    </row>
    <row r="605" spans="1:9" ht="13.5" customHeight="1" x14ac:dyDescent="0.2">
      <c r="A605" s="4">
        <v>1</v>
      </c>
      <c r="B605" s="5" t="s">
        <v>32</v>
      </c>
      <c r="C605" s="4">
        <v>4</v>
      </c>
      <c r="D605" s="4">
        <v>1976</v>
      </c>
      <c r="E605" s="4">
        <v>1</v>
      </c>
      <c r="F605" s="4">
        <v>0</v>
      </c>
      <c r="G605" s="4">
        <v>0</v>
      </c>
      <c r="H605" s="6">
        <v>858306</v>
      </c>
      <c r="I605" s="8" t="str">
        <f>IF(H605&lt;Mapping!$B$1,Mapping!$A$1,IF(H605&lt;Mapping!$B$2,Mapping!$A$2,Mapping!$A$3))</f>
        <v>Medium</v>
      </c>
    </row>
    <row r="606" spans="1:9" ht="13.5" customHeight="1" x14ac:dyDescent="0.2">
      <c r="A606" s="4">
        <v>1</v>
      </c>
      <c r="B606" s="5" t="s">
        <v>32</v>
      </c>
      <c r="C606" s="4">
        <v>4</v>
      </c>
      <c r="D606" s="4">
        <v>1976</v>
      </c>
      <c r="E606" s="4">
        <v>2</v>
      </c>
      <c r="F606" s="4">
        <v>0</v>
      </c>
      <c r="G606" s="4">
        <v>4</v>
      </c>
      <c r="H606" s="6">
        <v>1375553</v>
      </c>
      <c r="I606" s="8" t="str">
        <f>IF(H606&lt;Mapping!$B$1,Mapping!$A$1,IF(H606&lt;Mapping!$B$2,Mapping!$A$2,Mapping!$A$3))</f>
        <v>Medium</v>
      </c>
    </row>
    <row r="607" spans="1:9" ht="13.5" customHeight="1" x14ac:dyDescent="0.2">
      <c r="A607" s="4">
        <v>2</v>
      </c>
      <c r="B607" s="5" t="s">
        <v>34</v>
      </c>
      <c r="C607" s="4">
        <v>2</v>
      </c>
      <c r="D607" s="4">
        <v>1976</v>
      </c>
      <c r="E607" s="4">
        <v>1</v>
      </c>
      <c r="F607" s="4">
        <v>0</v>
      </c>
      <c r="G607" s="4">
        <v>0</v>
      </c>
      <c r="H607" s="6">
        <v>84958</v>
      </c>
      <c r="I607" s="8" t="str">
        <f>IF(H607&lt;Mapping!$B$1,Mapping!$A$1,IF(H607&lt;Mapping!$B$2,Mapping!$A$2,Mapping!$A$3))</f>
        <v>Minor</v>
      </c>
    </row>
    <row r="608" spans="1:9" ht="13.5" customHeight="1" x14ac:dyDescent="0.2">
      <c r="A608" s="4">
        <v>3</v>
      </c>
      <c r="B608" s="5" t="s">
        <v>34</v>
      </c>
      <c r="C608" s="4">
        <v>2</v>
      </c>
      <c r="D608" s="4">
        <v>1976</v>
      </c>
      <c r="E608" s="4">
        <v>1</v>
      </c>
      <c r="F608" s="4">
        <v>0</v>
      </c>
      <c r="G608" s="4">
        <v>0</v>
      </c>
      <c r="H608" s="6">
        <v>857</v>
      </c>
      <c r="I608" s="8" t="str">
        <f>IF(H608&lt;Mapping!$B$1,Mapping!$A$1,IF(H608&lt;Mapping!$B$2,Mapping!$A$2,Mapping!$A$3))</f>
        <v>Minor</v>
      </c>
    </row>
    <row r="609" spans="1:9" ht="13.5" customHeight="1" x14ac:dyDescent="0.2">
      <c r="A609" s="4">
        <v>1</v>
      </c>
      <c r="B609" s="5" t="s">
        <v>54</v>
      </c>
      <c r="C609" s="4">
        <v>2</v>
      </c>
      <c r="D609" s="4">
        <v>1976</v>
      </c>
      <c r="E609" s="4">
        <v>1</v>
      </c>
      <c r="F609" s="4">
        <v>0</v>
      </c>
      <c r="G609" s="4">
        <v>0</v>
      </c>
      <c r="H609" s="6">
        <v>9483</v>
      </c>
      <c r="I609" s="8" t="str">
        <f>IF(H609&lt;Mapping!$B$1,Mapping!$A$1,IF(H609&lt;Mapping!$B$2,Mapping!$A$2,Mapping!$A$3))</f>
        <v>Minor</v>
      </c>
    </row>
    <row r="610" spans="1:9" ht="13.5" customHeight="1" x14ac:dyDescent="0.2">
      <c r="A610" s="4">
        <v>4</v>
      </c>
      <c r="B610" s="5" t="s">
        <v>54</v>
      </c>
      <c r="C610" s="4">
        <v>2</v>
      </c>
      <c r="D610" s="4">
        <v>1976</v>
      </c>
      <c r="E610" s="4">
        <v>1</v>
      </c>
      <c r="F610" s="4">
        <v>0</v>
      </c>
      <c r="G610" s="4">
        <v>0</v>
      </c>
      <c r="H610" s="6">
        <v>9280</v>
      </c>
      <c r="I610" s="8" t="str">
        <f>IF(H610&lt;Mapping!$B$1,Mapping!$A$1,IF(H610&lt;Mapping!$B$2,Mapping!$A$2,Mapping!$A$3))</f>
        <v>Minor</v>
      </c>
    </row>
    <row r="611" spans="1:9" ht="13.5" customHeight="1" x14ac:dyDescent="0.2">
      <c r="A611" s="4">
        <v>5</v>
      </c>
      <c r="B611" s="5" t="s">
        <v>54</v>
      </c>
      <c r="C611" s="4">
        <v>2</v>
      </c>
      <c r="D611" s="4">
        <v>1976</v>
      </c>
      <c r="E611" s="4">
        <v>1</v>
      </c>
      <c r="F611" s="4">
        <v>0</v>
      </c>
      <c r="G611" s="4">
        <v>0</v>
      </c>
      <c r="H611" s="6">
        <v>7711</v>
      </c>
      <c r="I611" s="8" t="str">
        <f>IF(H611&lt;Mapping!$B$1,Mapping!$A$1,IF(H611&lt;Mapping!$B$2,Mapping!$A$2,Mapping!$A$3))</f>
        <v>Minor</v>
      </c>
    </row>
    <row r="612" spans="1:9" ht="13.5" customHeight="1" x14ac:dyDescent="0.2">
      <c r="A612" s="4">
        <v>1</v>
      </c>
      <c r="B612" s="5" t="s">
        <v>60</v>
      </c>
      <c r="C612" s="4">
        <v>1</v>
      </c>
      <c r="D612" s="4">
        <v>1976</v>
      </c>
      <c r="E612" s="4">
        <v>29</v>
      </c>
      <c r="F612" s="4">
        <v>0</v>
      </c>
      <c r="G612" s="4">
        <v>0</v>
      </c>
      <c r="H612" s="6">
        <v>1830</v>
      </c>
      <c r="I612" s="8" t="str">
        <f>IF(H612&lt;Mapping!$B$1,Mapping!$A$1,IF(H612&lt;Mapping!$B$2,Mapping!$A$2,Mapping!$A$3))</f>
        <v>Minor</v>
      </c>
    </row>
    <row r="613" spans="1:9" ht="13.5" customHeight="1" x14ac:dyDescent="0.2">
      <c r="A613" s="4">
        <v>2</v>
      </c>
      <c r="B613" s="5" t="s">
        <v>60</v>
      </c>
      <c r="C613" s="4">
        <v>1</v>
      </c>
      <c r="D613" s="4">
        <v>1976</v>
      </c>
      <c r="E613" s="4">
        <v>29</v>
      </c>
      <c r="F613" s="4">
        <v>0</v>
      </c>
      <c r="G613" s="4">
        <v>0</v>
      </c>
      <c r="H613" s="6">
        <v>1743</v>
      </c>
      <c r="I613" s="8" t="str">
        <f>IF(H613&lt;Mapping!$B$1,Mapping!$A$1,IF(H613&lt;Mapping!$B$2,Mapping!$A$2,Mapping!$A$3))</f>
        <v>Minor</v>
      </c>
    </row>
    <row r="614" spans="1:9" ht="13.5" customHeight="1" x14ac:dyDescent="0.2">
      <c r="A614" s="4">
        <v>3</v>
      </c>
      <c r="B614" s="5" t="s">
        <v>60</v>
      </c>
      <c r="C614" s="4">
        <v>1</v>
      </c>
      <c r="D614" s="4">
        <v>1976</v>
      </c>
      <c r="E614" s="4">
        <v>29</v>
      </c>
      <c r="F614" s="4">
        <v>0</v>
      </c>
      <c r="G614" s="4">
        <v>0</v>
      </c>
      <c r="H614" s="6">
        <v>1804</v>
      </c>
      <c r="I614" s="8" t="str">
        <f>IF(H614&lt;Mapping!$B$1,Mapping!$A$1,IF(H614&lt;Mapping!$B$2,Mapping!$A$2,Mapping!$A$3))</f>
        <v>Minor</v>
      </c>
    </row>
    <row r="615" spans="1:9" ht="13.5" customHeight="1" x14ac:dyDescent="0.2">
      <c r="A615" s="4">
        <v>4</v>
      </c>
      <c r="B615" s="5" t="s">
        <v>60</v>
      </c>
      <c r="C615" s="4">
        <v>1</v>
      </c>
      <c r="D615" s="4">
        <v>1976</v>
      </c>
      <c r="E615" s="4">
        <v>29</v>
      </c>
      <c r="F615" s="4">
        <v>0</v>
      </c>
      <c r="G615" s="4">
        <v>0</v>
      </c>
      <c r="H615" s="6">
        <v>1596</v>
      </c>
      <c r="I615" s="8" t="str">
        <f>IF(H615&lt;Mapping!$B$1,Mapping!$A$1,IF(H615&lt;Mapping!$B$2,Mapping!$A$2,Mapping!$A$3))</f>
        <v>Minor</v>
      </c>
    </row>
    <row r="616" spans="1:9" ht="13.5" customHeight="1" x14ac:dyDescent="0.2">
      <c r="A616" s="4">
        <v>5</v>
      </c>
      <c r="B616" s="5" t="s">
        <v>60</v>
      </c>
      <c r="C616" s="4">
        <v>1</v>
      </c>
      <c r="D616" s="4">
        <v>1976</v>
      </c>
      <c r="E616" s="4">
        <v>29</v>
      </c>
      <c r="F616" s="4">
        <v>0</v>
      </c>
      <c r="G616" s="4">
        <v>0</v>
      </c>
      <c r="H616" s="6">
        <v>1612</v>
      </c>
      <c r="I616" s="8" t="str">
        <f>IF(H616&lt;Mapping!$B$1,Mapping!$A$1,IF(H616&lt;Mapping!$B$2,Mapping!$A$2,Mapping!$A$3))</f>
        <v>Minor</v>
      </c>
    </row>
    <row r="617" spans="1:9" ht="13.5" customHeight="1" x14ac:dyDescent="0.2">
      <c r="A617" s="4">
        <v>6</v>
      </c>
      <c r="B617" s="5" t="s">
        <v>60</v>
      </c>
      <c r="C617" s="4">
        <v>1</v>
      </c>
      <c r="D617" s="4">
        <v>1976</v>
      </c>
      <c r="E617" s="4">
        <v>29</v>
      </c>
      <c r="F617" s="4">
        <v>0</v>
      </c>
      <c r="G617" s="4">
        <v>0</v>
      </c>
      <c r="H617" s="6">
        <v>1808</v>
      </c>
      <c r="I617" s="8" t="str">
        <f>IF(H617&lt;Mapping!$B$1,Mapping!$A$1,IF(H617&lt;Mapping!$B$2,Mapping!$A$2,Mapping!$A$3))</f>
        <v>Minor</v>
      </c>
    </row>
    <row r="618" spans="1:9" ht="13.5" customHeight="1" x14ac:dyDescent="0.2">
      <c r="A618" s="4">
        <v>1</v>
      </c>
      <c r="B618" s="5" t="s">
        <v>20</v>
      </c>
      <c r="C618" s="4">
        <v>2</v>
      </c>
      <c r="D618" s="4">
        <v>1976</v>
      </c>
      <c r="E618" s="4">
        <v>1</v>
      </c>
      <c r="F618" s="4">
        <v>0</v>
      </c>
      <c r="G618" s="4">
        <v>0</v>
      </c>
      <c r="H618" s="6">
        <v>41654</v>
      </c>
      <c r="I618" s="8" t="str">
        <f>IF(H618&lt;Mapping!$B$1,Mapping!$A$1,IF(H618&lt;Mapping!$B$2,Mapping!$A$2,Mapping!$A$3))</f>
        <v>Minor</v>
      </c>
    </row>
    <row r="619" spans="1:9" ht="13.5" customHeight="1" x14ac:dyDescent="0.2">
      <c r="A619" s="4">
        <v>1</v>
      </c>
      <c r="B619" s="5" t="s">
        <v>40</v>
      </c>
      <c r="C619" s="4">
        <v>3</v>
      </c>
      <c r="D619" s="4">
        <v>1976</v>
      </c>
      <c r="E619" s="4">
        <v>2</v>
      </c>
      <c r="F619" s="4">
        <v>0</v>
      </c>
      <c r="G619" s="4">
        <v>0</v>
      </c>
      <c r="H619" s="6">
        <v>5899</v>
      </c>
      <c r="I619" s="8" t="str">
        <f>IF(H619&lt;Mapping!$B$1,Mapping!$A$1,IF(H619&lt;Mapping!$B$2,Mapping!$A$2,Mapping!$A$3))</f>
        <v>Minor</v>
      </c>
    </row>
    <row r="620" spans="1:9" ht="13.5" customHeight="1" x14ac:dyDescent="0.2">
      <c r="A620" s="4">
        <v>1</v>
      </c>
      <c r="B620" s="5" t="s">
        <v>40</v>
      </c>
      <c r="C620" s="4">
        <v>3</v>
      </c>
      <c r="D620" s="4">
        <v>1976</v>
      </c>
      <c r="E620" s="4">
        <v>1</v>
      </c>
      <c r="F620" s="4">
        <v>0</v>
      </c>
      <c r="G620" s="4">
        <v>0</v>
      </c>
      <c r="H620" s="6">
        <v>5836</v>
      </c>
      <c r="I620" s="8" t="str">
        <f>IF(H620&lt;Mapping!$B$1,Mapping!$A$1,IF(H620&lt;Mapping!$B$2,Mapping!$A$2,Mapping!$A$3))</f>
        <v>Minor</v>
      </c>
    </row>
    <row r="621" spans="1:9" ht="13.5" customHeight="1" x14ac:dyDescent="0.2">
      <c r="A621" s="4">
        <v>2</v>
      </c>
      <c r="B621" s="5" t="s">
        <v>40</v>
      </c>
      <c r="C621" s="4">
        <v>3</v>
      </c>
      <c r="D621" s="4">
        <v>1976</v>
      </c>
      <c r="E621" s="4">
        <v>1</v>
      </c>
      <c r="F621" s="4">
        <v>0</v>
      </c>
      <c r="G621" s="4">
        <v>0</v>
      </c>
      <c r="H621" s="6">
        <v>7659</v>
      </c>
      <c r="I621" s="8" t="str">
        <f>IF(H621&lt;Mapping!$B$1,Mapping!$A$1,IF(H621&lt;Mapping!$B$2,Mapping!$A$2,Mapping!$A$3))</f>
        <v>Minor</v>
      </c>
    </row>
    <row r="622" spans="1:9" ht="13.5" customHeight="1" x14ac:dyDescent="0.2">
      <c r="A622" s="4">
        <v>2</v>
      </c>
      <c r="B622" s="5" t="s">
        <v>45</v>
      </c>
      <c r="C622" s="4">
        <v>4</v>
      </c>
      <c r="D622" s="4">
        <v>1976</v>
      </c>
      <c r="E622" s="4">
        <v>1</v>
      </c>
      <c r="F622" s="4">
        <v>0</v>
      </c>
      <c r="G622" s="4">
        <v>0</v>
      </c>
      <c r="H622" s="6">
        <v>23350</v>
      </c>
      <c r="I622" s="8" t="str">
        <f>IF(H622&lt;Mapping!$B$1,Mapping!$A$1,IF(H622&lt;Mapping!$B$2,Mapping!$A$2,Mapping!$A$3))</f>
        <v>Minor</v>
      </c>
    </row>
    <row r="623" spans="1:9" ht="13.5" customHeight="1" x14ac:dyDescent="0.2">
      <c r="A623" s="4">
        <v>3</v>
      </c>
      <c r="B623" s="5" t="s">
        <v>45</v>
      </c>
      <c r="C623" s="4">
        <v>4</v>
      </c>
      <c r="D623" s="4">
        <v>1976</v>
      </c>
      <c r="E623" s="4">
        <v>1</v>
      </c>
      <c r="F623" s="4">
        <v>0</v>
      </c>
      <c r="G623" s="4">
        <v>0</v>
      </c>
      <c r="H623" s="6">
        <v>23321</v>
      </c>
      <c r="I623" s="8" t="str">
        <f>IF(H623&lt;Mapping!$B$1,Mapping!$A$1,IF(H623&lt;Mapping!$B$2,Mapping!$A$2,Mapping!$A$3))</f>
        <v>Minor</v>
      </c>
    </row>
    <row r="624" spans="1:9" ht="13.5" customHeight="1" x14ac:dyDescent="0.2">
      <c r="A624" s="4">
        <v>4</v>
      </c>
      <c r="B624" s="5" t="s">
        <v>45</v>
      </c>
      <c r="C624" s="4">
        <v>4</v>
      </c>
      <c r="D624" s="4">
        <v>1976</v>
      </c>
      <c r="E624" s="4">
        <v>1</v>
      </c>
      <c r="F624" s="4">
        <v>0</v>
      </c>
      <c r="G624" s="4">
        <v>0</v>
      </c>
      <c r="H624" s="6">
        <v>24087</v>
      </c>
      <c r="I624" s="8" t="str">
        <f>IF(H624&lt;Mapping!$B$1,Mapping!$A$1,IF(H624&lt;Mapping!$B$2,Mapping!$A$2,Mapping!$A$3))</f>
        <v>Minor</v>
      </c>
    </row>
    <row r="625" spans="1:9" ht="13.5" customHeight="1" x14ac:dyDescent="0.2">
      <c r="A625" s="4">
        <v>5</v>
      </c>
      <c r="B625" s="5" t="s">
        <v>45</v>
      </c>
      <c r="C625" s="4">
        <v>4</v>
      </c>
      <c r="D625" s="4">
        <v>1976</v>
      </c>
      <c r="E625" s="4">
        <v>1</v>
      </c>
      <c r="F625" s="4">
        <v>0</v>
      </c>
      <c r="G625" s="4">
        <v>0</v>
      </c>
      <c r="H625" s="6">
        <v>22049</v>
      </c>
      <c r="I625" s="8" t="str">
        <f>IF(H625&lt;Mapping!$B$1,Mapping!$A$1,IF(H625&lt;Mapping!$B$2,Mapping!$A$2,Mapping!$A$3))</f>
        <v>Minor</v>
      </c>
    </row>
    <row r="626" spans="1:9" ht="13.5" customHeight="1" x14ac:dyDescent="0.2">
      <c r="A626" s="4">
        <v>3</v>
      </c>
      <c r="B626" s="5" t="s">
        <v>22</v>
      </c>
      <c r="C626" s="4">
        <v>2</v>
      </c>
      <c r="D626" s="4">
        <v>1976</v>
      </c>
      <c r="E626" s="4">
        <v>2</v>
      </c>
      <c r="F626" s="4">
        <v>0</v>
      </c>
      <c r="G626" s="4">
        <v>0</v>
      </c>
      <c r="H626" s="6">
        <v>4194</v>
      </c>
      <c r="I626" s="8" t="str">
        <f>IF(H626&lt;Mapping!$B$1,Mapping!$A$1,IF(H626&lt;Mapping!$B$2,Mapping!$A$2,Mapping!$A$3))</f>
        <v>Minor</v>
      </c>
    </row>
    <row r="627" spans="1:9" ht="13.5" customHeight="1" x14ac:dyDescent="0.2">
      <c r="A627" s="4">
        <v>3</v>
      </c>
      <c r="B627" s="5" t="s">
        <v>22</v>
      </c>
      <c r="C627" s="4">
        <v>2</v>
      </c>
      <c r="D627" s="4">
        <v>1976</v>
      </c>
      <c r="E627" s="4">
        <v>1</v>
      </c>
      <c r="F627" s="4">
        <v>0</v>
      </c>
      <c r="G627" s="4">
        <v>0</v>
      </c>
      <c r="H627" s="6">
        <v>3905</v>
      </c>
      <c r="I627" s="8" t="str">
        <f>IF(H627&lt;Mapping!$B$1,Mapping!$A$1,IF(H627&lt;Mapping!$B$2,Mapping!$A$2,Mapping!$A$3))</f>
        <v>Minor</v>
      </c>
    </row>
    <row r="628" spans="1:9" ht="13.5" customHeight="1" x14ac:dyDescent="0.2">
      <c r="A628" s="4">
        <v>1</v>
      </c>
      <c r="B628" s="5" t="s">
        <v>19</v>
      </c>
      <c r="C628" s="4">
        <v>3</v>
      </c>
      <c r="D628" s="4">
        <v>1976</v>
      </c>
      <c r="E628" s="4">
        <v>1</v>
      </c>
      <c r="F628" s="4">
        <v>0</v>
      </c>
      <c r="G628" s="4">
        <v>0</v>
      </c>
      <c r="H628" s="6">
        <v>86377</v>
      </c>
      <c r="I628" s="8" t="str">
        <f>IF(H628&lt;Mapping!$B$1,Mapping!$A$1,IF(H628&lt;Mapping!$B$2,Mapping!$A$2,Mapping!$A$3))</f>
        <v>Minor</v>
      </c>
    </row>
    <row r="629" spans="1:9" ht="13.5" customHeight="1" x14ac:dyDescent="0.2">
      <c r="A629" s="4">
        <v>2</v>
      </c>
      <c r="B629" s="5" t="s">
        <v>19</v>
      </c>
      <c r="C629" s="4">
        <v>1</v>
      </c>
      <c r="D629" s="4">
        <v>1976</v>
      </c>
      <c r="E629" s="4">
        <v>1</v>
      </c>
      <c r="F629" s="4">
        <v>0</v>
      </c>
      <c r="G629" s="4">
        <v>0</v>
      </c>
      <c r="H629" s="6">
        <v>201888</v>
      </c>
      <c r="I629" s="8" t="str">
        <f>IF(H629&lt;Mapping!$B$1,Mapping!$A$1,IF(H629&lt;Mapping!$B$2,Mapping!$A$2,Mapping!$A$3))</f>
        <v>Minor</v>
      </c>
    </row>
    <row r="630" spans="1:9" ht="13.5" customHeight="1" x14ac:dyDescent="0.2">
      <c r="A630" s="4">
        <v>2</v>
      </c>
      <c r="B630" s="5" t="s">
        <v>19</v>
      </c>
      <c r="C630" s="4">
        <v>4</v>
      </c>
      <c r="D630" s="4">
        <v>1976</v>
      </c>
      <c r="E630" s="4">
        <v>1</v>
      </c>
      <c r="F630" s="4">
        <v>0</v>
      </c>
      <c r="G630" s="4">
        <v>2</v>
      </c>
      <c r="H630" s="6">
        <v>3730</v>
      </c>
      <c r="I630" s="8" t="str">
        <f>IF(H630&lt;Mapping!$B$1,Mapping!$A$1,IF(H630&lt;Mapping!$B$2,Mapping!$A$2,Mapping!$A$3))</f>
        <v>Minor</v>
      </c>
    </row>
    <row r="631" spans="1:9" ht="13.5" customHeight="1" x14ac:dyDescent="0.2">
      <c r="A631" s="4">
        <v>3</v>
      </c>
      <c r="B631" s="5" t="s">
        <v>19</v>
      </c>
      <c r="C631" s="4">
        <v>4</v>
      </c>
      <c r="D631" s="4">
        <v>1976</v>
      </c>
      <c r="E631" s="4">
        <v>1</v>
      </c>
      <c r="F631" s="4">
        <v>0</v>
      </c>
      <c r="G631" s="4">
        <v>2</v>
      </c>
      <c r="H631" s="6">
        <v>3605</v>
      </c>
      <c r="I631" s="8" t="str">
        <f>IF(H631&lt;Mapping!$B$1,Mapping!$A$1,IF(H631&lt;Mapping!$B$2,Mapping!$A$2,Mapping!$A$3))</f>
        <v>Minor</v>
      </c>
    </row>
    <row r="632" spans="1:9" ht="13.5" customHeight="1" x14ac:dyDescent="0.2">
      <c r="A632" s="4">
        <v>4</v>
      </c>
      <c r="B632" s="5" t="s">
        <v>19</v>
      </c>
      <c r="C632" s="4">
        <v>1</v>
      </c>
      <c r="D632" s="4">
        <v>1976</v>
      </c>
      <c r="E632" s="4">
        <v>1</v>
      </c>
      <c r="F632" s="4">
        <v>0</v>
      </c>
      <c r="G632" s="4">
        <v>0</v>
      </c>
      <c r="H632" s="6">
        <v>203513</v>
      </c>
      <c r="I632" s="8" t="str">
        <f>IF(H632&lt;Mapping!$B$1,Mapping!$A$1,IF(H632&lt;Mapping!$B$2,Mapping!$A$2,Mapping!$A$3))</f>
        <v>Minor</v>
      </c>
    </row>
    <row r="633" spans="1:9" ht="13.5" customHeight="1" x14ac:dyDescent="0.2">
      <c r="A633" s="4">
        <v>4</v>
      </c>
      <c r="B633" s="5" t="s">
        <v>19</v>
      </c>
      <c r="C633" s="4">
        <v>4</v>
      </c>
      <c r="D633" s="4">
        <v>1976</v>
      </c>
      <c r="E633" s="4">
        <v>1</v>
      </c>
      <c r="F633" s="4">
        <v>0</v>
      </c>
      <c r="G633" s="4">
        <v>3</v>
      </c>
      <c r="H633" s="6">
        <v>3200</v>
      </c>
      <c r="I633" s="8" t="str">
        <f>IF(H633&lt;Mapping!$B$1,Mapping!$A$1,IF(H633&lt;Mapping!$B$2,Mapping!$A$2,Mapping!$A$3))</f>
        <v>Minor</v>
      </c>
    </row>
    <row r="634" spans="1:9" ht="13.5" customHeight="1" x14ac:dyDescent="0.2">
      <c r="A634" s="4">
        <v>5</v>
      </c>
      <c r="B634" s="5" t="s">
        <v>19</v>
      </c>
      <c r="C634" s="4">
        <v>4</v>
      </c>
      <c r="D634" s="4">
        <v>1976</v>
      </c>
      <c r="E634" s="4">
        <v>1</v>
      </c>
      <c r="F634" s="4">
        <v>0</v>
      </c>
      <c r="G634" s="4">
        <v>1</v>
      </c>
      <c r="H634" s="6">
        <v>3258</v>
      </c>
      <c r="I634" s="8" t="str">
        <f>IF(H634&lt;Mapping!$B$1,Mapping!$A$1,IF(H634&lt;Mapping!$B$2,Mapping!$A$2,Mapping!$A$3))</f>
        <v>Minor</v>
      </c>
    </row>
    <row r="635" spans="1:9" ht="13.5" customHeight="1" x14ac:dyDescent="0.2">
      <c r="A635" s="4">
        <v>2</v>
      </c>
      <c r="B635" s="5" t="s">
        <v>16</v>
      </c>
      <c r="C635" s="4">
        <v>1</v>
      </c>
      <c r="D635" s="4">
        <v>1976</v>
      </c>
      <c r="E635" s="4">
        <v>1</v>
      </c>
      <c r="F635" s="4">
        <v>0</v>
      </c>
      <c r="G635" s="4">
        <v>38</v>
      </c>
      <c r="H635" s="6">
        <v>8490331</v>
      </c>
      <c r="I635" s="8" t="str">
        <f>IF(H635&lt;Mapping!$B$1,Mapping!$A$1,IF(H635&lt;Mapping!$B$2,Mapping!$A$2,Mapping!$A$3))</f>
        <v>Major</v>
      </c>
    </row>
    <row r="636" spans="1:9" ht="13.5" customHeight="1" x14ac:dyDescent="0.2">
      <c r="A636" s="4">
        <v>3</v>
      </c>
      <c r="B636" s="5" t="s">
        <v>16</v>
      </c>
      <c r="C636" s="4">
        <v>2</v>
      </c>
      <c r="D636" s="4">
        <v>1976</v>
      </c>
      <c r="E636" s="4">
        <v>1</v>
      </c>
      <c r="F636" s="4">
        <v>12</v>
      </c>
      <c r="G636" s="4">
        <v>37</v>
      </c>
      <c r="H636" s="6">
        <v>834766</v>
      </c>
      <c r="I636" s="8" t="str">
        <f>IF(H636&lt;Mapping!$B$1,Mapping!$A$1,IF(H636&lt;Mapping!$B$2,Mapping!$A$2,Mapping!$A$3))</f>
        <v>Medium</v>
      </c>
    </row>
    <row r="637" spans="1:9" ht="13.5" customHeight="1" x14ac:dyDescent="0.2">
      <c r="A637" s="4">
        <v>4</v>
      </c>
      <c r="B637" s="5" t="s">
        <v>16</v>
      </c>
      <c r="C637" s="4">
        <v>2</v>
      </c>
      <c r="D637" s="4">
        <v>1976</v>
      </c>
      <c r="E637" s="4">
        <v>1</v>
      </c>
      <c r="F637" s="4">
        <v>0</v>
      </c>
      <c r="G637" s="4">
        <v>37</v>
      </c>
      <c r="H637" s="6">
        <v>835955</v>
      </c>
      <c r="I637" s="8" t="str">
        <f>IF(H637&lt;Mapping!$B$1,Mapping!$A$1,IF(H637&lt;Mapping!$B$2,Mapping!$A$2,Mapping!$A$3))</f>
        <v>Medium</v>
      </c>
    </row>
    <row r="638" spans="1:9" ht="13.5" customHeight="1" x14ac:dyDescent="0.2">
      <c r="A638" s="4">
        <v>4</v>
      </c>
      <c r="B638" s="5" t="s">
        <v>16</v>
      </c>
      <c r="C638" s="4">
        <v>1</v>
      </c>
      <c r="D638" s="4">
        <v>1976</v>
      </c>
      <c r="E638" s="4">
        <v>1</v>
      </c>
      <c r="F638" s="4">
        <v>0</v>
      </c>
      <c r="G638" s="4">
        <v>0</v>
      </c>
      <c r="H638" s="6">
        <v>86425</v>
      </c>
      <c r="I638" s="8" t="str">
        <f>IF(H638&lt;Mapping!$B$1,Mapping!$A$1,IF(H638&lt;Mapping!$B$2,Mapping!$A$2,Mapping!$A$3))</f>
        <v>Minor</v>
      </c>
    </row>
    <row r="639" spans="1:9" ht="13.5" customHeight="1" x14ac:dyDescent="0.2">
      <c r="A639" s="4">
        <v>1</v>
      </c>
      <c r="B639" s="5" t="s">
        <v>21</v>
      </c>
      <c r="C639" s="4">
        <v>1</v>
      </c>
      <c r="D639" s="4">
        <v>1976</v>
      </c>
      <c r="E639" s="4">
        <v>1</v>
      </c>
      <c r="F639" s="4">
        <v>0</v>
      </c>
      <c r="G639" s="4">
        <v>0</v>
      </c>
      <c r="H639" s="6">
        <v>5605</v>
      </c>
      <c r="I639" s="8" t="str">
        <f>IF(H639&lt;Mapping!$B$1,Mapping!$A$1,IF(H639&lt;Mapping!$B$2,Mapping!$A$2,Mapping!$A$3))</f>
        <v>Minor</v>
      </c>
    </row>
    <row r="640" spans="1:9" ht="13.5" customHeight="1" x14ac:dyDescent="0.2">
      <c r="A640" s="4">
        <v>2</v>
      </c>
      <c r="B640" s="5" t="s">
        <v>21</v>
      </c>
      <c r="C640" s="4">
        <v>1</v>
      </c>
      <c r="D640" s="4">
        <v>1976</v>
      </c>
      <c r="E640" s="4">
        <v>1</v>
      </c>
      <c r="F640" s="4">
        <v>0</v>
      </c>
      <c r="G640" s="4">
        <v>3</v>
      </c>
      <c r="H640" s="6">
        <v>328027</v>
      </c>
      <c r="I640" s="8" t="str">
        <f>IF(H640&lt;Mapping!$B$1,Mapping!$A$1,IF(H640&lt;Mapping!$B$2,Mapping!$A$2,Mapping!$A$3))</f>
        <v>Minor</v>
      </c>
    </row>
    <row r="641" spans="1:9" ht="13.5" customHeight="1" x14ac:dyDescent="0.2">
      <c r="A641" s="4">
        <v>4</v>
      </c>
      <c r="B641" s="5" t="s">
        <v>21</v>
      </c>
      <c r="C641" s="4">
        <v>1</v>
      </c>
      <c r="D641" s="4">
        <v>1976</v>
      </c>
      <c r="E641" s="4">
        <v>1</v>
      </c>
      <c r="F641" s="4">
        <v>0</v>
      </c>
      <c r="G641" s="4">
        <v>2</v>
      </c>
      <c r="H641" s="6">
        <v>314421</v>
      </c>
      <c r="I641" s="8" t="str">
        <f>IF(H641&lt;Mapping!$B$1,Mapping!$A$1,IF(H641&lt;Mapping!$B$2,Mapping!$A$2,Mapping!$A$3))</f>
        <v>Minor</v>
      </c>
    </row>
    <row r="642" spans="1:9" ht="13.5" customHeight="1" x14ac:dyDescent="0.2">
      <c r="A642" s="4">
        <v>5</v>
      </c>
      <c r="B642" s="5" t="s">
        <v>21</v>
      </c>
      <c r="C642" s="4">
        <v>1</v>
      </c>
      <c r="D642" s="4">
        <v>1976</v>
      </c>
      <c r="E642" s="4">
        <v>1</v>
      </c>
      <c r="F642" s="4">
        <v>0</v>
      </c>
      <c r="G642" s="4">
        <v>1</v>
      </c>
      <c r="H642" s="6">
        <v>360291</v>
      </c>
      <c r="I642" s="8" t="str">
        <f>IF(H642&lt;Mapping!$B$1,Mapping!$A$1,IF(H642&lt;Mapping!$B$2,Mapping!$A$2,Mapping!$A$3))</f>
        <v>Minor</v>
      </c>
    </row>
    <row r="643" spans="1:9" ht="13.5" customHeight="1" x14ac:dyDescent="0.2">
      <c r="A643" s="4">
        <v>1</v>
      </c>
      <c r="B643" s="5" t="s">
        <v>18</v>
      </c>
      <c r="C643" s="4">
        <v>3</v>
      </c>
      <c r="D643" s="4">
        <v>1977</v>
      </c>
      <c r="E643" s="4">
        <v>31</v>
      </c>
      <c r="F643" s="4">
        <v>0</v>
      </c>
      <c r="G643" s="4">
        <v>0</v>
      </c>
      <c r="H643" s="6">
        <v>18427</v>
      </c>
      <c r="I643" s="8" t="str">
        <f>IF(H643&lt;Mapping!$B$1,Mapping!$A$1,IF(H643&lt;Mapping!$B$2,Mapping!$A$2,Mapping!$A$3))</f>
        <v>Minor</v>
      </c>
    </row>
    <row r="644" spans="1:9" ht="13.5" customHeight="1" x14ac:dyDescent="0.2">
      <c r="A644" s="4">
        <v>2</v>
      </c>
      <c r="B644" s="5" t="s">
        <v>18</v>
      </c>
      <c r="C644" s="4">
        <v>3</v>
      </c>
      <c r="D644" s="4">
        <v>1977</v>
      </c>
      <c r="E644" s="4">
        <v>31</v>
      </c>
      <c r="F644" s="4">
        <v>0</v>
      </c>
      <c r="G644" s="4">
        <v>0</v>
      </c>
      <c r="H644" s="6">
        <v>16348</v>
      </c>
      <c r="I644" s="8" t="str">
        <f>IF(H644&lt;Mapping!$B$1,Mapping!$A$1,IF(H644&lt;Mapping!$B$2,Mapping!$A$2,Mapping!$A$3))</f>
        <v>Minor</v>
      </c>
    </row>
    <row r="645" spans="1:9" ht="13.5" customHeight="1" x14ac:dyDescent="0.2">
      <c r="A645" s="4">
        <v>3</v>
      </c>
      <c r="B645" s="5" t="s">
        <v>18</v>
      </c>
      <c r="C645" s="4">
        <v>3</v>
      </c>
      <c r="D645" s="4">
        <v>1977</v>
      </c>
      <c r="E645" s="4">
        <v>31</v>
      </c>
      <c r="F645" s="4">
        <v>0</v>
      </c>
      <c r="G645" s="4">
        <v>0</v>
      </c>
      <c r="H645" s="6">
        <v>17161</v>
      </c>
      <c r="I645" s="8" t="str">
        <f>IF(H645&lt;Mapping!$B$1,Mapping!$A$1,IF(H645&lt;Mapping!$B$2,Mapping!$A$2,Mapping!$A$3))</f>
        <v>Minor</v>
      </c>
    </row>
    <row r="646" spans="1:9" ht="13.5" customHeight="1" x14ac:dyDescent="0.2">
      <c r="A646" s="4">
        <v>4</v>
      </c>
      <c r="B646" s="5" t="s">
        <v>18</v>
      </c>
      <c r="C646" s="4">
        <v>3</v>
      </c>
      <c r="D646" s="4">
        <v>1977</v>
      </c>
      <c r="E646" s="4">
        <v>31</v>
      </c>
      <c r="F646" s="4">
        <v>0</v>
      </c>
      <c r="G646" s="4">
        <v>0</v>
      </c>
      <c r="H646" s="6">
        <v>15759</v>
      </c>
      <c r="I646" s="8" t="str">
        <f>IF(H646&lt;Mapping!$B$1,Mapping!$A$1,IF(H646&lt;Mapping!$B$2,Mapping!$A$2,Mapping!$A$3))</f>
        <v>Minor</v>
      </c>
    </row>
    <row r="647" spans="1:9" ht="13.5" customHeight="1" x14ac:dyDescent="0.2">
      <c r="A647" s="4">
        <v>5</v>
      </c>
      <c r="B647" s="5" t="s">
        <v>18</v>
      </c>
      <c r="C647" s="4">
        <v>3</v>
      </c>
      <c r="D647" s="4">
        <v>1977</v>
      </c>
      <c r="E647" s="4">
        <v>31</v>
      </c>
      <c r="F647" s="4">
        <v>0</v>
      </c>
      <c r="G647" s="4">
        <v>0</v>
      </c>
      <c r="H647" s="6">
        <v>17306</v>
      </c>
      <c r="I647" s="8" t="str">
        <f>IF(H647&lt;Mapping!$B$1,Mapping!$A$1,IF(H647&lt;Mapping!$B$2,Mapping!$A$2,Mapping!$A$3))</f>
        <v>Minor</v>
      </c>
    </row>
    <row r="648" spans="1:9" ht="13.5" customHeight="1" x14ac:dyDescent="0.2">
      <c r="A648" s="4">
        <v>6</v>
      </c>
      <c r="B648" s="5" t="s">
        <v>18</v>
      </c>
      <c r="C648" s="4">
        <v>3</v>
      </c>
      <c r="D648" s="4">
        <v>1977</v>
      </c>
      <c r="E648" s="4">
        <v>31</v>
      </c>
      <c r="F648" s="4">
        <v>0</v>
      </c>
      <c r="G648" s="4">
        <v>0</v>
      </c>
      <c r="H648" s="6">
        <v>16050</v>
      </c>
      <c r="I648" s="8" t="str">
        <f>IF(H648&lt;Mapping!$B$1,Mapping!$A$1,IF(H648&lt;Mapping!$B$2,Mapping!$A$2,Mapping!$A$3))</f>
        <v>Minor</v>
      </c>
    </row>
    <row r="649" spans="1:9" ht="13.5" customHeight="1" x14ac:dyDescent="0.2">
      <c r="A649" s="4">
        <v>1</v>
      </c>
      <c r="B649" s="5" t="s">
        <v>14</v>
      </c>
      <c r="C649" s="4">
        <v>4</v>
      </c>
      <c r="D649" s="4">
        <v>1977</v>
      </c>
      <c r="E649" s="4">
        <v>2</v>
      </c>
      <c r="F649" s="4">
        <v>0</v>
      </c>
      <c r="G649" s="4">
        <v>0</v>
      </c>
      <c r="H649" s="6">
        <v>28332</v>
      </c>
      <c r="I649" s="8" t="str">
        <f>IF(H649&lt;Mapping!$B$1,Mapping!$A$1,IF(H649&lt;Mapping!$B$2,Mapping!$A$2,Mapping!$A$3))</f>
        <v>Minor</v>
      </c>
    </row>
    <row r="650" spans="1:9" ht="13.5" customHeight="1" x14ac:dyDescent="0.2">
      <c r="A650" s="4">
        <v>1</v>
      </c>
      <c r="B650" s="5" t="s">
        <v>32</v>
      </c>
      <c r="C650" s="4">
        <v>4</v>
      </c>
      <c r="D650" s="4">
        <v>1977</v>
      </c>
      <c r="E650" s="4">
        <v>2</v>
      </c>
      <c r="F650" s="4">
        <v>0</v>
      </c>
      <c r="G650" s="4">
        <v>0</v>
      </c>
      <c r="H650" s="6">
        <v>399192</v>
      </c>
      <c r="I650" s="8" t="str">
        <f>IF(H650&lt;Mapping!$B$1,Mapping!$A$1,IF(H650&lt;Mapping!$B$2,Mapping!$A$2,Mapping!$A$3))</f>
        <v>Minor</v>
      </c>
    </row>
    <row r="651" spans="1:9" ht="13.5" customHeight="1" x14ac:dyDescent="0.2">
      <c r="A651" s="4">
        <v>1</v>
      </c>
      <c r="B651" s="5" t="s">
        <v>50</v>
      </c>
      <c r="C651" s="4">
        <v>3</v>
      </c>
      <c r="D651" s="4">
        <v>1977</v>
      </c>
      <c r="E651" s="4">
        <v>1</v>
      </c>
      <c r="F651" s="4">
        <v>0</v>
      </c>
      <c r="G651" s="4">
        <v>0</v>
      </c>
      <c r="H651" s="6">
        <v>3960</v>
      </c>
      <c r="I651" s="8" t="str">
        <f>IF(H651&lt;Mapping!$B$1,Mapping!$A$1,IF(H651&lt;Mapping!$B$2,Mapping!$A$2,Mapping!$A$3))</f>
        <v>Minor</v>
      </c>
    </row>
    <row r="652" spans="1:9" ht="13.5" customHeight="1" x14ac:dyDescent="0.2">
      <c r="A652" s="4">
        <v>2</v>
      </c>
      <c r="B652" s="5" t="s">
        <v>31</v>
      </c>
      <c r="C652" s="4">
        <v>2</v>
      </c>
      <c r="D652" s="4">
        <v>1977</v>
      </c>
      <c r="E652" s="4">
        <v>1</v>
      </c>
      <c r="F652" s="4">
        <v>0</v>
      </c>
      <c r="G652" s="4">
        <v>0</v>
      </c>
      <c r="H652" s="6">
        <v>78261</v>
      </c>
      <c r="I652" s="8" t="str">
        <f>IF(H652&lt;Mapping!$B$1,Mapping!$A$1,IF(H652&lt;Mapping!$B$2,Mapping!$A$2,Mapping!$A$3))</f>
        <v>Minor</v>
      </c>
    </row>
    <row r="653" spans="1:9" ht="13.5" customHeight="1" x14ac:dyDescent="0.2">
      <c r="A653" s="4">
        <v>2</v>
      </c>
      <c r="B653" s="5" t="s">
        <v>31</v>
      </c>
      <c r="C653" s="4">
        <v>2</v>
      </c>
      <c r="D653" s="4">
        <v>1977</v>
      </c>
      <c r="E653" s="4">
        <v>1</v>
      </c>
      <c r="F653" s="4">
        <v>0</v>
      </c>
      <c r="G653" s="4">
        <v>0</v>
      </c>
      <c r="H653" s="6">
        <v>739</v>
      </c>
      <c r="I653" s="8" t="str">
        <f>IF(H653&lt;Mapping!$B$1,Mapping!$A$1,IF(H653&lt;Mapping!$B$2,Mapping!$A$2,Mapping!$A$3))</f>
        <v>Minor</v>
      </c>
    </row>
    <row r="654" spans="1:9" ht="13.5" customHeight="1" x14ac:dyDescent="0.2">
      <c r="A654" s="4">
        <v>1</v>
      </c>
      <c r="B654" s="5" t="s">
        <v>54</v>
      </c>
      <c r="C654" s="4">
        <v>2</v>
      </c>
      <c r="D654" s="4">
        <v>1977</v>
      </c>
      <c r="E654" s="4">
        <v>1</v>
      </c>
      <c r="F654" s="4">
        <v>0</v>
      </c>
      <c r="G654" s="4">
        <v>0</v>
      </c>
      <c r="H654" s="6">
        <v>42694</v>
      </c>
      <c r="I654" s="8" t="str">
        <f>IF(H654&lt;Mapping!$B$1,Mapping!$A$1,IF(H654&lt;Mapping!$B$2,Mapping!$A$2,Mapping!$A$3))</f>
        <v>Minor</v>
      </c>
    </row>
    <row r="655" spans="1:9" ht="13.5" customHeight="1" x14ac:dyDescent="0.2">
      <c r="A655" s="4">
        <v>1</v>
      </c>
      <c r="B655" s="5" t="s">
        <v>54</v>
      </c>
      <c r="C655" s="4">
        <v>2</v>
      </c>
      <c r="D655" s="4">
        <v>1977</v>
      </c>
      <c r="E655" s="4">
        <v>1</v>
      </c>
      <c r="F655" s="4">
        <v>0</v>
      </c>
      <c r="G655" s="4">
        <v>3</v>
      </c>
      <c r="H655" s="6">
        <v>1819</v>
      </c>
      <c r="I655" s="8" t="str">
        <f>IF(H655&lt;Mapping!$B$1,Mapping!$A$1,IF(H655&lt;Mapping!$B$2,Mapping!$A$2,Mapping!$A$3))</f>
        <v>Minor</v>
      </c>
    </row>
    <row r="656" spans="1:9" ht="13.5" customHeight="1" x14ac:dyDescent="0.2">
      <c r="A656" s="4">
        <v>2</v>
      </c>
      <c r="B656" s="5" t="s">
        <v>54</v>
      </c>
      <c r="C656" s="4">
        <v>2</v>
      </c>
      <c r="D656" s="4">
        <v>1977</v>
      </c>
      <c r="E656" s="4">
        <v>1</v>
      </c>
      <c r="F656" s="4">
        <v>0</v>
      </c>
      <c r="G656" s="4">
        <v>0</v>
      </c>
      <c r="H656" s="6">
        <v>1722</v>
      </c>
      <c r="I656" s="8" t="str">
        <f>IF(H656&lt;Mapping!$B$1,Mapping!$A$1,IF(H656&lt;Mapping!$B$2,Mapping!$A$2,Mapping!$A$3))</f>
        <v>Minor</v>
      </c>
    </row>
    <row r="657" spans="1:9" ht="13.5" customHeight="1" x14ac:dyDescent="0.2">
      <c r="A657" s="4">
        <v>3</v>
      </c>
      <c r="B657" s="5" t="s">
        <v>54</v>
      </c>
      <c r="C657" s="4">
        <v>2</v>
      </c>
      <c r="D657" s="4">
        <v>1977</v>
      </c>
      <c r="E657" s="4">
        <v>1</v>
      </c>
      <c r="F657" s="4">
        <v>0</v>
      </c>
      <c r="G657" s="4">
        <v>2</v>
      </c>
      <c r="H657" s="6">
        <v>1864</v>
      </c>
      <c r="I657" s="8" t="str">
        <f>IF(H657&lt;Mapping!$B$1,Mapping!$A$1,IF(H657&lt;Mapping!$B$2,Mapping!$A$2,Mapping!$A$3))</f>
        <v>Minor</v>
      </c>
    </row>
    <row r="658" spans="1:9" ht="13.5" customHeight="1" x14ac:dyDescent="0.2">
      <c r="A658" s="4">
        <v>4</v>
      </c>
      <c r="B658" s="5" t="s">
        <v>54</v>
      </c>
      <c r="C658" s="4">
        <v>2</v>
      </c>
      <c r="D658" s="4">
        <v>1977</v>
      </c>
      <c r="E658" s="4">
        <v>1</v>
      </c>
      <c r="F658" s="4">
        <v>0</v>
      </c>
      <c r="G658" s="4">
        <v>2</v>
      </c>
      <c r="H658" s="6">
        <v>1814</v>
      </c>
      <c r="I658" s="8" t="str">
        <f>IF(H658&lt;Mapping!$B$1,Mapping!$A$1,IF(H658&lt;Mapping!$B$2,Mapping!$A$2,Mapping!$A$3))</f>
        <v>Minor</v>
      </c>
    </row>
    <row r="659" spans="1:9" ht="13.5" customHeight="1" x14ac:dyDescent="0.2">
      <c r="A659" s="4">
        <v>5</v>
      </c>
      <c r="B659" s="5" t="s">
        <v>54</v>
      </c>
      <c r="C659" s="4">
        <v>2</v>
      </c>
      <c r="D659" s="4">
        <v>1977</v>
      </c>
      <c r="E659" s="4">
        <v>1</v>
      </c>
      <c r="F659" s="4">
        <v>0</v>
      </c>
      <c r="G659" s="4">
        <v>0</v>
      </c>
      <c r="H659" s="6">
        <v>7214</v>
      </c>
      <c r="I659" s="8" t="str">
        <f>IF(H659&lt;Mapping!$B$1,Mapping!$A$1,IF(H659&lt;Mapping!$B$2,Mapping!$A$2,Mapping!$A$3))</f>
        <v>Minor</v>
      </c>
    </row>
    <row r="660" spans="1:9" ht="13.5" customHeight="1" x14ac:dyDescent="0.2">
      <c r="A660" s="4">
        <v>5</v>
      </c>
      <c r="B660" s="5" t="s">
        <v>54</v>
      </c>
      <c r="C660" s="4">
        <v>2</v>
      </c>
      <c r="D660" s="4">
        <v>1977</v>
      </c>
      <c r="E660" s="4">
        <v>1</v>
      </c>
      <c r="F660" s="4">
        <v>0</v>
      </c>
      <c r="G660" s="4">
        <v>0</v>
      </c>
      <c r="H660" s="6">
        <v>1596</v>
      </c>
      <c r="I660" s="8" t="str">
        <f>IF(H660&lt;Mapping!$B$1,Mapping!$A$1,IF(H660&lt;Mapping!$B$2,Mapping!$A$2,Mapping!$A$3))</f>
        <v>Minor</v>
      </c>
    </row>
    <row r="661" spans="1:9" ht="13.5" customHeight="1" x14ac:dyDescent="0.2">
      <c r="A661" s="4">
        <v>6</v>
      </c>
      <c r="B661" s="5" t="s">
        <v>54</v>
      </c>
      <c r="C661" s="4">
        <v>2</v>
      </c>
      <c r="D661" s="4">
        <v>1977</v>
      </c>
      <c r="E661" s="4">
        <v>1</v>
      </c>
      <c r="F661" s="4">
        <v>0</v>
      </c>
      <c r="G661" s="4">
        <v>2</v>
      </c>
      <c r="H661" s="6">
        <v>1883</v>
      </c>
      <c r="I661" s="8" t="str">
        <f>IF(H661&lt;Mapping!$B$1,Mapping!$A$1,IF(H661&lt;Mapping!$B$2,Mapping!$A$2,Mapping!$A$3))</f>
        <v>Minor</v>
      </c>
    </row>
    <row r="662" spans="1:9" ht="13.5" customHeight="1" x14ac:dyDescent="0.2">
      <c r="A662" s="4">
        <v>1</v>
      </c>
      <c r="B662" s="5" t="s">
        <v>45</v>
      </c>
      <c r="C662" s="4">
        <v>3</v>
      </c>
      <c r="D662" s="4">
        <v>1977</v>
      </c>
      <c r="E662" s="4">
        <v>1</v>
      </c>
      <c r="F662" s="4">
        <v>0</v>
      </c>
      <c r="G662" s="4">
        <v>0</v>
      </c>
      <c r="H662" s="6">
        <v>15730</v>
      </c>
      <c r="I662" s="8" t="str">
        <f>IF(H662&lt;Mapping!$B$1,Mapping!$A$1,IF(H662&lt;Mapping!$B$2,Mapping!$A$2,Mapping!$A$3))</f>
        <v>Minor</v>
      </c>
    </row>
    <row r="663" spans="1:9" ht="13.5" customHeight="1" x14ac:dyDescent="0.2">
      <c r="A663" s="4">
        <v>2</v>
      </c>
      <c r="B663" s="5" t="s">
        <v>45</v>
      </c>
      <c r="C663" s="4">
        <v>3</v>
      </c>
      <c r="D663" s="4">
        <v>1977</v>
      </c>
      <c r="E663" s="4">
        <v>1</v>
      </c>
      <c r="F663" s="4">
        <v>0</v>
      </c>
      <c r="G663" s="4">
        <v>0</v>
      </c>
      <c r="H663" s="6">
        <v>18730</v>
      </c>
      <c r="I663" s="8" t="str">
        <f>IF(H663&lt;Mapping!$B$1,Mapping!$A$1,IF(H663&lt;Mapping!$B$2,Mapping!$A$2,Mapping!$A$3))</f>
        <v>Minor</v>
      </c>
    </row>
    <row r="664" spans="1:9" ht="13.5" customHeight="1" x14ac:dyDescent="0.2">
      <c r="A664" s="4">
        <v>3</v>
      </c>
      <c r="B664" s="5" t="s">
        <v>45</v>
      </c>
      <c r="C664" s="4">
        <v>3</v>
      </c>
      <c r="D664" s="4">
        <v>1977</v>
      </c>
      <c r="E664" s="4">
        <v>1</v>
      </c>
      <c r="F664" s="4">
        <v>0</v>
      </c>
      <c r="G664" s="4">
        <v>0</v>
      </c>
      <c r="H664" s="6">
        <v>18458</v>
      </c>
      <c r="I664" s="8" t="str">
        <f>IF(H664&lt;Mapping!$B$1,Mapping!$A$1,IF(H664&lt;Mapping!$B$2,Mapping!$A$2,Mapping!$A$3))</f>
        <v>Minor</v>
      </c>
    </row>
    <row r="665" spans="1:9" ht="13.5" customHeight="1" x14ac:dyDescent="0.2">
      <c r="A665" s="4">
        <v>4</v>
      </c>
      <c r="B665" s="5" t="s">
        <v>45</v>
      </c>
      <c r="C665" s="4">
        <v>3</v>
      </c>
      <c r="D665" s="4">
        <v>1977</v>
      </c>
      <c r="E665" s="4">
        <v>1</v>
      </c>
      <c r="F665" s="4">
        <v>0</v>
      </c>
      <c r="G665" s="4">
        <v>0</v>
      </c>
      <c r="H665" s="6">
        <v>18752</v>
      </c>
      <c r="I665" s="8" t="str">
        <f>IF(H665&lt;Mapping!$B$1,Mapping!$A$1,IF(H665&lt;Mapping!$B$2,Mapping!$A$2,Mapping!$A$3))</f>
        <v>Minor</v>
      </c>
    </row>
    <row r="666" spans="1:9" ht="13.5" customHeight="1" x14ac:dyDescent="0.2">
      <c r="A666" s="4">
        <v>5</v>
      </c>
      <c r="B666" s="5" t="s">
        <v>45</v>
      </c>
      <c r="C666" s="4">
        <v>3</v>
      </c>
      <c r="D666" s="4">
        <v>1977</v>
      </c>
      <c r="E666" s="4">
        <v>1</v>
      </c>
      <c r="F666" s="4">
        <v>0</v>
      </c>
      <c r="G666" s="4">
        <v>0</v>
      </c>
      <c r="H666" s="6">
        <v>16257</v>
      </c>
      <c r="I666" s="8" t="str">
        <f>IF(H666&lt;Mapping!$B$1,Mapping!$A$1,IF(H666&lt;Mapping!$B$2,Mapping!$A$2,Mapping!$A$3))</f>
        <v>Minor</v>
      </c>
    </row>
    <row r="667" spans="1:9" ht="13.5" customHeight="1" x14ac:dyDescent="0.2">
      <c r="A667" s="4">
        <v>6</v>
      </c>
      <c r="B667" s="5" t="s">
        <v>45</v>
      </c>
      <c r="C667" s="4">
        <v>3</v>
      </c>
      <c r="D667" s="4">
        <v>1977</v>
      </c>
      <c r="E667" s="4">
        <v>1</v>
      </c>
      <c r="F667" s="4">
        <v>0</v>
      </c>
      <c r="G667" s="4">
        <v>0</v>
      </c>
      <c r="H667" s="6">
        <v>18473</v>
      </c>
      <c r="I667" s="8" t="str">
        <f>IF(H667&lt;Mapping!$B$1,Mapping!$A$1,IF(H667&lt;Mapping!$B$2,Mapping!$A$2,Mapping!$A$3))</f>
        <v>Minor</v>
      </c>
    </row>
    <row r="668" spans="1:9" ht="13.5" customHeight="1" x14ac:dyDescent="0.2">
      <c r="A668" s="4">
        <v>1</v>
      </c>
      <c r="B668" s="5" t="s">
        <v>22</v>
      </c>
      <c r="C668" s="4">
        <v>3</v>
      </c>
      <c r="D668" s="4">
        <v>1977</v>
      </c>
      <c r="E668" s="4">
        <v>1</v>
      </c>
      <c r="F668" s="4">
        <v>0</v>
      </c>
      <c r="G668" s="4">
        <v>3</v>
      </c>
      <c r="H668" s="6">
        <v>6229</v>
      </c>
      <c r="I668" s="8" t="str">
        <f>IF(H668&lt;Mapping!$B$1,Mapping!$A$1,IF(H668&lt;Mapping!$B$2,Mapping!$A$2,Mapping!$A$3))</f>
        <v>Minor</v>
      </c>
    </row>
    <row r="669" spans="1:9" ht="13.5" customHeight="1" x14ac:dyDescent="0.2">
      <c r="A669" s="4">
        <v>1</v>
      </c>
      <c r="B669" s="5" t="s">
        <v>22</v>
      </c>
      <c r="C669" s="4">
        <v>4</v>
      </c>
      <c r="D669" s="4">
        <v>1977</v>
      </c>
      <c r="E669" s="4">
        <v>1</v>
      </c>
      <c r="F669" s="4">
        <v>0</v>
      </c>
      <c r="G669" s="4">
        <v>0</v>
      </c>
      <c r="H669" s="6">
        <v>642</v>
      </c>
      <c r="I669" s="8" t="str">
        <f>IF(H669&lt;Mapping!$B$1,Mapping!$A$1,IF(H669&lt;Mapping!$B$2,Mapping!$A$2,Mapping!$A$3))</f>
        <v>Minor</v>
      </c>
    </row>
    <row r="670" spans="1:9" ht="13.5" customHeight="1" x14ac:dyDescent="0.2">
      <c r="A670" s="4">
        <v>1</v>
      </c>
      <c r="B670" s="5" t="s">
        <v>22</v>
      </c>
      <c r="C670" s="4">
        <v>4</v>
      </c>
      <c r="D670" s="4">
        <v>1977</v>
      </c>
      <c r="E670" s="4">
        <v>1</v>
      </c>
      <c r="F670" s="4">
        <v>0</v>
      </c>
      <c r="G670" s="4">
        <v>0</v>
      </c>
      <c r="H670" s="6">
        <v>177</v>
      </c>
      <c r="I670" s="8" t="str">
        <f>IF(H670&lt;Mapping!$B$1,Mapping!$A$1,IF(H670&lt;Mapping!$B$2,Mapping!$A$2,Mapping!$A$3))</f>
        <v>Minor</v>
      </c>
    </row>
    <row r="671" spans="1:9" ht="13.5" customHeight="1" x14ac:dyDescent="0.2">
      <c r="A671" s="4">
        <v>2</v>
      </c>
      <c r="B671" s="5" t="s">
        <v>22</v>
      </c>
      <c r="C671" s="4">
        <v>2</v>
      </c>
      <c r="D671" s="4">
        <v>1977</v>
      </c>
      <c r="E671" s="4">
        <v>1</v>
      </c>
      <c r="F671" s="4">
        <v>0</v>
      </c>
      <c r="G671" s="4">
        <v>0</v>
      </c>
      <c r="H671" s="6">
        <v>84610</v>
      </c>
      <c r="I671" s="8" t="str">
        <f>IF(H671&lt;Mapping!$B$1,Mapping!$A$1,IF(H671&lt;Mapping!$B$2,Mapping!$A$2,Mapping!$A$3))</f>
        <v>Minor</v>
      </c>
    </row>
    <row r="672" spans="1:9" ht="13.5" customHeight="1" x14ac:dyDescent="0.2">
      <c r="A672" s="4">
        <v>2</v>
      </c>
      <c r="B672" s="5" t="s">
        <v>22</v>
      </c>
      <c r="C672" s="4">
        <v>4</v>
      </c>
      <c r="D672" s="4">
        <v>1977</v>
      </c>
      <c r="E672" s="4">
        <v>1</v>
      </c>
      <c r="F672" s="4">
        <v>0</v>
      </c>
      <c r="G672" s="4">
        <v>0</v>
      </c>
      <c r="H672" s="6">
        <v>180</v>
      </c>
      <c r="I672" s="8" t="str">
        <f>IF(H672&lt;Mapping!$B$1,Mapping!$A$1,IF(H672&lt;Mapping!$B$2,Mapping!$A$2,Mapping!$A$3))</f>
        <v>Minor</v>
      </c>
    </row>
    <row r="673" spans="1:9" ht="13.5" customHeight="1" x14ac:dyDescent="0.2">
      <c r="A673" s="4">
        <v>3</v>
      </c>
      <c r="B673" s="5" t="s">
        <v>22</v>
      </c>
      <c r="C673" s="4">
        <v>4</v>
      </c>
      <c r="D673" s="4">
        <v>1977</v>
      </c>
      <c r="E673" s="4">
        <v>1</v>
      </c>
      <c r="F673" s="4">
        <v>0</v>
      </c>
      <c r="G673" s="4">
        <v>0</v>
      </c>
      <c r="H673" s="6">
        <v>169</v>
      </c>
      <c r="I673" s="8" t="str">
        <f>IF(H673&lt;Mapping!$B$1,Mapping!$A$1,IF(H673&lt;Mapping!$B$2,Mapping!$A$2,Mapping!$A$3))</f>
        <v>Minor</v>
      </c>
    </row>
    <row r="674" spans="1:9" ht="13.5" customHeight="1" x14ac:dyDescent="0.2">
      <c r="A674" s="4">
        <v>4</v>
      </c>
      <c r="B674" s="5" t="s">
        <v>22</v>
      </c>
      <c r="C674" s="4">
        <v>4</v>
      </c>
      <c r="D674" s="4">
        <v>1977</v>
      </c>
      <c r="E674" s="4">
        <v>1</v>
      </c>
      <c r="F674" s="4">
        <v>0</v>
      </c>
      <c r="G674" s="4">
        <v>0</v>
      </c>
      <c r="H674" s="6">
        <v>184</v>
      </c>
      <c r="I674" s="8" t="str">
        <f>IF(H674&lt;Mapping!$B$1,Mapping!$A$1,IF(H674&lt;Mapping!$B$2,Mapping!$A$2,Mapping!$A$3))</f>
        <v>Minor</v>
      </c>
    </row>
    <row r="675" spans="1:9" ht="13.5" customHeight="1" x14ac:dyDescent="0.2">
      <c r="A675" s="4">
        <v>5</v>
      </c>
      <c r="B675" s="5" t="s">
        <v>22</v>
      </c>
      <c r="C675" s="4">
        <v>4</v>
      </c>
      <c r="D675" s="4">
        <v>1977</v>
      </c>
      <c r="E675" s="4">
        <v>1</v>
      </c>
      <c r="F675" s="4">
        <v>0</v>
      </c>
      <c r="G675" s="4">
        <v>0</v>
      </c>
      <c r="H675" s="6">
        <v>168</v>
      </c>
      <c r="I675" s="8" t="str">
        <f>IF(H675&lt;Mapping!$B$1,Mapping!$A$1,IF(H675&lt;Mapping!$B$2,Mapping!$A$2,Mapping!$A$3))</f>
        <v>Minor</v>
      </c>
    </row>
    <row r="676" spans="1:9" ht="13.5" customHeight="1" x14ac:dyDescent="0.2">
      <c r="A676" s="4">
        <v>6</v>
      </c>
      <c r="B676" s="5" t="s">
        <v>22</v>
      </c>
      <c r="C676" s="4">
        <v>4</v>
      </c>
      <c r="D676" s="4">
        <v>1977</v>
      </c>
      <c r="E676" s="4">
        <v>1</v>
      </c>
      <c r="F676" s="4">
        <v>0</v>
      </c>
      <c r="G676" s="4">
        <v>0</v>
      </c>
      <c r="H676" s="6">
        <v>167</v>
      </c>
      <c r="I676" s="8" t="str">
        <f>IF(H676&lt;Mapping!$B$1,Mapping!$A$1,IF(H676&lt;Mapping!$B$2,Mapping!$A$2,Mapping!$A$3))</f>
        <v>Minor</v>
      </c>
    </row>
    <row r="677" spans="1:9" ht="13.5" customHeight="1" x14ac:dyDescent="0.2">
      <c r="A677" s="4">
        <v>1</v>
      </c>
      <c r="B677" s="5" t="s">
        <v>19</v>
      </c>
      <c r="C677" s="4">
        <v>3</v>
      </c>
      <c r="D677" s="4">
        <v>1977</v>
      </c>
      <c r="E677" s="4">
        <v>1</v>
      </c>
      <c r="F677" s="4">
        <v>0</v>
      </c>
      <c r="G677" s="4">
        <v>0</v>
      </c>
      <c r="H677" s="6">
        <v>8565</v>
      </c>
      <c r="I677" s="8" t="str">
        <f>IF(H677&lt;Mapping!$B$1,Mapping!$A$1,IF(H677&lt;Mapping!$B$2,Mapping!$A$2,Mapping!$A$3))</f>
        <v>Minor</v>
      </c>
    </row>
    <row r="678" spans="1:9" ht="13.5" customHeight="1" x14ac:dyDescent="0.2">
      <c r="A678" s="4">
        <v>1</v>
      </c>
      <c r="B678" s="5" t="s">
        <v>19</v>
      </c>
      <c r="C678" s="4">
        <v>3</v>
      </c>
      <c r="D678" s="4">
        <v>1977</v>
      </c>
      <c r="E678" s="4">
        <v>1</v>
      </c>
      <c r="F678" s="4">
        <v>0</v>
      </c>
      <c r="G678" s="4">
        <v>0</v>
      </c>
      <c r="H678" s="6">
        <v>1562</v>
      </c>
      <c r="I678" s="8" t="str">
        <f>IF(H678&lt;Mapping!$B$1,Mapping!$A$1,IF(H678&lt;Mapping!$B$2,Mapping!$A$2,Mapping!$A$3))</f>
        <v>Minor</v>
      </c>
    </row>
    <row r="679" spans="1:9" ht="13.5" customHeight="1" x14ac:dyDescent="0.2">
      <c r="A679" s="4">
        <v>1</v>
      </c>
      <c r="B679" s="5" t="s">
        <v>19</v>
      </c>
      <c r="C679" s="4">
        <v>1</v>
      </c>
      <c r="D679" s="4">
        <v>1977</v>
      </c>
      <c r="E679" s="4">
        <v>1</v>
      </c>
      <c r="F679" s="4">
        <v>0</v>
      </c>
      <c r="G679" s="4">
        <v>0</v>
      </c>
      <c r="H679" s="6">
        <v>161</v>
      </c>
      <c r="I679" s="8" t="str">
        <f>IF(H679&lt;Mapping!$B$1,Mapping!$A$1,IF(H679&lt;Mapping!$B$2,Mapping!$A$2,Mapping!$A$3))</f>
        <v>Minor</v>
      </c>
    </row>
    <row r="680" spans="1:9" ht="13.5" customHeight="1" x14ac:dyDescent="0.2">
      <c r="A680" s="4">
        <v>2</v>
      </c>
      <c r="B680" s="5" t="s">
        <v>19</v>
      </c>
      <c r="C680" s="4">
        <v>1</v>
      </c>
      <c r="D680" s="4">
        <v>1977</v>
      </c>
      <c r="E680" s="4">
        <v>1</v>
      </c>
      <c r="F680" s="4">
        <v>0</v>
      </c>
      <c r="G680" s="4">
        <v>1</v>
      </c>
      <c r="H680" s="6">
        <v>3783</v>
      </c>
      <c r="I680" s="8" t="str">
        <f>IF(H680&lt;Mapping!$B$1,Mapping!$A$1,IF(H680&lt;Mapping!$B$2,Mapping!$A$2,Mapping!$A$3))</f>
        <v>Minor</v>
      </c>
    </row>
    <row r="681" spans="1:9" ht="13.5" customHeight="1" x14ac:dyDescent="0.2">
      <c r="A681" s="4">
        <v>2</v>
      </c>
      <c r="B681" s="5" t="s">
        <v>19</v>
      </c>
      <c r="C681" s="4">
        <v>1</v>
      </c>
      <c r="D681" s="4">
        <v>1977</v>
      </c>
      <c r="E681" s="4">
        <v>1</v>
      </c>
      <c r="F681" s="4">
        <v>0</v>
      </c>
      <c r="G681" s="4">
        <v>0</v>
      </c>
      <c r="H681" s="6">
        <v>3704</v>
      </c>
      <c r="I681" s="8" t="str">
        <f>IF(H681&lt;Mapping!$B$1,Mapping!$A$1,IF(H681&lt;Mapping!$B$2,Mapping!$A$2,Mapping!$A$3))</f>
        <v>Minor</v>
      </c>
    </row>
    <row r="682" spans="1:9" ht="13.5" customHeight="1" x14ac:dyDescent="0.2">
      <c r="A682" s="4">
        <v>2</v>
      </c>
      <c r="B682" s="5" t="s">
        <v>19</v>
      </c>
      <c r="C682" s="4">
        <v>3</v>
      </c>
      <c r="D682" s="4">
        <v>1977</v>
      </c>
      <c r="E682" s="4">
        <v>1</v>
      </c>
      <c r="F682" s="4">
        <v>0</v>
      </c>
      <c r="G682" s="4">
        <v>0</v>
      </c>
      <c r="H682" s="6">
        <v>1724</v>
      </c>
      <c r="I682" s="8" t="str">
        <f>IF(H682&lt;Mapping!$B$1,Mapping!$A$1,IF(H682&lt;Mapping!$B$2,Mapping!$A$2,Mapping!$A$3))</f>
        <v>Minor</v>
      </c>
    </row>
    <row r="683" spans="1:9" ht="13.5" customHeight="1" x14ac:dyDescent="0.2">
      <c r="A683" s="4">
        <v>2</v>
      </c>
      <c r="B683" s="5" t="s">
        <v>19</v>
      </c>
      <c r="C683" s="4">
        <v>1</v>
      </c>
      <c r="D683" s="4">
        <v>1977</v>
      </c>
      <c r="E683" s="4">
        <v>1</v>
      </c>
      <c r="F683" s="4">
        <v>0</v>
      </c>
      <c r="G683" s="4">
        <v>0</v>
      </c>
      <c r="H683" s="6">
        <v>184</v>
      </c>
      <c r="I683" s="8" t="str">
        <f>IF(H683&lt;Mapping!$B$1,Mapping!$A$1,IF(H683&lt;Mapping!$B$2,Mapping!$A$2,Mapping!$A$3))</f>
        <v>Minor</v>
      </c>
    </row>
    <row r="684" spans="1:9" ht="13.5" customHeight="1" x14ac:dyDescent="0.2">
      <c r="A684" s="4">
        <v>3</v>
      </c>
      <c r="B684" s="5" t="s">
        <v>19</v>
      </c>
      <c r="C684" s="4">
        <v>1</v>
      </c>
      <c r="D684" s="4">
        <v>1977</v>
      </c>
      <c r="E684" s="4">
        <v>1</v>
      </c>
      <c r="F684" s="4">
        <v>0</v>
      </c>
      <c r="G684" s="4">
        <v>0</v>
      </c>
      <c r="H684" s="6">
        <v>3787</v>
      </c>
      <c r="I684" s="8" t="str">
        <f>IF(H684&lt;Mapping!$B$1,Mapping!$A$1,IF(H684&lt;Mapping!$B$2,Mapping!$A$2,Mapping!$A$3))</f>
        <v>Minor</v>
      </c>
    </row>
    <row r="685" spans="1:9" ht="13.5" customHeight="1" x14ac:dyDescent="0.2">
      <c r="A685" s="4">
        <v>3</v>
      </c>
      <c r="B685" s="5" t="s">
        <v>19</v>
      </c>
      <c r="C685" s="4">
        <v>1</v>
      </c>
      <c r="D685" s="4">
        <v>1977</v>
      </c>
      <c r="E685" s="4">
        <v>1</v>
      </c>
      <c r="F685" s="4">
        <v>0</v>
      </c>
      <c r="G685" s="4">
        <v>2</v>
      </c>
      <c r="H685" s="6">
        <v>3556</v>
      </c>
      <c r="I685" s="8" t="str">
        <f>IF(H685&lt;Mapping!$B$1,Mapping!$A$1,IF(H685&lt;Mapping!$B$2,Mapping!$A$2,Mapping!$A$3))</f>
        <v>Minor</v>
      </c>
    </row>
    <row r="686" spans="1:9" ht="13.5" customHeight="1" x14ac:dyDescent="0.2">
      <c r="A686" s="4">
        <v>3</v>
      </c>
      <c r="B686" s="5" t="s">
        <v>19</v>
      </c>
      <c r="C686" s="4">
        <v>3</v>
      </c>
      <c r="D686" s="4">
        <v>1977</v>
      </c>
      <c r="E686" s="4">
        <v>1</v>
      </c>
      <c r="F686" s="4">
        <v>0</v>
      </c>
      <c r="G686" s="4">
        <v>0</v>
      </c>
      <c r="H686" s="6">
        <v>1764</v>
      </c>
      <c r="I686" s="8" t="str">
        <f>IF(H686&lt;Mapping!$B$1,Mapping!$A$1,IF(H686&lt;Mapping!$B$2,Mapping!$A$2,Mapping!$A$3))</f>
        <v>Minor</v>
      </c>
    </row>
    <row r="687" spans="1:9" ht="13.5" customHeight="1" x14ac:dyDescent="0.2">
      <c r="A687" s="4">
        <v>3</v>
      </c>
      <c r="B687" s="5" t="s">
        <v>19</v>
      </c>
      <c r="C687" s="4">
        <v>1</v>
      </c>
      <c r="D687" s="4">
        <v>1977</v>
      </c>
      <c r="E687" s="4">
        <v>1</v>
      </c>
      <c r="F687" s="4">
        <v>0</v>
      </c>
      <c r="G687" s="4">
        <v>0</v>
      </c>
      <c r="H687" s="6">
        <v>178</v>
      </c>
      <c r="I687" s="8" t="str">
        <f>IF(H687&lt;Mapping!$B$1,Mapping!$A$1,IF(H687&lt;Mapping!$B$2,Mapping!$A$2,Mapping!$A$3))</f>
        <v>Minor</v>
      </c>
    </row>
    <row r="688" spans="1:9" ht="13.5" customHeight="1" x14ac:dyDescent="0.2">
      <c r="A688" s="4">
        <v>4</v>
      </c>
      <c r="B688" s="5" t="s">
        <v>19</v>
      </c>
      <c r="C688" s="4">
        <v>1</v>
      </c>
      <c r="D688" s="4">
        <v>1977</v>
      </c>
      <c r="E688" s="4">
        <v>1</v>
      </c>
      <c r="F688" s="4">
        <v>0</v>
      </c>
      <c r="G688" s="4">
        <v>2</v>
      </c>
      <c r="H688" s="6">
        <v>3303</v>
      </c>
      <c r="I688" s="8" t="str">
        <f>IF(H688&lt;Mapping!$B$1,Mapping!$A$1,IF(H688&lt;Mapping!$B$2,Mapping!$A$2,Mapping!$A$3))</f>
        <v>Minor</v>
      </c>
    </row>
    <row r="689" spans="1:9" ht="13.5" customHeight="1" x14ac:dyDescent="0.2">
      <c r="A689" s="4">
        <v>4</v>
      </c>
      <c r="B689" s="5" t="s">
        <v>19</v>
      </c>
      <c r="C689" s="4">
        <v>1</v>
      </c>
      <c r="D689" s="4">
        <v>1977</v>
      </c>
      <c r="E689" s="4">
        <v>1</v>
      </c>
      <c r="F689" s="4">
        <v>0</v>
      </c>
      <c r="G689" s="4">
        <v>0</v>
      </c>
      <c r="H689" s="6">
        <v>3220</v>
      </c>
      <c r="I689" s="8" t="str">
        <f>IF(H689&lt;Mapping!$B$1,Mapping!$A$1,IF(H689&lt;Mapping!$B$2,Mapping!$A$2,Mapping!$A$3))</f>
        <v>Minor</v>
      </c>
    </row>
    <row r="690" spans="1:9" ht="13.5" customHeight="1" x14ac:dyDescent="0.2">
      <c r="A690" s="4">
        <v>4</v>
      </c>
      <c r="B690" s="5" t="s">
        <v>19</v>
      </c>
      <c r="C690" s="4">
        <v>3</v>
      </c>
      <c r="D690" s="4">
        <v>1977</v>
      </c>
      <c r="E690" s="4">
        <v>1</v>
      </c>
      <c r="F690" s="4">
        <v>0</v>
      </c>
      <c r="G690" s="4">
        <v>0</v>
      </c>
      <c r="H690" s="6">
        <v>1838</v>
      </c>
      <c r="I690" s="8" t="str">
        <f>IF(H690&lt;Mapping!$B$1,Mapping!$A$1,IF(H690&lt;Mapping!$B$2,Mapping!$A$2,Mapping!$A$3))</f>
        <v>Minor</v>
      </c>
    </row>
    <row r="691" spans="1:9" ht="13.5" customHeight="1" x14ac:dyDescent="0.2">
      <c r="A691" s="4">
        <v>4</v>
      </c>
      <c r="B691" s="5" t="s">
        <v>19</v>
      </c>
      <c r="C691" s="4">
        <v>1</v>
      </c>
      <c r="D691" s="4">
        <v>1977</v>
      </c>
      <c r="E691" s="4">
        <v>1</v>
      </c>
      <c r="F691" s="4">
        <v>0</v>
      </c>
      <c r="G691" s="4">
        <v>0</v>
      </c>
      <c r="H691" s="6">
        <v>174</v>
      </c>
      <c r="I691" s="8" t="str">
        <f>IF(H691&lt;Mapping!$B$1,Mapping!$A$1,IF(H691&lt;Mapping!$B$2,Mapping!$A$2,Mapping!$A$3))</f>
        <v>Minor</v>
      </c>
    </row>
    <row r="692" spans="1:9" ht="13.5" customHeight="1" x14ac:dyDescent="0.2">
      <c r="A692" s="4">
        <v>5</v>
      </c>
      <c r="B692" s="5" t="s">
        <v>19</v>
      </c>
      <c r="C692" s="4">
        <v>1</v>
      </c>
      <c r="D692" s="4">
        <v>1977</v>
      </c>
      <c r="E692" s="4">
        <v>1</v>
      </c>
      <c r="F692" s="4">
        <v>0</v>
      </c>
      <c r="G692" s="4">
        <v>2</v>
      </c>
      <c r="H692" s="6">
        <v>3726</v>
      </c>
      <c r="I692" s="8" t="str">
        <f>IF(H692&lt;Mapping!$B$1,Mapping!$A$1,IF(H692&lt;Mapping!$B$2,Mapping!$A$2,Mapping!$A$3))</f>
        <v>Minor</v>
      </c>
    </row>
    <row r="693" spans="1:9" ht="13.5" customHeight="1" x14ac:dyDescent="0.2">
      <c r="A693" s="4">
        <v>5</v>
      </c>
      <c r="B693" s="5" t="s">
        <v>19</v>
      </c>
      <c r="C693" s="4">
        <v>1</v>
      </c>
      <c r="D693" s="4">
        <v>1977</v>
      </c>
      <c r="E693" s="4">
        <v>1</v>
      </c>
      <c r="F693" s="4">
        <v>0</v>
      </c>
      <c r="G693" s="4">
        <v>0</v>
      </c>
      <c r="H693" s="6">
        <v>3415</v>
      </c>
      <c r="I693" s="8" t="str">
        <f>IF(H693&lt;Mapping!$B$1,Mapping!$A$1,IF(H693&lt;Mapping!$B$2,Mapping!$A$2,Mapping!$A$3))</f>
        <v>Minor</v>
      </c>
    </row>
    <row r="694" spans="1:9" ht="13.5" customHeight="1" x14ac:dyDescent="0.2">
      <c r="A694" s="4">
        <v>5</v>
      </c>
      <c r="B694" s="5" t="s">
        <v>19</v>
      </c>
      <c r="C694" s="4">
        <v>3</v>
      </c>
      <c r="D694" s="4">
        <v>1977</v>
      </c>
      <c r="E694" s="4">
        <v>1</v>
      </c>
      <c r="F694" s="4">
        <v>0</v>
      </c>
      <c r="G694" s="4">
        <v>0</v>
      </c>
      <c r="H694" s="6">
        <v>1608</v>
      </c>
      <c r="I694" s="8" t="str">
        <f>IF(H694&lt;Mapping!$B$1,Mapping!$A$1,IF(H694&lt;Mapping!$B$2,Mapping!$A$2,Mapping!$A$3))</f>
        <v>Minor</v>
      </c>
    </row>
    <row r="695" spans="1:9" ht="13.5" customHeight="1" x14ac:dyDescent="0.2">
      <c r="A695" s="4">
        <v>5</v>
      </c>
      <c r="B695" s="5" t="s">
        <v>19</v>
      </c>
      <c r="C695" s="4">
        <v>1</v>
      </c>
      <c r="D695" s="4">
        <v>1977</v>
      </c>
      <c r="E695" s="4">
        <v>1</v>
      </c>
      <c r="F695" s="4">
        <v>0</v>
      </c>
      <c r="G695" s="4">
        <v>0</v>
      </c>
      <c r="H695" s="6">
        <v>171</v>
      </c>
      <c r="I695" s="8" t="str">
        <f>IF(H695&lt;Mapping!$B$1,Mapping!$A$1,IF(H695&lt;Mapping!$B$2,Mapping!$A$2,Mapping!$A$3))</f>
        <v>Minor</v>
      </c>
    </row>
    <row r="696" spans="1:9" ht="13.5" customHeight="1" x14ac:dyDescent="0.2">
      <c r="A696" s="4">
        <v>6</v>
      </c>
      <c r="B696" s="5" t="s">
        <v>19</v>
      </c>
      <c r="C696" s="4">
        <v>3</v>
      </c>
      <c r="D696" s="4">
        <v>1977</v>
      </c>
      <c r="E696" s="4">
        <v>1</v>
      </c>
      <c r="F696" s="4">
        <v>0</v>
      </c>
      <c r="G696" s="4">
        <v>0</v>
      </c>
      <c r="H696" s="6">
        <v>1802</v>
      </c>
      <c r="I696" s="8" t="str">
        <f>IF(H696&lt;Mapping!$B$1,Mapping!$A$1,IF(H696&lt;Mapping!$B$2,Mapping!$A$2,Mapping!$A$3))</f>
        <v>Minor</v>
      </c>
    </row>
    <row r="697" spans="1:9" ht="13.5" customHeight="1" x14ac:dyDescent="0.2">
      <c r="A697" s="4">
        <v>6</v>
      </c>
      <c r="B697" s="5" t="s">
        <v>19</v>
      </c>
      <c r="C697" s="4">
        <v>1</v>
      </c>
      <c r="D697" s="4">
        <v>1977</v>
      </c>
      <c r="E697" s="4">
        <v>1</v>
      </c>
      <c r="F697" s="4">
        <v>0</v>
      </c>
      <c r="G697" s="4">
        <v>0</v>
      </c>
      <c r="H697" s="6">
        <v>178</v>
      </c>
      <c r="I697" s="8" t="str">
        <f>IF(H697&lt;Mapping!$B$1,Mapping!$A$1,IF(H697&lt;Mapping!$B$2,Mapping!$A$2,Mapping!$A$3))</f>
        <v>Minor</v>
      </c>
    </row>
    <row r="698" spans="1:9" ht="13.5" customHeight="1" x14ac:dyDescent="0.2">
      <c r="A698" s="4">
        <v>3</v>
      </c>
      <c r="B698" s="5" t="s">
        <v>16</v>
      </c>
      <c r="C698" s="4">
        <v>2</v>
      </c>
      <c r="D698" s="4">
        <v>1977</v>
      </c>
      <c r="E698" s="4">
        <v>1</v>
      </c>
      <c r="F698" s="4">
        <v>0</v>
      </c>
      <c r="G698" s="4">
        <v>0</v>
      </c>
      <c r="H698" s="6">
        <v>86409</v>
      </c>
      <c r="I698" s="8" t="str">
        <f>IF(H698&lt;Mapping!$B$1,Mapping!$A$1,IF(H698&lt;Mapping!$B$2,Mapping!$A$2,Mapping!$A$3))</f>
        <v>Minor</v>
      </c>
    </row>
    <row r="699" spans="1:9" ht="13.5" customHeight="1" x14ac:dyDescent="0.2">
      <c r="A699" s="4">
        <v>4</v>
      </c>
      <c r="B699" s="5" t="s">
        <v>16</v>
      </c>
      <c r="C699" s="4">
        <v>4</v>
      </c>
      <c r="D699" s="4">
        <v>1977</v>
      </c>
      <c r="E699" s="4">
        <v>1</v>
      </c>
      <c r="F699" s="4">
        <v>0</v>
      </c>
      <c r="G699" s="4">
        <v>78</v>
      </c>
      <c r="H699" s="6">
        <v>7364839</v>
      </c>
      <c r="I699" s="8" t="str">
        <f>IF(H699&lt;Mapping!$B$1,Mapping!$A$1,IF(H699&lt;Mapping!$B$2,Mapping!$A$2,Mapping!$A$3))</f>
        <v>Major</v>
      </c>
    </row>
    <row r="700" spans="1:9" ht="13.5" customHeight="1" x14ac:dyDescent="0.2">
      <c r="A700" s="4">
        <v>1</v>
      </c>
      <c r="B700" s="5" t="s">
        <v>21</v>
      </c>
      <c r="C700" s="4">
        <v>2</v>
      </c>
      <c r="D700" s="4">
        <v>1977</v>
      </c>
      <c r="E700" s="4">
        <v>1</v>
      </c>
      <c r="F700" s="4">
        <v>0</v>
      </c>
      <c r="G700" s="4">
        <v>0</v>
      </c>
      <c r="H700" s="6">
        <v>1752</v>
      </c>
      <c r="I700" s="8" t="str">
        <f>IF(H700&lt;Mapping!$B$1,Mapping!$A$1,IF(H700&lt;Mapping!$B$2,Mapping!$A$2,Mapping!$A$3))</f>
        <v>Minor</v>
      </c>
    </row>
    <row r="701" spans="1:9" ht="13.5" customHeight="1" x14ac:dyDescent="0.2">
      <c r="A701" s="4">
        <v>1</v>
      </c>
      <c r="B701" s="5" t="s">
        <v>21</v>
      </c>
      <c r="C701" s="4">
        <v>1</v>
      </c>
      <c r="D701" s="4">
        <v>1977</v>
      </c>
      <c r="E701" s="4">
        <v>1</v>
      </c>
      <c r="F701" s="4">
        <v>0</v>
      </c>
      <c r="G701" s="4">
        <v>0</v>
      </c>
      <c r="H701" s="6">
        <v>181</v>
      </c>
      <c r="I701" s="8" t="str">
        <f>IF(H701&lt;Mapping!$B$1,Mapping!$A$1,IF(H701&lt;Mapping!$B$2,Mapping!$A$2,Mapping!$A$3))</f>
        <v>Minor</v>
      </c>
    </row>
    <row r="702" spans="1:9" ht="13.5" customHeight="1" x14ac:dyDescent="0.2">
      <c r="A702" s="4">
        <v>2</v>
      </c>
      <c r="B702" s="5" t="s">
        <v>21</v>
      </c>
      <c r="C702" s="4">
        <v>2</v>
      </c>
      <c r="D702" s="4">
        <v>1977</v>
      </c>
      <c r="E702" s="4">
        <v>1</v>
      </c>
      <c r="F702" s="4">
        <v>0</v>
      </c>
      <c r="G702" s="4">
        <v>0</v>
      </c>
      <c r="H702" s="6">
        <v>1816</v>
      </c>
      <c r="I702" s="8" t="str">
        <f>IF(H702&lt;Mapping!$B$1,Mapping!$A$1,IF(H702&lt;Mapping!$B$2,Mapping!$A$2,Mapping!$A$3))</f>
        <v>Minor</v>
      </c>
    </row>
    <row r="703" spans="1:9" ht="13.5" customHeight="1" x14ac:dyDescent="0.2">
      <c r="A703" s="4">
        <v>2</v>
      </c>
      <c r="B703" s="5" t="s">
        <v>21</v>
      </c>
      <c r="C703" s="4">
        <v>1</v>
      </c>
      <c r="D703" s="4">
        <v>1977</v>
      </c>
      <c r="E703" s="4">
        <v>1</v>
      </c>
      <c r="F703" s="4">
        <v>0</v>
      </c>
      <c r="G703" s="4">
        <v>0</v>
      </c>
      <c r="H703" s="6">
        <v>184</v>
      </c>
      <c r="I703" s="8" t="str">
        <f>IF(H703&lt;Mapping!$B$1,Mapping!$A$1,IF(H703&lt;Mapping!$B$2,Mapping!$A$2,Mapping!$A$3))</f>
        <v>Minor</v>
      </c>
    </row>
    <row r="704" spans="1:9" ht="13.5" customHeight="1" x14ac:dyDescent="0.2">
      <c r="A704" s="4">
        <v>3</v>
      </c>
      <c r="B704" s="5" t="s">
        <v>21</v>
      </c>
      <c r="C704" s="4">
        <v>2</v>
      </c>
      <c r="D704" s="4">
        <v>1977</v>
      </c>
      <c r="E704" s="4">
        <v>1</v>
      </c>
      <c r="F704" s="4">
        <v>0</v>
      </c>
      <c r="G704" s="4">
        <v>0</v>
      </c>
      <c r="H704" s="6">
        <v>8681</v>
      </c>
      <c r="I704" s="8" t="str">
        <f>IF(H704&lt;Mapping!$B$1,Mapping!$A$1,IF(H704&lt;Mapping!$B$2,Mapping!$A$2,Mapping!$A$3))</f>
        <v>Minor</v>
      </c>
    </row>
    <row r="705" spans="1:9" ht="13.5" customHeight="1" x14ac:dyDescent="0.2">
      <c r="A705" s="4">
        <v>3</v>
      </c>
      <c r="B705" s="5" t="s">
        <v>21</v>
      </c>
      <c r="C705" s="4">
        <v>2</v>
      </c>
      <c r="D705" s="4">
        <v>1977</v>
      </c>
      <c r="E705" s="4">
        <v>1</v>
      </c>
      <c r="F705" s="4">
        <v>0</v>
      </c>
      <c r="G705" s="4">
        <v>0</v>
      </c>
      <c r="H705" s="6">
        <v>1878</v>
      </c>
      <c r="I705" s="8" t="str">
        <f>IF(H705&lt;Mapping!$B$1,Mapping!$A$1,IF(H705&lt;Mapping!$B$2,Mapping!$A$2,Mapping!$A$3))</f>
        <v>Minor</v>
      </c>
    </row>
    <row r="706" spans="1:9" ht="13.5" customHeight="1" x14ac:dyDescent="0.2">
      <c r="A706" s="4">
        <v>3</v>
      </c>
      <c r="B706" s="5" t="s">
        <v>21</v>
      </c>
      <c r="C706" s="4">
        <v>1</v>
      </c>
      <c r="D706" s="4">
        <v>1977</v>
      </c>
      <c r="E706" s="4">
        <v>1</v>
      </c>
      <c r="F706" s="4">
        <v>0</v>
      </c>
      <c r="G706" s="4">
        <v>0</v>
      </c>
      <c r="H706" s="6">
        <v>169</v>
      </c>
      <c r="I706" s="8" t="str">
        <f>IF(H706&lt;Mapping!$B$1,Mapping!$A$1,IF(H706&lt;Mapping!$B$2,Mapping!$A$2,Mapping!$A$3))</f>
        <v>Minor</v>
      </c>
    </row>
    <row r="707" spans="1:9" ht="13.5" customHeight="1" x14ac:dyDescent="0.2">
      <c r="A707" s="4">
        <v>4</v>
      </c>
      <c r="B707" s="5" t="s">
        <v>21</v>
      </c>
      <c r="C707" s="4">
        <v>2</v>
      </c>
      <c r="D707" s="4">
        <v>1977</v>
      </c>
      <c r="E707" s="4">
        <v>1</v>
      </c>
      <c r="F707" s="4">
        <v>0</v>
      </c>
      <c r="G707" s="4">
        <v>0</v>
      </c>
      <c r="H707" s="6">
        <v>1575</v>
      </c>
      <c r="I707" s="8" t="str">
        <f>IF(H707&lt;Mapping!$B$1,Mapping!$A$1,IF(H707&lt;Mapping!$B$2,Mapping!$A$2,Mapping!$A$3))</f>
        <v>Minor</v>
      </c>
    </row>
    <row r="708" spans="1:9" ht="13.5" customHeight="1" x14ac:dyDescent="0.2">
      <c r="A708" s="4">
        <v>4</v>
      </c>
      <c r="B708" s="5" t="s">
        <v>21</v>
      </c>
      <c r="C708" s="4">
        <v>1</v>
      </c>
      <c r="D708" s="4">
        <v>1977</v>
      </c>
      <c r="E708" s="4">
        <v>1</v>
      </c>
      <c r="F708" s="4">
        <v>0</v>
      </c>
      <c r="G708" s="4">
        <v>0</v>
      </c>
      <c r="H708" s="6">
        <v>181</v>
      </c>
      <c r="I708" s="8" t="str">
        <f>IF(H708&lt;Mapping!$B$1,Mapping!$A$1,IF(H708&lt;Mapping!$B$2,Mapping!$A$2,Mapping!$A$3))</f>
        <v>Minor</v>
      </c>
    </row>
    <row r="709" spans="1:9" ht="13.5" customHeight="1" x14ac:dyDescent="0.2">
      <c r="A709" s="4">
        <v>5</v>
      </c>
      <c r="B709" s="5" t="s">
        <v>21</v>
      </c>
      <c r="C709" s="4">
        <v>2</v>
      </c>
      <c r="D709" s="4">
        <v>1977</v>
      </c>
      <c r="E709" s="4">
        <v>1</v>
      </c>
      <c r="F709" s="4">
        <v>0</v>
      </c>
      <c r="G709" s="4">
        <v>0</v>
      </c>
      <c r="H709" s="6">
        <v>1670</v>
      </c>
      <c r="I709" s="8" t="str">
        <f>IF(H709&lt;Mapping!$B$1,Mapping!$A$1,IF(H709&lt;Mapping!$B$2,Mapping!$A$2,Mapping!$A$3))</f>
        <v>Minor</v>
      </c>
    </row>
    <row r="710" spans="1:9" ht="13.5" customHeight="1" x14ac:dyDescent="0.2">
      <c r="A710" s="4">
        <v>5</v>
      </c>
      <c r="B710" s="5" t="s">
        <v>21</v>
      </c>
      <c r="C710" s="4">
        <v>1</v>
      </c>
      <c r="D710" s="4">
        <v>1977</v>
      </c>
      <c r="E710" s="4">
        <v>1</v>
      </c>
      <c r="F710" s="4">
        <v>0</v>
      </c>
      <c r="G710" s="4">
        <v>0</v>
      </c>
      <c r="H710" s="6">
        <v>171</v>
      </c>
      <c r="I710" s="8" t="str">
        <f>IF(H710&lt;Mapping!$B$1,Mapping!$A$1,IF(H710&lt;Mapping!$B$2,Mapping!$A$2,Mapping!$A$3))</f>
        <v>Minor</v>
      </c>
    </row>
    <row r="711" spans="1:9" ht="13.5" customHeight="1" x14ac:dyDescent="0.2">
      <c r="A711" s="4">
        <v>6</v>
      </c>
      <c r="B711" s="5" t="s">
        <v>21</v>
      </c>
      <c r="C711" s="4">
        <v>2</v>
      </c>
      <c r="D711" s="4">
        <v>1977</v>
      </c>
      <c r="E711" s="4">
        <v>1</v>
      </c>
      <c r="F711" s="4">
        <v>0</v>
      </c>
      <c r="G711" s="4">
        <v>0</v>
      </c>
      <c r="H711" s="6">
        <v>1705</v>
      </c>
      <c r="I711" s="8" t="str">
        <f>IF(H711&lt;Mapping!$B$1,Mapping!$A$1,IF(H711&lt;Mapping!$B$2,Mapping!$A$2,Mapping!$A$3))</f>
        <v>Minor</v>
      </c>
    </row>
    <row r="712" spans="1:9" ht="13.5" customHeight="1" x14ac:dyDescent="0.2">
      <c r="A712" s="4">
        <v>6</v>
      </c>
      <c r="B712" s="5" t="s">
        <v>21</v>
      </c>
      <c r="C712" s="4">
        <v>1</v>
      </c>
      <c r="D712" s="4">
        <v>1977</v>
      </c>
      <c r="E712" s="4">
        <v>1</v>
      </c>
      <c r="F712" s="4">
        <v>0</v>
      </c>
      <c r="G712" s="4">
        <v>0</v>
      </c>
      <c r="H712" s="6">
        <v>159</v>
      </c>
      <c r="I712" s="8" t="str">
        <f>IF(H712&lt;Mapping!$B$1,Mapping!$A$1,IF(H712&lt;Mapping!$B$2,Mapping!$A$2,Mapping!$A$3))</f>
        <v>Minor</v>
      </c>
    </row>
    <row r="713" spans="1:9" ht="13.5" customHeight="1" x14ac:dyDescent="0.2">
      <c r="A713" s="4">
        <v>1</v>
      </c>
      <c r="B713" s="5" t="s">
        <v>15</v>
      </c>
      <c r="C713" s="4">
        <v>1</v>
      </c>
      <c r="D713" s="4">
        <v>1977</v>
      </c>
      <c r="E713" s="4">
        <v>31</v>
      </c>
      <c r="F713" s="4">
        <v>0</v>
      </c>
      <c r="G713" s="4">
        <v>0</v>
      </c>
      <c r="H713" s="6">
        <v>1623</v>
      </c>
      <c r="I713" s="8" t="str">
        <f>IF(H713&lt;Mapping!$B$1,Mapping!$A$1,IF(H713&lt;Mapping!$B$2,Mapping!$A$2,Mapping!$A$3))</f>
        <v>Minor</v>
      </c>
    </row>
    <row r="714" spans="1:9" ht="13.5" customHeight="1" x14ac:dyDescent="0.2">
      <c r="A714" s="4">
        <v>1</v>
      </c>
      <c r="B714" s="5" t="s">
        <v>15</v>
      </c>
      <c r="C714" s="4">
        <v>1</v>
      </c>
      <c r="D714" s="4">
        <v>1977</v>
      </c>
      <c r="E714" s="4">
        <v>31</v>
      </c>
      <c r="F714" s="4">
        <v>0</v>
      </c>
      <c r="G714" s="4">
        <v>0</v>
      </c>
      <c r="H714" s="6">
        <v>1557</v>
      </c>
      <c r="I714" s="8" t="str">
        <f>IF(H714&lt;Mapping!$B$1,Mapping!$A$1,IF(H714&lt;Mapping!$B$2,Mapping!$A$2,Mapping!$A$3))</f>
        <v>Minor</v>
      </c>
    </row>
    <row r="715" spans="1:9" ht="13.5" customHeight="1" x14ac:dyDescent="0.2">
      <c r="A715" s="4">
        <v>2</v>
      </c>
      <c r="B715" s="5" t="s">
        <v>15</v>
      </c>
      <c r="C715" s="4">
        <v>1</v>
      </c>
      <c r="D715" s="4">
        <v>1977</v>
      </c>
      <c r="E715" s="4">
        <v>31</v>
      </c>
      <c r="F715" s="4">
        <v>0</v>
      </c>
      <c r="G715" s="4">
        <v>0</v>
      </c>
      <c r="H715" s="6">
        <v>1781</v>
      </c>
      <c r="I715" s="8" t="str">
        <f>IF(H715&lt;Mapping!$B$1,Mapping!$A$1,IF(H715&lt;Mapping!$B$2,Mapping!$A$2,Mapping!$A$3))</f>
        <v>Minor</v>
      </c>
    </row>
    <row r="716" spans="1:9" ht="13.5" customHeight="1" x14ac:dyDescent="0.2">
      <c r="A716" s="4">
        <v>2</v>
      </c>
      <c r="B716" s="5" t="s">
        <v>15</v>
      </c>
      <c r="C716" s="4">
        <v>1</v>
      </c>
      <c r="D716" s="4">
        <v>1977</v>
      </c>
      <c r="E716" s="4">
        <v>31</v>
      </c>
      <c r="F716" s="4">
        <v>0</v>
      </c>
      <c r="G716" s="4">
        <v>0</v>
      </c>
      <c r="H716" s="6">
        <v>1670</v>
      </c>
      <c r="I716" s="8" t="str">
        <f>IF(H716&lt;Mapping!$B$1,Mapping!$A$1,IF(H716&lt;Mapping!$B$2,Mapping!$A$2,Mapping!$A$3))</f>
        <v>Minor</v>
      </c>
    </row>
    <row r="717" spans="1:9" ht="13.5" customHeight="1" x14ac:dyDescent="0.2">
      <c r="A717" s="4">
        <v>3</v>
      </c>
      <c r="B717" s="5" t="s">
        <v>15</v>
      </c>
      <c r="C717" s="4">
        <v>1</v>
      </c>
      <c r="D717" s="4">
        <v>1977</v>
      </c>
      <c r="E717" s="4">
        <v>31</v>
      </c>
      <c r="F717" s="4">
        <v>0</v>
      </c>
      <c r="G717" s="4">
        <v>0</v>
      </c>
      <c r="H717" s="6">
        <v>1853</v>
      </c>
      <c r="I717" s="8" t="str">
        <f>IF(H717&lt;Mapping!$B$1,Mapping!$A$1,IF(H717&lt;Mapping!$B$2,Mapping!$A$2,Mapping!$A$3))</f>
        <v>Minor</v>
      </c>
    </row>
    <row r="718" spans="1:9" ht="13.5" customHeight="1" x14ac:dyDescent="0.2">
      <c r="A718" s="4">
        <v>3</v>
      </c>
      <c r="B718" s="5" t="s">
        <v>15</v>
      </c>
      <c r="C718" s="4">
        <v>1</v>
      </c>
      <c r="D718" s="4">
        <v>1977</v>
      </c>
      <c r="E718" s="4">
        <v>31</v>
      </c>
      <c r="F718" s="4">
        <v>0</v>
      </c>
      <c r="G718" s="4">
        <v>0</v>
      </c>
      <c r="H718" s="6">
        <v>1599</v>
      </c>
      <c r="I718" s="8" t="str">
        <f>IF(H718&lt;Mapping!$B$1,Mapping!$A$1,IF(H718&lt;Mapping!$B$2,Mapping!$A$2,Mapping!$A$3))</f>
        <v>Minor</v>
      </c>
    </row>
    <row r="719" spans="1:9" ht="13.5" customHeight="1" x14ac:dyDescent="0.2">
      <c r="A719" s="4">
        <v>4</v>
      </c>
      <c r="B719" s="5" t="s">
        <v>15</v>
      </c>
      <c r="C719" s="4">
        <v>1</v>
      </c>
      <c r="D719" s="4">
        <v>1977</v>
      </c>
      <c r="E719" s="4">
        <v>31</v>
      </c>
      <c r="F719" s="4">
        <v>0</v>
      </c>
      <c r="G719" s="4">
        <v>0</v>
      </c>
      <c r="H719" s="6">
        <v>1818</v>
      </c>
      <c r="I719" s="8" t="str">
        <f>IF(H719&lt;Mapping!$B$1,Mapping!$A$1,IF(H719&lt;Mapping!$B$2,Mapping!$A$2,Mapping!$A$3))</f>
        <v>Minor</v>
      </c>
    </row>
    <row r="720" spans="1:9" ht="13.5" customHeight="1" x14ac:dyDescent="0.2">
      <c r="A720" s="4">
        <v>4</v>
      </c>
      <c r="B720" s="5" t="s">
        <v>15</v>
      </c>
      <c r="C720" s="4">
        <v>1</v>
      </c>
      <c r="D720" s="4">
        <v>1977</v>
      </c>
      <c r="E720" s="4">
        <v>31</v>
      </c>
      <c r="F720" s="4">
        <v>0</v>
      </c>
      <c r="G720" s="4">
        <v>0</v>
      </c>
      <c r="H720" s="6">
        <v>1619</v>
      </c>
      <c r="I720" s="8" t="str">
        <f>IF(H720&lt;Mapping!$B$1,Mapping!$A$1,IF(H720&lt;Mapping!$B$2,Mapping!$A$2,Mapping!$A$3))</f>
        <v>Minor</v>
      </c>
    </row>
    <row r="721" spans="1:9" ht="13.5" customHeight="1" x14ac:dyDescent="0.2">
      <c r="A721" s="4">
        <v>5</v>
      </c>
      <c r="B721" s="5" t="s">
        <v>15</v>
      </c>
      <c r="C721" s="4">
        <v>1</v>
      </c>
      <c r="D721" s="4">
        <v>1977</v>
      </c>
      <c r="E721" s="4">
        <v>31</v>
      </c>
      <c r="F721" s="4">
        <v>0</v>
      </c>
      <c r="G721" s="4">
        <v>0</v>
      </c>
      <c r="H721" s="6">
        <v>1733</v>
      </c>
      <c r="I721" s="8" t="str">
        <f>IF(H721&lt;Mapping!$B$1,Mapping!$A$1,IF(H721&lt;Mapping!$B$2,Mapping!$A$2,Mapping!$A$3))</f>
        <v>Minor</v>
      </c>
    </row>
    <row r="722" spans="1:9" ht="13.5" customHeight="1" x14ac:dyDescent="0.2">
      <c r="A722" s="4">
        <v>5</v>
      </c>
      <c r="B722" s="5" t="s">
        <v>15</v>
      </c>
      <c r="C722" s="4">
        <v>1</v>
      </c>
      <c r="D722" s="4">
        <v>1977</v>
      </c>
      <c r="E722" s="4">
        <v>31</v>
      </c>
      <c r="F722" s="4">
        <v>0</v>
      </c>
      <c r="G722" s="4">
        <v>0</v>
      </c>
      <c r="H722" s="6">
        <v>1621</v>
      </c>
      <c r="I722" s="8" t="str">
        <f>IF(H722&lt;Mapping!$B$1,Mapping!$A$1,IF(H722&lt;Mapping!$B$2,Mapping!$A$2,Mapping!$A$3))</f>
        <v>Minor</v>
      </c>
    </row>
    <row r="723" spans="1:9" ht="13.5" customHeight="1" x14ac:dyDescent="0.2">
      <c r="A723" s="4">
        <v>6</v>
      </c>
      <c r="B723" s="5" t="s">
        <v>15</v>
      </c>
      <c r="C723" s="4">
        <v>1</v>
      </c>
      <c r="D723" s="4">
        <v>1977</v>
      </c>
      <c r="E723" s="4">
        <v>31</v>
      </c>
      <c r="F723" s="4">
        <v>0</v>
      </c>
      <c r="G723" s="4">
        <v>0</v>
      </c>
      <c r="H723" s="6">
        <v>1820</v>
      </c>
      <c r="I723" s="8" t="str">
        <f>IF(H723&lt;Mapping!$B$1,Mapping!$A$1,IF(H723&lt;Mapping!$B$2,Mapping!$A$2,Mapping!$A$3))</f>
        <v>Minor</v>
      </c>
    </row>
    <row r="724" spans="1:9" ht="13.5" customHeight="1" x14ac:dyDescent="0.2">
      <c r="A724" s="4">
        <v>6</v>
      </c>
      <c r="B724" s="5" t="s">
        <v>15</v>
      </c>
      <c r="C724" s="4">
        <v>1</v>
      </c>
      <c r="D724" s="4">
        <v>1977</v>
      </c>
      <c r="E724" s="4">
        <v>31</v>
      </c>
      <c r="F724" s="4">
        <v>0</v>
      </c>
      <c r="G724" s="4">
        <v>0</v>
      </c>
      <c r="H724" s="6">
        <v>1761</v>
      </c>
      <c r="I724" s="8" t="str">
        <f>IF(H724&lt;Mapping!$B$1,Mapping!$A$1,IF(H724&lt;Mapping!$B$2,Mapping!$A$2,Mapping!$A$3))</f>
        <v>Minor</v>
      </c>
    </row>
    <row r="725" spans="1:9" ht="13.5" customHeight="1" x14ac:dyDescent="0.2">
      <c r="A725" s="4">
        <v>1</v>
      </c>
      <c r="B725" s="5" t="s">
        <v>33</v>
      </c>
      <c r="C725" s="4">
        <v>2</v>
      </c>
      <c r="D725" s="4">
        <v>1978</v>
      </c>
      <c r="E725" s="4">
        <v>13</v>
      </c>
      <c r="F725" s="4">
        <v>0</v>
      </c>
      <c r="G725" s="4">
        <v>0</v>
      </c>
      <c r="H725" s="6">
        <v>181</v>
      </c>
      <c r="I725" s="8" t="str">
        <f>IF(H725&lt;Mapping!$B$1,Mapping!$A$1,IF(H725&lt;Mapping!$B$2,Mapping!$A$2,Mapping!$A$3))</f>
        <v>Minor</v>
      </c>
    </row>
    <row r="726" spans="1:9" ht="13.5" customHeight="1" x14ac:dyDescent="0.2">
      <c r="A726" s="4">
        <v>2</v>
      </c>
      <c r="B726" s="5" t="s">
        <v>33</v>
      </c>
      <c r="C726" s="4">
        <v>2</v>
      </c>
      <c r="D726" s="4">
        <v>1978</v>
      </c>
      <c r="E726" s="4">
        <v>13</v>
      </c>
      <c r="F726" s="4">
        <v>0</v>
      </c>
      <c r="G726" s="4">
        <v>0</v>
      </c>
      <c r="H726" s="6">
        <v>162</v>
      </c>
      <c r="I726" s="8" t="str">
        <f>IF(H726&lt;Mapping!$B$1,Mapping!$A$1,IF(H726&lt;Mapping!$B$2,Mapping!$A$2,Mapping!$A$3))</f>
        <v>Minor</v>
      </c>
    </row>
    <row r="727" spans="1:9" ht="13.5" customHeight="1" x14ac:dyDescent="0.2">
      <c r="A727" s="4">
        <v>3</v>
      </c>
      <c r="B727" s="5" t="s">
        <v>33</v>
      </c>
      <c r="C727" s="4">
        <v>2</v>
      </c>
      <c r="D727" s="4">
        <v>1978</v>
      </c>
      <c r="E727" s="4">
        <v>13</v>
      </c>
      <c r="F727" s="4">
        <v>0</v>
      </c>
      <c r="G727" s="4">
        <v>0</v>
      </c>
      <c r="H727" s="6">
        <v>159</v>
      </c>
      <c r="I727" s="8" t="str">
        <f>IF(H727&lt;Mapping!$B$1,Mapping!$A$1,IF(H727&lt;Mapping!$B$2,Mapping!$A$2,Mapping!$A$3))</f>
        <v>Minor</v>
      </c>
    </row>
    <row r="728" spans="1:9" ht="13.5" customHeight="1" x14ac:dyDescent="0.2">
      <c r="A728" s="4">
        <v>4</v>
      </c>
      <c r="B728" s="5" t="s">
        <v>33</v>
      </c>
      <c r="C728" s="4">
        <v>2</v>
      </c>
      <c r="D728" s="4">
        <v>1978</v>
      </c>
      <c r="E728" s="4">
        <v>13</v>
      </c>
      <c r="F728" s="4">
        <v>0</v>
      </c>
      <c r="G728" s="4">
        <v>0</v>
      </c>
      <c r="H728" s="6">
        <v>184</v>
      </c>
      <c r="I728" s="8" t="str">
        <f>IF(H728&lt;Mapping!$B$1,Mapping!$A$1,IF(H728&lt;Mapping!$B$2,Mapping!$A$2,Mapping!$A$3))</f>
        <v>Minor</v>
      </c>
    </row>
    <row r="729" spans="1:9" ht="13.5" customHeight="1" x14ac:dyDescent="0.2">
      <c r="A729" s="4">
        <v>5</v>
      </c>
      <c r="B729" s="5" t="s">
        <v>33</v>
      </c>
      <c r="C729" s="4">
        <v>2</v>
      </c>
      <c r="D729" s="4">
        <v>1978</v>
      </c>
      <c r="E729" s="4">
        <v>13</v>
      </c>
      <c r="F729" s="4">
        <v>0</v>
      </c>
      <c r="G729" s="4">
        <v>0</v>
      </c>
      <c r="H729" s="6">
        <v>157</v>
      </c>
      <c r="I729" s="8" t="str">
        <f>IF(H729&lt;Mapping!$B$1,Mapping!$A$1,IF(H729&lt;Mapping!$B$2,Mapping!$A$2,Mapping!$A$3))</f>
        <v>Minor</v>
      </c>
    </row>
    <row r="730" spans="1:9" ht="13.5" customHeight="1" x14ac:dyDescent="0.2">
      <c r="A730" s="4">
        <v>6</v>
      </c>
      <c r="B730" s="5" t="s">
        <v>33</v>
      </c>
      <c r="C730" s="4">
        <v>2</v>
      </c>
      <c r="D730" s="4">
        <v>1978</v>
      </c>
      <c r="E730" s="4">
        <v>13</v>
      </c>
      <c r="F730" s="4">
        <v>0</v>
      </c>
      <c r="G730" s="4">
        <v>0</v>
      </c>
      <c r="H730" s="6">
        <v>166</v>
      </c>
      <c r="I730" s="8" t="str">
        <f>IF(H730&lt;Mapping!$B$1,Mapping!$A$1,IF(H730&lt;Mapping!$B$2,Mapping!$A$2,Mapping!$A$3))</f>
        <v>Minor</v>
      </c>
    </row>
    <row r="731" spans="1:9" ht="13.5" customHeight="1" x14ac:dyDescent="0.2">
      <c r="A731" s="4">
        <v>1</v>
      </c>
      <c r="B731" s="5" t="s">
        <v>18</v>
      </c>
      <c r="C731" s="4">
        <v>4</v>
      </c>
      <c r="D731" s="4">
        <v>1978</v>
      </c>
      <c r="E731" s="4">
        <v>31</v>
      </c>
      <c r="F731" s="4">
        <v>0</v>
      </c>
      <c r="G731" s="4">
        <v>0</v>
      </c>
      <c r="H731" s="6">
        <v>1635</v>
      </c>
      <c r="I731" s="8" t="str">
        <f>IF(H731&lt;Mapping!$B$1,Mapping!$A$1,IF(H731&lt;Mapping!$B$2,Mapping!$A$2,Mapping!$A$3))</f>
        <v>Minor</v>
      </c>
    </row>
    <row r="732" spans="1:9" ht="13.5" customHeight="1" x14ac:dyDescent="0.2">
      <c r="A732" s="4">
        <v>2</v>
      </c>
      <c r="B732" s="5" t="s">
        <v>18</v>
      </c>
      <c r="C732" s="4">
        <v>4</v>
      </c>
      <c r="D732" s="4">
        <v>1978</v>
      </c>
      <c r="E732" s="4">
        <v>31</v>
      </c>
      <c r="F732" s="4">
        <v>0</v>
      </c>
      <c r="G732" s="4">
        <v>0</v>
      </c>
      <c r="H732" s="6">
        <v>1762</v>
      </c>
      <c r="I732" s="8" t="str">
        <f>IF(H732&lt;Mapping!$B$1,Mapping!$A$1,IF(H732&lt;Mapping!$B$2,Mapping!$A$2,Mapping!$A$3))</f>
        <v>Minor</v>
      </c>
    </row>
    <row r="733" spans="1:9" ht="13.5" customHeight="1" x14ac:dyDescent="0.2">
      <c r="A733" s="4">
        <v>3</v>
      </c>
      <c r="B733" s="5" t="s">
        <v>18</v>
      </c>
      <c r="C733" s="4">
        <v>4</v>
      </c>
      <c r="D733" s="4">
        <v>1978</v>
      </c>
      <c r="E733" s="4">
        <v>31</v>
      </c>
      <c r="F733" s="4">
        <v>0</v>
      </c>
      <c r="G733" s="4">
        <v>0</v>
      </c>
      <c r="H733" s="6">
        <v>1796</v>
      </c>
      <c r="I733" s="8" t="str">
        <f>IF(H733&lt;Mapping!$B$1,Mapping!$A$1,IF(H733&lt;Mapping!$B$2,Mapping!$A$2,Mapping!$A$3))</f>
        <v>Minor</v>
      </c>
    </row>
    <row r="734" spans="1:9" ht="13.5" customHeight="1" x14ac:dyDescent="0.2">
      <c r="A734" s="4">
        <v>4</v>
      </c>
      <c r="B734" s="5" t="s">
        <v>18</v>
      </c>
      <c r="C734" s="4">
        <v>4</v>
      </c>
      <c r="D734" s="4">
        <v>1978</v>
      </c>
      <c r="E734" s="4">
        <v>31</v>
      </c>
      <c r="F734" s="4">
        <v>0</v>
      </c>
      <c r="G734" s="4">
        <v>0</v>
      </c>
      <c r="H734" s="6">
        <v>1553</v>
      </c>
      <c r="I734" s="8" t="str">
        <f>IF(H734&lt;Mapping!$B$1,Mapping!$A$1,IF(H734&lt;Mapping!$B$2,Mapping!$A$2,Mapping!$A$3))</f>
        <v>Minor</v>
      </c>
    </row>
    <row r="735" spans="1:9" ht="13.5" customHeight="1" x14ac:dyDescent="0.2">
      <c r="A735" s="4">
        <v>5</v>
      </c>
      <c r="B735" s="5" t="s">
        <v>18</v>
      </c>
      <c r="C735" s="4">
        <v>4</v>
      </c>
      <c r="D735" s="4">
        <v>1978</v>
      </c>
      <c r="E735" s="4">
        <v>31</v>
      </c>
      <c r="F735" s="4">
        <v>0</v>
      </c>
      <c r="G735" s="4">
        <v>0</v>
      </c>
      <c r="H735" s="6">
        <v>1589</v>
      </c>
      <c r="I735" s="8" t="str">
        <f>IF(H735&lt;Mapping!$B$1,Mapping!$A$1,IF(H735&lt;Mapping!$B$2,Mapping!$A$2,Mapping!$A$3))</f>
        <v>Minor</v>
      </c>
    </row>
    <row r="736" spans="1:9" ht="13.5" customHeight="1" x14ac:dyDescent="0.2">
      <c r="A736" s="4">
        <v>6</v>
      </c>
      <c r="B736" s="5" t="s">
        <v>18</v>
      </c>
      <c r="C736" s="4">
        <v>4</v>
      </c>
      <c r="D736" s="4">
        <v>1978</v>
      </c>
      <c r="E736" s="4">
        <v>31</v>
      </c>
      <c r="F736" s="4">
        <v>0</v>
      </c>
      <c r="G736" s="4">
        <v>0</v>
      </c>
      <c r="H736" s="6">
        <v>1823</v>
      </c>
      <c r="I736" s="8" t="str">
        <f>IF(H736&lt;Mapping!$B$1,Mapping!$A$1,IF(H736&lt;Mapping!$B$2,Mapping!$A$2,Mapping!$A$3))</f>
        <v>Minor</v>
      </c>
    </row>
    <row r="737" spans="1:9" ht="13.5" customHeight="1" x14ac:dyDescent="0.2">
      <c r="A737" s="4">
        <v>1</v>
      </c>
      <c r="B737" s="5" t="s">
        <v>14</v>
      </c>
      <c r="C737" s="4">
        <v>1</v>
      </c>
      <c r="D737" s="4">
        <v>1978</v>
      </c>
      <c r="E737" s="4">
        <v>6</v>
      </c>
      <c r="F737" s="4">
        <v>0</v>
      </c>
      <c r="G737" s="4">
        <v>0</v>
      </c>
      <c r="H737" s="6">
        <v>17788</v>
      </c>
      <c r="I737" s="8" t="str">
        <f>IF(H737&lt;Mapping!$B$1,Mapping!$A$1,IF(H737&lt;Mapping!$B$2,Mapping!$A$2,Mapping!$A$3))</f>
        <v>Minor</v>
      </c>
    </row>
    <row r="738" spans="1:9" ht="13.5" customHeight="1" x14ac:dyDescent="0.2">
      <c r="A738" s="4">
        <v>2</v>
      </c>
      <c r="B738" s="5" t="s">
        <v>14</v>
      </c>
      <c r="C738" s="4">
        <v>1</v>
      </c>
      <c r="D738" s="4">
        <v>1978</v>
      </c>
      <c r="E738" s="4">
        <v>6</v>
      </c>
      <c r="F738" s="4">
        <v>0</v>
      </c>
      <c r="G738" s="4">
        <v>0</v>
      </c>
      <c r="H738" s="6">
        <v>17543</v>
      </c>
      <c r="I738" s="8" t="str">
        <f>IF(H738&lt;Mapping!$B$1,Mapping!$A$1,IF(H738&lt;Mapping!$B$2,Mapping!$A$2,Mapping!$A$3))</f>
        <v>Minor</v>
      </c>
    </row>
    <row r="739" spans="1:9" ht="13.5" customHeight="1" x14ac:dyDescent="0.2">
      <c r="A739" s="4">
        <v>3</v>
      </c>
      <c r="B739" s="5" t="s">
        <v>14</v>
      </c>
      <c r="C739" s="4">
        <v>1</v>
      </c>
      <c r="D739" s="4">
        <v>1978</v>
      </c>
      <c r="E739" s="4">
        <v>6</v>
      </c>
      <c r="F739" s="4">
        <v>0</v>
      </c>
      <c r="G739" s="4">
        <v>0</v>
      </c>
      <c r="H739" s="6">
        <v>16706</v>
      </c>
      <c r="I739" s="8" t="str">
        <f>IF(H739&lt;Mapping!$B$1,Mapping!$A$1,IF(H739&lt;Mapping!$B$2,Mapping!$A$2,Mapping!$A$3))</f>
        <v>Minor</v>
      </c>
    </row>
    <row r="740" spans="1:9" ht="13.5" customHeight="1" x14ac:dyDescent="0.2">
      <c r="A740" s="4">
        <v>4</v>
      </c>
      <c r="B740" s="5" t="s">
        <v>14</v>
      </c>
      <c r="C740" s="4">
        <v>1</v>
      </c>
      <c r="D740" s="4">
        <v>1978</v>
      </c>
      <c r="E740" s="4">
        <v>6</v>
      </c>
      <c r="F740" s="4">
        <v>0</v>
      </c>
      <c r="G740" s="4">
        <v>0</v>
      </c>
      <c r="H740" s="6">
        <v>15590</v>
      </c>
      <c r="I740" s="8" t="str">
        <f>IF(H740&lt;Mapping!$B$1,Mapping!$A$1,IF(H740&lt;Mapping!$B$2,Mapping!$A$2,Mapping!$A$3))</f>
        <v>Minor</v>
      </c>
    </row>
    <row r="741" spans="1:9" ht="13.5" customHeight="1" x14ac:dyDescent="0.2">
      <c r="A741" s="4">
        <v>5</v>
      </c>
      <c r="B741" s="5" t="s">
        <v>14</v>
      </c>
      <c r="C741" s="4">
        <v>1</v>
      </c>
      <c r="D741" s="4">
        <v>1978</v>
      </c>
      <c r="E741" s="4">
        <v>6</v>
      </c>
      <c r="F741" s="4">
        <v>0</v>
      </c>
      <c r="G741" s="4">
        <v>0</v>
      </c>
      <c r="H741" s="6">
        <v>17698</v>
      </c>
      <c r="I741" s="8" t="str">
        <f>IF(H741&lt;Mapping!$B$1,Mapping!$A$1,IF(H741&lt;Mapping!$B$2,Mapping!$A$2,Mapping!$A$3))</f>
        <v>Minor</v>
      </c>
    </row>
    <row r="742" spans="1:9" ht="13.5" customHeight="1" x14ac:dyDescent="0.2">
      <c r="A742" s="4">
        <v>6</v>
      </c>
      <c r="B742" s="5" t="s">
        <v>14</v>
      </c>
      <c r="C742" s="4">
        <v>1</v>
      </c>
      <c r="D742" s="4">
        <v>1978</v>
      </c>
      <c r="E742" s="4">
        <v>6</v>
      </c>
      <c r="F742" s="4">
        <v>0</v>
      </c>
      <c r="G742" s="4">
        <v>0</v>
      </c>
      <c r="H742" s="6">
        <v>17617</v>
      </c>
      <c r="I742" s="8" t="str">
        <f>IF(H742&lt;Mapping!$B$1,Mapping!$A$1,IF(H742&lt;Mapping!$B$2,Mapping!$A$2,Mapping!$A$3))</f>
        <v>Minor</v>
      </c>
    </row>
    <row r="743" spans="1:9" ht="13.5" customHeight="1" x14ac:dyDescent="0.2">
      <c r="A743" s="4">
        <v>1</v>
      </c>
      <c r="B743" s="5" t="s">
        <v>32</v>
      </c>
      <c r="C743" s="4">
        <v>3</v>
      </c>
      <c r="D743" s="4">
        <v>1978</v>
      </c>
      <c r="E743" s="4">
        <v>2</v>
      </c>
      <c r="F743" s="4">
        <v>0</v>
      </c>
      <c r="G743" s="4">
        <v>0</v>
      </c>
      <c r="H743" s="6">
        <v>2036585</v>
      </c>
      <c r="I743" s="8" t="str">
        <f>IF(H743&lt;Mapping!$B$1,Mapping!$A$1,IF(H743&lt;Mapping!$B$2,Mapping!$A$2,Mapping!$A$3))</f>
        <v>Medium</v>
      </c>
    </row>
    <row r="744" spans="1:9" ht="13.5" customHeight="1" x14ac:dyDescent="0.2">
      <c r="A744" s="4">
        <v>1</v>
      </c>
      <c r="B744" s="5" t="s">
        <v>46</v>
      </c>
      <c r="C744" s="4">
        <v>1</v>
      </c>
      <c r="D744" s="4">
        <v>1978</v>
      </c>
      <c r="E744" s="4">
        <v>2</v>
      </c>
      <c r="F744" s="4">
        <v>0</v>
      </c>
      <c r="G744" s="4">
        <v>0</v>
      </c>
      <c r="H744" s="6">
        <v>167420</v>
      </c>
      <c r="I744" s="8" t="str">
        <f>IF(H744&lt;Mapping!$B$1,Mapping!$A$1,IF(H744&lt;Mapping!$B$2,Mapping!$A$2,Mapping!$A$3))</f>
        <v>Minor</v>
      </c>
    </row>
    <row r="745" spans="1:9" ht="13.5" customHeight="1" x14ac:dyDescent="0.2">
      <c r="A745" s="4">
        <v>2</v>
      </c>
      <c r="B745" s="5" t="s">
        <v>46</v>
      </c>
      <c r="C745" s="4">
        <v>1</v>
      </c>
      <c r="D745" s="4">
        <v>1978</v>
      </c>
      <c r="E745" s="4">
        <v>2</v>
      </c>
      <c r="F745" s="4">
        <v>0</v>
      </c>
      <c r="G745" s="4">
        <v>0</v>
      </c>
      <c r="H745" s="6">
        <v>184287</v>
      </c>
      <c r="I745" s="8" t="str">
        <f>IF(H745&lt;Mapping!$B$1,Mapping!$A$1,IF(H745&lt;Mapping!$B$2,Mapping!$A$2,Mapping!$A$3))</f>
        <v>Minor</v>
      </c>
    </row>
    <row r="746" spans="1:9" ht="13.5" customHeight="1" x14ac:dyDescent="0.2">
      <c r="A746" s="4">
        <v>3</v>
      </c>
      <c r="B746" s="5" t="s">
        <v>46</v>
      </c>
      <c r="C746" s="4">
        <v>1</v>
      </c>
      <c r="D746" s="4">
        <v>1978</v>
      </c>
      <c r="E746" s="4">
        <v>2</v>
      </c>
      <c r="F746" s="4">
        <v>0</v>
      </c>
      <c r="G746" s="4">
        <v>0</v>
      </c>
      <c r="H746" s="6">
        <v>169263</v>
      </c>
      <c r="I746" s="8" t="str">
        <f>IF(H746&lt;Mapping!$B$1,Mapping!$A$1,IF(H746&lt;Mapping!$B$2,Mapping!$A$2,Mapping!$A$3))</f>
        <v>Minor</v>
      </c>
    </row>
    <row r="747" spans="1:9" ht="13.5" customHeight="1" x14ac:dyDescent="0.2">
      <c r="A747" s="4">
        <v>4</v>
      </c>
      <c r="B747" s="5" t="s">
        <v>46</v>
      </c>
      <c r="C747" s="4">
        <v>1</v>
      </c>
      <c r="D747" s="4">
        <v>1978</v>
      </c>
      <c r="E747" s="4">
        <v>2</v>
      </c>
      <c r="F747" s="4">
        <v>0</v>
      </c>
      <c r="G747" s="4">
        <v>0</v>
      </c>
      <c r="H747" s="6">
        <v>179394</v>
      </c>
      <c r="I747" s="8" t="str">
        <f>IF(H747&lt;Mapping!$B$1,Mapping!$A$1,IF(H747&lt;Mapping!$B$2,Mapping!$A$2,Mapping!$A$3))</f>
        <v>Minor</v>
      </c>
    </row>
    <row r="748" spans="1:9" ht="13.5" customHeight="1" x14ac:dyDescent="0.2">
      <c r="A748" s="4">
        <v>5</v>
      </c>
      <c r="B748" s="5" t="s">
        <v>46</v>
      </c>
      <c r="C748" s="4">
        <v>1</v>
      </c>
      <c r="D748" s="4">
        <v>1978</v>
      </c>
      <c r="E748" s="4">
        <v>2</v>
      </c>
      <c r="F748" s="4">
        <v>0</v>
      </c>
      <c r="G748" s="4">
        <v>0</v>
      </c>
      <c r="H748" s="6">
        <v>161337</v>
      </c>
      <c r="I748" s="8" t="str">
        <f>IF(H748&lt;Mapping!$B$1,Mapping!$A$1,IF(H748&lt;Mapping!$B$2,Mapping!$A$2,Mapping!$A$3))</f>
        <v>Minor</v>
      </c>
    </row>
    <row r="749" spans="1:9" ht="13.5" customHeight="1" x14ac:dyDescent="0.2">
      <c r="A749" s="4">
        <v>6</v>
      </c>
      <c r="B749" s="5" t="s">
        <v>46</v>
      </c>
      <c r="C749" s="4">
        <v>1</v>
      </c>
      <c r="D749" s="4">
        <v>1978</v>
      </c>
      <c r="E749" s="4">
        <v>2</v>
      </c>
      <c r="F749" s="4">
        <v>0</v>
      </c>
      <c r="G749" s="4">
        <v>0</v>
      </c>
      <c r="H749" s="6">
        <v>187802</v>
      </c>
      <c r="I749" s="8" t="str">
        <f>IF(H749&lt;Mapping!$B$1,Mapping!$A$1,IF(H749&lt;Mapping!$B$2,Mapping!$A$2,Mapping!$A$3))</f>
        <v>Minor</v>
      </c>
    </row>
    <row r="750" spans="1:9" ht="13.5" customHeight="1" x14ac:dyDescent="0.2">
      <c r="A750" s="4">
        <v>1</v>
      </c>
      <c r="B750" s="5" t="s">
        <v>34</v>
      </c>
      <c r="C750" s="4">
        <v>2</v>
      </c>
      <c r="D750" s="4">
        <v>1978</v>
      </c>
      <c r="E750" s="4">
        <v>1</v>
      </c>
      <c r="F750" s="4">
        <v>0</v>
      </c>
      <c r="G750" s="4">
        <v>0</v>
      </c>
      <c r="H750" s="6">
        <v>5432</v>
      </c>
      <c r="I750" s="8" t="str">
        <f>IF(H750&lt;Mapping!$B$1,Mapping!$A$1,IF(H750&lt;Mapping!$B$2,Mapping!$A$2,Mapping!$A$3))</f>
        <v>Minor</v>
      </c>
    </row>
    <row r="751" spans="1:9" ht="13.5" customHeight="1" x14ac:dyDescent="0.2">
      <c r="A751" s="4">
        <v>2</v>
      </c>
      <c r="B751" s="5" t="s">
        <v>34</v>
      </c>
      <c r="C751" s="4">
        <v>1</v>
      </c>
      <c r="D751" s="4">
        <v>1978</v>
      </c>
      <c r="E751" s="4">
        <v>1</v>
      </c>
      <c r="F751" s="4">
        <v>0</v>
      </c>
      <c r="G751" s="4">
        <v>0</v>
      </c>
      <c r="H751" s="6">
        <v>6711</v>
      </c>
      <c r="I751" s="8" t="str">
        <f>IF(H751&lt;Mapping!$B$1,Mapping!$A$1,IF(H751&lt;Mapping!$B$2,Mapping!$A$2,Mapping!$A$3))</f>
        <v>Minor</v>
      </c>
    </row>
    <row r="752" spans="1:9" ht="13.5" customHeight="1" x14ac:dyDescent="0.2">
      <c r="A752" s="4">
        <v>1</v>
      </c>
      <c r="B752" s="5" t="s">
        <v>39</v>
      </c>
      <c r="C752" s="4">
        <v>2</v>
      </c>
      <c r="D752" s="4">
        <v>1978</v>
      </c>
      <c r="E752" s="4">
        <v>1</v>
      </c>
      <c r="F752" s="4">
        <v>0</v>
      </c>
      <c r="G752" s="4">
        <v>0</v>
      </c>
      <c r="H752" s="6">
        <v>45</v>
      </c>
      <c r="I752" s="8" t="str">
        <f>IF(H752&lt;Mapping!$B$1,Mapping!$A$1,IF(H752&lt;Mapping!$B$2,Mapping!$A$2,Mapping!$A$3))</f>
        <v>Minor</v>
      </c>
    </row>
    <row r="753" spans="1:9" ht="13.5" customHeight="1" x14ac:dyDescent="0.2">
      <c r="A753" s="4">
        <v>4</v>
      </c>
      <c r="B753" s="5" t="s">
        <v>20</v>
      </c>
      <c r="C753" s="4">
        <v>3</v>
      </c>
      <c r="D753" s="4">
        <v>1978</v>
      </c>
      <c r="E753" s="4">
        <v>1</v>
      </c>
      <c r="F753" s="4">
        <v>26</v>
      </c>
      <c r="G753" s="4">
        <v>13</v>
      </c>
      <c r="H753" s="6">
        <v>4311</v>
      </c>
      <c r="I753" s="8" t="str">
        <f>IF(H753&lt;Mapping!$B$1,Mapping!$A$1,IF(H753&lt;Mapping!$B$2,Mapping!$A$2,Mapping!$A$3))</f>
        <v>Minor</v>
      </c>
    </row>
    <row r="754" spans="1:9" ht="13.5" customHeight="1" x14ac:dyDescent="0.2">
      <c r="A754" s="4">
        <v>1</v>
      </c>
      <c r="B754" s="5" t="s">
        <v>22</v>
      </c>
      <c r="C754" s="4">
        <v>2</v>
      </c>
      <c r="D754" s="4">
        <v>1978</v>
      </c>
      <c r="E754" s="4">
        <v>1</v>
      </c>
      <c r="F754" s="4">
        <v>0</v>
      </c>
      <c r="G754" s="4">
        <v>0</v>
      </c>
      <c r="H754" s="6">
        <v>6080</v>
      </c>
      <c r="I754" s="8" t="str">
        <f>IF(H754&lt;Mapping!$B$1,Mapping!$A$1,IF(H754&lt;Mapping!$B$2,Mapping!$A$2,Mapping!$A$3))</f>
        <v>Minor</v>
      </c>
    </row>
    <row r="755" spans="1:9" ht="13.5" customHeight="1" x14ac:dyDescent="0.2">
      <c r="A755" s="4">
        <v>3</v>
      </c>
      <c r="B755" s="5" t="s">
        <v>22</v>
      </c>
      <c r="C755" s="4">
        <v>2</v>
      </c>
      <c r="D755" s="4">
        <v>1978</v>
      </c>
      <c r="E755" s="4">
        <v>1</v>
      </c>
      <c r="F755" s="4">
        <v>0</v>
      </c>
      <c r="G755" s="4">
        <v>0</v>
      </c>
      <c r="H755" s="6">
        <v>85886</v>
      </c>
      <c r="I755" s="8" t="str">
        <f>IF(H755&lt;Mapping!$B$1,Mapping!$A$1,IF(H755&lt;Mapping!$B$2,Mapping!$A$2,Mapping!$A$3))</f>
        <v>Minor</v>
      </c>
    </row>
    <row r="756" spans="1:9" ht="13.5" customHeight="1" x14ac:dyDescent="0.2">
      <c r="A756" s="4">
        <v>4</v>
      </c>
      <c r="B756" s="5" t="s">
        <v>19</v>
      </c>
      <c r="C756" s="4">
        <v>2</v>
      </c>
      <c r="D756" s="4">
        <v>1978</v>
      </c>
      <c r="E756" s="4">
        <v>1</v>
      </c>
      <c r="F756" s="4">
        <v>0</v>
      </c>
      <c r="G756" s="4">
        <v>0</v>
      </c>
      <c r="H756" s="6">
        <v>77191</v>
      </c>
      <c r="I756" s="8" t="str">
        <f>IF(H756&lt;Mapping!$B$1,Mapping!$A$1,IF(H756&lt;Mapping!$B$2,Mapping!$A$2,Mapping!$A$3))</f>
        <v>Minor</v>
      </c>
    </row>
    <row r="757" spans="1:9" ht="13.5" customHeight="1" x14ac:dyDescent="0.2">
      <c r="A757" s="4">
        <v>4</v>
      </c>
      <c r="B757" s="5" t="s">
        <v>16</v>
      </c>
      <c r="C757" s="4">
        <v>2</v>
      </c>
      <c r="D757" s="4">
        <v>1978</v>
      </c>
      <c r="E757" s="4">
        <v>1</v>
      </c>
      <c r="F757" s="4">
        <v>0</v>
      </c>
      <c r="G757" s="4">
        <v>0</v>
      </c>
      <c r="H757" s="6">
        <v>74250</v>
      </c>
      <c r="I757" s="8" t="str">
        <f>IF(H757&lt;Mapping!$B$1,Mapping!$A$1,IF(H757&lt;Mapping!$B$2,Mapping!$A$2,Mapping!$A$3))</f>
        <v>Minor</v>
      </c>
    </row>
    <row r="758" spans="1:9" ht="13.5" customHeight="1" x14ac:dyDescent="0.2">
      <c r="A758" s="4">
        <v>4</v>
      </c>
      <c r="B758" s="5" t="s">
        <v>16</v>
      </c>
      <c r="C758" s="4">
        <v>3</v>
      </c>
      <c r="D758" s="4">
        <v>1978</v>
      </c>
      <c r="E758" s="4">
        <v>1</v>
      </c>
      <c r="F758" s="4">
        <v>0</v>
      </c>
      <c r="G758" s="4">
        <v>0</v>
      </c>
      <c r="H758" s="6">
        <v>7335</v>
      </c>
      <c r="I758" s="8" t="str">
        <f>IF(H758&lt;Mapping!$B$1,Mapping!$A$1,IF(H758&lt;Mapping!$B$2,Mapping!$A$2,Mapping!$A$3))</f>
        <v>Minor</v>
      </c>
    </row>
    <row r="759" spans="1:9" ht="13.5" customHeight="1" x14ac:dyDescent="0.2">
      <c r="A759" s="4">
        <v>4</v>
      </c>
      <c r="B759" s="5" t="s">
        <v>16</v>
      </c>
      <c r="C759" s="4">
        <v>3</v>
      </c>
      <c r="D759" s="4">
        <v>1978</v>
      </c>
      <c r="E759" s="4">
        <v>1</v>
      </c>
      <c r="F759" s="4">
        <v>0</v>
      </c>
      <c r="G759" s="4">
        <v>0</v>
      </c>
      <c r="H759" s="6">
        <v>7161</v>
      </c>
      <c r="I759" s="8" t="str">
        <f>IF(H759&lt;Mapping!$B$1,Mapping!$A$1,IF(H759&lt;Mapping!$B$2,Mapping!$A$2,Mapping!$A$3))</f>
        <v>Minor</v>
      </c>
    </row>
    <row r="760" spans="1:9" ht="13.5" customHeight="1" x14ac:dyDescent="0.2">
      <c r="A760" s="4">
        <v>6</v>
      </c>
      <c r="B760" s="5" t="s">
        <v>16</v>
      </c>
      <c r="C760" s="4">
        <v>2</v>
      </c>
      <c r="D760" s="4">
        <v>1978</v>
      </c>
      <c r="E760" s="4">
        <v>1</v>
      </c>
      <c r="F760" s="4">
        <v>0</v>
      </c>
      <c r="G760" s="4">
        <v>0</v>
      </c>
      <c r="H760" s="6">
        <v>4160753</v>
      </c>
      <c r="I760" s="8" t="str">
        <f>IF(H760&lt;Mapping!$B$1,Mapping!$A$1,IF(H760&lt;Mapping!$B$2,Mapping!$A$2,Mapping!$A$3))</f>
        <v>Medium</v>
      </c>
    </row>
    <row r="761" spans="1:9" ht="13.5" customHeight="1" x14ac:dyDescent="0.2">
      <c r="A761" s="4">
        <v>2</v>
      </c>
      <c r="B761" s="5" t="s">
        <v>21</v>
      </c>
      <c r="C761" s="4">
        <v>1</v>
      </c>
      <c r="D761" s="4">
        <v>1978</v>
      </c>
      <c r="E761" s="4">
        <v>2</v>
      </c>
      <c r="F761" s="4">
        <v>0</v>
      </c>
      <c r="G761" s="4">
        <v>0</v>
      </c>
      <c r="H761" s="6">
        <v>62197</v>
      </c>
      <c r="I761" s="8" t="str">
        <f>IF(H761&lt;Mapping!$B$1,Mapping!$A$1,IF(H761&lt;Mapping!$B$2,Mapping!$A$2,Mapping!$A$3))</f>
        <v>Minor</v>
      </c>
    </row>
    <row r="762" spans="1:9" ht="13.5" customHeight="1" x14ac:dyDescent="0.2">
      <c r="A762" s="4">
        <v>1</v>
      </c>
      <c r="B762" s="5" t="s">
        <v>15</v>
      </c>
      <c r="C762" s="4">
        <v>1</v>
      </c>
      <c r="D762" s="4">
        <v>1978</v>
      </c>
      <c r="E762" s="4">
        <v>1</v>
      </c>
      <c r="F762" s="4">
        <v>0</v>
      </c>
      <c r="G762" s="4">
        <v>0</v>
      </c>
      <c r="H762" s="6">
        <v>6151</v>
      </c>
      <c r="I762" s="8" t="str">
        <f>IF(H762&lt;Mapping!$B$1,Mapping!$A$1,IF(H762&lt;Mapping!$B$2,Mapping!$A$2,Mapping!$A$3))</f>
        <v>Minor</v>
      </c>
    </row>
    <row r="763" spans="1:9" ht="13.5" customHeight="1" x14ac:dyDescent="0.2">
      <c r="A763" s="4">
        <v>1</v>
      </c>
      <c r="B763" s="5" t="s">
        <v>15</v>
      </c>
      <c r="C763" s="4">
        <v>1</v>
      </c>
      <c r="D763" s="4">
        <v>1978</v>
      </c>
      <c r="E763" s="4">
        <v>2</v>
      </c>
      <c r="F763" s="4">
        <v>0</v>
      </c>
      <c r="G763" s="4">
        <v>0</v>
      </c>
      <c r="H763" s="6">
        <v>5886</v>
      </c>
      <c r="I763" s="8" t="str">
        <f>IF(H763&lt;Mapping!$B$1,Mapping!$A$1,IF(H763&lt;Mapping!$B$2,Mapping!$A$2,Mapping!$A$3))</f>
        <v>Minor</v>
      </c>
    </row>
    <row r="764" spans="1:9" ht="13.5" customHeight="1" x14ac:dyDescent="0.2">
      <c r="A764" s="4">
        <v>2</v>
      </c>
      <c r="B764" s="5" t="s">
        <v>36</v>
      </c>
      <c r="C764" s="4">
        <v>2</v>
      </c>
      <c r="D764" s="4">
        <v>1979</v>
      </c>
      <c r="E764" s="4">
        <v>1</v>
      </c>
      <c r="F764" s="4">
        <v>2</v>
      </c>
      <c r="G764" s="4">
        <v>0</v>
      </c>
      <c r="H764" s="6">
        <v>14394</v>
      </c>
      <c r="I764" s="8" t="str">
        <f>IF(H764&lt;Mapping!$B$1,Mapping!$A$1,IF(H764&lt;Mapping!$B$2,Mapping!$A$2,Mapping!$A$3))</f>
        <v>Minor</v>
      </c>
    </row>
    <row r="765" spans="1:9" ht="13.5" customHeight="1" x14ac:dyDescent="0.2">
      <c r="A765" s="4">
        <v>1</v>
      </c>
      <c r="B765" s="5" t="s">
        <v>14</v>
      </c>
      <c r="C765" s="4">
        <v>4</v>
      </c>
      <c r="D765" s="4">
        <v>1979</v>
      </c>
      <c r="E765" s="4">
        <v>1</v>
      </c>
      <c r="F765" s="4">
        <v>0</v>
      </c>
      <c r="G765" s="4">
        <v>0</v>
      </c>
      <c r="H765" s="6">
        <v>2433</v>
      </c>
      <c r="I765" s="8" t="str">
        <f>IF(H765&lt;Mapping!$B$1,Mapping!$A$1,IF(H765&lt;Mapping!$B$2,Mapping!$A$2,Mapping!$A$3))</f>
        <v>Minor</v>
      </c>
    </row>
    <row r="766" spans="1:9" ht="13.5" customHeight="1" x14ac:dyDescent="0.2">
      <c r="A766" s="4">
        <v>2</v>
      </c>
      <c r="B766" s="5" t="s">
        <v>14</v>
      </c>
      <c r="C766" s="4">
        <v>2</v>
      </c>
      <c r="D766" s="4">
        <v>1979</v>
      </c>
      <c r="E766" s="4">
        <v>3</v>
      </c>
      <c r="F766" s="4">
        <v>0</v>
      </c>
      <c r="G766" s="4">
        <v>0</v>
      </c>
      <c r="H766" s="6">
        <v>119899</v>
      </c>
      <c r="I766" s="8" t="str">
        <f>IF(H766&lt;Mapping!$B$1,Mapping!$A$1,IF(H766&lt;Mapping!$B$2,Mapping!$A$2,Mapping!$A$3))</f>
        <v>Minor</v>
      </c>
    </row>
    <row r="767" spans="1:9" ht="13.5" customHeight="1" x14ac:dyDescent="0.2">
      <c r="A767" s="4">
        <v>1</v>
      </c>
      <c r="B767" s="5" t="s">
        <v>32</v>
      </c>
      <c r="C767" s="4">
        <v>2</v>
      </c>
      <c r="D767" s="4">
        <v>1979</v>
      </c>
      <c r="E767" s="4">
        <v>1</v>
      </c>
      <c r="F767" s="4">
        <v>0</v>
      </c>
      <c r="G767" s="4">
        <v>0</v>
      </c>
      <c r="H767" s="6">
        <v>787131</v>
      </c>
      <c r="I767" s="8" t="str">
        <f>IF(H767&lt;Mapping!$B$1,Mapping!$A$1,IF(H767&lt;Mapping!$B$2,Mapping!$A$2,Mapping!$A$3))</f>
        <v>Medium</v>
      </c>
    </row>
    <row r="768" spans="1:9" ht="13.5" customHeight="1" x14ac:dyDescent="0.2">
      <c r="A768" s="4">
        <v>3</v>
      </c>
      <c r="B768" s="5" t="s">
        <v>32</v>
      </c>
      <c r="C768" s="4">
        <v>3</v>
      </c>
      <c r="D768" s="4">
        <v>1979</v>
      </c>
      <c r="E768" s="4">
        <v>1</v>
      </c>
      <c r="F768" s="4">
        <v>0</v>
      </c>
      <c r="G768" s="4">
        <v>0</v>
      </c>
      <c r="H768" s="6">
        <v>831754</v>
      </c>
      <c r="I768" s="8" t="str">
        <f>IF(H768&lt;Mapping!$B$1,Mapping!$A$1,IF(H768&lt;Mapping!$B$2,Mapping!$A$2,Mapping!$A$3))</f>
        <v>Medium</v>
      </c>
    </row>
    <row r="769" spans="1:9" ht="13.5" customHeight="1" x14ac:dyDescent="0.2">
      <c r="A769" s="4">
        <v>1</v>
      </c>
      <c r="B769" s="5" t="s">
        <v>39</v>
      </c>
      <c r="C769" s="4">
        <v>2</v>
      </c>
      <c r="D769" s="4">
        <v>1979</v>
      </c>
      <c r="E769" s="4">
        <v>1</v>
      </c>
      <c r="F769" s="4">
        <v>0</v>
      </c>
      <c r="G769" s="4">
        <v>0</v>
      </c>
      <c r="H769" s="6">
        <v>7649</v>
      </c>
      <c r="I769" s="8" t="str">
        <f>IF(H769&lt;Mapping!$B$1,Mapping!$A$1,IF(H769&lt;Mapping!$B$2,Mapping!$A$2,Mapping!$A$3))</f>
        <v>Minor</v>
      </c>
    </row>
    <row r="770" spans="1:9" ht="13.5" customHeight="1" x14ac:dyDescent="0.2">
      <c r="A770" s="4">
        <v>6</v>
      </c>
      <c r="B770" s="5" t="s">
        <v>39</v>
      </c>
      <c r="C770" s="4">
        <v>2</v>
      </c>
      <c r="D770" s="4">
        <v>1979</v>
      </c>
      <c r="E770" s="4">
        <v>1</v>
      </c>
      <c r="F770" s="4">
        <v>0</v>
      </c>
      <c r="G770" s="4">
        <v>0</v>
      </c>
      <c r="H770" s="6">
        <v>8250</v>
      </c>
      <c r="I770" s="8" t="str">
        <f>IF(H770&lt;Mapping!$B$1,Mapping!$A$1,IF(H770&lt;Mapping!$B$2,Mapping!$A$2,Mapping!$A$3))</f>
        <v>Minor</v>
      </c>
    </row>
    <row r="771" spans="1:9" ht="13.5" customHeight="1" x14ac:dyDescent="0.2">
      <c r="A771" s="4">
        <v>2</v>
      </c>
      <c r="B771" s="5" t="s">
        <v>12</v>
      </c>
      <c r="C771" s="4">
        <v>3</v>
      </c>
      <c r="D771" s="4">
        <v>1979</v>
      </c>
      <c r="E771" s="4">
        <v>2</v>
      </c>
      <c r="F771" s="4">
        <v>0</v>
      </c>
      <c r="G771" s="4">
        <v>0</v>
      </c>
      <c r="H771" s="6">
        <v>3696605</v>
      </c>
      <c r="I771" s="8" t="str">
        <f>IF(H771&lt;Mapping!$B$1,Mapping!$A$1,IF(H771&lt;Mapping!$B$2,Mapping!$A$2,Mapping!$A$3))</f>
        <v>Medium</v>
      </c>
    </row>
    <row r="772" spans="1:9" ht="13.5" customHeight="1" x14ac:dyDescent="0.2">
      <c r="A772" s="4">
        <v>3</v>
      </c>
      <c r="B772" s="5" t="s">
        <v>12</v>
      </c>
      <c r="C772" s="4">
        <v>3</v>
      </c>
      <c r="D772" s="4">
        <v>1979</v>
      </c>
      <c r="E772" s="4">
        <v>2</v>
      </c>
      <c r="F772" s="4">
        <v>0</v>
      </c>
      <c r="G772" s="4">
        <v>0</v>
      </c>
      <c r="H772" s="6">
        <v>3119732</v>
      </c>
      <c r="I772" s="8" t="str">
        <f>IF(H772&lt;Mapping!$B$1,Mapping!$A$1,IF(H772&lt;Mapping!$B$2,Mapping!$A$2,Mapping!$A$3))</f>
        <v>Medium</v>
      </c>
    </row>
    <row r="773" spans="1:9" ht="13.5" customHeight="1" x14ac:dyDescent="0.2">
      <c r="A773" s="4">
        <v>4</v>
      </c>
      <c r="B773" s="5" t="s">
        <v>12</v>
      </c>
      <c r="C773" s="4">
        <v>3</v>
      </c>
      <c r="D773" s="4">
        <v>1979</v>
      </c>
      <c r="E773" s="4">
        <v>2</v>
      </c>
      <c r="F773" s="4">
        <v>0</v>
      </c>
      <c r="G773" s="4">
        <v>0</v>
      </c>
      <c r="H773" s="6">
        <v>3515342</v>
      </c>
      <c r="I773" s="8" t="str">
        <f>IF(H773&lt;Mapping!$B$1,Mapping!$A$1,IF(H773&lt;Mapping!$B$2,Mapping!$A$2,Mapping!$A$3))</f>
        <v>Medium</v>
      </c>
    </row>
    <row r="774" spans="1:9" ht="13.5" customHeight="1" x14ac:dyDescent="0.2">
      <c r="A774" s="4">
        <v>5</v>
      </c>
      <c r="B774" s="5" t="s">
        <v>12</v>
      </c>
      <c r="C774" s="4">
        <v>3</v>
      </c>
      <c r="D774" s="4">
        <v>1979</v>
      </c>
      <c r="E774" s="4">
        <v>2</v>
      </c>
      <c r="F774" s="4">
        <v>0</v>
      </c>
      <c r="G774" s="4">
        <v>0</v>
      </c>
      <c r="H774" s="6">
        <v>3774487</v>
      </c>
      <c r="I774" s="8" t="str">
        <f>IF(H774&lt;Mapping!$B$1,Mapping!$A$1,IF(H774&lt;Mapping!$B$2,Mapping!$A$2,Mapping!$A$3))</f>
        <v>Medium</v>
      </c>
    </row>
    <row r="775" spans="1:9" ht="13.5" customHeight="1" x14ac:dyDescent="0.2">
      <c r="A775" s="4">
        <v>4</v>
      </c>
      <c r="B775" s="5" t="s">
        <v>20</v>
      </c>
      <c r="C775" s="4">
        <v>3</v>
      </c>
      <c r="D775" s="4">
        <v>1979</v>
      </c>
      <c r="E775" s="4">
        <v>1</v>
      </c>
      <c r="F775" s="4">
        <v>12</v>
      </c>
      <c r="G775" s="4">
        <v>0</v>
      </c>
      <c r="H775" s="6">
        <v>0</v>
      </c>
      <c r="I775" s="8" t="str">
        <f>IF(H775&lt;Mapping!$B$1,Mapping!$A$1,IF(H775&lt;Mapping!$B$2,Mapping!$A$2,Mapping!$A$3))</f>
        <v>Minor</v>
      </c>
    </row>
    <row r="776" spans="1:9" ht="13.5" customHeight="1" x14ac:dyDescent="0.2">
      <c r="A776" s="4">
        <v>1</v>
      </c>
      <c r="B776" s="5" t="s">
        <v>22</v>
      </c>
      <c r="C776" s="4">
        <v>1</v>
      </c>
      <c r="D776" s="4">
        <v>1979</v>
      </c>
      <c r="E776" s="4">
        <v>1</v>
      </c>
      <c r="F776" s="4">
        <v>0</v>
      </c>
      <c r="G776" s="4">
        <v>15</v>
      </c>
      <c r="H776" s="6">
        <v>253888</v>
      </c>
      <c r="I776" s="8" t="str">
        <f>IF(H776&lt;Mapping!$B$1,Mapping!$A$1,IF(H776&lt;Mapping!$B$2,Mapping!$A$2,Mapping!$A$3))</f>
        <v>Minor</v>
      </c>
    </row>
    <row r="777" spans="1:9" ht="13.5" customHeight="1" x14ac:dyDescent="0.2">
      <c r="A777" s="4">
        <v>3</v>
      </c>
      <c r="B777" s="5" t="s">
        <v>22</v>
      </c>
      <c r="C777" s="4">
        <v>3</v>
      </c>
      <c r="D777" s="4">
        <v>1979</v>
      </c>
      <c r="E777" s="4">
        <v>1</v>
      </c>
      <c r="F777" s="4">
        <v>0</v>
      </c>
      <c r="G777" s="4">
        <v>0</v>
      </c>
      <c r="H777" s="6">
        <v>36275</v>
      </c>
      <c r="I777" s="8" t="str">
        <f>IF(H777&lt;Mapping!$B$1,Mapping!$A$1,IF(H777&lt;Mapping!$B$2,Mapping!$A$2,Mapping!$A$3))</f>
        <v>Minor</v>
      </c>
    </row>
    <row r="778" spans="1:9" ht="13.5" customHeight="1" x14ac:dyDescent="0.2">
      <c r="A778" s="4">
        <v>1</v>
      </c>
      <c r="B778" s="5" t="s">
        <v>16</v>
      </c>
      <c r="C778" s="4">
        <v>1</v>
      </c>
      <c r="D778" s="4">
        <v>1979</v>
      </c>
      <c r="E778" s="4">
        <v>1</v>
      </c>
      <c r="F778" s="4">
        <v>0</v>
      </c>
      <c r="G778" s="4">
        <v>24</v>
      </c>
      <c r="H778" s="6">
        <v>8174876</v>
      </c>
      <c r="I778" s="8" t="str">
        <f>IF(H778&lt;Mapping!$B$1,Mapping!$A$1,IF(H778&lt;Mapping!$B$2,Mapping!$A$2,Mapping!$A$3))</f>
        <v>Major</v>
      </c>
    </row>
    <row r="779" spans="1:9" ht="13.5" customHeight="1" x14ac:dyDescent="0.2">
      <c r="A779" s="4">
        <v>2</v>
      </c>
      <c r="B779" s="5" t="s">
        <v>16</v>
      </c>
      <c r="C779" s="4">
        <v>3</v>
      </c>
      <c r="D779" s="4">
        <v>1979</v>
      </c>
      <c r="E779" s="4">
        <v>1</v>
      </c>
      <c r="F779" s="4">
        <v>0</v>
      </c>
      <c r="G779" s="4">
        <v>0</v>
      </c>
      <c r="H779" s="6">
        <v>759865</v>
      </c>
      <c r="I779" s="8" t="str">
        <f>IF(H779&lt;Mapping!$B$1,Mapping!$A$1,IF(H779&lt;Mapping!$B$2,Mapping!$A$2,Mapping!$A$3))</f>
        <v>Medium</v>
      </c>
    </row>
    <row r="780" spans="1:9" ht="13.5" customHeight="1" x14ac:dyDescent="0.2">
      <c r="A780" s="4">
        <v>2</v>
      </c>
      <c r="B780" s="5" t="s">
        <v>16</v>
      </c>
      <c r="C780" s="4">
        <v>3</v>
      </c>
      <c r="D780" s="4">
        <v>1979</v>
      </c>
      <c r="E780" s="4">
        <v>1</v>
      </c>
      <c r="F780" s="4">
        <v>0</v>
      </c>
      <c r="G780" s="4">
        <v>0</v>
      </c>
      <c r="H780" s="6">
        <v>7436965</v>
      </c>
      <c r="I780" s="8" t="str">
        <f>IF(H780&lt;Mapping!$B$1,Mapping!$A$1,IF(H780&lt;Mapping!$B$2,Mapping!$A$2,Mapping!$A$3))</f>
        <v>Major</v>
      </c>
    </row>
    <row r="781" spans="1:9" ht="13.5" customHeight="1" x14ac:dyDescent="0.2">
      <c r="A781" s="4">
        <v>2</v>
      </c>
      <c r="B781" s="5" t="s">
        <v>16</v>
      </c>
      <c r="C781" s="4">
        <v>3</v>
      </c>
      <c r="D781" s="4">
        <v>1979</v>
      </c>
      <c r="E781" s="4">
        <v>1</v>
      </c>
      <c r="F781" s="4">
        <v>0</v>
      </c>
      <c r="G781" s="4">
        <v>0</v>
      </c>
      <c r="H781" s="6">
        <v>799178</v>
      </c>
      <c r="I781" s="8" t="str">
        <f>IF(H781&lt;Mapping!$B$1,Mapping!$A$1,IF(H781&lt;Mapping!$B$2,Mapping!$A$2,Mapping!$A$3))</f>
        <v>Medium</v>
      </c>
    </row>
    <row r="782" spans="1:9" ht="13.5" customHeight="1" x14ac:dyDescent="0.2">
      <c r="A782" s="4">
        <v>4</v>
      </c>
      <c r="B782" s="5" t="s">
        <v>16</v>
      </c>
      <c r="C782" s="4">
        <v>2</v>
      </c>
      <c r="D782" s="4">
        <v>1979</v>
      </c>
      <c r="E782" s="4">
        <v>1</v>
      </c>
      <c r="F782" s="4">
        <v>0</v>
      </c>
      <c r="G782" s="4">
        <v>0</v>
      </c>
      <c r="H782" s="6">
        <v>80559</v>
      </c>
      <c r="I782" s="8" t="str">
        <f>IF(H782&lt;Mapping!$B$1,Mapping!$A$1,IF(H782&lt;Mapping!$B$2,Mapping!$A$2,Mapping!$A$3))</f>
        <v>Minor</v>
      </c>
    </row>
    <row r="783" spans="1:9" ht="13.5" customHeight="1" x14ac:dyDescent="0.2">
      <c r="A783" s="4">
        <v>5</v>
      </c>
      <c r="B783" s="5" t="s">
        <v>16</v>
      </c>
      <c r="C783" s="4">
        <v>3</v>
      </c>
      <c r="D783" s="4">
        <v>1979</v>
      </c>
      <c r="E783" s="4">
        <v>1</v>
      </c>
      <c r="F783" s="4">
        <v>0</v>
      </c>
      <c r="G783" s="4">
        <v>0</v>
      </c>
      <c r="H783" s="6">
        <v>851</v>
      </c>
      <c r="I783" s="8" t="str">
        <f>IF(H783&lt;Mapping!$B$1,Mapping!$A$1,IF(H783&lt;Mapping!$B$2,Mapping!$A$2,Mapping!$A$3))</f>
        <v>Minor</v>
      </c>
    </row>
    <row r="784" spans="1:9" ht="13.5" customHeight="1" x14ac:dyDescent="0.2">
      <c r="A784" s="4">
        <v>1</v>
      </c>
      <c r="B784" s="5" t="s">
        <v>15</v>
      </c>
      <c r="C784" s="4">
        <v>1</v>
      </c>
      <c r="D784" s="4">
        <v>1979</v>
      </c>
      <c r="E784" s="4">
        <v>2</v>
      </c>
      <c r="F784" s="4">
        <v>0</v>
      </c>
      <c r="G784" s="4">
        <v>0</v>
      </c>
      <c r="H784" s="6">
        <v>163663</v>
      </c>
      <c r="I784" s="8" t="str">
        <f>IF(H784&lt;Mapping!$B$1,Mapping!$A$1,IF(H784&lt;Mapping!$B$2,Mapping!$A$2,Mapping!$A$3))</f>
        <v>Minor</v>
      </c>
    </row>
    <row r="785" spans="1:9" ht="13.5" customHeight="1" x14ac:dyDescent="0.2">
      <c r="A785" s="4">
        <v>1</v>
      </c>
      <c r="B785" s="5" t="s">
        <v>15</v>
      </c>
      <c r="C785" s="4">
        <v>1</v>
      </c>
      <c r="D785" s="4">
        <v>1979</v>
      </c>
      <c r="E785" s="4">
        <v>1</v>
      </c>
      <c r="F785" s="4">
        <v>0</v>
      </c>
      <c r="G785" s="4">
        <v>0</v>
      </c>
      <c r="H785" s="6">
        <v>2527329</v>
      </c>
      <c r="I785" s="8" t="str">
        <f>IF(H785&lt;Mapping!$B$1,Mapping!$A$1,IF(H785&lt;Mapping!$B$2,Mapping!$A$2,Mapping!$A$3))</f>
        <v>Medium</v>
      </c>
    </row>
    <row r="786" spans="1:9" ht="13.5" customHeight="1" x14ac:dyDescent="0.2">
      <c r="A786" s="4">
        <v>2</v>
      </c>
      <c r="B786" s="5" t="s">
        <v>15</v>
      </c>
      <c r="C786" s="4">
        <v>1</v>
      </c>
      <c r="D786" s="4">
        <v>1979</v>
      </c>
      <c r="E786" s="4">
        <v>2</v>
      </c>
      <c r="F786" s="4">
        <v>0</v>
      </c>
      <c r="G786" s="4">
        <v>0</v>
      </c>
      <c r="H786" s="6">
        <v>181789</v>
      </c>
      <c r="I786" s="8" t="str">
        <f>IF(H786&lt;Mapping!$B$1,Mapping!$A$1,IF(H786&lt;Mapping!$B$2,Mapping!$A$2,Mapping!$A$3))</f>
        <v>Minor</v>
      </c>
    </row>
    <row r="787" spans="1:9" ht="13.5" customHeight="1" x14ac:dyDescent="0.2">
      <c r="A787" s="4">
        <v>3</v>
      </c>
      <c r="B787" s="5" t="s">
        <v>15</v>
      </c>
      <c r="C787" s="4">
        <v>1</v>
      </c>
      <c r="D787" s="4">
        <v>1979</v>
      </c>
      <c r="E787" s="4">
        <v>2</v>
      </c>
      <c r="F787" s="4">
        <v>11</v>
      </c>
      <c r="G787" s="4">
        <v>0</v>
      </c>
      <c r="H787" s="6">
        <v>164870</v>
      </c>
      <c r="I787" s="8" t="str">
        <f>IF(H787&lt;Mapping!$B$1,Mapping!$A$1,IF(H787&lt;Mapping!$B$2,Mapping!$A$2,Mapping!$A$3))</f>
        <v>Minor</v>
      </c>
    </row>
    <row r="788" spans="1:9" ht="13.5" customHeight="1" x14ac:dyDescent="0.2">
      <c r="A788" s="4">
        <v>3</v>
      </c>
      <c r="B788" s="5" t="s">
        <v>15</v>
      </c>
      <c r="C788" s="4">
        <v>1</v>
      </c>
      <c r="D788" s="4">
        <v>1979</v>
      </c>
      <c r="E788" s="4">
        <v>1</v>
      </c>
      <c r="F788" s="4">
        <v>0</v>
      </c>
      <c r="G788" s="4">
        <v>0</v>
      </c>
      <c r="H788" s="6">
        <v>2666034</v>
      </c>
      <c r="I788" s="8" t="str">
        <f>IF(H788&lt;Mapping!$B$1,Mapping!$A$1,IF(H788&lt;Mapping!$B$2,Mapping!$A$2,Mapping!$A$3))</f>
        <v>Medium</v>
      </c>
    </row>
    <row r="789" spans="1:9" ht="13.5" customHeight="1" x14ac:dyDescent="0.2">
      <c r="A789" s="4">
        <v>4</v>
      </c>
      <c r="B789" s="5" t="s">
        <v>15</v>
      </c>
      <c r="C789" s="4">
        <v>1</v>
      </c>
      <c r="D789" s="4">
        <v>1979</v>
      </c>
      <c r="E789" s="4">
        <v>2</v>
      </c>
      <c r="F789" s="4">
        <v>0</v>
      </c>
      <c r="G789" s="4">
        <v>0</v>
      </c>
      <c r="H789" s="6">
        <v>173898</v>
      </c>
      <c r="I789" s="8" t="str">
        <f>IF(H789&lt;Mapping!$B$1,Mapping!$A$1,IF(H789&lt;Mapping!$B$2,Mapping!$A$2,Mapping!$A$3))</f>
        <v>Minor</v>
      </c>
    </row>
    <row r="790" spans="1:9" ht="13.5" customHeight="1" x14ac:dyDescent="0.2">
      <c r="A790" s="4">
        <v>4</v>
      </c>
      <c r="B790" s="5" t="s">
        <v>15</v>
      </c>
      <c r="C790" s="4">
        <v>1</v>
      </c>
      <c r="D790" s="4">
        <v>1979</v>
      </c>
      <c r="E790" s="4">
        <v>1</v>
      </c>
      <c r="F790" s="4">
        <v>0</v>
      </c>
      <c r="G790" s="4">
        <v>0</v>
      </c>
      <c r="H790" s="6">
        <v>2423499</v>
      </c>
      <c r="I790" s="8" t="str">
        <f>IF(H790&lt;Mapping!$B$1,Mapping!$A$1,IF(H790&lt;Mapping!$B$2,Mapping!$A$2,Mapping!$A$3))</f>
        <v>Medium</v>
      </c>
    </row>
    <row r="791" spans="1:9" ht="13.5" customHeight="1" x14ac:dyDescent="0.2">
      <c r="A791" s="4">
        <v>5</v>
      </c>
      <c r="B791" s="5" t="s">
        <v>15</v>
      </c>
      <c r="C791" s="4">
        <v>1</v>
      </c>
      <c r="D791" s="4">
        <v>1979</v>
      </c>
      <c r="E791" s="4">
        <v>2</v>
      </c>
      <c r="F791" s="4">
        <v>0</v>
      </c>
      <c r="G791" s="4">
        <v>0</v>
      </c>
      <c r="H791" s="6">
        <v>159907</v>
      </c>
      <c r="I791" s="8" t="str">
        <f>IF(H791&lt;Mapping!$B$1,Mapping!$A$1,IF(H791&lt;Mapping!$B$2,Mapping!$A$2,Mapping!$A$3))</f>
        <v>Minor</v>
      </c>
    </row>
    <row r="792" spans="1:9" ht="13.5" customHeight="1" x14ac:dyDescent="0.2">
      <c r="A792" s="4">
        <v>5</v>
      </c>
      <c r="B792" s="5" t="s">
        <v>15</v>
      </c>
      <c r="C792" s="4">
        <v>1</v>
      </c>
      <c r="D792" s="4">
        <v>1979</v>
      </c>
      <c r="E792" s="4">
        <v>1</v>
      </c>
      <c r="F792" s="4">
        <v>0</v>
      </c>
      <c r="G792" s="4">
        <v>0</v>
      </c>
      <c r="H792" s="6">
        <v>2790471</v>
      </c>
      <c r="I792" s="8" t="str">
        <f>IF(H792&lt;Mapping!$B$1,Mapping!$A$1,IF(H792&lt;Mapping!$B$2,Mapping!$A$2,Mapping!$A$3))</f>
        <v>Medium</v>
      </c>
    </row>
    <row r="793" spans="1:9" ht="13.5" customHeight="1" x14ac:dyDescent="0.2">
      <c r="A793" s="4">
        <v>6</v>
      </c>
      <c r="B793" s="5" t="s">
        <v>15</v>
      </c>
      <c r="C793" s="4">
        <v>1</v>
      </c>
      <c r="D793" s="4">
        <v>1979</v>
      </c>
      <c r="E793" s="4">
        <v>2</v>
      </c>
      <c r="F793" s="4">
        <v>0</v>
      </c>
      <c r="G793" s="4">
        <v>0</v>
      </c>
      <c r="H793" s="6">
        <v>188922</v>
      </c>
      <c r="I793" s="8" t="str">
        <f>IF(H793&lt;Mapping!$B$1,Mapping!$A$1,IF(H793&lt;Mapping!$B$2,Mapping!$A$2,Mapping!$A$3))</f>
        <v>Minor</v>
      </c>
    </row>
    <row r="794" spans="1:9" ht="13.5" customHeight="1" x14ac:dyDescent="0.2">
      <c r="A794" s="4">
        <v>6</v>
      </c>
      <c r="B794" s="5" t="s">
        <v>15</v>
      </c>
      <c r="C794" s="4">
        <v>1</v>
      </c>
      <c r="D794" s="4">
        <v>1979</v>
      </c>
      <c r="E794" s="4">
        <v>1</v>
      </c>
      <c r="F794" s="4">
        <v>0</v>
      </c>
      <c r="G794" s="4">
        <v>0</v>
      </c>
      <c r="H794" s="6">
        <v>2648861</v>
      </c>
      <c r="I794" s="8" t="str">
        <f>IF(H794&lt;Mapping!$B$1,Mapping!$A$1,IF(H794&lt;Mapping!$B$2,Mapping!$A$2,Mapping!$A$3))</f>
        <v>Medium</v>
      </c>
    </row>
    <row r="795" spans="1:9" ht="13.5" customHeight="1" x14ac:dyDescent="0.2">
      <c r="A795" s="4">
        <v>1</v>
      </c>
      <c r="B795" s="5" t="s">
        <v>14</v>
      </c>
      <c r="C795" s="4">
        <v>1</v>
      </c>
      <c r="D795" s="4">
        <v>1980</v>
      </c>
      <c r="E795" s="4">
        <v>17</v>
      </c>
      <c r="F795" s="4">
        <v>0</v>
      </c>
      <c r="G795" s="4">
        <v>0</v>
      </c>
      <c r="H795" s="6">
        <v>15949</v>
      </c>
      <c r="I795" s="8" t="str">
        <f>IF(H795&lt;Mapping!$B$1,Mapping!$A$1,IF(H795&lt;Mapping!$B$2,Mapping!$A$2,Mapping!$A$3))</f>
        <v>Minor</v>
      </c>
    </row>
    <row r="796" spans="1:9" ht="13.5" customHeight="1" x14ac:dyDescent="0.2">
      <c r="A796" s="4">
        <v>2</v>
      </c>
      <c r="B796" s="5" t="s">
        <v>14</v>
      </c>
      <c r="C796" s="4">
        <v>1</v>
      </c>
      <c r="D796" s="4">
        <v>1980</v>
      </c>
      <c r="E796" s="4">
        <v>17</v>
      </c>
      <c r="F796" s="4">
        <v>0</v>
      </c>
      <c r="G796" s="4">
        <v>0</v>
      </c>
      <c r="H796" s="6">
        <v>15830</v>
      </c>
      <c r="I796" s="8" t="str">
        <f>IF(H796&lt;Mapping!$B$1,Mapping!$A$1,IF(H796&lt;Mapping!$B$2,Mapping!$A$2,Mapping!$A$3))</f>
        <v>Minor</v>
      </c>
    </row>
    <row r="797" spans="1:9" ht="13.5" customHeight="1" x14ac:dyDescent="0.2">
      <c r="A797" s="4">
        <v>3</v>
      </c>
      <c r="B797" s="5" t="s">
        <v>14</v>
      </c>
      <c r="C797" s="4">
        <v>1</v>
      </c>
      <c r="D797" s="4">
        <v>1980</v>
      </c>
      <c r="E797" s="4">
        <v>17</v>
      </c>
      <c r="F797" s="4">
        <v>0</v>
      </c>
      <c r="G797" s="4">
        <v>0</v>
      </c>
      <c r="H797" s="6">
        <v>18437</v>
      </c>
      <c r="I797" s="8" t="str">
        <f>IF(H797&lt;Mapping!$B$1,Mapping!$A$1,IF(H797&lt;Mapping!$B$2,Mapping!$A$2,Mapping!$A$3))</f>
        <v>Minor</v>
      </c>
    </row>
    <row r="798" spans="1:9" ht="13.5" customHeight="1" x14ac:dyDescent="0.2">
      <c r="A798" s="4">
        <v>4</v>
      </c>
      <c r="B798" s="5" t="s">
        <v>14</v>
      </c>
      <c r="C798" s="4">
        <v>1</v>
      </c>
      <c r="D798" s="4">
        <v>1980</v>
      </c>
      <c r="E798" s="4">
        <v>3</v>
      </c>
      <c r="F798" s="4">
        <v>0</v>
      </c>
      <c r="G798" s="4">
        <v>0</v>
      </c>
      <c r="H798" s="6">
        <v>624743</v>
      </c>
      <c r="I798" s="8" t="str">
        <f>IF(H798&lt;Mapping!$B$1,Mapping!$A$1,IF(H798&lt;Mapping!$B$2,Mapping!$A$2,Mapping!$A$3))</f>
        <v>Medium</v>
      </c>
    </row>
    <row r="799" spans="1:9" ht="13.5" customHeight="1" x14ac:dyDescent="0.2">
      <c r="A799" s="4">
        <v>4</v>
      </c>
      <c r="B799" s="5" t="s">
        <v>14</v>
      </c>
      <c r="C799" s="4">
        <v>1</v>
      </c>
      <c r="D799" s="4">
        <v>1980</v>
      </c>
      <c r="E799" s="4">
        <v>17</v>
      </c>
      <c r="F799" s="4">
        <v>0</v>
      </c>
      <c r="G799" s="4">
        <v>0</v>
      </c>
      <c r="H799" s="6">
        <v>18923</v>
      </c>
      <c r="I799" s="8" t="str">
        <f>IF(H799&lt;Mapping!$B$1,Mapping!$A$1,IF(H799&lt;Mapping!$B$2,Mapping!$A$2,Mapping!$A$3))</f>
        <v>Minor</v>
      </c>
    </row>
    <row r="800" spans="1:9" ht="13.5" customHeight="1" x14ac:dyDescent="0.2">
      <c r="A800" s="4">
        <v>5</v>
      </c>
      <c r="B800" s="5" t="s">
        <v>14</v>
      </c>
      <c r="C800" s="4">
        <v>1</v>
      </c>
      <c r="D800" s="4">
        <v>1980</v>
      </c>
      <c r="E800" s="4">
        <v>17</v>
      </c>
      <c r="F800" s="4">
        <v>0</v>
      </c>
      <c r="G800" s="4">
        <v>0</v>
      </c>
      <c r="H800" s="6">
        <v>17893</v>
      </c>
      <c r="I800" s="8" t="str">
        <f>IF(H800&lt;Mapping!$B$1,Mapping!$A$1,IF(H800&lt;Mapping!$B$2,Mapping!$A$2,Mapping!$A$3))</f>
        <v>Minor</v>
      </c>
    </row>
    <row r="801" spans="1:9" ht="13.5" customHeight="1" x14ac:dyDescent="0.2">
      <c r="A801" s="4">
        <v>6</v>
      </c>
      <c r="B801" s="5" t="s">
        <v>14</v>
      </c>
      <c r="C801" s="4">
        <v>1</v>
      </c>
      <c r="D801" s="4">
        <v>1980</v>
      </c>
      <c r="E801" s="4">
        <v>3</v>
      </c>
      <c r="F801" s="4">
        <v>0</v>
      </c>
      <c r="G801" s="4">
        <v>0</v>
      </c>
      <c r="H801" s="6">
        <v>635168</v>
      </c>
      <c r="I801" s="8" t="str">
        <f>IF(H801&lt;Mapping!$B$1,Mapping!$A$1,IF(H801&lt;Mapping!$B$2,Mapping!$A$2,Mapping!$A$3))</f>
        <v>Medium</v>
      </c>
    </row>
    <row r="802" spans="1:9" ht="13.5" customHeight="1" x14ac:dyDescent="0.2">
      <c r="A802" s="4">
        <v>6</v>
      </c>
      <c r="B802" s="5" t="s">
        <v>14</v>
      </c>
      <c r="C802" s="4">
        <v>1</v>
      </c>
      <c r="D802" s="4">
        <v>1980</v>
      </c>
      <c r="E802" s="4">
        <v>17</v>
      </c>
      <c r="F802" s="4">
        <v>0</v>
      </c>
      <c r="G802" s="4">
        <v>0</v>
      </c>
      <c r="H802" s="6">
        <v>16252</v>
      </c>
      <c r="I802" s="8" t="str">
        <f>IF(H802&lt;Mapping!$B$1,Mapping!$A$1,IF(H802&lt;Mapping!$B$2,Mapping!$A$2,Mapping!$A$3))</f>
        <v>Minor</v>
      </c>
    </row>
    <row r="803" spans="1:9" ht="13.5" customHeight="1" x14ac:dyDescent="0.2">
      <c r="A803" s="4">
        <v>1</v>
      </c>
      <c r="B803" s="5" t="s">
        <v>46</v>
      </c>
      <c r="C803" s="4">
        <v>3</v>
      </c>
      <c r="D803" s="4">
        <v>1980</v>
      </c>
      <c r="E803" s="4">
        <v>1</v>
      </c>
      <c r="F803" s="4">
        <v>0</v>
      </c>
      <c r="G803" s="4">
        <v>0</v>
      </c>
      <c r="H803" s="6">
        <v>17729</v>
      </c>
      <c r="I803" s="8" t="str">
        <f>IF(H803&lt;Mapping!$B$1,Mapping!$A$1,IF(H803&lt;Mapping!$B$2,Mapping!$A$2,Mapping!$A$3))</f>
        <v>Minor</v>
      </c>
    </row>
    <row r="804" spans="1:9" ht="13.5" customHeight="1" x14ac:dyDescent="0.2">
      <c r="A804" s="4">
        <v>2</v>
      </c>
      <c r="B804" s="5" t="s">
        <v>46</v>
      </c>
      <c r="C804" s="4">
        <v>3</v>
      </c>
      <c r="D804" s="4">
        <v>1980</v>
      </c>
      <c r="E804" s="4">
        <v>1</v>
      </c>
      <c r="F804" s="4">
        <v>0</v>
      </c>
      <c r="G804" s="4">
        <v>0</v>
      </c>
      <c r="H804" s="6">
        <v>16279</v>
      </c>
      <c r="I804" s="8" t="str">
        <f>IF(H804&lt;Mapping!$B$1,Mapping!$A$1,IF(H804&lt;Mapping!$B$2,Mapping!$A$2,Mapping!$A$3))</f>
        <v>Minor</v>
      </c>
    </row>
    <row r="805" spans="1:9" ht="13.5" customHeight="1" x14ac:dyDescent="0.2">
      <c r="A805" s="4">
        <v>3</v>
      </c>
      <c r="B805" s="5" t="s">
        <v>46</v>
      </c>
      <c r="C805" s="4">
        <v>3</v>
      </c>
      <c r="D805" s="4">
        <v>1980</v>
      </c>
      <c r="E805" s="4">
        <v>1</v>
      </c>
      <c r="F805" s="4">
        <v>0</v>
      </c>
      <c r="G805" s="4">
        <v>0</v>
      </c>
      <c r="H805" s="6">
        <v>17087</v>
      </c>
      <c r="I805" s="8" t="str">
        <f>IF(H805&lt;Mapping!$B$1,Mapping!$A$1,IF(H805&lt;Mapping!$B$2,Mapping!$A$2,Mapping!$A$3))</f>
        <v>Minor</v>
      </c>
    </row>
    <row r="806" spans="1:9" ht="13.5" customHeight="1" x14ac:dyDescent="0.2">
      <c r="A806" s="4">
        <v>4</v>
      </c>
      <c r="B806" s="5" t="s">
        <v>46</v>
      </c>
      <c r="C806" s="4">
        <v>3</v>
      </c>
      <c r="D806" s="4">
        <v>1980</v>
      </c>
      <c r="E806" s="4">
        <v>1</v>
      </c>
      <c r="F806" s="4">
        <v>0</v>
      </c>
      <c r="G806" s="4">
        <v>0</v>
      </c>
      <c r="H806" s="6">
        <v>17946</v>
      </c>
      <c r="I806" s="8" t="str">
        <f>IF(H806&lt;Mapping!$B$1,Mapping!$A$1,IF(H806&lt;Mapping!$B$2,Mapping!$A$2,Mapping!$A$3))</f>
        <v>Minor</v>
      </c>
    </row>
    <row r="807" spans="1:9" ht="13.5" customHeight="1" x14ac:dyDescent="0.2">
      <c r="A807" s="4">
        <v>5</v>
      </c>
      <c r="B807" s="5" t="s">
        <v>46</v>
      </c>
      <c r="C807" s="4">
        <v>3</v>
      </c>
      <c r="D807" s="4">
        <v>1980</v>
      </c>
      <c r="E807" s="4">
        <v>1</v>
      </c>
      <c r="F807" s="4">
        <v>0</v>
      </c>
      <c r="G807" s="4">
        <v>0</v>
      </c>
      <c r="H807" s="6">
        <v>17259</v>
      </c>
      <c r="I807" s="8" t="str">
        <f>IF(H807&lt;Mapping!$B$1,Mapping!$A$1,IF(H807&lt;Mapping!$B$2,Mapping!$A$2,Mapping!$A$3))</f>
        <v>Minor</v>
      </c>
    </row>
    <row r="808" spans="1:9" ht="13.5" customHeight="1" x14ac:dyDescent="0.2">
      <c r="A808" s="4">
        <v>6</v>
      </c>
      <c r="B808" s="5" t="s">
        <v>46</v>
      </c>
      <c r="C808" s="4">
        <v>3</v>
      </c>
      <c r="D808" s="4">
        <v>1980</v>
      </c>
      <c r="E808" s="4">
        <v>1</v>
      </c>
      <c r="F808" s="4">
        <v>0</v>
      </c>
      <c r="G808" s="4">
        <v>0</v>
      </c>
      <c r="H808" s="6">
        <v>16822</v>
      </c>
      <c r="I808" s="8" t="str">
        <f>IF(H808&lt;Mapping!$B$1,Mapping!$A$1,IF(H808&lt;Mapping!$B$2,Mapping!$A$2,Mapping!$A$3))</f>
        <v>Minor</v>
      </c>
    </row>
    <row r="809" spans="1:9" ht="13.5" customHeight="1" x14ac:dyDescent="0.2">
      <c r="A809" s="4">
        <v>2</v>
      </c>
      <c r="B809" s="5" t="s">
        <v>27</v>
      </c>
      <c r="C809" s="4">
        <v>2</v>
      </c>
      <c r="D809" s="4">
        <v>1980</v>
      </c>
      <c r="E809" s="4">
        <v>1</v>
      </c>
      <c r="F809" s="4">
        <v>0</v>
      </c>
      <c r="G809" s="4">
        <v>0</v>
      </c>
      <c r="H809" s="6">
        <v>74559</v>
      </c>
      <c r="I809" s="8" t="str">
        <f>IF(H809&lt;Mapping!$B$1,Mapping!$A$1,IF(H809&lt;Mapping!$B$2,Mapping!$A$2,Mapping!$A$3))</f>
        <v>Minor</v>
      </c>
    </row>
    <row r="810" spans="1:9" ht="13.5" customHeight="1" x14ac:dyDescent="0.2">
      <c r="A810" s="4">
        <v>5</v>
      </c>
      <c r="B810" s="5" t="s">
        <v>20</v>
      </c>
      <c r="C810" s="4">
        <v>3</v>
      </c>
      <c r="D810" s="4">
        <v>1980</v>
      </c>
      <c r="E810" s="4">
        <v>1</v>
      </c>
      <c r="F810" s="4">
        <v>0</v>
      </c>
      <c r="G810" s="4">
        <v>0</v>
      </c>
      <c r="H810" s="6">
        <v>83674</v>
      </c>
      <c r="I810" s="8" t="str">
        <f>IF(H810&lt;Mapping!$B$1,Mapping!$A$1,IF(H810&lt;Mapping!$B$2,Mapping!$A$2,Mapping!$A$3))</f>
        <v>Minor</v>
      </c>
    </row>
    <row r="811" spans="1:9" ht="13.5" customHeight="1" x14ac:dyDescent="0.2">
      <c r="A811" s="4">
        <v>1</v>
      </c>
      <c r="B811" s="5" t="s">
        <v>45</v>
      </c>
      <c r="C811" s="4">
        <v>3</v>
      </c>
      <c r="D811" s="4">
        <v>1980</v>
      </c>
      <c r="E811" s="4">
        <v>1</v>
      </c>
      <c r="F811" s="4">
        <v>0</v>
      </c>
      <c r="G811" s="4">
        <v>0</v>
      </c>
      <c r="H811" s="6">
        <v>207318</v>
      </c>
      <c r="I811" s="8" t="str">
        <f>IF(H811&lt;Mapping!$B$1,Mapping!$A$1,IF(H811&lt;Mapping!$B$2,Mapping!$A$2,Mapping!$A$3))</f>
        <v>Minor</v>
      </c>
    </row>
    <row r="812" spans="1:9" ht="13.5" customHeight="1" x14ac:dyDescent="0.2">
      <c r="A812" s="4">
        <v>1</v>
      </c>
      <c r="B812" s="5" t="s">
        <v>45</v>
      </c>
      <c r="C812" s="4">
        <v>3</v>
      </c>
      <c r="D812" s="4">
        <v>1980</v>
      </c>
      <c r="E812" s="4">
        <v>1</v>
      </c>
      <c r="F812" s="4">
        <v>0</v>
      </c>
      <c r="G812" s="4">
        <v>12</v>
      </c>
      <c r="H812" s="6">
        <v>28451</v>
      </c>
      <c r="I812" s="8" t="str">
        <f>IF(H812&lt;Mapping!$B$1,Mapping!$A$1,IF(H812&lt;Mapping!$B$2,Mapping!$A$2,Mapping!$A$3))</f>
        <v>Minor</v>
      </c>
    </row>
    <row r="813" spans="1:9" ht="13.5" customHeight="1" x14ac:dyDescent="0.2">
      <c r="A813" s="4">
        <v>3</v>
      </c>
      <c r="B813" s="5" t="s">
        <v>19</v>
      </c>
      <c r="C813" s="4">
        <v>3</v>
      </c>
      <c r="D813" s="4">
        <v>1980</v>
      </c>
      <c r="E813" s="4">
        <v>1</v>
      </c>
      <c r="F813" s="4">
        <v>0</v>
      </c>
      <c r="G813" s="4">
        <v>14</v>
      </c>
      <c r="H813" s="6">
        <v>241973</v>
      </c>
      <c r="I813" s="8" t="str">
        <f>IF(H813&lt;Mapping!$B$1,Mapping!$A$1,IF(H813&lt;Mapping!$B$2,Mapping!$A$2,Mapping!$A$3))</f>
        <v>Minor</v>
      </c>
    </row>
    <row r="814" spans="1:9" ht="13.5" customHeight="1" x14ac:dyDescent="0.2">
      <c r="A814" s="4">
        <v>5</v>
      </c>
      <c r="B814" s="5" t="s">
        <v>19</v>
      </c>
      <c r="C814" s="4">
        <v>3</v>
      </c>
      <c r="D814" s="4">
        <v>1980</v>
      </c>
      <c r="E814" s="4">
        <v>1</v>
      </c>
      <c r="F814" s="4">
        <v>11</v>
      </c>
      <c r="G814" s="4">
        <v>15</v>
      </c>
      <c r="H814" s="6">
        <v>260916</v>
      </c>
      <c r="I814" s="8" t="str">
        <f>IF(H814&lt;Mapping!$B$1,Mapping!$A$1,IF(H814&lt;Mapping!$B$2,Mapping!$A$2,Mapping!$A$3))</f>
        <v>Minor</v>
      </c>
    </row>
    <row r="815" spans="1:9" ht="13.5" customHeight="1" x14ac:dyDescent="0.2">
      <c r="A815" s="4">
        <v>1</v>
      </c>
      <c r="B815" s="5" t="s">
        <v>16</v>
      </c>
      <c r="C815" s="4">
        <v>2</v>
      </c>
      <c r="D815" s="4">
        <v>1980</v>
      </c>
      <c r="E815" s="4">
        <v>1</v>
      </c>
      <c r="F815" s="4">
        <v>0</v>
      </c>
      <c r="G815" s="4">
        <v>30</v>
      </c>
      <c r="H815" s="6">
        <v>4047411</v>
      </c>
      <c r="I815" s="8" t="str">
        <f>IF(H815&lt;Mapping!$B$1,Mapping!$A$1,IF(H815&lt;Mapping!$B$2,Mapping!$A$2,Mapping!$A$3))</f>
        <v>Medium</v>
      </c>
    </row>
    <row r="816" spans="1:9" ht="13.5" customHeight="1" x14ac:dyDescent="0.2">
      <c r="A816" s="4">
        <v>3</v>
      </c>
      <c r="B816" s="5" t="s">
        <v>16</v>
      </c>
      <c r="C816" s="4">
        <v>2</v>
      </c>
      <c r="D816" s="4">
        <v>1980</v>
      </c>
      <c r="E816" s="4">
        <v>1</v>
      </c>
      <c r="F816" s="4">
        <v>0</v>
      </c>
      <c r="G816" s="4">
        <v>0</v>
      </c>
      <c r="H816" s="6">
        <v>811305</v>
      </c>
      <c r="I816" s="8" t="str">
        <f>IF(H816&lt;Mapping!$B$1,Mapping!$A$1,IF(H816&lt;Mapping!$B$2,Mapping!$A$2,Mapping!$A$3))</f>
        <v>Medium</v>
      </c>
    </row>
    <row r="817" spans="1:9" ht="13.5" customHeight="1" x14ac:dyDescent="0.2">
      <c r="A817" s="4">
        <v>4</v>
      </c>
      <c r="B817" s="5" t="s">
        <v>16</v>
      </c>
      <c r="C817" s="4">
        <v>3</v>
      </c>
      <c r="D817" s="4">
        <v>1980</v>
      </c>
      <c r="E817" s="4">
        <v>1</v>
      </c>
      <c r="F817" s="4">
        <v>0</v>
      </c>
      <c r="G817" s="4">
        <v>0</v>
      </c>
      <c r="H817" s="6">
        <v>79656</v>
      </c>
      <c r="I817" s="8" t="str">
        <f>IF(H817&lt;Mapping!$B$1,Mapping!$A$1,IF(H817&lt;Mapping!$B$2,Mapping!$A$2,Mapping!$A$3))</f>
        <v>Minor</v>
      </c>
    </row>
    <row r="818" spans="1:9" ht="13.5" customHeight="1" x14ac:dyDescent="0.2">
      <c r="A818" s="4">
        <v>1</v>
      </c>
      <c r="B818" s="5" t="s">
        <v>21</v>
      </c>
      <c r="C818" s="4">
        <v>1</v>
      </c>
      <c r="D818" s="4">
        <v>1980</v>
      </c>
      <c r="E818" s="4">
        <v>1</v>
      </c>
      <c r="F818" s="4">
        <v>1</v>
      </c>
      <c r="G818" s="4">
        <v>0</v>
      </c>
      <c r="H818" s="6">
        <v>18477</v>
      </c>
      <c r="I818" s="8" t="str">
        <f>IF(H818&lt;Mapping!$B$1,Mapping!$A$1,IF(H818&lt;Mapping!$B$2,Mapping!$A$2,Mapping!$A$3))</f>
        <v>Minor</v>
      </c>
    </row>
    <row r="819" spans="1:9" ht="13.5" customHeight="1" x14ac:dyDescent="0.2">
      <c r="A819" s="4">
        <v>2</v>
      </c>
      <c r="B819" s="5" t="s">
        <v>21</v>
      </c>
      <c r="C819" s="4">
        <v>4</v>
      </c>
      <c r="D819" s="4">
        <v>1980</v>
      </c>
      <c r="E819" s="4">
        <v>3</v>
      </c>
      <c r="F819" s="4">
        <v>1</v>
      </c>
      <c r="G819" s="4">
        <v>1</v>
      </c>
      <c r="H819" s="6">
        <v>114850</v>
      </c>
      <c r="I819" s="8" t="str">
        <f>IF(H819&lt;Mapping!$B$1,Mapping!$A$1,IF(H819&lt;Mapping!$B$2,Mapping!$A$2,Mapping!$A$3))</f>
        <v>Minor</v>
      </c>
    </row>
    <row r="820" spans="1:9" ht="13.5" customHeight="1" x14ac:dyDescent="0.2">
      <c r="A820" s="4">
        <v>2</v>
      </c>
      <c r="B820" s="5" t="s">
        <v>21</v>
      </c>
      <c r="C820" s="4">
        <v>2</v>
      </c>
      <c r="D820" s="4">
        <v>1980</v>
      </c>
      <c r="E820" s="4">
        <v>1</v>
      </c>
      <c r="F820" s="4">
        <v>0</v>
      </c>
      <c r="G820" s="4">
        <v>0</v>
      </c>
      <c r="H820" s="6">
        <v>77532</v>
      </c>
      <c r="I820" s="8" t="str">
        <f>IF(H820&lt;Mapping!$B$1,Mapping!$A$1,IF(H820&lt;Mapping!$B$2,Mapping!$A$2,Mapping!$A$3))</f>
        <v>Minor</v>
      </c>
    </row>
    <row r="821" spans="1:9" ht="13.5" customHeight="1" x14ac:dyDescent="0.2">
      <c r="A821" s="4">
        <v>2</v>
      </c>
      <c r="B821" s="5" t="s">
        <v>21</v>
      </c>
      <c r="C821" s="4">
        <v>3</v>
      </c>
      <c r="D821" s="4">
        <v>1980</v>
      </c>
      <c r="E821" s="4">
        <v>1</v>
      </c>
      <c r="F821" s="4">
        <v>11</v>
      </c>
      <c r="G821" s="4">
        <v>22</v>
      </c>
      <c r="H821" s="6">
        <v>74361</v>
      </c>
      <c r="I821" s="8" t="str">
        <f>IF(H821&lt;Mapping!$B$1,Mapping!$A$1,IF(H821&lt;Mapping!$B$2,Mapping!$A$2,Mapping!$A$3))</f>
        <v>Minor</v>
      </c>
    </row>
    <row r="822" spans="1:9" ht="13.5" customHeight="1" x14ac:dyDescent="0.2">
      <c r="A822" s="4">
        <v>2</v>
      </c>
      <c r="B822" s="5" t="s">
        <v>21</v>
      </c>
      <c r="C822" s="4">
        <v>1</v>
      </c>
      <c r="D822" s="4">
        <v>1980</v>
      </c>
      <c r="E822" s="4">
        <v>1</v>
      </c>
      <c r="F822" s="4">
        <v>0</v>
      </c>
      <c r="G822" s="4">
        <v>0</v>
      </c>
      <c r="H822" s="6">
        <v>18065</v>
      </c>
      <c r="I822" s="8" t="str">
        <f>IF(H822&lt;Mapping!$B$1,Mapping!$A$1,IF(H822&lt;Mapping!$B$2,Mapping!$A$2,Mapping!$A$3))</f>
        <v>Minor</v>
      </c>
    </row>
    <row r="823" spans="1:9" ht="13.5" customHeight="1" x14ac:dyDescent="0.2">
      <c r="A823" s="4">
        <v>3</v>
      </c>
      <c r="B823" s="5" t="s">
        <v>21</v>
      </c>
      <c r="C823" s="4">
        <v>1</v>
      </c>
      <c r="D823" s="4">
        <v>1980</v>
      </c>
      <c r="E823" s="4">
        <v>1</v>
      </c>
      <c r="F823" s="4">
        <v>2</v>
      </c>
      <c r="G823" s="4">
        <v>0</v>
      </c>
      <c r="H823" s="6">
        <v>16209</v>
      </c>
      <c r="I823" s="8" t="str">
        <f>IF(H823&lt;Mapping!$B$1,Mapping!$A$1,IF(H823&lt;Mapping!$B$2,Mapping!$A$2,Mapping!$A$3))</f>
        <v>Minor</v>
      </c>
    </row>
    <row r="824" spans="1:9" ht="13.5" customHeight="1" x14ac:dyDescent="0.2">
      <c r="A824" s="4">
        <v>4</v>
      </c>
      <c r="B824" s="5" t="s">
        <v>21</v>
      </c>
      <c r="C824" s="4">
        <v>1</v>
      </c>
      <c r="D824" s="4">
        <v>1980</v>
      </c>
      <c r="E824" s="4">
        <v>1</v>
      </c>
      <c r="F824" s="4">
        <v>1</v>
      </c>
      <c r="G824" s="4">
        <v>0</v>
      </c>
      <c r="H824" s="6">
        <v>18504</v>
      </c>
      <c r="I824" s="8" t="str">
        <f>IF(H824&lt;Mapping!$B$1,Mapping!$A$1,IF(H824&lt;Mapping!$B$2,Mapping!$A$2,Mapping!$A$3))</f>
        <v>Minor</v>
      </c>
    </row>
    <row r="825" spans="1:9" ht="13.5" customHeight="1" x14ac:dyDescent="0.2">
      <c r="A825" s="4">
        <v>5</v>
      </c>
      <c r="B825" s="5" t="s">
        <v>21</v>
      </c>
      <c r="C825" s="4">
        <v>1</v>
      </c>
      <c r="D825" s="4">
        <v>1980</v>
      </c>
      <c r="E825" s="4">
        <v>1</v>
      </c>
      <c r="F825" s="4">
        <v>1</v>
      </c>
      <c r="G825" s="4">
        <v>0</v>
      </c>
      <c r="H825" s="6">
        <v>17848</v>
      </c>
      <c r="I825" s="8" t="str">
        <f>IF(H825&lt;Mapping!$B$1,Mapping!$A$1,IF(H825&lt;Mapping!$B$2,Mapping!$A$2,Mapping!$A$3))</f>
        <v>Minor</v>
      </c>
    </row>
    <row r="826" spans="1:9" ht="13.5" customHeight="1" x14ac:dyDescent="0.2">
      <c r="A826" s="4">
        <v>6</v>
      </c>
      <c r="B826" s="5" t="s">
        <v>21</v>
      </c>
      <c r="C826" s="4">
        <v>1</v>
      </c>
      <c r="D826" s="4">
        <v>1980</v>
      </c>
      <c r="E826" s="4">
        <v>1</v>
      </c>
      <c r="F826" s="4">
        <v>0</v>
      </c>
      <c r="G826" s="4">
        <v>0</v>
      </c>
      <c r="H826" s="6">
        <v>15520</v>
      </c>
      <c r="I826" s="8" t="str">
        <f>IF(H826&lt;Mapping!$B$1,Mapping!$A$1,IF(H826&lt;Mapping!$B$2,Mapping!$A$2,Mapping!$A$3))</f>
        <v>Minor</v>
      </c>
    </row>
    <row r="827" spans="1:9" ht="13.5" customHeight="1" x14ac:dyDescent="0.2">
      <c r="A827" s="4">
        <v>1</v>
      </c>
      <c r="B827" s="5" t="s">
        <v>15</v>
      </c>
      <c r="C827" s="4">
        <v>1</v>
      </c>
      <c r="D827" s="4">
        <v>1980</v>
      </c>
      <c r="E827" s="4">
        <v>2</v>
      </c>
      <c r="F827" s="4">
        <v>0</v>
      </c>
      <c r="G827" s="4">
        <v>0</v>
      </c>
      <c r="H827" s="6">
        <v>187664</v>
      </c>
      <c r="I827" s="8" t="str">
        <f>IF(H827&lt;Mapping!$B$1,Mapping!$A$1,IF(H827&lt;Mapping!$B$2,Mapping!$A$2,Mapping!$A$3))</f>
        <v>Minor</v>
      </c>
    </row>
    <row r="828" spans="1:9" ht="13.5" customHeight="1" x14ac:dyDescent="0.2">
      <c r="A828" s="4">
        <v>1</v>
      </c>
      <c r="B828" s="5" t="s">
        <v>15</v>
      </c>
      <c r="C828" s="4">
        <v>1</v>
      </c>
      <c r="D828" s="4">
        <v>1980</v>
      </c>
      <c r="E828" s="4">
        <v>1</v>
      </c>
      <c r="F828" s="4">
        <v>0</v>
      </c>
      <c r="G828" s="4">
        <v>0</v>
      </c>
      <c r="H828" s="6">
        <v>129427</v>
      </c>
      <c r="I828" s="8" t="str">
        <f>IF(H828&lt;Mapping!$B$1,Mapping!$A$1,IF(H828&lt;Mapping!$B$2,Mapping!$A$2,Mapping!$A$3))</f>
        <v>Minor</v>
      </c>
    </row>
    <row r="829" spans="1:9" ht="13.5" customHeight="1" x14ac:dyDescent="0.2">
      <c r="A829" s="4">
        <v>1</v>
      </c>
      <c r="B829" s="5" t="s">
        <v>15</v>
      </c>
      <c r="C829" s="4">
        <v>1</v>
      </c>
      <c r="D829" s="4">
        <v>1980</v>
      </c>
      <c r="E829" s="4">
        <v>2</v>
      </c>
      <c r="F829" s="4">
        <v>0</v>
      </c>
      <c r="G829" s="4">
        <v>0</v>
      </c>
      <c r="H829" s="6">
        <v>17027</v>
      </c>
      <c r="I829" s="8" t="str">
        <f>IF(H829&lt;Mapping!$B$1,Mapping!$A$1,IF(H829&lt;Mapping!$B$2,Mapping!$A$2,Mapping!$A$3))</f>
        <v>Minor</v>
      </c>
    </row>
    <row r="830" spans="1:9" ht="13.5" customHeight="1" x14ac:dyDescent="0.2">
      <c r="A830" s="4">
        <v>1</v>
      </c>
      <c r="B830" s="5" t="s">
        <v>15</v>
      </c>
      <c r="C830" s="4">
        <v>1</v>
      </c>
      <c r="D830" s="4">
        <v>1980</v>
      </c>
      <c r="E830" s="4">
        <v>1</v>
      </c>
      <c r="F830" s="4">
        <v>0</v>
      </c>
      <c r="G830" s="4">
        <v>0</v>
      </c>
      <c r="H830" s="6">
        <v>14281</v>
      </c>
      <c r="I830" s="8" t="str">
        <f>IF(H830&lt;Mapping!$B$1,Mapping!$A$1,IF(H830&lt;Mapping!$B$2,Mapping!$A$2,Mapping!$A$3))</f>
        <v>Minor</v>
      </c>
    </row>
    <row r="831" spans="1:9" ht="13.5" customHeight="1" x14ac:dyDescent="0.2">
      <c r="A831" s="4">
        <v>1</v>
      </c>
      <c r="B831" s="5" t="s">
        <v>15</v>
      </c>
      <c r="C831" s="4">
        <v>1</v>
      </c>
      <c r="D831" s="4">
        <v>1980</v>
      </c>
      <c r="E831" s="4">
        <v>2</v>
      </c>
      <c r="F831" s="4">
        <v>0</v>
      </c>
      <c r="G831" s="4">
        <v>0</v>
      </c>
      <c r="H831" s="6">
        <v>4421</v>
      </c>
      <c r="I831" s="8" t="str">
        <f>IF(H831&lt;Mapping!$B$1,Mapping!$A$1,IF(H831&lt;Mapping!$B$2,Mapping!$A$2,Mapping!$A$3))</f>
        <v>Minor</v>
      </c>
    </row>
    <row r="832" spans="1:9" ht="13.5" customHeight="1" x14ac:dyDescent="0.2">
      <c r="A832" s="4">
        <v>1</v>
      </c>
      <c r="B832" s="5" t="s">
        <v>15</v>
      </c>
      <c r="C832" s="4">
        <v>1</v>
      </c>
      <c r="D832" s="4">
        <v>1980</v>
      </c>
      <c r="E832" s="4">
        <v>1</v>
      </c>
      <c r="F832" s="4">
        <v>0</v>
      </c>
      <c r="G832" s="4">
        <v>0</v>
      </c>
      <c r="H832" s="6">
        <v>1682</v>
      </c>
      <c r="I832" s="8" t="str">
        <f>IF(H832&lt;Mapping!$B$1,Mapping!$A$1,IF(H832&lt;Mapping!$B$2,Mapping!$A$2,Mapping!$A$3))</f>
        <v>Minor</v>
      </c>
    </row>
    <row r="833" spans="1:9" ht="13.5" customHeight="1" x14ac:dyDescent="0.2">
      <c r="A833" s="4">
        <v>1</v>
      </c>
      <c r="B833" s="5" t="s">
        <v>15</v>
      </c>
      <c r="C833" s="4">
        <v>4</v>
      </c>
      <c r="D833" s="4">
        <v>1980</v>
      </c>
      <c r="E833" s="4">
        <v>1</v>
      </c>
      <c r="F833" s="4">
        <v>0</v>
      </c>
      <c r="G833" s="4">
        <v>0</v>
      </c>
      <c r="H833" s="6">
        <v>381</v>
      </c>
      <c r="I833" s="8" t="str">
        <f>IF(H833&lt;Mapping!$B$1,Mapping!$A$1,IF(H833&lt;Mapping!$B$2,Mapping!$A$2,Mapping!$A$3))</f>
        <v>Minor</v>
      </c>
    </row>
    <row r="834" spans="1:9" ht="13.5" customHeight="1" x14ac:dyDescent="0.2">
      <c r="A834" s="4">
        <v>2</v>
      </c>
      <c r="B834" s="5" t="s">
        <v>15</v>
      </c>
      <c r="C834" s="4">
        <v>1</v>
      </c>
      <c r="D834" s="4">
        <v>1980</v>
      </c>
      <c r="E834" s="4">
        <v>2</v>
      </c>
      <c r="F834" s="4">
        <v>0</v>
      </c>
      <c r="G834" s="4">
        <v>0</v>
      </c>
      <c r="H834" s="6">
        <v>181083</v>
      </c>
      <c r="I834" s="8" t="str">
        <f>IF(H834&lt;Mapping!$B$1,Mapping!$A$1,IF(H834&lt;Mapping!$B$2,Mapping!$A$2,Mapping!$A$3))</f>
        <v>Minor</v>
      </c>
    </row>
    <row r="835" spans="1:9" ht="13.5" customHeight="1" x14ac:dyDescent="0.2">
      <c r="A835" s="4">
        <v>2</v>
      </c>
      <c r="B835" s="5" t="s">
        <v>15</v>
      </c>
      <c r="C835" s="4">
        <v>1</v>
      </c>
      <c r="D835" s="4">
        <v>1980</v>
      </c>
      <c r="E835" s="4">
        <v>2</v>
      </c>
      <c r="F835" s="4">
        <v>0</v>
      </c>
      <c r="G835" s="4">
        <v>0</v>
      </c>
      <c r="H835" s="6">
        <v>16389</v>
      </c>
      <c r="I835" s="8" t="str">
        <f>IF(H835&lt;Mapping!$B$1,Mapping!$A$1,IF(H835&lt;Mapping!$B$2,Mapping!$A$2,Mapping!$A$3))</f>
        <v>Minor</v>
      </c>
    </row>
    <row r="836" spans="1:9" ht="13.5" customHeight="1" x14ac:dyDescent="0.2">
      <c r="A836" s="4">
        <v>2</v>
      </c>
      <c r="B836" s="5" t="s">
        <v>15</v>
      </c>
      <c r="C836" s="4">
        <v>1</v>
      </c>
      <c r="D836" s="4">
        <v>1980</v>
      </c>
      <c r="E836" s="4">
        <v>2</v>
      </c>
      <c r="F836" s="4">
        <v>0</v>
      </c>
      <c r="G836" s="4">
        <v>0</v>
      </c>
      <c r="H836" s="6">
        <v>4233</v>
      </c>
      <c r="I836" s="8" t="str">
        <f>IF(H836&lt;Mapping!$B$1,Mapping!$A$1,IF(H836&lt;Mapping!$B$2,Mapping!$A$2,Mapping!$A$3))</f>
        <v>Minor</v>
      </c>
    </row>
    <row r="837" spans="1:9" ht="13.5" customHeight="1" x14ac:dyDescent="0.2">
      <c r="A837" s="4">
        <v>2</v>
      </c>
      <c r="B837" s="5" t="s">
        <v>15</v>
      </c>
      <c r="C837" s="4">
        <v>4</v>
      </c>
      <c r="D837" s="4">
        <v>1980</v>
      </c>
      <c r="E837" s="4">
        <v>3</v>
      </c>
      <c r="F837" s="4">
        <v>0</v>
      </c>
      <c r="G837" s="4">
        <v>0</v>
      </c>
      <c r="H837" s="6">
        <v>686</v>
      </c>
      <c r="I837" s="8" t="str">
        <f>IF(H837&lt;Mapping!$B$1,Mapping!$A$1,IF(H837&lt;Mapping!$B$2,Mapping!$A$2,Mapping!$A$3))</f>
        <v>Minor</v>
      </c>
    </row>
    <row r="838" spans="1:9" ht="13.5" customHeight="1" x14ac:dyDescent="0.2">
      <c r="A838" s="4">
        <v>3</v>
      </c>
      <c r="B838" s="5" t="s">
        <v>15</v>
      </c>
      <c r="C838" s="4">
        <v>1</v>
      </c>
      <c r="D838" s="4">
        <v>1980</v>
      </c>
      <c r="E838" s="4">
        <v>2</v>
      </c>
      <c r="F838" s="4">
        <v>0</v>
      </c>
      <c r="G838" s="4">
        <v>0</v>
      </c>
      <c r="H838" s="6">
        <v>169108</v>
      </c>
      <c r="I838" s="8" t="str">
        <f>IF(H838&lt;Mapping!$B$1,Mapping!$A$1,IF(H838&lt;Mapping!$B$2,Mapping!$A$2,Mapping!$A$3))</f>
        <v>Minor</v>
      </c>
    </row>
    <row r="839" spans="1:9" ht="13.5" customHeight="1" x14ac:dyDescent="0.2">
      <c r="A839" s="4">
        <v>3</v>
      </c>
      <c r="B839" s="5" t="s">
        <v>15</v>
      </c>
      <c r="C839" s="4">
        <v>1</v>
      </c>
      <c r="D839" s="4">
        <v>1980</v>
      </c>
      <c r="E839" s="4">
        <v>2</v>
      </c>
      <c r="F839" s="4">
        <v>0</v>
      </c>
      <c r="G839" s="4">
        <v>0</v>
      </c>
      <c r="H839" s="6">
        <v>18211</v>
      </c>
      <c r="I839" s="8" t="str">
        <f>IF(H839&lt;Mapping!$B$1,Mapping!$A$1,IF(H839&lt;Mapping!$B$2,Mapping!$A$2,Mapping!$A$3))</f>
        <v>Minor</v>
      </c>
    </row>
    <row r="840" spans="1:9" ht="13.5" customHeight="1" x14ac:dyDescent="0.2">
      <c r="A840" s="4">
        <v>3</v>
      </c>
      <c r="B840" s="5" t="s">
        <v>15</v>
      </c>
      <c r="C840" s="4">
        <v>4</v>
      </c>
      <c r="D840" s="4">
        <v>1980</v>
      </c>
      <c r="E840" s="4">
        <v>1</v>
      </c>
      <c r="F840" s="4">
        <v>0</v>
      </c>
      <c r="G840" s="4">
        <v>0</v>
      </c>
      <c r="H840" s="6">
        <v>380</v>
      </c>
      <c r="I840" s="8" t="str">
        <f>IF(H840&lt;Mapping!$B$1,Mapping!$A$1,IF(H840&lt;Mapping!$B$2,Mapping!$A$2,Mapping!$A$3))</f>
        <v>Minor</v>
      </c>
    </row>
    <row r="841" spans="1:9" ht="13.5" customHeight="1" x14ac:dyDescent="0.2">
      <c r="A841" s="4">
        <v>4</v>
      </c>
      <c r="B841" s="5" t="s">
        <v>15</v>
      </c>
      <c r="C841" s="4">
        <v>1</v>
      </c>
      <c r="D841" s="4">
        <v>1980</v>
      </c>
      <c r="E841" s="4">
        <v>2</v>
      </c>
      <c r="F841" s="4">
        <v>0</v>
      </c>
      <c r="G841" s="4">
        <v>0</v>
      </c>
      <c r="H841" s="6">
        <v>180600</v>
      </c>
      <c r="I841" s="8" t="str">
        <f>IF(H841&lt;Mapping!$B$1,Mapping!$A$1,IF(H841&lt;Mapping!$B$2,Mapping!$A$2,Mapping!$A$3))</f>
        <v>Minor</v>
      </c>
    </row>
    <row r="842" spans="1:9" ht="13.5" customHeight="1" x14ac:dyDescent="0.2">
      <c r="A842" s="4">
        <v>4</v>
      </c>
      <c r="B842" s="5" t="s">
        <v>15</v>
      </c>
      <c r="C842" s="4">
        <v>1</v>
      </c>
      <c r="D842" s="4">
        <v>1980</v>
      </c>
      <c r="E842" s="4">
        <v>2</v>
      </c>
      <c r="F842" s="4">
        <v>0</v>
      </c>
      <c r="G842" s="4">
        <v>0</v>
      </c>
      <c r="H842" s="6">
        <v>15646</v>
      </c>
      <c r="I842" s="8" t="str">
        <f>IF(H842&lt;Mapping!$B$1,Mapping!$A$1,IF(H842&lt;Mapping!$B$2,Mapping!$A$2,Mapping!$A$3))</f>
        <v>Minor</v>
      </c>
    </row>
    <row r="843" spans="1:9" ht="13.5" customHeight="1" x14ac:dyDescent="0.2">
      <c r="A843" s="4">
        <v>4</v>
      </c>
      <c r="B843" s="5" t="s">
        <v>15</v>
      </c>
      <c r="C843" s="4">
        <v>4</v>
      </c>
      <c r="D843" s="4">
        <v>1980</v>
      </c>
      <c r="E843" s="4">
        <v>1</v>
      </c>
      <c r="F843" s="4">
        <v>0</v>
      </c>
      <c r="G843" s="4">
        <v>0</v>
      </c>
      <c r="H843" s="6">
        <v>394</v>
      </c>
      <c r="I843" s="8" t="str">
        <f>IF(H843&lt;Mapping!$B$1,Mapping!$A$1,IF(H843&lt;Mapping!$B$2,Mapping!$A$2,Mapping!$A$3))</f>
        <v>Minor</v>
      </c>
    </row>
    <row r="844" spans="1:9" ht="13.5" customHeight="1" x14ac:dyDescent="0.2">
      <c r="A844" s="4">
        <v>5</v>
      </c>
      <c r="B844" s="5" t="s">
        <v>15</v>
      </c>
      <c r="C844" s="4">
        <v>1</v>
      </c>
      <c r="D844" s="4">
        <v>1980</v>
      </c>
      <c r="E844" s="4">
        <v>2</v>
      </c>
      <c r="F844" s="4">
        <v>0</v>
      </c>
      <c r="G844" s="4">
        <v>0</v>
      </c>
      <c r="H844" s="6">
        <v>182082</v>
      </c>
      <c r="I844" s="8" t="str">
        <f>IF(H844&lt;Mapping!$B$1,Mapping!$A$1,IF(H844&lt;Mapping!$B$2,Mapping!$A$2,Mapping!$A$3))</f>
        <v>Minor</v>
      </c>
    </row>
    <row r="845" spans="1:9" ht="13.5" customHeight="1" x14ac:dyDescent="0.2">
      <c r="A845" s="4">
        <v>5</v>
      </c>
      <c r="B845" s="5" t="s">
        <v>15</v>
      </c>
      <c r="C845" s="4">
        <v>1</v>
      </c>
      <c r="D845" s="4">
        <v>1980</v>
      </c>
      <c r="E845" s="4">
        <v>2</v>
      </c>
      <c r="F845" s="4">
        <v>0</v>
      </c>
      <c r="G845" s="4">
        <v>0</v>
      </c>
      <c r="H845" s="6">
        <v>17161</v>
      </c>
      <c r="I845" s="8" t="str">
        <f>IF(H845&lt;Mapping!$B$1,Mapping!$A$1,IF(H845&lt;Mapping!$B$2,Mapping!$A$2,Mapping!$A$3))</f>
        <v>Minor</v>
      </c>
    </row>
    <row r="846" spans="1:9" ht="13.5" customHeight="1" x14ac:dyDescent="0.2">
      <c r="A846" s="4">
        <v>5</v>
      </c>
      <c r="B846" s="5" t="s">
        <v>15</v>
      </c>
      <c r="C846" s="4">
        <v>4</v>
      </c>
      <c r="D846" s="4">
        <v>1980</v>
      </c>
      <c r="E846" s="4">
        <v>1</v>
      </c>
      <c r="F846" s="4">
        <v>0</v>
      </c>
      <c r="G846" s="4">
        <v>0</v>
      </c>
      <c r="H846" s="6">
        <v>378</v>
      </c>
      <c r="I846" s="8" t="str">
        <f>IF(H846&lt;Mapping!$B$1,Mapping!$A$1,IF(H846&lt;Mapping!$B$2,Mapping!$A$2,Mapping!$A$3))</f>
        <v>Minor</v>
      </c>
    </row>
    <row r="847" spans="1:9" ht="13.5" customHeight="1" x14ac:dyDescent="0.2">
      <c r="A847" s="4">
        <v>6</v>
      </c>
      <c r="B847" s="5" t="s">
        <v>15</v>
      </c>
      <c r="C847" s="4">
        <v>1</v>
      </c>
      <c r="D847" s="4">
        <v>1980</v>
      </c>
      <c r="E847" s="4">
        <v>2</v>
      </c>
      <c r="F847" s="4">
        <v>0</v>
      </c>
      <c r="G847" s="4">
        <v>0</v>
      </c>
      <c r="H847" s="6">
        <v>159546</v>
      </c>
      <c r="I847" s="8" t="str">
        <f>IF(H847&lt;Mapping!$B$1,Mapping!$A$1,IF(H847&lt;Mapping!$B$2,Mapping!$A$2,Mapping!$A$3))</f>
        <v>Minor</v>
      </c>
    </row>
    <row r="848" spans="1:9" ht="13.5" customHeight="1" x14ac:dyDescent="0.2">
      <c r="A848" s="4">
        <v>6</v>
      </c>
      <c r="B848" s="5" t="s">
        <v>15</v>
      </c>
      <c r="C848" s="4">
        <v>1</v>
      </c>
      <c r="D848" s="4">
        <v>1980</v>
      </c>
      <c r="E848" s="4">
        <v>2</v>
      </c>
      <c r="F848" s="4">
        <v>0</v>
      </c>
      <c r="G848" s="4">
        <v>0</v>
      </c>
      <c r="H848" s="6">
        <v>18905</v>
      </c>
      <c r="I848" s="8" t="str">
        <f>IF(H848&lt;Mapping!$B$1,Mapping!$A$1,IF(H848&lt;Mapping!$B$2,Mapping!$A$2,Mapping!$A$3))</f>
        <v>Minor</v>
      </c>
    </row>
    <row r="849" spans="1:9" ht="13.5" customHeight="1" x14ac:dyDescent="0.2">
      <c r="A849" s="4">
        <v>2</v>
      </c>
      <c r="B849" s="5" t="s">
        <v>49</v>
      </c>
      <c r="C849" s="4">
        <v>4</v>
      </c>
      <c r="D849" s="4">
        <v>1981</v>
      </c>
      <c r="E849" s="4">
        <v>4</v>
      </c>
      <c r="F849" s="4">
        <v>0</v>
      </c>
      <c r="G849" s="4">
        <v>0</v>
      </c>
      <c r="H849" s="6">
        <v>113525</v>
      </c>
      <c r="I849" s="8" t="str">
        <f>IF(H849&lt;Mapping!$B$1,Mapping!$A$1,IF(H849&lt;Mapping!$B$2,Mapping!$A$2,Mapping!$A$3))</f>
        <v>Minor</v>
      </c>
    </row>
    <row r="850" spans="1:9" ht="13.5" customHeight="1" x14ac:dyDescent="0.2">
      <c r="A850" s="4">
        <v>2</v>
      </c>
      <c r="B850" s="5" t="s">
        <v>42</v>
      </c>
      <c r="C850" s="4">
        <v>1</v>
      </c>
      <c r="D850" s="4">
        <v>1981</v>
      </c>
      <c r="E850" s="4">
        <v>1</v>
      </c>
      <c r="F850" s="4">
        <v>43</v>
      </c>
      <c r="G850" s="4">
        <v>0</v>
      </c>
      <c r="H850" s="6">
        <v>358928</v>
      </c>
      <c r="I850" s="8" t="str">
        <f>IF(H850&lt;Mapping!$B$1,Mapping!$A$1,IF(H850&lt;Mapping!$B$2,Mapping!$A$2,Mapping!$A$3))</f>
        <v>Minor</v>
      </c>
    </row>
    <row r="851" spans="1:9" ht="13.5" customHeight="1" x14ac:dyDescent="0.2">
      <c r="A851" s="4">
        <v>3</v>
      </c>
      <c r="B851" s="5" t="s">
        <v>14</v>
      </c>
      <c r="C851" s="4">
        <v>3</v>
      </c>
      <c r="D851" s="4">
        <v>1981</v>
      </c>
      <c r="E851" s="4">
        <v>1</v>
      </c>
      <c r="F851" s="4">
        <v>0</v>
      </c>
      <c r="G851" s="4">
        <v>0</v>
      </c>
      <c r="H851" s="6">
        <v>25339</v>
      </c>
      <c r="I851" s="8" t="str">
        <f>IF(H851&lt;Mapping!$B$1,Mapping!$A$1,IF(H851&lt;Mapping!$B$2,Mapping!$A$2,Mapping!$A$3))</f>
        <v>Minor</v>
      </c>
    </row>
    <row r="852" spans="1:9" ht="13.5" customHeight="1" x14ac:dyDescent="0.2">
      <c r="A852" s="4">
        <v>5</v>
      </c>
      <c r="B852" s="5" t="s">
        <v>14</v>
      </c>
      <c r="C852" s="4">
        <v>3</v>
      </c>
      <c r="D852" s="4">
        <v>1981</v>
      </c>
      <c r="E852" s="4">
        <v>1</v>
      </c>
      <c r="F852" s="4">
        <v>0</v>
      </c>
      <c r="G852" s="4">
        <v>0</v>
      </c>
      <c r="H852" s="6">
        <v>25799</v>
      </c>
      <c r="I852" s="8" t="str">
        <f>IF(H852&lt;Mapping!$B$1,Mapping!$A$1,IF(H852&lt;Mapping!$B$2,Mapping!$A$2,Mapping!$A$3))</f>
        <v>Minor</v>
      </c>
    </row>
    <row r="853" spans="1:9" ht="13.5" customHeight="1" x14ac:dyDescent="0.2">
      <c r="A853" s="4">
        <v>4</v>
      </c>
      <c r="B853" s="5" t="s">
        <v>31</v>
      </c>
      <c r="C853" s="4">
        <v>2</v>
      </c>
      <c r="D853" s="4">
        <v>1981</v>
      </c>
      <c r="E853" s="4">
        <v>1</v>
      </c>
      <c r="F853" s="4">
        <v>0</v>
      </c>
      <c r="G853" s="4">
        <v>0</v>
      </c>
      <c r="H853" s="6">
        <v>1098</v>
      </c>
      <c r="I853" s="8" t="str">
        <f>IF(H853&lt;Mapping!$B$1,Mapping!$A$1,IF(H853&lt;Mapping!$B$2,Mapping!$A$2,Mapping!$A$3))</f>
        <v>Minor</v>
      </c>
    </row>
    <row r="854" spans="1:9" ht="13.5" customHeight="1" x14ac:dyDescent="0.2">
      <c r="A854" s="4">
        <v>3</v>
      </c>
      <c r="B854" s="5" t="s">
        <v>60</v>
      </c>
      <c r="C854" s="4">
        <v>2</v>
      </c>
      <c r="D854" s="4">
        <v>1981</v>
      </c>
      <c r="E854" s="4">
        <v>1</v>
      </c>
      <c r="F854" s="4">
        <v>11</v>
      </c>
      <c r="G854" s="4">
        <v>0</v>
      </c>
      <c r="H854" s="6">
        <v>0</v>
      </c>
      <c r="I854" s="8" t="str">
        <f>IF(H854&lt;Mapping!$B$1,Mapping!$A$1,IF(H854&lt;Mapping!$B$2,Mapping!$A$2,Mapping!$A$3))</f>
        <v>Minor</v>
      </c>
    </row>
    <row r="855" spans="1:9" ht="13.5" customHeight="1" x14ac:dyDescent="0.2">
      <c r="A855" s="4">
        <v>2</v>
      </c>
      <c r="B855" s="5" t="s">
        <v>30</v>
      </c>
      <c r="C855" s="4">
        <v>3</v>
      </c>
      <c r="D855" s="4">
        <v>1981</v>
      </c>
      <c r="E855" s="4">
        <v>1</v>
      </c>
      <c r="F855" s="4">
        <v>0</v>
      </c>
      <c r="G855" s="4">
        <v>0</v>
      </c>
      <c r="H855" s="6">
        <v>2381419</v>
      </c>
      <c r="I855" s="8" t="str">
        <f>IF(H855&lt;Mapping!$B$1,Mapping!$A$1,IF(H855&lt;Mapping!$B$2,Mapping!$A$2,Mapping!$A$3))</f>
        <v>Medium</v>
      </c>
    </row>
    <row r="856" spans="1:9" ht="13.5" customHeight="1" x14ac:dyDescent="0.2">
      <c r="A856" s="4">
        <v>4</v>
      </c>
      <c r="B856" s="5" t="s">
        <v>20</v>
      </c>
      <c r="C856" s="4">
        <v>2</v>
      </c>
      <c r="D856" s="4">
        <v>1981</v>
      </c>
      <c r="E856" s="4">
        <v>1</v>
      </c>
      <c r="F856" s="4">
        <v>0</v>
      </c>
      <c r="G856" s="4">
        <v>0</v>
      </c>
      <c r="H856" s="6">
        <v>8233</v>
      </c>
      <c r="I856" s="8" t="str">
        <f>IF(H856&lt;Mapping!$B$1,Mapping!$A$1,IF(H856&lt;Mapping!$B$2,Mapping!$A$2,Mapping!$A$3))</f>
        <v>Minor</v>
      </c>
    </row>
    <row r="857" spans="1:9" ht="13.5" customHeight="1" x14ac:dyDescent="0.2">
      <c r="A857" s="4">
        <v>4</v>
      </c>
      <c r="B857" s="5" t="s">
        <v>20</v>
      </c>
      <c r="C857" s="4">
        <v>3</v>
      </c>
      <c r="D857" s="4">
        <v>1981</v>
      </c>
      <c r="E857" s="4">
        <v>1</v>
      </c>
      <c r="F857" s="4">
        <v>10</v>
      </c>
      <c r="G857" s="4">
        <v>10</v>
      </c>
      <c r="H857" s="6">
        <v>7227</v>
      </c>
      <c r="I857" s="8" t="str">
        <f>IF(H857&lt;Mapping!$B$1,Mapping!$A$1,IF(H857&lt;Mapping!$B$2,Mapping!$A$2,Mapping!$A$3))</f>
        <v>Minor</v>
      </c>
    </row>
    <row r="858" spans="1:9" ht="13.5" customHeight="1" x14ac:dyDescent="0.2">
      <c r="A858" s="4">
        <v>3</v>
      </c>
      <c r="B858" s="5" t="s">
        <v>28</v>
      </c>
      <c r="C858" s="4">
        <v>3</v>
      </c>
      <c r="D858" s="4">
        <v>1981</v>
      </c>
      <c r="E858" s="4">
        <v>1</v>
      </c>
      <c r="F858" s="4">
        <v>0</v>
      </c>
      <c r="G858" s="4">
        <v>0</v>
      </c>
      <c r="H858" s="6">
        <v>41470</v>
      </c>
      <c r="I858" s="8" t="str">
        <f>IF(H858&lt;Mapping!$B$1,Mapping!$A$1,IF(H858&lt;Mapping!$B$2,Mapping!$A$2,Mapping!$A$3))</f>
        <v>Minor</v>
      </c>
    </row>
    <row r="859" spans="1:9" ht="13.5" customHeight="1" x14ac:dyDescent="0.2">
      <c r="A859" s="4">
        <v>3</v>
      </c>
      <c r="B859" s="5" t="s">
        <v>40</v>
      </c>
      <c r="C859" s="4">
        <v>3</v>
      </c>
      <c r="D859" s="4">
        <v>1981</v>
      </c>
      <c r="E859" s="4">
        <v>1</v>
      </c>
      <c r="F859" s="4">
        <v>0</v>
      </c>
      <c r="G859" s="4">
        <v>5</v>
      </c>
      <c r="H859" s="6">
        <v>196875</v>
      </c>
      <c r="I859" s="8" t="str">
        <f>IF(H859&lt;Mapping!$B$1,Mapping!$A$1,IF(H859&lt;Mapping!$B$2,Mapping!$A$2,Mapping!$A$3))</f>
        <v>Minor</v>
      </c>
    </row>
    <row r="860" spans="1:9" ht="13.5" customHeight="1" x14ac:dyDescent="0.2">
      <c r="A860" s="4">
        <v>1</v>
      </c>
      <c r="B860" s="5" t="s">
        <v>22</v>
      </c>
      <c r="C860" s="4">
        <v>2</v>
      </c>
      <c r="D860" s="4">
        <v>1981</v>
      </c>
      <c r="E860" s="4">
        <v>1</v>
      </c>
      <c r="F860" s="4">
        <v>0</v>
      </c>
      <c r="G860" s="4">
        <v>0</v>
      </c>
      <c r="H860" s="6">
        <v>4273</v>
      </c>
      <c r="I860" s="8" t="str">
        <f>IF(H860&lt;Mapping!$B$1,Mapping!$A$1,IF(H860&lt;Mapping!$B$2,Mapping!$A$2,Mapping!$A$3))</f>
        <v>Minor</v>
      </c>
    </row>
    <row r="861" spans="1:9" ht="13.5" customHeight="1" x14ac:dyDescent="0.2">
      <c r="A861" s="4">
        <v>2</v>
      </c>
      <c r="B861" s="5" t="s">
        <v>22</v>
      </c>
      <c r="C861" s="4">
        <v>3</v>
      </c>
      <c r="D861" s="4">
        <v>1981</v>
      </c>
      <c r="E861" s="4">
        <v>1</v>
      </c>
      <c r="F861" s="4">
        <v>0</v>
      </c>
      <c r="G861" s="4">
        <v>0</v>
      </c>
      <c r="H861" s="6">
        <v>73680</v>
      </c>
      <c r="I861" s="8" t="str">
        <f>IF(H861&lt;Mapping!$B$1,Mapping!$A$1,IF(H861&lt;Mapping!$B$2,Mapping!$A$2,Mapping!$A$3))</f>
        <v>Minor</v>
      </c>
    </row>
    <row r="862" spans="1:9" ht="13.5" customHeight="1" x14ac:dyDescent="0.2">
      <c r="A862" s="4">
        <v>2</v>
      </c>
      <c r="B862" s="5" t="s">
        <v>22</v>
      </c>
      <c r="C862" s="4">
        <v>2</v>
      </c>
      <c r="D862" s="4">
        <v>1981</v>
      </c>
      <c r="E862" s="4">
        <v>1</v>
      </c>
      <c r="F862" s="4">
        <v>0</v>
      </c>
      <c r="G862" s="4">
        <v>0</v>
      </c>
      <c r="H862" s="6">
        <v>7593</v>
      </c>
      <c r="I862" s="8" t="str">
        <f>IF(H862&lt;Mapping!$B$1,Mapping!$A$1,IF(H862&lt;Mapping!$B$2,Mapping!$A$2,Mapping!$A$3))</f>
        <v>Minor</v>
      </c>
    </row>
    <row r="863" spans="1:9" ht="13.5" customHeight="1" x14ac:dyDescent="0.2">
      <c r="A863" s="4">
        <v>3</v>
      </c>
      <c r="B863" s="5" t="s">
        <v>16</v>
      </c>
      <c r="C863" s="4">
        <v>2</v>
      </c>
      <c r="D863" s="4">
        <v>1981</v>
      </c>
      <c r="E863" s="4">
        <v>1</v>
      </c>
      <c r="F863" s="4">
        <v>0</v>
      </c>
      <c r="G863" s="4">
        <v>0</v>
      </c>
      <c r="H863" s="6">
        <v>7895</v>
      </c>
      <c r="I863" s="8" t="str">
        <f>IF(H863&lt;Mapping!$B$1,Mapping!$A$1,IF(H863&lt;Mapping!$B$2,Mapping!$A$2,Mapping!$A$3))</f>
        <v>Minor</v>
      </c>
    </row>
    <row r="864" spans="1:9" ht="13.5" customHeight="1" x14ac:dyDescent="0.2">
      <c r="A864" s="4">
        <v>4</v>
      </c>
      <c r="B864" s="5" t="s">
        <v>16</v>
      </c>
      <c r="C864" s="4">
        <v>3</v>
      </c>
      <c r="D864" s="4">
        <v>1981</v>
      </c>
      <c r="E864" s="4">
        <v>1</v>
      </c>
      <c r="F864" s="4">
        <v>0</v>
      </c>
      <c r="G864" s="4">
        <v>0</v>
      </c>
      <c r="H864" s="6">
        <v>84530</v>
      </c>
      <c r="I864" s="8" t="str">
        <f>IF(H864&lt;Mapping!$B$1,Mapping!$A$1,IF(H864&lt;Mapping!$B$2,Mapping!$A$2,Mapping!$A$3))</f>
        <v>Minor</v>
      </c>
    </row>
    <row r="865" spans="1:9" ht="13.5" customHeight="1" x14ac:dyDescent="0.2">
      <c r="A865" s="4">
        <v>4</v>
      </c>
      <c r="B865" s="5" t="s">
        <v>16</v>
      </c>
      <c r="C865" s="4">
        <v>2</v>
      </c>
      <c r="D865" s="4">
        <v>1981</v>
      </c>
      <c r="E865" s="4">
        <v>1</v>
      </c>
      <c r="F865" s="4">
        <v>0</v>
      </c>
      <c r="G865" s="4">
        <v>0</v>
      </c>
      <c r="H865" s="6">
        <v>7463</v>
      </c>
      <c r="I865" s="8" t="str">
        <f>IF(H865&lt;Mapping!$B$1,Mapping!$A$1,IF(H865&lt;Mapping!$B$2,Mapping!$A$2,Mapping!$A$3))</f>
        <v>Minor</v>
      </c>
    </row>
    <row r="866" spans="1:9" ht="13.5" customHeight="1" x14ac:dyDescent="0.2">
      <c r="A866" s="4">
        <v>4</v>
      </c>
      <c r="B866" s="5" t="s">
        <v>16</v>
      </c>
      <c r="C866" s="4">
        <v>1</v>
      </c>
      <c r="D866" s="4">
        <v>1981</v>
      </c>
      <c r="E866" s="4">
        <v>1</v>
      </c>
      <c r="F866" s="4">
        <v>0</v>
      </c>
      <c r="G866" s="4">
        <v>0</v>
      </c>
      <c r="H866" s="6">
        <v>4227</v>
      </c>
      <c r="I866" s="8" t="str">
        <f>IF(H866&lt;Mapping!$B$1,Mapping!$A$1,IF(H866&lt;Mapping!$B$2,Mapping!$A$2,Mapping!$A$3))</f>
        <v>Minor</v>
      </c>
    </row>
    <row r="867" spans="1:9" ht="13.5" customHeight="1" x14ac:dyDescent="0.2">
      <c r="A867" s="4">
        <v>1</v>
      </c>
      <c r="B867" s="5" t="s">
        <v>21</v>
      </c>
      <c r="C867" s="4">
        <v>1</v>
      </c>
      <c r="D867" s="4">
        <v>1981</v>
      </c>
      <c r="E867" s="4">
        <v>1</v>
      </c>
      <c r="F867" s="4">
        <v>0</v>
      </c>
      <c r="G867" s="4">
        <v>0</v>
      </c>
      <c r="H867" s="6">
        <v>16829</v>
      </c>
      <c r="I867" s="8" t="str">
        <f>IF(H867&lt;Mapping!$B$1,Mapping!$A$1,IF(H867&lt;Mapping!$B$2,Mapping!$A$2,Mapping!$A$3))</f>
        <v>Minor</v>
      </c>
    </row>
    <row r="868" spans="1:9" ht="13.5" customHeight="1" x14ac:dyDescent="0.2">
      <c r="A868" s="4">
        <v>2</v>
      </c>
      <c r="B868" s="5" t="s">
        <v>21</v>
      </c>
      <c r="C868" s="4">
        <v>1</v>
      </c>
      <c r="D868" s="4">
        <v>1981</v>
      </c>
      <c r="E868" s="4">
        <v>1</v>
      </c>
      <c r="F868" s="4">
        <v>0</v>
      </c>
      <c r="G868" s="4">
        <v>0</v>
      </c>
      <c r="H868" s="6">
        <v>18530</v>
      </c>
      <c r="I868" s="8" t="str">
        <f>IF(H868&lt;Mapping!$B$1,Mapping!$A$1,IF(H868&lt;Mapping!$B$2,Mapping!$A$2,Mapping!$A$3))</f>
        <v>Minor</v>
      </c>
    </row>
    <row r="869" spans="1:9" ht="13.5" customHeight="1" x14ac:dyDescent="0.2">
      <c r="A869" s="4">
        <v>3</v>
      </c>
      <c r="B869" s="5" t="s">
        <v>21</v>
      </c>
      <c r="C869" s="4">
        <v>1</v>
      </c>
      <c r="D869" s="4">
        <v>1981</v>
      </c>
      <c r="E869" s="4">
        <v>1</v>
      </c>
      <c r="F869" s="4">
        <v>0</v>
      </c>
      <c r="G869" s="4">
        <v>0</v>
      </c>
      <c r="H869" s="6">
        <v>18635</v>
      </c>
      <c r="I869" s="8" t="str">
        <f>IF(H869&lt;Mapping!$B$1,Mapping!$A$1,IF(H869&lt;Mapping!$B$2,Mapping!$A$2,Mapping!$A$3))</f>
        <v>Minor</v>
      </c>
    </row>
    <row r="870" spans="1:9" ht="13.5" customHeight="1" x14ac:dyDescent="0.2">
      <c r="A870" s="4">
        <v>4</v>
      </c>
      <c r="B870" s="5" t="s">
        <v>21</v>
      </c>
      <c r="C870" s="4">
        <v>1</v>
      </c>
      <c r="D870" s="4">
        <v>1981</v>
      </c>
      <c r="E870" s="4">
        <v>1</v>
      </c>
      <c r="F870" s="4">
        <v>0</v>
      </c>
      <c r="G870" s="4">
        <v>0</v>
      </c>
      <c r="H870" s="6">
        <v>18821</v>
      </c>
      <c r="I870" s="8" t="str">
        <f>IF(H870&lt;Mapping!$B$1,Mapping!$A$1,IF(H870&lt;Mapping!$B$2,Mapping!$A$2,Mapping!$A$3))</f>
        <v>Minor</v>
      </c>
    </row>
    <row r="871" spans="1:9" ht="13.5" customHeight="1" x14ac:dyDescent="0.2">
      <c r="A871" s="4">
        <v>4</v>
      </c>
      <c r="B871" s="5" t="s">
        <v>21</v>
      </c>
      <c r="C871" s="4">
        <v>1</v>
      </c>
      <c r="D871" s="4">
        <v>1981</v>
      </c>
      <c r="E871" s="4">
        <v>1</v>
      </c>
      <c r="F871" s="4">
        <v>7</v>
      </c>
      <c r="G871" s="4">
        <v>0</v>
      </c>
      <c r="H871" s="6">
        <v>0</v>
      </c>
      <c r="I871" s="8" t="str">
        <f>IF(H871&lt;Mapping!$B$1,Mapping!$A$1,IF(H871&lt;Mapping!$B$2,Mapping!$A$2,Mapping!$A$3))</f>
        <v>Minor</v>
      </c>
    </row>
    <row r="872" spans="1:9" ht="13.5" customHeight="1" x14ac:dyDescent="0.2">
      <c r="A872" s="4">
        <v>5</v>
      </c>
      <c r="B872" s="5" t="s">
        <v>21</v>
      </c>
      <c r="C872" s="4">
        <v>1</v>
      </c>
      <c r="D872" s="4">
        <v>1981</v>
      </c>
      <c r="E872" s="4">
        <v>1</v>
      </c>
      <c r="F872" s="4">
        <v>0</v>
      </c>
      <c r="G872" s="4">
        <v>0</v>
      </c>
      <c r="H872" s="6">
        <v>16240</v>
      </c>
      <c r="I872" s="8" t="str">
        <f>IF(H872&lt;Mapping!$B$1,Mapping!$A$1,IF(H872&lt;Mapping!$B$2,Mapping!$A$2,Mapping!$A$3))</f>
        <v>Minor</v>
      </c>
    </row>
    <row r="873" spans="1:9" ht="13.5" customHeight="1" x14ac:dyDescent="0.2">
      <c r="A873" s="4">
        <v>5</v>
      </c>
      <c r="B873" s="5" t="s">
        <v>21</v>
      </c>
      <c r="C873" s="4">
        <v>1</v>
      </c>
      <c r="D873" s="4">
        <v>1981</v>
      </c>
      <c r="E873" s="4">
        <v>1</v>
      </c>
      <c r="F873" s="4">
        <v>6</v>
      </c>
      <c r="G873" s="4">
        <v>0</v>
      </c>
      <c r="H873" s="6">
        <v>0</v>
      </c>
      <c r="I873" s="8" t="str">
        <f>IF(H873&lt;Mapping!$B$1,Mapping!$A$1,IF(H873&lt;Mapping!$B$2,Mapping!$A$2,Mapping!$A$3))</f>
        <v>Minor</v>
      </c>
    </row>
    <row r="874" spans="1:9" ht="13.5" customHeight="1" x14ac:dyDescent="0.2">
      <c r="A874" s="4">
        <v>6</v>
      </c>
      <c r="B874" s="5" t="s">
        <v>21</v>
      </c>
      <c r="C874" s="4">
        <v>1</v>
      </c>
      <c r="D874" s="4">
        <v>1981</v>
      </c>
      <c r="E874" s="4">
        <v>1</v>
      </c>
      <c r="F874" s="4">
        <v>0</v>
      </c>
      <c r="G874" s="4">
        <v>0</v>
      </c>
      <c r="H874" s="6">
        <v>16827</v>
      </c>
      <c r="I874" s="8" t="str">
        <f>IF(H874&lt;Mapping!$B$1,Mapping!$A$1,IF(H874&lt;Mapping!$B$2,Mapping!$A$2,Mapping!$A$3))</f>
        <v>Minor</v>
      </c>
    </row>
    <row r="875" spans="1:9" ht="13.5" customHeight="1" x14ac:dyDescent="0.2">
      <c r="A875" s="4">
        <v>1</v>
      </c>
      <c r="B875" s="5" t="s">
        <v>15</v>
      </c>
      <c r="C875" s="4">
        <v>4</v>
      </c>
      <c r="D875" s="4">
        <v>1981</v>
      </c>
      <c r="E875" s="4">
        <v>1</v>
      </c>
      <c r="F875" s="4">
        <v>0</v>
      </c>
      <c r="G875" s="4">
        <v>0</v>
      </c>
      <c r="H875" s="6">
        <v>119996</v>
      </c>
      <c r="I875" s="8" t="str">
        <f>IF(H875&lt;Mapping!$B$1,Mapping!$A$1,IF(H875&lt;Mapping!$B$2,Mapping!$A$2,Mapping!$A$3))</f>
        <v>Minor</v>
      </c>
    </row>
    <row r="876" spans="1:9" ht="13.5" customHeight="1" x14ac:dyDescent="0.2">
      <c r="A876" s="4">
        <v>1</v>
      </c>
      <c r="B876" s="5" t="s">
        <v>15</v>
      </c>
      <c r="C876" s="4">
        <v>4</v>
      </c>
      <c r="D876" s="4">
        <v>1981</v>
      </c>
      <c r="E876" s="4">
        <v>1</v>
      </c>
      <c r="F876" s="4">
        <v>0</v>
      </c>
      <c r="G876" s="4">
        <v>0</v>
      </c>
      <c r="H876" s="6">
        <v>12703</v>
      </c>
      <c r="I876" s="8" t="str">
        <f>IF(H876&lt;Mapping!$B$1,Mapping!$A$1,IF(H876&lt;Mapping!$B$2,Mapping!$A$2,Mapping!$A$3))</f>
        <v>Minor</v>
      </c>
    </row>
    <row r="877" spans="1:9" ht="13.5" customHeight="1" x14ac:dyDescent="0.2">
      <c r="A877" s="4">
        <v>1</v>
      </c>
      <c r="B877" s="5" t="s">
        <v>15</v>
      </c>
      <c r="C877" s="4">
        <v>1</v>
      </c>
      <c r="D877" s="4">
        <v>1981</v>
      </c>
      <c r="E877" s="4">
        <v>1</v>
      </c>
      <c r="F877" s="4">
        <v>0</v>
      </c>
      <c r="G877" s="4">
        <v>0</v>
      </c>
      <c r="H877" s="6">
        <v>460</v>
      </c>
      <c r="I877" s="8" t="str">
        <f>IF(H877&lt;Mapping!$B$1,Mapping!$A$1,IF(H877&lt;Mapping!$B$2,Mapping!$A$2,Mapping!$A$3))</f>
        <v>Minor</v>
      </c>
    </row>
    <row r="878" spans="1:9" ht="13.5" customHeight="1" x14ac:dyDescent="0.2">
      <c r="A878" s="4">
        <v>2</v>
      </c>
      <c r="B878" s="5" t="s">
        <v>24</v>
      </c>
      <c r="C878" s="4">
        <v>2</v>
      </c>
      <c r="D878" s="4">
        <v>1982</v>
      </c>
      <c r="E878" s="4">
        <v>2</v>
      </c>
      <c r="F878" s="4">
        <v>0</v>
      </c>
      <c r="G878" s="4">
        <v>0</v>
      </c>
      <c r="H878" s="6">
        <v>10714814</v>
      </c>
      <c r="I878" s="8" t="str">
        <f>IF(H878&lt;Mapping!$B$1,Mapping!$A$1,IF(H878&lt;Mapping!$B$2,Mapping!$A$2,Mapping!$A$3))</f>
        <v>Major</v>
      </c>
    </row>
    <row r="879" spans="1:9" ht="13.5" customHeight="1" x14ac:dyDescent="0.2">
      <c r="A879" s="4">
        <v>1</v>
      </c>
      <c r="B879" s="5" t="s">
        <v>14</v>
      </c>
      <c r="C879" s="4">
        <v>1</v>
      </c>
      <c r="D879" s="4">
        <v>1982</v>
      </c>
      <c r="E879" s="4">
        <v>14</v>
      </c>
      <c r="F879" s="4">
        <v>0</v>
      </c>
      <c r="G879" s="4">
        <v>0</v>
      </c>
      <c r="H879" s="6">
        <v>3516</v>
      </c>
      <c r="I879" s="8" t="str">
        <f>IF(H879&lt;Mapping!$B$1,Mapping!$A$1,IF(H879&lt;Mapping!$B$2,Mapping!$A$2,Mapping!$A$3))</f>
        <v>Minor</v>
      </c>
    </row>
    <row r="880" spans="1:9" ht="13.5" customHeight="1" x14ac:dyDescent="0.2">
      <c r="A880" s="4">
        <v>3</v>
      </c>
      <c r="B880" s="5" t="s">
        <v>14</v>
      </c>
      <c r="C880" s="4">
        <v>1</v>
      </c>
      <c r="D880" s="4">
        <v>1982</v>
      </c>
      <c r="E880" s="4">
        <v>14</v>
      </c>
      <c r="F880" s="4">
        <v>0</v>
      </c>
      <c r="G880" s="4">
        <v>0</v>
      </c>
      <c r="H880" s="6">
        <v>3828</v>
      </c>
      <c r="I880" s="8" t="str">
        <f>IF(H880&lt;Mapping!$B$1,Mapping!$A$1,IF(H880&lt;Mapping!$B$2,Mapping!$A$2,Mapping!$A$3))</f>
        <v>Minor</v>
      </c>
    </row>
    <row r="881" spans="1:9" ht="13.5" customHeight="1" x14ac:dyDescent="0.2">
      <c r="A881" s="4">
        <v>4</v>
      </c>
      <c r="B881" s="5" t="s">
        <v>14</v>
      </c>
      <c r="C881" s="4">
        <v>1</v>
      </c>
      <c r="D881" s="4">
        <v>1982</v>
      </c>
      <c r="E881" s="4">
        <v>14</v>
      </c>
      <c r="F881" s="4">
        <v>0</v>
      </c>
      <c r="G881" s="4">
        <v>0</v>
      </c>
      <c r="H881" s="6">
        <v>3367</v>
      </c>
      <c r="I881" s="8" t="str">
        <f>IF(H881&lt;Mapping!$B$1,Mapping!$A$1,IF(H881&lt;Mapping!$B$2,Mapping!$A$2,Mapping!$A$3))</f>
        <v>Minor</v>
      </c>
    </row>
    <row r="882" spans="1:9" ht="13.5" customHeight="1" x14ac:dyDescent="0.2">
      <c r="A882" s="4">
        <v>2</v>
      </c>
      <c r="B882" s="5" t="s">
        <v>52</v>
      </c>
      <c r="C882" s="4">
        <v>2</v>
      </c>
      <c r="D882" s="4">
        <v>1982</v>
      </c>
      <c r="E882" s="4">
        <v>1</v>
      </c>
      <c r="F882" s="4">
        <v>0</v>
      </c>
      <c r="G882" s="4">
        <v>0</v>
      </c>
      <c r="H882" s="6">
        <v>3950</v>
      </c>
      <c r="I882" s="8" t="str">
        <f>IF(H882&lt;Mapping!$B$1,Mapping!$A$1,IF(H882&lt;Mapping!$B$2,Mapping!$A$2,Mapping!$A$3))</f>
        <v>Minor</v>
      </c>
    </row>
    <row r="883" spans="1:9" ht="13.5" customHeight="1" x14ac:dyDescent="0.2">
      <c r="A883" s="4">
        <v>3</v>
      </c>
      <c r="B883" s="5" t="s">
        <v>52</v>
      </c>
      <c r="C883" s="4">
        <v>2</v>
      </c>
      <c r="D883" s="4">
        <v>1982</v>
      </c>
      <c r="E883" s="4">
        <v>1</v>
      </c>
      <c r="F883" s="4">
        <v>0</v>
      </c>
      <c r="G883" s="4">
        <v>0</v>
      </c>
      <c r="H883" s="6">
        <v>3997</v>
      </c>
      <c r="I883" s="8" t="str">
        <f>IF(H883&lt;Mapping!$B$1,Mapping!$A$1,IF(H883&lt;Mapping!$B$2,Mapping!$A$2,Mapping!$A$3))</f>
        <v>Minor</v>
      </c>
    </row>
    <row r="884" spans="1:9" ht="13.5" customHeight="1" x14ac:dyDescent="0.2">
      <c r="A884" s="4">
        <v>4</v>
      </c>
      <c r="B884" s="5" t="s">
        <v>52</v>
      </c>
      <c r="C884" s="4">
        <v>2</v>
      </c>
      <c r="D884" s="4">
        <v>1982</v>
      </c>
      <c r="E884" s="4">
        <v>1</v>
      </c>
      <c r="F884" s="4">
        <v>0</v>
      </c>
      <c r="G884" s="4">
        <v>0</v>
      </c>
      <c r="H884" s="6">
        <v>3973</v>
      </c>
      <c r="I884" s="8" t="str">
        <f>IF(H884&lt;Mapping!$B$1,Mapping!$A$1,IF(H884&lt;Mapping!$B$2,Mapping!$A$2,Mapping!$A$3))</f>
        <v>Minor</v>
      </c>
    </row>
    <row r="885" spans="1:9" ht="13.5" customHeight="1" x14ac:dyDescent="0.2">
      <c r="A885" s="4">
        <v>5</v>
      </c>
      <c r="B885" s="5" t="s">
        <v>52</v>
      </c>
      <c r="C885" s="4">
        <v>2</v>
      </c>
      <c r="D885" s="4">
        <v>1982</v>
      </c>
      <c r="E885" s="4">
        <v>1</v>
      </c>
      <c r="F885" s="4">
        <v>0</v>
      </c>
      <c r="G885" s="4">
        <v>0</v>
      </c>
      <c r="H885" s="6">
        <v>4218</v>
      </c>
      <c r="I885" s="8" t="str">
        <f>IF(H885&lt;Mapping!$B$1,Mapping!$A$1,IF(H885&lt;Mapping!$B$2,Mapping!$A$2,Mapping!$A$3))</f>
        <v>Minor</v>
      </c>
    </row>
    <row r="886" spans="1:9" ht="13.5" customHeight="1" x14ac:dyDescent="0.2">
      <c r="A886" s="4">
        <v>1</v>
      </c>
      <c r="B886" s="5" t="s">
        <v>32</v>
      </c>
      <c r="C886" s="4">
        <v>2</v>
      </c>
      <c r="D886" s="4">
        <v>1982</v>
      </c>
      <c r="E886" s="4">
        <v>1</v>
      </c>
      <c r="F886" s="4">
        <v>0</v>
      </c>
      <c r="G886" s="4">
        <v>0</v>
      </c>
      <c r="H886" s="6">
        <v>8593</v>
      </c>
      <c r="I886" s="8" t="str">
        <f>IF(H886&lt;Mapping!$B$1,Mapping!$A$1,IF(H886&lt;Mapping!$B$2,Mapping!$A$2,Mapping!$A$3))</f>
        <v>Minor</v>
      </c>
    </row>
    <row r="887" spans="1:9" ht="13.5" customHeight="1" x14ac:dyDescent="0.2">
      <c r="A887" s="4">
        <v>1</v>
      </c>
      <c r="B887" s="5" t="s">
        <v>34</v>
      </c>
      <c r="C887" s="4">
        <v>2</v>
      </c>
      <c r="D887" s="4">
        <v>1982</v>
      </c>
      <c r="E887" s="4">
        <v>1</v>
      </c>
      <c r="F887" s="4">
        <v>0</v>
      </c>
      <c r="G887" s="4">
        <v>0</v>
      </c>
      <c r="H887" s="6">
        <v>769</v>
      </c>
      <c r="I887" s="8" t="str">
        <f>IF(H887&lt;Mapping!$B$1,Mapping!$A$1,IF(H887&lt;Mapping!$B$2,Mapping!$A$2,Mapping!$A$3))</f>
        <v>Minor</v>
      </c>
    </row>
    <row r="888" spans="1:9" ht="13.5" customHeight="1" x14ac:dyDescent="0.2">
      <c r="A888" s="4">
        <v>1</v>
      </c>
      <c r="B888" s="5" t="s">
        <v>31</v>
      </c>
      <c r="C888" s="4">
        <v>2</v>
      </c>
      <c r="D888" s="4">
        <v>1982</v>
      </c>
      <c r="E888" s="4">
        <v>1</v>
      </c>
      <c r="F888" s="4">
        <v>0</v>
      </c>
      <c r="G888" s="4">
        <v>2</v>
      </c>
      <c r="H888" s="6">
        <v>1749513</v>
      </c>
      <c r="I888" s="8" t="str">
        <f>IF(H888&lt;Mapping!$B$1,Mapping!$A$1,IF(H888&lt;Mapping!$B$2,Mapping!$A$2,Mapping!$A$3))</f>
        <v>Medium</v>
      </c>
    </row>
    <row r="889" spans="1:9" ht="13.5" customHeight="1" x14ac:dyDescent="0.2">
      <c r="A889" s="4">
        <v>1</v>
      </c>
      <c r="B889" s="5" t="s">
        <v>31</v>
      </c>
      <c r="C889" s="4">
        <v>2</v>
      </c>
      <c r="D889" s="4">
        <v>1982</v>
      </c>
      <c r="E889" s="4">
        <v>2</v>
      </c>
      <c r="F889" s="4">
        <v>0</v>
      </c>
      <c r="G889" s="4">
        <v>0</v>
      </c>
      <c r="H889" s="6">
        <v>168</v>
      </c>
      <c r="I889" s="8" t="str">
        <f>IF(H889&lt;Mapping!$B$1,Mapping!$A$1,IF(H889&lt;Mapping!$B$2,Mapping!$A$2,Mapping!$A$3))</f>
        <v>Minor</v>
      </c>
    </row>
    <row r="890" spans="1:9" ht="13.5" customHeight="1" x14ac:dyDescent="0.2">
      <c r="A890" s="4">
        <v>2</v>
      </c>
      <c r="B890" s="5" t="s">
        <v>31</v>
      </c>
      <c r="C890" s="4">
        <v>2</v>
      </c>
      <c r="D890" s="4">
        <v>1982</v>
      </c>
      <c r="E890" s="4">
        <v>1</v>
      </c>
      <c r="F890" s="4">
        <v>0</v>
      </c>
      <c r="G890" s="4">
        <v>2</v>
      </c>
      <c r="H890" s="6">
        <v>2072545</v>
      </c>
      <c r="I890" s="8" t="str">
        <f>IF(H890&lt;Mapping!$B$1,Mapping!$A$1,IF(H890&lt;Mapping!$B$2,Mapping!$A$2,Mapping!$A$3))</f>
        <v>Medium</v>
      </c>
    </row>
    <row r="891" spans="1:9" ht="13.5" customHeight="1" x14ac:dyDescent="0.2">
      <c r="A891" s="4">
        <v>2</v>
      </c>
      <c r="B891" s="5" t="s">
        <v>31</v>
      </c>
      <c r="C891" s="4">
        <v>2</v>
      </c>
      <c r="D891" s="4">
        <v>1982</v>
      </c>
      <c r="E891" s="4">
        <v>2</v>
      </c>
      <c r="F891" s="4">
        <v>0</v>
      </c>
      <c r="G891" s="4">
        <v>0</v>
      </c>
      <c r="H891" s="6">
        <v>170</v>
      </c>
      <c r="I891" s="8" t="str">
        <f>IF(H891&lt;Mapping!$B$1,Mapping!$A$1,IF(H891&lt;Mapping!$B$2,Mapping!$A$2,Mapping!$A$3))</f>
        <v>Minor</v>
      </c>
    </row>
    <row r="892" spans="1:9" ht="13.5" customHeight="1" x14ac:dyDescent="0.2">
      <c r="A892" s="4">
        <v>3</v>
      </c>
      <c r="B892" s="5" t="s">
        <v>31</v>
      </c>
      <c r="C892" s="4">
        <v>2</v>
      </c>
      <c r="D892" s="4">
        <v>1982</v>
      </c>
      <c r="E892" s="4">
        <v>1</v>
      </c>
      <c r="F892" s="4">
        <v>0</v>
      </c>
      <c r="G892" s="4">
        <v>2</v>
      </c>
      <c r="H892" s="6">
        <v>1802288</v>
      </c>
      <c r="I892" s="8" t="str">
        <f>IF(H892&lt;Mapping!$B$1,Mapping!$A$1,IF(H892&lt;Mapping!$B$2,Mapping!$A$2,Mapping!$A$3))</f>
        <v>Medium</v>
      </c>
    </row>
    <row r="893" spans="1:9" ht="13.5" customHeight="1" x14ac:dyDescent="0.2">
      <c r="A893" s="4">
        <v>3</v>
      </c>
      <c r="B893" s="5" t="s">
        <v>31</v>
      </c>
      <c r="C893" s="4">
        <v>2</v>
      </c>
      <c r="D893" s="4">
        <v>1982</v>
      </c>
      <c r="E893" s="4">
        <v>2</v>
      </c>
      <c r="F893" s="4">
        <v>0</v>
      </c>
      <c r="G893" s="4">
        <v>0</v>
      </c>
      <c r="H893" s="6">
        <v>156</v>
      </c>
      <c r="I893" s="8" t="str">
        <f>IF(H893&lt;Mapping!$B$1,Mapping!$A$1,IF(H893&lt;Mapping!$B$2,Mapping!$A$2,Mapping!$A$3))</f>
        <v>Minor</v>
      </c>
    </row>
    <row r="894" spans="1:9" ht="13.5" customHeight="1" x14ac:dyDescent="0.2">
      <c r="A894" s="4">
        <v>4</v>
      </c>
      <c r="B894" s="5" t="s">
        <v>31</v>
      </c>
      <c r="C894" s="4">
        <v>2</v>
      </c>
      <c r="D894" s="4">
        <v>1982</v>
      </c>
      <c r="E894" s="4">
        <v>1</v>
      </c>
      <c r="F894" s="4">
        <v>0</v>
      </c>
      <c r="G894" s="4">
        <v>3</v>
      </c>
      <c r="H894" s="6">
        <v>2040841</v>
      </c>
      <c r="I894" s="8" t="str">
        <f>IF(H894&lt;Mapping!$B$1,Mapping!$A$1,IF(H894&lt;Mapping!$B$2,Mapping!$A$2,Mapping!$A$3))</f>
        <v>Medium</v>
      </c>
    </row>
    <row r="895" spans="1:9" ht="13.5" customHeight="1" x14ac:dyDescent="0.2">
      <c r="A895" s="4">
        <v>4</v>
      </c>
      <c r="B895" s="5" t="s">
        <v>31</v>
      </c>
      <c r="C895" s="4">
        <v>2</v>
      </c>
      <c r="D895" s="4">
        <v>1982</v>
      </c>
      <c r="E895" s="4">
        <v>2</v>
      </c>
      <c r="F895" s="4">
        <v>0</v>
      </c>
      <c r="G895" s="4">
        <v>0</v>
      </c>
      <c r="H895" s="6">
        <v>155</v>
      </c>
      <c r="I895" s="8" t="str">
        <f>IF(H895&lt;Mapping!$B$1,Mapping!$A$1,IF(H895&lt;Mapping!$B$2,Mapping!$A$2,Mapping!$A$3))</f>
        <v>Minor</v>
      </c>
    </row>
    <row r="896" spans="1:9" ht="13.5" customHeight="1" x14ac:dyDescent="0.2">
      <c r="A896" s="4">
        <v>5</v>
      </c>
      <c r="B896" s="5" t="s">
        <v>31</v>
      </c>
      <c r="C896" s="4">
        <v>2</v>
      </c>
      <c r="D896" s="4">
        <v>1982</v>
      </c>
      <c r="E896" s="4">
        <v>1</v>
      </c>
      <c r="F896" s="4">
        <v>0</v>
      </c>
      <c r="G896" s="4">
        <v>2</v>
      </c>
      <c r="H896" s="6">
        <v>2086077</v>
      </c>
      <c r="I896" s="8" t="str">
        <f>IF(H896&lt;Mapping!$B$1,Mapping!$A$1,IF(H896&lt;Mapping!$B$2,Mapping!$A$2,Mapping!$A$3))</f>
        <v>Medium</v>
      </c>
    </row>
    <row r="897" spans="1:9" ht="13.5" customHeight="1" x14ac:dyDescent="0.2">
      <c r="A897" s="4">
        <v>5</v>
      </c>
      <c r="B897" s="5" t="s">
        <v>31</v>
      </c>
      <c r="C897" s="4">
        <v>2</v>
      </c>
      <c r="D897" s="4">
        <v>1982</v>
      </c>
      <c r="E897" s="4">
        <v>2</v>
      </c>
      <c r="F897" s="4">
        <v>0</v>
      </c>
      <c r="G897" s="4">
        <v>0</v>
      </c>
      <c r="H897" s="6">
        <v>164</v>
      </c>
      <c r="I897" s="8" t="str">
        <f>IF(H897&lt;Mapping!$B$1,Mapping!$A$1,IF(H897&lt;Mapping!$B$2,Mapping!$A$2,Mapping!$A$3))</f>
        <v>Minor</v>
      </c>
    </row>
    <row r="898" spans="1:9" ht="13.5" customHeight="1" x14ac:dyDescent="0.2">
      <c r="A898" s="4">
        <v>6</v>
      </c>
      <c r="B898" s="5" t="s">
        <v>31</v>
      </c>
      <c r="C898" s="4">
        <v>2</v>
      </c>
      <c r="D898" s="4">
        <v>1982</v>
      </c>
      <c r="E898" s="4">
        <v>1</v>
      </c>
      <c r="F898" s="4">
        <v>0</v>
      </c>
      <c r="G898" s="4">
        <v>2</v>
      </c>
      <c r="H898" s="6">
        <v>2111595</v>
      </c>
      <c r="I898" s="8" t="str">
        <f>IF(H898&lt;Mapping!$B$1,Mapping!$A$1,IF(H898&lt;Mapping!$B$2,Mapping!$A$2,Mapping!$A$3))</f>
        <v>Medium</v>
      </c>
    </row>
    <row r="899" spans="1:9" ht="13.5" customHeight="1" x14ac:dyDescent="0.2">
      <c r="A899" s="4">
        <v>6</v>
      </c>
      <c r="B899" s="5" t="s">
        <v>31</v>
      </c>
      <c r="C899" s="4">
        <v>2</v>
      </c>
      <c r="D899" s="4">
        <v>1982</v>
      </c>
      <c r="E899" s="4">
        <v>2</v>
      </c>
      <c r="F899" s="4">
        <v>0</v>
      </c>
      <c r="G899" s="4">
        <v>0</v>
      </c>
      <c r="H899" s="6">
        <v>166</v>
      </c>
      <c r="I899" s="8" t="str">
        <f>IF(H899&lt;Mapping!$B$1,Mapping!$A$1,IF(H899&lt;Mapping!$B$2,Mapping!$A$2,Mapping!$A$3))</f>
        <v>Minor</v>
      </c>
    </row>
    <row r="900" spans="1:9" ht="13.5" customHeight="1" x14ac:dyDescent="0.2">
      <c r="A900" s="4">
        <v>1</v>
      </c>
      <c r="B900" s="5" t="s">
        <v>39</v>
      </c>
      <c r="C900" s="4">
        <v>2</v>
      </c>
      <c r="D900" s="4">
        <v>1982</v>
      </c>
      <c r="E900" s="4">
        <v>1</v>
      </c>
      <c r="F900" s="4">
        <v>0</v>
      </c>
      <c r="G900" s="4">
        <v>0</v>
      </c>
      <c r="H900" s="6">
        <v>2868</v>
      </c>
      <c r="I900" s="8" t="str">
        <f>IF(H900&lt;Mapping!$B$1,Mapping!$A$1,IF(H900&lt;Mapping!$B$2,Mapping!$A$2,Mapping!$A$3))</f>
        <v>Minor</v>
      </c>
    </row>
    <row r="901" spans="1:9" ht="13.5" customHeight="1" x14ac:dyDescent="0.2">
      <c r="A901" s="4">
        <v>2</v>
      </c>
      <c r="B901" s="5" t="s">
        <v>39</v>
      </c>
      <c r="C901" s="4">
        <v>2</v>
      </c>
      <c r="D901" s="4">
        <v>1982</v>
      </c>
      <c r="E901" s="4">
        <v>1</v>
      </c>
      <c r="F901" s="4">
        <v>0</v>
      </c>
      <c r="G901" s="4">
        <v>0</v>
      </c>
      <c r="H901" s="6">
        <v>3013</v>
      </c>
      <c r="I901" s="8" t="str">
        <f>IF(H901&lt;Mapping!$B$1,Mapping!$A$1,IF(H901&lt;Mapping!$B$2,Mapping!$A$2,Mapping!$A$3))</f>
        <v>Minor</v>
      </c>
    </row>
    <row r="902" spans="1:9" ht="13.5" customHeight="1" x14ac:dyDescent="0.2">
      <c r="A902" s="4">
        <v>1</v>
      </c>
      <c r="B902" s="5" t="s">
        <v>27</v>
      </c>
      <c r="C902" s="4">
        <v>2</v>
      </c>
      <c r="D902" s="4">
        <v>1982</v>
      </c>
      <c r="E902" s="4">
        <v>1</v>
      </c>
      <c r="F902" s="4">
        <v>0</v>
      </c>
      <c r="G902" s="4">
        <v>0</v>
      </c>
      <c r="H902" s="6">
        <v>226</v>
      </c>
      <c r="I902" s="8" t="str">
        <f>IF(H902&lt;Mapping!$B$1,Mapping!$A$1,IF(H902&lt;Mapping!$B$2,Mapping!$A$2,Mapping!$A$3))</f>
        <v>Minor</v>
      </c>
    </row>
    <row r="903" spans="1:9" ht="13.5" customHeight="1" x14ac:dyDescent="0.2">
      <c r="A903" s="4">
        <v>2</v>
      </c>
      <c r="B903" s="5" t="s">
        <v>27</v>
      </c>
      <c r="C903" s="4">
        <v>2</v>
      </c>
      <c r="D903" s="4">
        <v>1982</v>
      </c>
      <c r="E903" s="4">
        <v>1</v>
      </c>
      <c r="F903" s="4">
        <v>0</v>
      </c>
      <c r="G903" s="4">
        <v>0</v>
      </c>
      <c r="H903" s="6">
        <v>199</v>
      </c>
      <c r="I903" s="8" t="str">
        <f>IF(H903&lt;Mapping!$B$1,Mapping!$A$1,IF(H903&lt;Mapping!$B$2,Mapping!$A$2,Mapping!$A$3))</f>
        <v>Minor</v>
      </c>
    </row>
    <row r="904" spans="1:9" ht="13.5" customHeight="1" x14ac:dyDescent="0.2">
      <c r="A904" s="4">
        <v>3</v>
      </c>
      <c r="B904" s="5" t="s">
        <v>27</v>
      </c>
      <c r="C904" s="4">
        <v>2</v>
      </c>
      <c r="D904" s="4">
        <v>1982</v>
      </c>
      <c r="E904" s="4">
        <v>1</v>
      </c>
      <c r="F904" s="4">
        <v>0</v>
      </c>
      <c r="G904" s="4">
        <v>0</v>
      </c>
      <c r="H904" s="6">
        <v>227</v>
      </c>
      <c r="I904" s="8" t="str">
        <f>IF(H904&lt;Mapping!$B$1,Mapping!$A$1,IF(H904&lt;Mapping!$B$2,Mapping!$A$2,Mapping!$A$3))</f>
        <v>Minor</v>
      </c>
    </row>
    <row r="905" spans="1:9" ht="13.5" customHeight="1" x14ac:dyDescent="0.2">
      <c r="A905" s="4">
        <v>4</v>
      </c>
      <c r="B905" s="5" t="s">
        <v>27</v>
      </c>
      <c r="C905" s="4">
        <v>2</v>
      </c>
      <c r="D905" s="4">
        <v>1982</v>
      </c>
      <c r="E905" s="4">
        <v>1</v>
      </c>
      <c r="F905" s="4">
        <v>0</v>
      </c>
      <c r="G905" s="4">
        <v>0</v>
      </c>
      <c r="H905" s="6">
        <v>232</v>
      </c>
      <c r="I905" s="8" t="str">
        <f>IF(H905&lt;Mapping!$B$1,Mapping!$A$1,IF(H905&lt;Mapping!$B$2,Mapping!$A$2,Mapping!$A$3))</f>
        <v>Minor</v>
      </c>
    </row>
    <row r="906" spans="1:9" ht="13.5" customHeight="1" x14ac:dyDescent="0.2">
      <c r="A906" s="4">
        <v>5</v>
      </c>
      <c r="B906" s="5" t="s">
        <v>27</v>
      </c>
      <c r="C906" s="4">
        <v>2</v>
      </c>
      <c r="D906" s="4">
        <v>1982</v>
      </c>
      <c r="E906" s="4">
        <v>1</v>
      </c>
      <c r="F906" s="4">
        <v>0</v>
      </c>
      <c r="G906" s="4">
        <v>0</v>
      </c>
      <c r="H906" s="6">
        <v>212</v>
      </c>
      <c r="I906" s="8" t="str">
        <f>IF(H906&lt;Mapping!$B$1,Mapping!$A$1,IF(H906&lt;Mapping!$B$2,Mapping!$A$2,Mapping!$A$3))</f>
        <v>Minor</v>
      </c>
    </row>
    <row r="907" spans="1:9" ht="13.5" customHeight="1" x14ac:dyDescent="0.2">
      <c r="A907" s="4">
        <v>1</v>
      </c>
      <c r="B907" s="5" t="s">
        <v>20</v>
      </c>
      <c r="C907" s="4">
        <v>3</v>
      </c>
      <c r="D907" s="4">
        <v>1982</v>
      </c>
      <c r="E907" s="4">
        <v>1</v>
      </c>
      <c r="F907" s="4">
        <v>11</v>
      </c>
      <c r="G907" s="4">
        <v>0</v>
      </c>
      <c r="H907" s="6">
        <v>0</v>
      </c>
      <c r="I907" s="8" t="str">
        <f>IF(H907&lt;Mapping!$B$1,Mapping!$A$1,IF(H907&lt;Mapping!$B$2,Mapping!$A$2,Mapping!$A$3))</f>
        <v>Minor</v>
      </c>
    </row>
    <row r="908" spans="1:9" ht="13.5" customHeight="1" x14ac:dyDescent="0.2">
      <c r="A908" s="4">
        <v>4</v>
      </c>
      <c r="B908" s="5" t="s">
        <v>20</v>
      </c>
      <c r="C908" s="4">
        <v>3</v>
      </c>
      <c r="D908" s="4">
        <v>1982</v>
      </c>
      <c r="E908" s="4">
        <v>1</v>
      </c>
      <c r="F908" s="4">
        <v>0</v>
      </c>
      <c r="G908" s="4">
        <v>0</v>
      </c>
      <c r="H908" s="6">
        <v>85093</v>
      </c>
      <c r="I908" s="8" t="str">
        <f>IF(H908&lt;Mapping!$B$1,Mapping!$A$1,IF(H908&lt;Mapping!$B$2,Mapping!$A$2,Mapping!$A$3))</f>
        <v>Minor</v>
      </c>
    </row>
    <row r="909" spans="1:9" ht="13.5" customHeight="1" x14ac:dyDescent="0.2">
      <c r="A909" s="4">
        <v>4</v>
      </c>
      <c r="B909" s="5" t="s">
        <v>20</v>
      </c>
      <c r="C909" s="4">
        <v>3</v>
      </c>
      <c r="D909" s="4">
        <v>1982</v>
      </c>
      <c r="E909" s="4">
        <v>1</v>
      </c>
      <c r="F909" s="4">
        <v>0</v>
      </c>
      <c r="G909" s="4">
        <v>23</v>
      </c>
      <c r="H909" s="6">
        <v>7657</v>
      </c>
      <c r="I909" s="8" t="str">
        <f>IF(H909&lt;Mapping!$B$1,Mapping!$A$1,IF(H909&lt;Mapping!$B$2,Mapping!$A$2,Mapping!$A$3))</f>
        <v>Minor</v>
      </c>
    </row>
    <row r="910" spans="1:9" ht="13.5" customHeight="1" x14ac:dyDescent="0.2">
      <c r="A910" s="4">
        <v>5</v>
      </c>
      <c r="B910" s="5" t="s">
        <v>20</v>
      </c>
      <c r="C910" s="4">
        <v>2</v>
      </c>
      <c r="D910" s="4">
        <v>1982</v>
      </c>
      <c r="E910" s="4">
        <v>1</v>
      </c>
      <c r="F910" s="4">
        <v>0</v>
      </c>
      <c r="G910" s="4">
        <v>12</v>
      </c>
      <c r="H910" s="6">
        <v>0</v>
      </c>
      <c r="I910" s="8" t="str">
        <f>IF(H910&lt;Mapping!$B$1,Mapping!$A$1,IF(H910&lt;Mapping!$B$2,Mapping!$A$2,Mapping!$A$3))</f>
        <v>Minor</v>
      </c>
    </row>
    <row r="911" spans="1:9" ht="13.5" customHeight="1" x14ac:dyDescent="0.2">
      <c r="A911" s="4">
        <v>1</v>
      </c>
      <c r="B911" s="5" t="s">
        <v>28</v>
      </c>
      <c r="C911" s="4">
        <v>3</v>
      </c>
      <c r="D911" s="4">
        <v>1982</v>
      </c>
      <c r="E911" s="4">
        <v>1</v>
      </c>
      <c r="F911" s="4">
        <v>11</v>
      </c>
      <c r="G911" s="4">
        <v>0</v>
      </c>
      <c r="H911" s="6">
        <v>75098</v>
      </c>
      <c r="I911" s="8" t="str">
        <f>IF(H911&lt;Mapping!$B$1,Mapping!$A$1,IF(H911&lt;Mapping!$B$2,Mapping!$A$2,Mapping!$A$3))</f>
        <v>Minor</v>
      </c>
    </row>
    <row r="912" spans="1:9" ht="13.5" customHeight="1" x14ac:dyDescent="0.2">
      <c r="A912" s="4">
        <v>3</v>
      </c>
      <c r="B912" s="5" t="s">
        <v>40</v>
      </c>
      <c r="C912" s="4">
        <v>2</v>
      </c>
      <c r="D912" s="4">
        <v>1982</v>
      </c>
      <c r="E912" s="4">
        <v>1</v>
      </c>
      <c r="F912" s="4">
        <v>0</v>
      </c>
      <c r="G912" s="4">
        <v>0</v>
      </c>
      <c r="H912" s="6">
        <v>780393</v>
      </c>
      <c r="I912" s="8" t="str">
        <f>IF(H912&lt;Mapping!$B$1,Mapping!$A$1,IF(H912&lt;Mapping!$B$2,Mapping!$A$2,Mapping!$A$3))</f>
        <v>Medium</v>
      </c>
    </row>
    <row r="913" spans="1:9" ht="13.5" customHeight="1" x14ac:dyDescent="0.2">
      <c r="A913" s="4">
        <v>2</v>
      </c>
      <c r="B913" s="5" t="s">
        <v>45</v>
      </c>
      <c r="C913" s="4">
        <v>2</v>
      </c>
      <c r="D913" s="4">
        <v>1982</v>
      </c>
      <c r="E913" s="4">
        <v>1</v>
      </c>
      <c r="F913" s="4">
        <v>0</v>
      </c>
      <c r="G913" s="4">
        <v>0</v>
      </c>
      <c r="H913" s="6">
        <v>77460</v>
      </c>
      <c r="I913" s="8" t="str">
        <f>IF(H913&lt;Mapping!$B$1,Mapping!$A$1,IF(H913&lt;Mapping!$B$2,Mapping!$A$2,Mapping!$A$3))</f>
        <v>Minor</v>
      </c>
    </row>
    <row r="914" spans="1:9" ht="13.5" customHeight="1" x14ac:dyDescent="0.2">
      <c r="A914" s="4">
        <v>5</v>
      </c>
      <c r="B914" s="5" t="s">
        <v>45</v>
      </c>
      <c r="C914" s="4">
        <v>3</v>
      </c>
      <c r="D914" s="4">
        <v>1982</v>
      </c>
      <c r="E914" s="4">
        <v>1</v>
      </c>
      <c r="F914" s="4">
        <v>0</v>
      </c>
      <c r="G914" s="4">
        <v>0</v>
      </c>
      <c r="H914" s="6">
        <v>7617</v>
      </c>
      <c r="I914" s="8" t="str">
        <f>IF(H914&lt;Mapping!$B$1,Mapping!$A$1,IF(H914&lt;Mapping!$B$2,Mapping!$A$2,Mapping!$A$3))</f>
        <v>Minor</v>
      </c>
    </row>
    <row r="915" spans="1:9" ht="13.5" customHeight="1" x14ac:dyDescent="0.2">
      <c r="A915" s="4">
        <v>1</v>
      </c>
      <c r="B915" s="5" t="s">
        <v>22</v>
      </c>
      <c r="C915" s="4">
        <v>2</v>
      </c>
      <c r="D915" s="4">
        <v>1982</v>
      </c>
      <c r="E915" s="4">
        <v>1</v>
      </c>
      <c r="F915" s="4">
        <v>0</v>
      </c>
      <c r="G915" s="4">
        <v>0</v>
      </c>
      <c r="H915" s="6">
        <v>82271</v>
      </c>
      <c r="I915" s="8" t="str">
        <f>IF(H915&lt;Mapping!$B$1,Mapping!$A$1,IF(H915&lt;Mapping!$B$2,Mapping!$A$2,Mapping!$A$3))</f>
        <v>Minor</v>
      </c>
    </row>
    <row r="916" spans="1:9" ht="13.5" customHeight="1" x14ac:dyDescent="0.2">
      <c r="A916" s="4">
        <v>2</v>
      </c>
      <c r="B916" s="5" t="s">
        <v>22</v>
      </c>
      <c r="C916" s="4">
        <v>4</v>
      </c>
      <c r="D916" s="4">
        <v>1982</v>
      </c>
      <c r="E916" s="4">
        <v>1</v>
      </c>
      <c r="F916" s="4">
        <v>0</v>
      </c>
      <c r="G916" s="4">
        <v>0</v>
      </c>
      <c r="H916" s="6">
        <v>435018</v>
      </c>
      <c r="I916" s="8" t="str">
        <f>IF(H916&lt;Mapping!$B$1,Mapping!$A$1,IF(H916&lt;Mapping!$B$2,Mapping!$A$2,Mapping!$A$3))</f>
        <v>Minor</v>
      </c>
    </row>
    <row r="917" spans="1:9" ht="13.5" customHeight="1" x14ac:dyDescent="0.2">
      <c r="A917" s="4">
        <v>3</v>
      </c>
      <c r="B917" s="5" t="s">
        <v>19</v>
      </c>
      <c r="C917" s="4">
        <v>2</v>
      </c>
      <c r="D917" s="4">
        <v>1982</v>
      </c>
      <c r="E917" s="4">
        <v>1</v>
      </c>
      <c r="F917" s="4">
        <v>0</v>
      </c>
      <c r="G917" s="4">
        <v>0</v>
      </c>
      <c r="H917" s="6">
        <v>0</v>
      </c>
      <c r="I917" s="8" t="str">
        <f>IF(H917&lt;Mapping!$B$1,Mapping!$A$1,IF(H917&lt;Mapping!$B$2,Mapping!$A$2,Mapping!$A$3))</f>
        <v>Minor</v>
      </c>
    </row>
    <row r="918" spans="1:9" ht="13.5" customHeight="1" x14ac:dyDescent="0.2">
      <c r="A918" s="4">
        <v>5</v>
      </c>
      <c r="B918" s="5" t="s">
        <v>19</v>
      </c>
      <c r="C918" s="4">
        <v>1</v>
      </c>
      <c r="D918" s="4">
        <v>1982</v>
      </c>
      <c r="E918" s="4">
        <v>1</v>
      </c>
      <c r="F918" s="4">
        <v>0</v>
      </c>
      <c r="G918" s="4">
        <v>0</v>
      </c>
      <c r="H918" s="6">
        <v>7725</v>
      </c>
      <c r="I918" s="8" t="str">
        <f>IF(H918&lt;Mapping!$B$1,Mapping!$A$1,IF(H918&lt;Mapping!$B$2,Mapping!$A$2,Mapping!$A$3))</f>
        <v>Minor</v>
      </c>
    </row>
    <row r="919" spans="1:9" ht="13.5" customHeight="1" x14ac:dyDescent="0.2">
      <c r="A919" s="4">
        <v>2</v>
      </c>
      <c r="B919" s="5" t="s">
        <v>16</v>
      </c>
      <c r="C919" s="4">
        <v>2</v>
      </c>
      <c r="D919" s="4">
        <v>1982</v>
      </c>
      <c r="E919" s="4">
        <v>1</v>
      </c>
      <c r="F919" s="4">
        <v>0</v>
      </c>
      <c r="G919" s="4">
        <v>93</v>
      </c>
      <c r="H919" s="6">
        <v>3844506</v>
      </c>
      <c r="I919" s="8" t="str">
        <f>IF(H919&lt;Mapping!$B$1,Mapping!$A$1,IF(H919&lt;Mapping!$B$2,Mapping!$A$2,Mapping!$A$3))</f>
        <v>Medium</v>
      </c>
    </row>
    <row r="920" spans="1:9" ht="13.5" customHeight="1" x14ac:dyDescent="0.2">
      <c r="A920" s="4">
        <v>2</v>
      </c>
      <c r="B920" s="5" t="s">
        <v>16</v>
      </c>
      <c r="C920" s="4">
        <v>2</v>
      </c>
      <c r="D920" s="4">
        <v>1982</v>
      </c>
      <c r="E920" s="4">
        <v>1</v>
      </c>
      <c r="F920" s="4">
        <v>0</v>
      </c>
      <c r="G920" s="4">
        <v>0</v>
      </c>
      <c r="H920" s="6">
        <v>721503</v>
      </c>
      <c r="I920" s="8" t="str">
        <f>IF(H920&lt;Mapping!$B$1,Mapping!$A$1,IF(H920&lt;Mapping!$B$2,Mapping!$A$2,Mapping!$A$3))</f>
        <v>Medium</v>
      </c>
    </row>
    <row r="921" spans="1:9" ht="13.5" customHeight="1" x14ac:dyDescent="0.2">
      <c r="A921" s="4">
        <v>4</v>
      </c>
      <c r="B921" s="5" t="s">
        <v>16</v>
      </c>
      <c r="C921" s="4">
        <v>3</v>
      </c>
      <c r="D921" s="4">
        <v>1982</v>
      </c>
      <c r="E921" s="4">
        <v>1</v>
      </c>
      <c r="F921" s="4">
        <v>0</v>
      </c>
      <c r="G921" s="4">
        <v>0</v>
      </c>
      <c r="H921" s="6">
        <v>737</v>
      </c>
      <c r="I921" s="8" t="str">
        <f>IF(H921&lt;Mapping!$B$1,Mapping!$A$1,IF(H921&lt;Mapping!$B$2,Mapping!$A$2,Mapping!$A$3))</f>
        <v>Minor</v>
      </c>
    </row>
    <row r="922" spans="1:9" ht="13.5" customHeight="1" x14ac:dyDescent="0.2">
      <c r="A922" s="4">
        <v>1</v>
      </c>
      <c r="B922" s="5" t="s">
        <v>21</v>
      </c>
      <c r="C922" s="4">
        <v>2</v>
      </c>
      <c r="D922" s="4">
        <v>1982</v>
      </c>
      <c r="E922" s="4">
        <v>1</v>
      </c>
      <c r="F922" s="4">
        <v>0</v>
      </c>
      <c r="G922" s="4">
        <v>0</v>
      </c>
      <c r="H922" s="6">
        <v>41728</v>
      </c>
      <c r="I922" s="8" t="str">
        <f>IF(H922&lt;Mapping!$B$1,Mapping!$A$1,IF(H922&lt;Mapping!$B$2,Mapping!$A$2,Mapping!$A$3))</f>
        <v>Minor</v>
      </c>
    </row>
    <row r="923" spans="1:9" ht="13.5" customHeight="1" x14ac:dyDescent="0.2">
      <c r="A923" s="4">
        <v>4</v>
      </c>
      <c r="B923" s="5" t="s">
        <v>21</v>
      </c>
      <c r="C923" s="4">
        <v>3</v>
      </c>
      <c r="D923" s="4">
        <v>1982</v>
      </c>
      <c r="E923" s="4">
        <v>1</v>
      </c>
      <c r="F923" s="4">
        <v>0</v>
      </c>
      <c r="G923" s="4">
        <v>0</v>
      </c>
      <c r="H923" s="6">
        <v>8403</v>
      </c>
      <c r="I923" s="8" t="str">
        <f>IF(H923&lt;Mapping!$B$1,Mapping!$A$1,IF(H923&lt;Mapping!$B$2,Mapping!$A$2,Mapping!$A$3))</f>
        <v>Minor</v>
      </c>
    </row>
    <row r="924" spans="1:9" ht="13.5" customHeight="1" x14ac:dyDescent="0.2">
      <c r="A924" s="4">
        <v>1</v>
      </c>
      <c r="B924" s="5" t="s">
        <v>15</v>
      </c>
      <c r="C924" s="4">
        <v>1</v>
      </c>
      <c r="D924" s="4">
        <v>1982</v>
      </c>
      <c r="E924" s="4">
        <v>1</v>
      </c>
      <c r="F924" s="4">
        <v>0</v>
      </c>
      <c r="G924" s="4">
        <v>0</v>
      </c>
      <c r="H924" s="6">
        <v>29239</v>
      </c>
      <c r="I924" s="8" t="str">
        <f>IF(H924&lt;Mapping!$B$1,Mapping!$A$1,IF(H924&lt;Mapping!$B$2,Mapping!$A$2,Mapping!$A$3))</f>
        <v>Minor</v>
      </c>
    </row>
    <row r="925" spans="1:9" ht="13.5" customHeight="1" x14ac:dyDescent="0.2">
      <c r="A925" s="4">
        <v>1</v>
      </c>
      <c r="B925" s="5" t="s">
        <v>15</v>
      </c>
      <c r="C925" s="4">
        <v>1</v>
      </c>
      <c r="D925" s="4">
        <v>1982</v>
      </c>
      <c r="E925" s="4">
        <v>2</v>
      </c>
      <c r="F925" s="4">
        <v>0</v>
      </c>
      <c r="G925" s="4">
        <v>0</v>
      </c>
      <c r="H925" s="6">
        <v>16328</v>
      </c>
      <c r="I925" s="8" t="str">
        <f>IF(H925&lt;Mapping!$B$1,Mapping!$A$1,IF(H925&lt;Mapping!$B$2,Mapping!$A$2,Mapping!$A$3))</f>
        <v>Minor</v>
      </c>
    </row>
    <row r="926" spans="1:9" ht="13.5" customHeight="1" x14ac:dyDescent="0.2">
      <c r="A926" s="4">
        <v>1</v>
      </c>
      <c r="B926" s="5" t="s">
        <v>15</v>
      </c>
      <c r="C926" s="4">
        <v>1</v>
      </c>
      <c r="D926" s="4">
        <v>1982</v>
      </c>
      <c r="E926" s="4">
        <v>1</v>
      </c>
      <c r="F926" s="4">
        <v>0</v>
      </c>
      <c r="G926" s="4">
        <v>1</v>
      </c>
      <c r="H926" s="6">
        <v>1722</v>
      </c>
      <c r="I926" s="8" t="str">
        <f>IF(H926&lt;Mapping!$B$1,Mapping!$A$1,IF(H926&lt;Mapping!$B$2,Mapping!$A$2,Mapping!$A$3))</f>
        <v>Minor</v>
      </c>
    </row>
    <row r="927" spans="1:9" ht="13.5" customHeight="1" x14ac:dyDescent="0.2">
      <c r="A927" s="4">
        <v>1</v>
      </c>
      <c r="B927" s="5" t="s">
        <v>15</v>
      </c>
      <c r="C927" s="4">
        <v>4</v>
      </c>
      <c r="D927" s="4">
        <v>1982</v>
      </c>
      <c r="E927" s="4">
        <v>1</v>
      </c>
      <c r="F927" s="4">
        <v>0</v>
      </c>
      <c r="G927" s="4">
        <v>0</v>
      </c>
      <c r="H927" s="6">
        <v>1230</v>
      </c>
      <c r="I927" s="8" t="str">
        <f>IF(H927&lt;Mapping!$B$1,Mapping!$A$1,IF(H927&lt;Mapping!$B$2,Mapping!$A$2,Mapping!$A$3))</f>
        <v>Minor</v>
      </c>
    </row>
    <row r="928" spans="1:9" ht="13.5" customHeight="1" x14ac:dyDescent="0.2">
      <c r="A928" s="4">
        <v>1</v>
      </c>
      <c r="B928" s="5" t="s">
        <v>15</v>
      </c>
      <c r="C928" s="4">
        <v>1</v>
      </c>
      <c r="D928" s="4">
        <v>1982</v>
      </c>
      <c r="E928" s="4">
        <v>1</v>
      </c>
      <c r="F928" s="4">
        <v>0</v>
      </c>
      <c r="G928" s="4">
        <v>0</v>
      </c>
      <c r="H928" s="6">
        <v>0</v>
      </c>
      <c r="I928" s="8" t="str">
        <f>IF(H928&lt;Mapping!$B$1,Mapping!$A$1,IF(H928&lt;Mapping!$B$2,Mapping!$A$2,Mapping!$A$3))</f>
        <v>Minor</v>
      </c>
    </row>
    <row r="929" spans="1:9" ht="13.5" customHeight="1" x14ac:dyDescent="0.2">
      <c r="A929" s="4">
        <v>1</v>
      </c>
      <c r="B929" s="5" t="s">
        <v>15</v>
      </c>
      <c r="C929" s="4">
        <v>2</v>
      </c>
      <c r="D929" s="4">
        <v>1982</v>
      </c>
      <c r="E929" s="4">
        <v>1</v>
      </c>
      <c r="F929" s="4">
        <v>0</v>
      </c>
      <c r="G929" s="4">
        <v>0</v>
      </c>
      <c r="H929" s="6">
        <v>0</v>
      </c>
      <c r="I929" s="8" t="str">
        <f>IF(H929&lt;Mapping!$B$1,Mapping!$A$1,IF(H929&lt;Mapping!$B$2,Mapping!$A$2,Mapping!$A$3))</f>
        <v>Minor</v>
      </c>
    </row>
    <row r="930" spans="1:9" ht="13.5" customHeight="1" x14ac:dyDescent="0.2">
      <c r="A930" s="4">
        <v>1</v>
      </c>
      <c r="B930" s="5" t="s">
        <v>15</v>
      </c>
      <c r="C930" s="4">
        <v>2</v>
      </c>
      <c r="D930" s="4">
        <v>1982</v>
      </c>
      <c r="E930" s="4">
        <v>2</v>
      </c>
      <c r="F930" s="4">
        <v>0</v>
      </c>
      <c r="G930" s="4">
        <v>0</v>
      </c>
      <c r="H930" s="6">
        <v>0</v>
      </c>
      <c r="I930" s="8" t="str">
        <f>IF(H930&lt;Mapping!$B$1,Mapping!$A$1,IF(H930&lt;Mapping!$B$2,Mapping!$A$2,Mapping!$A$3))</f>
        <v>Minor</v>
      </c>
    </row>
    <row r="931" spans="1:9" ht="13.5" customHeight="1" x14ac:dyDescent="0.2">
      <c r="A931" s="4">
        <v>2</v>
      </c>
      <c r="B931" s="5" t="s">
        <v>15</v>
      </c>
      <c r="C931" s="4">
        <v>1</v>
      </c>
      <c r="D931" s="4">
        <v>1982</v>
      </c>
      <c r="E931" s="4">
        <v>2</v>
      </c>
      <c r="F931" s="4">
        <v>0</v>
      </c>
      <c r="G931" s="4">
        <v>0</v>
      </c>
      <c r="H931" s="6">
        <v>17920</v>
      </c>
      <c r="I931" s="8" t="str">
        <f>IF(H931&lt;Mapping!$B$1,Mapping!$A$1,IF(H931&lt;Mapping!$B$2,Mapping!$A$2,Mapping!$A$3))</f>
        <v>Minor</v>
      </c>
    </row>
    <row r="932" spans="1:9" ht="13.5" customHeight="1" x14ac:dyDescent="0.2">
      <c r="A932" s="4">
        <v>2</v>
      </c>
      <c r="B932" s="5" t="s">
        <v>15</v>
      </c>
      <c r="C932" s="4">
        <v>1</v>
      </c>
      <c r="D932" s="4">
        <v>1982</v>
      </c>
      <c r="E932" s="4">
        <v>1</v>
      </c>
      <c r="F932" s="4">
        <v>0</v>
      </c>
      <c r="G932" s="4">
        <v>3</v>
      </c>
      <c r="H932" s="6">
        <v>1840</v>
      </c>
      <c r="I932" s="8" t="str">
        <f>IF(H932&lt;Mapping!$B$1,Mapping!$A$1,IF(H932&lt;Mapping!$B$2,Mapping!$A$2,Mapping!$A$3))</f>
        <v>Minor</v>
      </c>
    </row>
    <row r="933" spans="1:9" ht="13.5" customHeight="1" x14ac:dyDescent="0.2">
      <c r="A933" s="4">
        <v>2</v>
      </c>
      <c r="B933" s="5" t="s">
        <v>15</v>
      </c>
      <c r="C933" s="4">
        <v>1</v>
      </c>
      <c r="D933" s="4">
        <v>1982</v>
      </c>
      <c r="E933" s="4">
        <v>1</v>
      </c>
      <c r="F933" s="4">
        <v>0</v>
      </c>
      <c r="G933" s="4">
        <v>0</v>
      </c>
      <c r="H933" s="6">
        <v>0</v>
      </c>
      <c r="I933" s="8" t="str">
        <f>IF(H933&lt;Mapping!$B$1,Mapping!$A$1,IF(H933&lt;Mapping!$B$2,Mapping!$A$2,Mapping!$A$3))</f>
        <v>Minor</v>
      </c>
    </row>
    <row r="934" spans="1:9" ht="13.5" customHeight="1" x14ac:dyDescent="0.2">
      <c r="A934" s="4">
        <v>2</v>
      </c>
      <c r="B934" s="5" t="s">
        <v>15</v>
      </c>
      <c r="C934" s="4">
        <v>2</v>
      </c>
      <c r="D934" s="4">
        <v>1982</v>
      </c>
      <c r="E934" s="4">
        <v>1</v>
      </c>
      <c r="F934" s="4">
        <v>0</v>
      </c>
      <c r="G934" s="4">
        <v>0</v>
      </c>
      <c r="H934" s="6">
        <v>0</v>
      </c>
      <c r="I934" s="8" t="str">
        <f>IF(H934&lt;Mapping!$B$1,Mapping!$A$1,IF(H934&lt;Mapping!$B$2,Mapping!$A$2,Mapping!$A$3))</f>
        <v>Minor</v>
      </c>
    </row>
    <row r="935" spans="1:9" ht="13.5" customHeight="1" x14ac:dyDescent="0.2">
      <c r="A935" s="4">
        <v>2</v>
      </c>
      <c r="B935" s="5" t="s">
        <v>15</v>
      </c>
      <c r="C935" s="4">
        <v>2</v>
      </c>
      <c r="D935" s="4">
        <v>1982</v>
      </c>
      <c r="E935" s="4">
        <v>2</v>
      </c>
      <c r="F935" s="4">
        <v>0</v>
      </c>
      <c r="G935" s="4">
        <v>0</v>
      </c>
      <c r="H935" s="6">
        <v>0</v>
      </c>
      <c r="I935" s="8" t="str">
        <f>IF(H935&lt;Mapping!$B$1,Mapping!$A$1,IF(H935&lt;Mapping!$B$2,Mapping!$A$2,Mapping!$A$3))</f>
        <v>Minor</v>
      </c>
    </row>
    <row r="936" spans="1:9" ht="13.5" customHeight="1" x14ac:dyDescent="0.2">
      <c r="A936" s="4">
        <v>3</v>
      </c>
      <c r="B936" s="5" t="s">
        <v>15</v>
      </c>
      <c r="C936" s="4">
        <v>1</v>
      </c>
      <c r="D936" s="4">
        <v>1982</v>
      </c>
      <c r="E936" s="4">
        <v>1</v>
      </c>
      <c r="F936" s="4">
        <v>0</v>
      </c>
      <c r="G936" s="4">
        <v>0</v>
      </c>
      <c r="H936" s="6">
        <v>29457</v>
      </c>
      <c r="I936" s="8" t="str">
        <f>IF(H936&lt;Mapping!$B$1,Mapping!$A$1,IF(H936&lt;Mapping!$B$2,Mapping!$A$2,Mapping!$A$3))</f>
        <v>Minor</v>
      </c>
    </row>
    <row r="937" spans="1:9" ht="13.5" customHeight="1" x14ac:dyDescent="0.2">
      <c r="A937" s="4">
        <v>3</v>
      </c>
      <c r="B937" s="5" t="s">
        <v>15</v>
      </c>
      <c r="C937" s="4">
        <v>1</v>
      </c>
      <c r="D937" s="4">
        <v>1982</v>
      </c>
      <c r="E937" s="4">
        <v>2</v>
      </c>
      <c r="F937" s="4">
        <v>0</v>
      </c>
      <c r="G937" s="4">
        <v>0</v>
      </c>
      <c r="H937" s="6">
        <v>18917</v>
      </c>
      <c r="I937" s="8" t="str">
        <f>IF(H937&lt;Mapping!$B$1,Mapping!$A$1,IF(H937&lt;Mapping!$B$2,Mapping!$A$2,Mapping!$A$3))</f>
        <v>Minor</v>
      </c>
    </row>
    <row r="938" spans="1:9" ht="13.5" customHeight="1" x14ac:dyDescent="0.2">
      <c r="A938" s="4">
        <v>3</v>
      </c>
      <c r="B938" s="5" t="s">
        <v>15</v>
      </c>
      <c r="C938" s="4">
        <v>1</v>
      </c>
      <c r="D938" s="4">
        <v>1982</v>
      </c>
      <c r="E938" s="4">
        <v>1</v>
      </c>
      <c r="F938" s="4">
        <v>12</v>
      </c>
      <c r="G938" s="4">
        <v>1</v>
      </c>
      <c r="H938" s="6">
        <v>1740</v>
      </c>
      <c r="I938" s="8" t="str">
        <f>IF(H938&lt;Mapping!$B$1,Mapping!$A$1,IF(H938&lt;Mapping!$B$2,Mapping!$A$2,Mapping!$A$3))</f>
        <v>Minor</v>
      </c>
    </row>
    <row r="939" spans="1:9" ht="13.5" customHeight="1" x14ac:dyDescent="0.2">
      <c r="A939" s="4">
        <v>3</v>
      </c>
      <c r="B939" s="5" t="s">
        <v>15</v>
      </c>
      <c r="C939" s="4">
        <v>1</v>
      </c>
      <c r="D939" s="4">
        <v>1982</v>
      </c>
      <c r="E939" s="4">
        <v>1</v>
      </c>
      <c r="F939" s="4">
        <v>0</v>
      </c>
      <c r="G939" s="4">
        <v>0</v>
      </c>
      <c r="H939" s="6">
        <v>0</v>
      </c>
      <c r="I939" s="8" t="str">
        <f>IF(H939&lt;Mapping!$B$1,Mapping!$A$1,IF(H939&lt;Mapping!$B$2,Mapping!$A$2,Mapping!$A$3))</f>
        <v>Minor</v>
      </c>
    </row>
    <row r="940" spans="1:9" ht="13.5" customHeight="1" x14ac:dyDescent="0.2">
      <c r="A940" s="4">
        <v>3</v>
      </c>
      <c r="B940" s="5" t="s">
        <v>15</v>
      </c>
      <c r="C940" s="4">
        <v>2</v>
      </c>
      <c r="D940" s="4">
        <v>1982</v>
      </c>
      <c r="E940" s="4">
        <v>1</v>
      </c>
      <c r="F940" s="4">
        <v>0</v>
      </c>
      <c r="G940" s="4">
        <v>0</v>
      </c>
      <c r="H940" s="6">
        <v>0</v>
      </c>
      <c r="I940" s="8" t="str">
        <f>IF(H940&lt;Mapping!$B$1,Mapping!$A$1,IF(H940&lt;Mapping!$B$2,Mapping!$A$2,Mapping!$A$3))</f>
        <v>Minor</v>
      </c>
    </row>
    <row r="941" spans="1:9" ht="13.5" customHeight="1" x14ac:dyDescent="0.2">
      <c r="A941" s="4">
        <v>3</v>
      </c>
      <c r="B941" s="5" t="s">
        <v>15</v>
      </c>
      <c r="C941" s="4">
        <v>2</v>
      </c>
      <c r="D941" s="4">
        <v>1982</v>
      </c>
      <c r="E941" s="4">
        <v>2</v>
      </c>
      <c r="F941" s="4">
        <v>0</v>
      </c>
      <c r="G941" s="4">
        <v>0</v>
      </c>
      <c r="H941" s="6">
        <v>0</v>
      </c>
      <c r="I941" s="8" t="str">
        <f>IF(H941&lt;Mapping!$B$1,Mapping!$A$1,IF(H941&lt;Mapping!$B$2,Mapping!$A$2,Mapping!$A$3))</f>
        <v>Minor</v>
      </c>
    </row>
    <row r="942" spans="1:9" ht="13.5" customHeight="1" x14ac:dyDescent="0.2">
      <c r="A942" s="4">
        <v>4</v>
      </c>
      <c r="B942" s="5" t="s">
        <v>15</v>
      </c>
      <c r="C942" s="4">
        <v>1</v>
      </c>
      <c r="D942" s="4">
        <v>1982</v>
      </c>
      <c r="E942" s="4">
        <v>2</v>
      </c>
      <c r="F942" s="4">
        <v>0</v>
      </c>
      <c r="G942" s="4">
        <v>0</v>
      </c>
      <c r="H942" s="6">
        <v>17970</v>
      </c>
      <c r="I942" s="8" t="str">
        <f>IF(H942&lt;Mapping!$B$1,Mapping!$A$1,IF(H942&lt;Mapping!$B$2,Mapping!$A$2,Mapping!$A$3))</f>
        <v>Minor</v>
      </c>
    </row>
    <row r="943" spans="1:9" ht="13.5" customHeight="1" x14ac:dyDescent="0.2">
      <c r="A943" s="4">
        <v>4</v>
      </c>
      <c r="B943" s="5" t="s">
        <v>15</v>
      </c>
      <c r="C943" s="4">
        <v>1</v>
      </c>
      <c r="D943" s="4">
        <v>1982</v>
      </c>
      <c r="E943" s="4">
        <v>1</v>
      </c>
      <c r="F943" s="4">
        <v>0</v>
      </c>
      <c r="G943" s="4">
        <v>1</v>
      </c>
      <c r="H943" s="6">
        <v>1676</v>
      </c>
      <c r="I943" s="8" t="str">
        <f>IF(H943&lt;Mapping!$B$1,Mapping!$A$1,IF(H943&lt;Mapping!$B$2,Mapping!$A$2,Mapping!$A$3))</f>
        <v>Minor</v>
      </c>
    </row>
    <row r="944" spans="1:9" ht="13.5" customHeight="1" x14ac:dyDescent="0.2">
      <c r="A944" s="4">
        <v>4</v>
      </c>
      <c r="B944" s="5" t="s">
        <v>15</v>
      </c>
      <c r="C944" s="4">
        <v>1</v>
      </c>
      <c r="D944" s="4">
        <v>1982</v>
      </c>
      <c r="E944" s="4">
        <v>1</v>
      </c>
      <c r="F944" s="4">
        <v>0</v>
      </c>
      <c r="G944" s="4">
        <v>0</v>
      </c>
      <c r="H944" s="6">
        <v>0</v>
      </c>
      <c r="I944" s="8" t="str">
        <f>IF(H944&lt;Mapping!$B$1,Mapping!$A$1,IF(H944&lt;Mapping!$B$2,Mapping!$A$2,Mapping!$A$3))</f>
        <v>Minor</v>
      </c>
    </row>
    <row r="945" spans="1:9" ht="13.5" customHeight="1" x14ac:dyDescent="0.2">
      <c r="A945" s="4">
        <v>4</v>
      </c>
      <c r="B945" s="5" t="s">
        <v>15</v>
      </c>
      <c r="C945" s="4">
        <v>2</v>
      </c>
      <c r="D945" s="4">
        <v>1982</v>
      </c>
      <c r="E945" s="4">
        <v>1</v>
      </c>
      <c r="F945" s="4">
        <v>0</v>
      </c>
      <c r="G945" s="4">
        <v>0</v>
      </c>
      <c r="H945" s="6">
        <v>0</v>
      </c>
      <c r="I945" s="8" t="str">
        <f>IF(H945&lt;Mapping!$B$1,Mapping!$A$1,IF(H945&lt;Mapping!$B$2,Mapping!$A$2,Mapping!$A$3))</f>
        <v>Minor</v>
      </c>
    </row>
    <row r="946" spans="1:9" ht="13.5" customHeight="1" x14ac:dyDescent="0.2">
      <c r="A946" s="4">
        <v>4</v>
      </c>
      <c r="B946" s="5" t="s">
        <v>15</v>
      </c>
      <c r="C946" s="4">
        <v>2</v>
      </c>
      <c r="D946" s="4">
        <v>1982</v>
      </c>
      <c r="E946" s="4">
        <v>2</v>
      </c>
      <c r="F946" s="4">
        <v>0</v>
      </c>
      <c r="G946" s="4">
        <v>0</v>
      </c>
      <c r="H946" s="6">
        <v>0</v>
      </c>
      <c r="I946" s="8" t="str">
        <f>IF(H946&lt;Mapping!$B$1,Mapping!$A$1,IF(H946&lt;Mapping!$B$2,Mapping!$A$2,Mapping!$A$3))</f>
        <v>Minor</v>
      </c>
    </row>
    <row r="947" spans="1:9" ht="13.5" customHeight="1" x14ac:dyDescent="0.2">
      <c r="A947" s="4">
        <v>5</v>
      </c>
      <c r="B947" s="5" t="s">
        <v>15</v>
      </c>
      <c r="C947" s="4">
        <v>1</v>
      </c>
      <c r="D947" s="4">
        <v>1982</v>
      </c>
      <c r="E947" s="4">
        <v>1</v>
      </c>
      <c r="F947" s="4">
        <v>0</v>
      </c>
      <c r="G947" s="4">
        <v>0</v>
      </c>
      <c r="H947" s="6">
        <v>28259</v>
      </c>
      <c r="I947" s="8" t="str">
        <f>IF(H947&lt;Mapping!$B$1,Mapping!$A$1,IF(H947&lt;Mapping!$B$2,Mapping!$A$2,Mapping!$A$3))</f>
        <v>Minor</v>
      </c>
    </row>
    <row r="948" spans="1:9" ht="13.5" customHeight="1" x14ac:dyDescent="0.2">
      <c r="A948" s="4">
        <v>5</v>
      </c>
      <c r="B948" s="5" t="s">
        <v>15</v>
      </c>
      <c r="C948" s="4">
        <v>1</v>
      </c>
      <c r="D948" s="4">
        <v>1982</v>
      </c>
      <c r="E948" s="4">
        <v>2</v>
      </c>
      <c r="F948" s="4">
        <v>0</v>
      </c>
      <c r="G948" s="4">
        <v>0</v>
      </c>
      <c r="H948" s="6">
        <v>17321</v>
      </c>
      <c r="I948" s="8" t="str">
        <f>IF(H948&lt;Mapping!$B$1,Mapping!$A$1,IF(H948&lt;Mapping!$B$2,Mapping!$A$2,Mapping!$A$3))</f>
        <v>Minor</v>
      </c>
    </row>
    <row r="949" spans="1:9" ht="13.5" customHeight="1" x14ac:dyDescent="0.2">
      <c r="A949" s="4">
        <v>5</v>
      </c>
      <c r="B949" s="5" t="s">
        <v>15</v>
      </c>
      <c r="C949" s="4">
        <v>1</v>
      </c>
      <c r="D949" s="4">
        <v>1982</v>
      </c>
      <c r="E949" s="4">
        <v>1</v>
      </c>
      <c r="F949" s="4">
        <v>0</v>
      </c>
      <c r="G949" s="4">
        <v>1</v>
      </c>
      <c r="H949" s="6">
        <v>1848</v>
      </c>
      <c r="I949" s="8" t="str">
        <f>IF(H949&lt;Mapping!$B$1,Mapping!$A$1,IF(H949&lt;Mapping!$B$2,Mapping!$A$2,Mapping!$A$3))</f>
        <v>Minor</v>
      </c>
    </row>
    <row r="950" spans="1:9" ht="13.5" customHeight="1" x14ac:dyDescent="0.2">
      <c r="A950" s="4">
        <v>5</v>
      </c>
      <c r="B950" s="5" t="s">
        <v>15</v>
      </c>
      <c r="C950" s="4">
        <v>1</v>
      </c>
      <c r="D950" s="4">
        <v>1982</v>
      </c>
      <c r="E950" s="4">
        <v>1</v>
      </c>
      <c r="F950" s="4">
        <v>0</v>
      </c>
      <c r="G950" s="4">
        <v>0</v>
      </c>
      <c r="H950" s="6">
        <v>0</v>
      </c>
      <c r="I950" s="8" t="str">
        <f>IF(H950&lt;Mapping!$B$1,Mapping!$A$1,IF(H950&lt;Mapping!$B$2,Mapping!$A$2,Mapping!$A$3))</f>
        <v>Minor</v>
      </c>
    </row>
    <row r="951" spans="1:9" ht="13.5" customHeight="1" x14ac:dyDescent="0.2">
      <c r="A951" s="4">
        <v>5</v>
      </c>
      <c r="B951" s="5" t="s">
        <v>15</v>
      </c>
      <c r="C951" s="4">
        <v>2</v>
      </c>
      <c r="D951" s="4">
        <v>1982</v>
      </c>
      <c r="E951" s="4">
        <v>1</v>
      </c>
      <c r="F951" s="4">
        <v>0</v>
      </c>
      <c r="G951" s="4">
        <v>0</v>
      </c>
      <c r="H951" s="6">
        <v>0</v>
      </c>
      <c r="I951" s="8" t="str">
        <f>IF(H951&lt;Mapping!$B$1,Mapping!$A$1,IF(H951&lt;Mapping!$B$2,Mapping!$A$2,Mapping!$A$3))</f>
        <v>Minor</v>
      </c>
    </row>
    <row r="952" spans="1:9" ht="13.5" customHeight="1" x14ac:dyDescent="0.2">
      <c r="A952" s="4">
        <v>5</v>
      </c>
      <c r="B952" s="5" t="s">
        <v>15</v>
      </c>
      <c r="C952" s="4">
        <v>2</v>
      </c>
      <c r="D952" s="4">
        <v>1982</v>
      </c>
      <c r="E952" s="4">
        <v>2</v>
      </c>
      <c r="F952" s="4">
        <v>0</v>
      </c>
      <c r="G952" s="4">
        <v>0</v>
      </c>
      <c r="H952" s="6">
        <v>0</v>
      </c>
      <c r="I952" s="8" t="str">
        <f>IF(H952&lt;Mapping!$B$1,Mapping!$A$1,IF(H952&lt;Mapping!$B$2,Mapping!$A$2,Mapping!$A$3))</f>
        <v>Minor</v>
      </c>
    </row>
    <row r="953" spans="1:9" ht="13.5" customHeight="1" x14ac:dyDescent="0.2">
      <c r="A953" s="4">
        <v>6</v>
      </c>
      <c r="B953" s="5" t="s">
        <v>15</v>
      </c>
      <c r="C953" s="4">
        <v>1</v>
      </c>
      <c r="D953" s="4">
        <v>1982</v>
      </c>
      <c r="E953" s="4">
        <v>1</v>
      </c>
      <c r="F953" s="4">
        <v>0</v>
      </c>
      <c r="G953" s="4">
        <v>0</v>
      </c>
      <c r="H953" s="6">
        <v>28647</v>
      </c>
      <c r="I953" s="8" t="str">
        <f>IF(H953&lt;Mapping!$B$1,Mapping!$A$1,IF(H953&lt;Mapping!$B$2,Mapping!$A$2,Mapping!$A$3))</f>
        <v>Minor</v>
      </c>
    </row>
    <row r="954" spans="1:9" ht="13.5" customHeight="1" x14ac:dyDescent="0.2">
      <c r="A954" s="4">
        <v>6</v>
      </c>
      <c r="B954" s="5" t="s">
        <v>15</v>
      </c>
      <c r="C954" s="4">
        <v>1</v>
      </c>
      <c r="D954" s="4">
        <v>1982</v>
      </c>
      <c r="E954" s="4">
        <v>2</v>
      </c>
      <c r="F954" s="4">
        <v>0</v>
      </c>
      <c r="G954" s="4">
        <v>0</v>
      </c>
      <c r="H954" s="6">
        <v>18554</v>
      </c>
      <c r="I954" s="8" t="str">
        <f>IF(H954&lt;Mapping!$B$1,Mapping!$A$1,IF(H954&lt;Mapping!$B$2,Mapping!$A$2,Mapping!$A$3))</f>
        <v>Minor</v>
      </c>
    </row>
    <row r="955" spans="1:9" ht="13.5" customHeight="1" x14ac:dyDescent="0.2">
      <c r="A955" s="4">
        <v>6</v>
      </c>
      <c r="B955" s="5" t="s">
        <v>15</v>
      </c>
      <c r="C955" s="4">
        <v>1</v>
      </c>
      <c r="D955" s="4">
        <v>1982</v>
      </c>
      <c r="E955" s="4">
        <v>1</v>
      </c>
      <c r="F955" s="4">
        <v>0</v>
      </c>
      <c r="G955" s="4">
        <v>1</v>
      </c>
      <c r="H955" s="6">
        <v>1841</v>
      </c>
      <c r="I955" s="8" t="str">
        <f>IF(H955&lt;Mapping!$B$1,Mapping!$A$1,IF(H955&lt;Mapping!$B$2,Mapping!$A$2,Mapping!$A$3))</f>
        <v>Minor</v>
      </c>
    </row>
    <row r="956" spans="1:9" ht="13.5" customHeight="1" x14ac:dyDescent="0.2">
      <c r="A956" s="4">
        <v>6</v>
      </c>
      <c r="B956" s="5" t="s">
        <v>15</v>
      </c>
      <c r="C956" s="4">
        <v>1</v>
      </c>
      <c r="D956" s="4">
        <v>1982</v>
      </c>
      <c r="E956" s="4">
        <v>1</v>
      </c>
      <c r="F956" s="4">
        <v>0</v>
      </c>
      <c r="G956" s="4">
        <v>0</v>
      </c>
      <c r="H956" s="6">
        <v>0</v>
      </c>
      <c r="I956" s="8" t="str">
        <f>IF(H956&lt;Mapping!$B$1,Mapping!$A$1,IF(H956&lt;Mapping!$B$2,Mapping!$A$2,Mapping!$A$3))</f>
        <v>Minor</v>
      </c>
    </row>
    <row r="957" spans="1:9" ht="13.5" customHeight="1" x14ac:dyDescent="0.2">
      <c r="A957" s="4">
        <v>6</v>
      </c>
      <c r="B957" s="5" t="s">
        <v>15</v>
      </c>
      <c r="C957" s="4">
        <v>2</v>
      </c>
      <c r="D957" s="4">
        <v>1982</v>
      </c>
      <c r="E957" s="4">
        <v>1</v>
      </c>
      <c r="F957" s="4">
        <v>0</v>
      </c>
      <c r="G957" s="4">
        <v>0</v>
      </c>
      <c r="H957" s="6">
        <v>0</v>
      </c>
      <c r="I957" s="8" t="str">
        <f>IF(H957&lt;Mapping!$B$1,Mapping!$A$1,IF(H957&lt;Mapping!$B$2,Mapping!$A$2,Mapping!$A$3))</f>
        <v>Minor</v>
      </c>
    </row>
    <row r="958" spans="1:9" ht="13.5" customHeight="1" x14ac:dyDescent="0.2">
      <c r="A958" s="4">
        <v>6</v>
      </c>
      <c r="B958" s="5" t="s">
        <v>15</v>
      </c>
      <c r="C958" s="4">
        <v>2</v>
      </c>
      <c r="D958" s="4">
        <v>1982</v>
      </c>
      <c r="E958" s="4">
        <v>2</v>
      </c>
      <c r="F958" s="4">
        <v>0</v>
      </c>
      <c r="G958" s="4">
        <v>0</v>
      </c>
      <c r="H958" s="6">
        <v>0</v>
      </c>
      <c r="I958" s="8" t="str">
        <f>IF(H958&lt;Mapping!$B$1,Mapping!$A$1,IF(H958&lt;Mapping!$B$2,Mapping!$A$2,Mapping!$A$3))</f>
        <v>Minor</v>
      </c>
    </row>
    <row r="959" spans="1:9" ht="13.5" customHeight="1" x14ac:dyDescent="0.2">
      <c r="A959" s="4">
        <v>1</v>
      </c>
      <c r="B959" s="5" t="s">
        <v>47</v>
      </c>
      <c r="C959" s="4">
        <v>1</v>
      </c>
      <c r="D959" s="4">
        <v>1983</v>
      </c>
      <c r="E959" s="4">
        <v>1</v>
      </c>
      <c r="F959" s="4">
        <v>0</v>
      </c>
      <c r="G959" s="4">
        <v>0</v>
      </c>
      <c r="H959" s="6">
        <v>167661</v>
      </c>
      <c r="I959" s="8" t="str">
        <f>IF(H959&lt;Mapping!$B$1,Mapping!$A$1,IF(H959&lt;Mapping!$B$2,Mapping!$A$2,Mapping!$A$3))</f>
        <v>Minor</v>
      </c>
    </row>
    <row r="960" spans="1:9" ht="13.5" customHeight="1" x14ac:dyDescent="0.2">
      <c r="A960" s="4">
        <v>2</v>
      </c>
      <c r="B960" s="5" t="s">
        <v>47</v>
      </c>
      <c r="C960" s="4">
        <v>1</v>
      </c>
      <c r="D960" s="4">
        <v>1983</v>
      </c>
      <c r="E960" s="4">
        <v>1</v>
      </c>
      <c r="F960" s="4">
        <v>0</v>
      </c>
      <c r="G960" s="4">
        <v>0</v>
      </c>
      <c r="H960" s="6">
        <v>178998</v>
      </c>
      <c r="I960" s="8" t="str">
        <f>IF(H960&lt;Mapping!$B$1,Mapping!$A$1,IF(H960&lt;Mapping!$B$2,Mapping!$A$2,Mapping!$A$3))</f>
        <v>Minor</v>
      </c>
    </row>
    <row r="961" spans="1:9" ht="13.5" customHeight="1" x14ac:dyDescent="0.2">
      <c r="A961" s="4">
        <v>3</v>
      </c>
      <c r="B961" s="5" t="s">
        <v>47</v>
      </c>
      <c r="C961" s="4">
        <v>1</v>
      </c>
      <c r="D961" s="4">
        <v>1983</v>
      </c>
      <c r="E961" s="4">
        <v>1</v>
      </c>
      <c r="F961" s="4">
        <v>0</v>
      </c>
      <c r="G961" s="4">
        <v>0</v>
      </c>
      <c r="H961" s="6">
        <v>182099</v>
      </c>
      <c r="I961" s="8" t="str">
        <f>IF(H961&lt;Mapping!$B$1,Mapping!$A$1,IF(H961&lt;Mapping!$B$2,Mapping!$A$2,Mapping!$A$3))</f>
        <v>Minor</v>
      </c>
    </row>
    <row r="962" spans="1:9" ht="13.5" customHeight="1" x14ac:dyDescent="0.2">
      <c r="A962" s="4">
        <v>4</v>
      </c>
      <c r="B962" s="5" t="s">
        <v>47</v>
      </c>
      <c r="C962" s="4">
        <v>1</v>
      </c>
      <c r="D962" s="4">
        <v>1983</v>
      </c>
      <c r="E962" s="4">
        <v>1</v>
      </c>
      <c r="F962" s="4">
        <v>0</v>
      </c>
      <c r="G962" s="4">
        <v>0</v>
      </c>
      <c r="H962" s="6">
        <v>177878</v>
      </c>
      <c r="I962" s="8" t="str">
        <f>IF(H962&lt;Mapping!$B$1,Mapping!$A$1,IF(H962&lt;Mapping!$B$2,Mapping!$A$2,Mapping!$A$3))</f>
        <v>Minor</v>
      </c>
    </row>
    <row r="963" spans="1:9" ht="13.5" customHeight="1" x14ac:dyDescent="0.2">
      <c r="A963" s="4">
        <v>5</v>
      </c>
      <c r="B963" s="5" t="s">
        <v>47</v>
      </c>
      <c r="C963" s="4">
        <v>1</v>
      </c>
      <c r="D963" s="4">
        <v>1983</v>
      </c>
      <c r="E963" s="4">
        <v>1</v>
      </c>
      <c r="F963" s="4">
        <v>0</v>
      </c>
      <c r="G963" s="4">
        <v>0</v>
      </c>
      <c r="H963" s="6">
        <v>157926</v>
      </c>
      <c r="I963" s="8" t="str">
        <f>IF(H963&lt;Mapping!$B$1,Mapping!$A$1,IF(H963&lt;Mapping!$B$2,Mapping!$A$2,Mapping!$A$3))</f>
        <v>Minor</v>
      </c>
    </row>
    <row r="964" spans="1:9" ht="13.5" customHeight="1" x14ac:dyDescent="0.2">
      <c r="A964" s="4">
        <v>6</v>
      </c>
      <c r="B964" s="5" t="s">
        <v>47</v>
      </c>
      <c r="C964" s="4">
        <v>1</v>
      </c>
      <c r="D964" s="4">
        <v>1983</v>
      </c>
      <c r="E964" s="4">
        <v>1</v>
      </c>
      <c r="F964" s="4">
        <v>0</v>
      </c>
      <c r="G964" s="4">
        <v>0</v>
      </c>
      <c r="H964" s="6">
        <v>187458</v>
      </c>
      <c r="I964" s="8" t="str">
        <f>IF(H964&lt;Mapping!$B$1,Mapping!$A$1,IF(H964&lt;Mapping!$B$2,Mapping!$A$2,Mapping!$A$3))</f>
        <v>Minor</v>
      </c>
    </row>
    <row r="965" spans="1:9" ht="13.5" customHeight="1" x14ac:dyDescent="0.2">
      <c r="A965" s="4">
        <v>2</v>
      </c>
      <c r="B965" s="5" t="s">
        <v>35</v>
      </c>
      <c r="C965" s="4">
        <v>1</v>
      </c>
      <c r="D965" s="4">
        <v>1983</v>
      </c>
      <c r="E965" s="4">
        <v>2</v>
      </c>
      <c r="F965" s="4">
        <v>0</v>
      </c>
      <c r="G965" s="4">
        <v>0</v>
      </c>
      <c r="H965" s="6">
        <v>1203391</v>
      </c>
      <c r="I965" s="8" t="str">
        <f>IF(H965&lt;Mapping!$B$1,Mapping!$A$1,IF(H965&lt;Mapping!$B$2,Mapping!$A$2,Mapping!$A$3))</f>
        <v>Medium</v>
      </c>
    </row>
    <row r="966" spans="1:9" ht="13.5" customHeight="1" x14ac:dyDescent="0.2">
      <c r="A966" s="4">
        <v>2</v>
      </c>
      <c r="B966" s="5" t="s">
        <v>24</v>
      </c>
      <c r="C966" s="4">
        <v>1</v>
      </c>
      <c r="D966" s="4">
        <v>1983</v>
      </c>
      <c r="E966" s="4">
        <v>2</v>
      </c>
      <c r="F966" s="4">
        <v>0</v>
      </c>
      <c r="G966" s="4">
        <v>0</v>
      </c>
      <c r="H966" s="6">
        <v>1201693</v>
      </c>
      <c r="I966" s="8" t="str">
        <f>IF(H966&lt;Mapping!$B$1,Mapping!$A$1,IF(H966&lt;Mapping!$B$2,Mapping!$A$2,Mapping!$A$3))</f>
        <v>Medium</v>
      </c>
    </row>
    <row r="967" spans="1:9" ht="13.5" customHeight="1" x14ac:dyDescent="0.2">
      <c r="A967" s="4">
        <v>2</v>
      </c>
      <c r="B967" s="5" t="s">
        <v>14</v>
      </c>
      <c r="C967" s="4">
        <v>1</v>
      </c>
      <c r="D967" s="4">
        <v>1983</v>
      </c>
      <c r="E967" s="4">
        <v>1</v>
      </c>
      <c r="F967" s="4">
        <v>0</v>
      </c>
      <c r="G967" s="4">
        <v>0</v>
      </c>
      <c r="H967" s="6">
        <v>550544</v>
      </c>
      <c r="I967" s="8" t="str">
        <f>IF(H967&lt;Mapping!$B$1,Mapping!$A$1,IF(H967&lt;Mapping!$B$2,Mapping!$A$2,Mapping!$A$3))</f>
        <v>Medium</v>
      </c>
    </row>
    <row r="968" spans="1:9" ht="13.5" customHeight="1" x14ac:dyDescent="0.2">
      <c r="A968" s="4">
        <v>2</v>
      </c>
      <c r="B968" s="5" t="s">
        <v>14</v>
      </c>
      <c r="C968" s="4">
        <v>1</v>
      </c>
      <c r="D968" s="4">
        <v>1983</v>
      </c>
      <c r="E968" s="4">
        <v>14</v>
      </c>
      <c r="F968" s="4">
        <v>0</v>
      </c>
      <c r="G968" s="4">
        <v>0</v>
      </c>
      <c r="H968" s="6">
        <v>78820</v>
      </c>
      <c r="I968" s="8" t="str">
        <f>IF(H968&lt;Mapping!$B$1,Mapping!$A$1,IF(H968&lt;Mapping!$B$2,Mapping!$A$2,Mapping!$A$3))</f>
        <v>Minor</v>
      </c>
    </row>
    <row r="969" spans="1:9" ht="13.5" customHeight="1" x14ac:dyDescent="0.2">
      <c r="A969" s="4">
        <v>2</v>
      </c>
      <c r="B969" s="5" t="s">
        <v>32</v>
      </c>
      <c r="C969" s="4">
        <v>1</v>
      </c>
      <c r="D969" s="4">
        <v>1983</v>
      </c>
      <c r="E969" s="4">
        <v>1</v>
      </c>
      <c r="F969" s="4">
        <v>0</v>
      </c>
      <c r="G969" s="4">
        <v>0</v>
      </c>
      <c r="H969" s="6">
        <v>7717</v>
      </c>
      <c r="I969" s="8" t="str">
        <f>IF(H969&lt;Mapping!$B$1,Mapping!$A$1,IF(H969&lt;Mapping!$B$2,Mapping!$A$2,Mapping!$A$3))</f>
        <v>Minor</v>
      </c>
    </row>
    <row r="970" spans="1:9" ht="13.5" customHeight="1" x14ac:dyDescent="0.2">
      <c r="A970" s="4">
        <v>1</v>
      </c>
      <c r="B970" s="5" t="s">
        <v>46</v>
      </c>
      <c r="C970" s="4">
        <v>4</v>
      </c>
      <c r="D970" s="4">
        <v>1983</v>
      </c>
      <c r="E970" s="4">
        <v>1</v>
      </c>
      <c r="F970" s="4">
        <v>0</v>
      </c>
      <c r="G970" s="4">
        <v>0</v>
      </c>
      <c r="H970" s="6">
        <v>21953</v>
      </c>
      <c r="I970" s="8" t="str">
        <f>IF(H970&lt;Mapping!$B$1,Mapping!$A$1,IF(H970&lt;Mapping!$B$2,Mapping!$A$2,Mapping!$A$3))</f>
        <v>Minor</v>
      </c>
    </row>
    <row r="971" spans="1:9" ht="13.5" customHeight="1" x14ac:dyDescent="0.2">
      <c r="A971" s="4">
        <v>3</v>
      </c>
      <c r="B971" s="5" t="s">
        <v>46</v>
      </c>
      <c r="C971" s="4">
        <v>4</v>
      </c>
      <c r="D971" s="4">
        <v>1983</v>
      </c>
      <c r="E971" s="4">
        <v>1</v>
      </c>
      <c r="F971" s="4">
        <v>0</v>
      </c>
      <c r="G971" s="4">
        <v>0</v>
      </c>
      <c r="H971" s="6">
        <v>21396</v>
      </c>
      <c r="I971" s="8" t="str">
        <f>IF(H971&lt;Mapping!$B$1,Mapping!$A$1,IF(H971&lt;Mapping!$B$2,Mapping!$A$2,Mapping!$A$3))</f>
        <v>Minor</v>
      </c>
    </row>
    <row r="972" spans="1:9" ht="13.5" customHeight="1" x14ac:dyDescent="0.2">
      <c r="A972" s="4">
        <v>4</v>
      </c>
      <c r="B972" s="5" t="s">
        <v>46</v>
      </c>
      <c r="C972" s="4">
        <v>4</v>
      </c>
      <c r="D972" s="4">
        <v>1983</v>
      </c>
      <c r="E972" s="4">
        <v>1</v>
      </c>
      <c r="F972" s="4">
        <v>0</v>
      </c>
      <c r="G972" s="4">
        <v>0</v>
      </c>
      <c r="H972" s="6">
        <v>18572</v>
      </c>
      <c r="I972" s="8" t="str">
        <f>IF(H972&lt;Mapping!$B$1,Mapping!$A$1,IF(H972&lt;Mapping!$B$2,Mapping!$A$2,Mapping!$A$3))</f>
        <v>Minor</v>
      </c>
    </row>
    <row r="973" spans="1:9" ht="13.5" customHeight="1" x14ac:dyDescent="0.2">
      <c r="A973" s="4">
        <v>5</v>
      </c>
      <c r="B973" s="5" t="s">
        <v>46</v>
      </c>
      <c r="C973" s="4">
        <v>4</v>
      </c>
      <c r="D973" s="4">
        <v>1983</v>
      </c>
      <c r="E973" s="4">
        <v>1</v>
      </c>
      <c r="F973" s="4">
        <v>0</v>
      </c>
      <c r="G973" s="4">
        <v>0</v>
      </c>
      <c r="H973" s="6">
        <v>20876</v>
      </c>
      <c r="I973" s="8" t="str">
        <f>IF(H973&lt;Mapping!$B$1,Mapping!$A$1,IF(H973&lt;Mapping!$B$2,Mapping!$A$2,Mapping!$A$3))</f>
        <v>Minor</v>
      </c>
    </row>
    <row r="974" spans="1:9" ht="13.5" customHeight="1" x14ac:dyDescent="0.2">
      <c r="A974" s="4">
        <v>6</v>
      </c>
      <c r="B974" s="5" t="s">
        <v>46</v>
      </c>
      <c r="C974" s="4">
        <v>4</v>
      </c>
      <c r="D974" s="4">
        <v>1983</v>
      </c>
      <c r="E974" s="4">
        <v>1</v>
      </c>
      <c r="F974" s="4">
        <v>0</v>
      </c>
      <c r="G974" s="4">
        <v>0</v>
      </c>
      <c r="H974" s="6">
        <v>21126</v>
      </c>
      <c r="I974" s="8" t="str">
        <f>IF(H974&lt;Mapping!$B$1,Mapping!$A$1,IF(H974&lt;Mapping!$B$2,Mapping!$A$2,Mapping!$A$3))</f>
        <v>Minor</v>
      </c>
    </row>
    <row r="975" spans="1:9" ht="13.5" customHeight="1" x14ac:dyDescent="0.2">
      <c r="A975" s="4">
        <v>2</v>
      </c>
      <c r="B975" s="5" t="s">
        <v>31</v>
      </c>
      <c r="C975" s="4">
        <v>3</v>
      </c>
      <c r="D975" s="4">
        <v>1983</v>
      </c>
      <c r="E975" s="4">
        <v>1</v>
      </c>
      <c r="F975" s="4">
        <v>0</v>
      </c>
      <c r="G975" s="4">
        <v>12</v>
      </c>
      <c r="H975" s="6">
        <v>27838</v>
      </c>
      <c r="I975" s="8" t="str">
        <f>IF(H975&lt;Mapping!$B$1,Mapping!$A$1,IF(H975&lt;Mapping!$B$2,Mapping!$A$2,Mapping!$A$3))</f>
        <v>Minor</v>
      </c>
    </row>
    <row r="976" spans="1:9" ht="13.5" customHeight="1" x14ac:dyDescent="0.2">
      <c r="A976" s="4">
        <v>4</v>
      </c>
      <c r="B976" s="5" t="s">
        <v>27</v>
      </c>
      <c r="C976" s="4">
        <v>2</v>
      </c>
      <c r="D976" s="4">
        <v>1983</v>
      </c>
      <c r="E976" s="4">
        <v>1</v>
      </c>
      <c r="F976" s="4">
        <v>0</v>
      </c>
      <c r="G976" s="4">
        <v>0</v>
      </c>
      <c r="H976" s="6">
        <v>7201</v>
      </c>
      <c r="I976" s="8" t="str">
        <f>IF(H976&lt;Mapping!$B$1,Mapping!$A$1,IF(H976&lt;Mapping!$B$2,Mapping!$A$2,Mapping!$A$3))</f>
        <v>Minor</v>
      </c>
    </row>
    <row r="977" spans="1:9" ht="13.5" customHeight="1" x14ac:dyDescent="0.2">
      <c r="A977" s="4">
        <v>3</v>
      </c>
      <c r="B977" s="5" t="s">
        <v>20</v>
      </c>
      <c r="C977" s="4">
        <v>3</v>
      </c>
      <c r="D977" s="4">
        <v>1983</v>
      </c>
      <c r="E977" s="4">
        <v>1</v>
      </c>
      <c r="F977" s="4">
        <v>0</v>
      </c>
      <c r="G977" s="4">
        <v>25</v>
      </c>
      <c r="H977" s="6">
        <v>8397</v>
      </c>
      <c r="I977" s="8" t="str">
        <f>IF(H977&lt;Mapping!$B$1,Mapping!$A$1,IF(H977&lt;Mapping!$B$2,Mapping!$A$2,Mapping!$A$3))</f>
        <v>Minor</v>
      </c>
    </row>
    <row r="978" spans="1:9" ht="13.5" customHeight="1" x14ac:dyDescent="0.2">
      <c r="A978" s="4">
        <v>4</v>
      </c>
      <c r="B978" s="5" t="s">
        <v>20</v>
      </c>
      <c r="C978" s="4">
        <v>3</v>
      </c>
      <c r="D978" s="4">
        <v>1983</v>
      </c>
      <c r="E978" s="4">
        <v>1</v>
      </c>
      <c r="F978" s="4">
        <v>0</v>
      </c>
      <c r="G978" s="4">
        <v>12</v>
      </c>
      <c r="H978" s="6">
        <v>799971</v>
      </c>
      <c r="I978" s="8" t="str">
        <f>IF(H978&lt;Mapping!$B$1,Mapping!$A$1,IF(H978&lt;Mapping!$B$2,Mapping!$A$2,Mapping!$A$3))</f>
        <v>Medium</v>
      </c>
    </row>
    <row r="979" spans="1:9" ht="13.5" customHeight="1" x14ac:dyDescent="0.2">
      <c r="A979" s="4">
        <v>5</v>
      </c>
      <c r="B979" s="5" t="s">
        <v>20</v>
      </c>
      <c r="C979" s="4">
        <v>3</v>
      </c>
      <c r="D979" s="4">
        <v>1983</v>
      </c>
      <c r="E979" s="4">
        <v>1</v>
      </c>
      <c r="F979" s="4">
        <v>11</v>
      </c>
      <c r="G979" s="4">
        <v>0</v>
      </c>
      <c r="H979" s="6">
        <v>0</v>
      </c>
      <c r="I979" s="8" t="str">
        <f>IF(H979&lt;Mapping!$B$1,Mapping!$A$1,IF(H979&lt;Mapping!$B$2,Mapping!$A$2,Mapping!$A$3))</f>
        <v>Minor</v>
      </c>
    </row>
    <row r="980" spans="1:9" ht="13.5" customHeight="1" x14ac:dyDescent="0.2">
      <c r="A980" s="4">
        <v>5</v>
      </c>
      <c r="B980" s="5" t="s">
        <v>57</v>
      </c>
      <c r="C980" s="4">
        <v>3</v>
      </c>
      <c r="D980" s="4">
        <v>1983</v>
      </c>
      <c r="E980" s="4">
        <v>1</v>
      </c>
      <c r="F980" s="4">
        <v>0</v>
      </c>
      <c r="G980" s="4">
        <v>0</v>
      </c>
      <c r="H980" s="6">
        <v>8510</v>
      </c>
      <c r="I980" s="8" t="str">
        <f>IF(H980&lt;Mapping!$B$1,Mapping!$A$1,IF(H980&lt;Mapping!$B$2,Mapping!$A$2,Mapping!$A$3))</f>
        <v>Minor</v>
      </c>
    </row>
    <row r="981" spans="1:9" ht="13.5" customHeight="1" x14ac:dyDescent="0.2">
      <c r="A981" s="4">
        <v>1</v>
      </c>
      <c r="B981" s="5" t="s">
        <v>45</v>
      </c>
      <c r="C981" s="4">
        <v>3</v>
      </c>
      <c r="D981" s="4">
        <v>1983</v>
      </c>
      <c r="E981" s="4">
        <v>1</v>
      </c>
      <c r="F981" s="4">
        <v>0</v>
      </c>
      <c r="G981" s="4">
        <v>0</v>
      </c>
      <c r="H981" s="6">
        <v>21192</v>
      </c>
      <c r="I981" s="8" t="str">
        <f>IF(H981&lt;Mapping!$B$1,Mapping!$A$1,IF(H981&lt;Mapping!$B$2,Mapping!$A$2,Mapping!$A$3))</f>
        <v>Minor</v>
      </c>
    </row>
    <row r="982" spans="1:9" ht="13.5" customHeight="1" x14ac:dyDescent="0.2">
      <c r="A982" s="4">
        <v>1</v>
      </c>
      <c r="B982" s="5" t="s">
        <v>45</v>
      </c>
      <c r="C982" s="4">
        <v>3</v>
      </c>
      <c r="D982" s="4">
        <v>1983</v>
      </c>
      <c r="E982" s="4">
        <v>1</v>
      </c>
      <c r="F982" s="4">
        <v>0</v>
      </c>
      <c r="G982" s="4">
        <v>0</v>
      </c>
      <c r="H982" s="6">
        <v>16870</v>
      </c>
      <c r="I982" s="8" t="str">
        <f>IF(H982&lt;Mapping!$B$1,Mapping!$A$1,IF(H982&lt;Mapping!$B$2,Mapping!$A$2,Mapping!$A$3))</f>
        <v>Minor</v>
      </c>
    </row>
    <row r="983" spans="1:9" ht="13.5" customHeight="1" x14ac:dyDescent="0.2">
      <c r="A983" s="4">
        <v>2</v>
      </c>
      <c r="B983" s="5" t="s">
        <v>45</v>
      </c>
      <c r="C983" s="4">
        <v>3</v>
      </c>
      <c r="D983" s="4">
        <v>1983</v>
      </c>
      <c r="E983" s="4">
        <v>1</v>
      </c>
      <c r="F983" s="4">
        <v>0</v>
      </c>
      <c r="G983" s="4">
        <v>0</v>
      </c>
      <c r="H983" s="6">
        <v>16648</v>
      </c>
      <c r="I983" s="8" t="str">
        <f>IF(H983&lt;Mapping!$B$1,Mapping!$A$1,IF(H983&lt;Mapping!$B$2,Mapping!$A$2,Mapping!$A$3))</f>
        <v>Minor</v>
      </c>
    </row>
    <row r="984" spans="1:9" ht="13.5" customHeight="1" x14ac:dyDescent="0.2">
      <c r="A984" s="4">
        <v>3</v>
      </c>
      <c r="B984" s="5" t="s">
        <v>45</v>
      </c>
      <c r="C984" s="4">
        <v>3</v>
      </c>
      <c r="D984" s="4">
        <v>1983</v>
      </c>
      <c r="E984" s="4">
        <v>1</v>
      </c>
      <c r="F984" s="4">
        <v>0</v>
      </c>
      <c r="G984" s="4">
        <v>0</v>
      </c>
      <c r="H984" s="6">
        <v>24595</v>
      </c>
      <c r="I984" s="8" t="str">
        <f>IF(H984&lt;Mapping!$B$1,Mapping!$A$1,IF(H984&lt;Mapping!$B$2,Mapping!$A$2,Mapping!$A$3))</f>
        <v>Minor</v>
      </c>
    </row>
    <row r="985" spans="1:9" ht="13.5" customHeight="1" x14ac:dyDescent="0.2">
      <c r="A985" s="4">
        <v>3</v>
      </c>
      <c r="B985" s="5" t="s">
        <v>45</v>
      </c>
      <c r="C985" s="4">
        <v>3</v>
      </c>
      <c r="D985" s="4">
        <v>1983</v>
      </c>
      <c r="E985" s="4">
        <v>1</v>
      </c>
      <c r="F985" s="4">
        <v>0</v>
      </c>
      <c r="G985" s="4">
        <v>0</v>
      </c>
      <c r="H985" s="6">
        <v>16123</v>
      </c>
      <c r="I985" s="8" t="str">
        <f>IF(H985&lt;Mapping!$B$1,Mapping!$A$1,IF(H985&lt;Mapping!$B$2,Mapping!$A$2,Mapping!$A$3))</f>
        <v>Minor</v>
      </c>
    </row>
    <row r="986" spans="1:9" ht="13.5" customHeight="1" x14ac:dyDescent="0.2">
      <c r="A986" s="4">
        <v>4</v>
      </c>
      <c r="B986" s="5" t="s">
        <v>45</v>
      </c>
      <c r="C986" s="4">
        <v>3</v>
      </c>
      <c r="D986" s="4">
        <v>1983</v>
      </c>
      <c r="E986" s="4">
        <v>1</v>
      </c>
      <c r="F986" s="4">
        <v>0</v>
      </c>
      <c r="G986" s="4">
        <v>0</v>
      </c>
      <c r="H986" s="6">
        <v>21036</v>
      </c>
      <c r="I986" s="8" t="str">
        <f>IF(H986&lt;Mapping!$B$1,Mapping!$A$1,IF(H986&lt;Mapping!$B$2,Mapping!$A$2,Mapping!$A$3))</f>
        <v>Minor</v>
      </c>
    </row>
    <row r="987" spans="1:9" ht="13.5" customHeight="1" x14ac:dyDescent="0.2">
      <c r="A987" s="4">
        <v>4</v>
      </c>
      <c r="B987" s="5" t="s">
        <v>45</v>
      </c>
      <c r="C987" s="4">
        <v>3</v>
      </c>
      <c r="D987" s="4">
        <v>1983</v>
      </c>
      <c r="E987" s="4">
        <v>1</v>
      </c>
      <c r="F987" s="4">
        <v>0</v>
      </c>
      <c r="G987" s="4">
        <v>0</v>
      </c>
      <c r="H987" s="6">
        <v>18113</v>
      </c>
      <c r="I987" s="8" t="str">
        <f>IF(H987&lt;Mapping!$B$1,Mapping!$A$1,IF(H987&lt;Mapping!$B$2,Mapping!$A$2,Mapping!$A$3))</f>
        <v>Minor</v>
      </c>
    </row>
    <row r="988" spans="1:9" ht="13.5" customHeight="1" x14ac:dyDescent="0.2">
      <c r="A988" s="4">
        <v>5</v>
      </c>
      <c r="B988" s="5" t="s">
        <v>45</v>
      </c>
      <c r="C988" s="4">
        <v>3</v>
      </c>
      <c r="D988" s="4">
        <v>1983</v>
      </c>
      <c r="E988" s="4">
        <v>1</v>
      </c>
      <c r="F988" s="4">
        <v>0</v>
      </c>
      <c r="G988" s="4">
        <v>0</v>
      </c>
      <c r="H988" s="6">
        <v>82779</v>
      </c>
      <c r="I988" s="8" t="str">
        <f>IF(H988&lt;Mapping!$B$1,Mapping!$A$1,IF(H988&lt;Mapping!$B$2,Mapping!$A$2,Mapping!$A$3))</f>
        <v>Minor</v>
      </c>
    </row>
    <row r="989" spans="1:9" ht="13.5" customHeight="1" x14ac:dyDescent="0.2">
      <c r="A989" s="4">
        <v>5</v>
      </c>
      <c r="B989" s="5" t="s">
        <v>45</v>
      </c>
      <c r="C989" s="4">
        <v>3</v>
      </c>
      <c r="D989" s="4">
        <v>1983</v>
      </c>
      <c r="E989" s="4">
        <v>1</v>
      </c>
      <c r="F989" s="4">
        <v>0</v>
      </c>
      <c r="G989" s="4">
        <v>0</v>
      </c>
      <c r="H989" s="6">
        <v>24047</v>
      </c>
      <c r="I989" s="8" t="str">
        <f>IF(H989&lt;Mapping!$B$1,Mapping!$A$1,IF(H989&lt;Mapping!$B$2,Mapping!$A$2,Mapping!$A$3))</f>
        <v>Minor</v>
      </c>
    </row>
    <row r="990" spans="1:9" ht="13.5" customHeight="1" x14ac:dyDescent="0.2">
      <c r="A990" s="4">
        <v>5</v>
      </c>
      <c r="B990" s="5" t="s">
        <v>45</v>
      </c>
      <c r="C990" s="4">
        <v>3</v>
      </c>
      <c r="D990" s="4">
        <v>1983</v>
      </c>
      <c r="E990" s="4">
        <v>1</v>
      </c>
      <c r="F990" s="4">
        <v>0</v>
      </c>
      <c r="G990" s="4">
        <v>0</v>
      </c>
      <c r="H990" s="6">
        <v>16069</v>
      </c>
      <c r="I990" s="8" t="str">
        <f>IF(H990&lt;Mapping!$B$1,Mapping!$A$1,IF(H990&lt;Mapping!$B$2,Mapping!$A$2,Mapping!$A$3))</f>
        <v>Minor</v>
      </c>
    </row>
    <row r="991" spans="1:9" ht="13.5" customHeight="1" x14ac:dyDescent="0.2">
      <c r="A991" s="4">
        <v>6</v>
      </c>
      <c r="B991" s="5" t="s">
        <v>45</v>
      </c>
      <c r="C991" s="4">
        <v>3</v>
      </c>
      <c r="D991" s="4">
        <v>1983</v>
      </c>
      <c r="E991" s="4">
        <v>1</v>
      </c>
      <c r="F991" s="4">
        <v>0</v>
      </c>
      <c r="G991" s="4">
        <v>0</v>
      </c>
      <c r="H991" s="6">
        <v>18847</v>
      </c>
      <c r="I991" s="8" t="str">
        <f>IF(H991&lt;Mapping!$B$1,Mapping!$A$1,IF(H991&lt;Mapping!$B$2,Mapping!$A$2,Mapping!$A$3))</f>
        <v>Minor</v>
      </c>
    </row>
    <row r="992" spans="1:9" ht="13.5" customHeight="1" x14ac:dyDescent="0.2">
      <c r="A992" s="4">
        <v>1</v>
      </c>
      <c r="B992" s="5" t="s">
        <v>19</v>
      </c>
      <c r="C992" s="4">
        <v>3</v>
      </c>
      <c r="D992" s="4">
        <v>1983</v>
      </c>
      <c r="E992" s="4">
        <v>1</v>
      </c>
      <c r="F992" s="4">
        <v>0</v>
      </c>
      <c r="G992" s="4">
        <v>0</v>
      </c>
      <c r="H992" s="6">
        <v>77658</v>
      </c>
      <c r="I992" s="8" t="str">
        <f>IF(H992&lt;Mapping!$B$1,Mapping!$A$1,IF(H992&lt;Mapping!$B$2,Mapping!$A$2,Mapping!$A$3))</f>
        <v>Minor</v>
      </c>
    </row>
    <row r="993" spans="1:9" ht="13.5" customHeight="1" x14ac:dyDescent="0.2">
      <c r="A993" s="4">
        <v>1</v>
      </c>
      <c r="B993" s="5" t="s">
        <v>19</v>
      </c>
      <c r="C993" s="4">
        <v>4</v>
      </c>
      <c r="D993" s="4">
        <v>1983</v>
      </c>
      <c r="E993" s="4">
        <v>2</v>
      </c>
      <c r="F993" s="4">
        <v>0</v>
      </c>
      <c r="G993" s="4">
        <v>0</v>
      </c>
      <c r="H993" s="6">
        <v>30763</v>
      </c>
      <c r="I993" s="8" t="str">
        <f>IF(H993&lt;Mapping!$B$1,Mapping!$A$1,IF(H993&lt;Mapping!$B$2,Mapping!$A$2,Mapping!$A$3))</f>
        <v>Minor</v>
      </c>
    </row>
    <row r="994" spans="1:9" ht="13.5" customHeight="1" x14ac:dyDescent="0.2">
      <c r="A994" s="4">
        <v>1</v>
      </c>
      <c r="B994" s="5" t="s">
        <v>19</v>
      </c>
      <c r="C994" s="4">
        <v>3</v>
      </c>
      <c r="D994" s="4">
        <v>1983</v>
      </c>
      <c r="E994" s="4">
        <v>1</v>
      </c>
      <c r="F994" s="4">
        <v>0</v>
      </c>
      <c r="G994" s="4">
        <v>0</v>
      </c>
      <c r="H994" s="6">
        <v>7186</v>
      </c>
      <c r="I994" s="8" t="str">
        <f>IF(H994&lt;Mapping!$B$1,Mapping!$A$1,IF(H994&lt;Mapping!$B$2,Mapping!$A$2,Mapping!$A$3))</f>
        <v>Minor</v>
      </c>
    </row>
    <row r="995" spans="1:9" ht="13.5" customHeight="1" x14ac:dyDescent="0.2">
      <c r="A995" s="4">
        <v>2</v>
      </c>
      <c r="B995" s="5" t="s">
        <v>19</v>
      </c>
      <c r="C995" s="4">
        <v>1</v>
      </c>
      <c r="D995" s="4">
        <v>1983</v>
      </c>
      <c r="E995" s="4">
        <v>1</v>
      </c>
      <c r="F995" s="4">
        <v>0</v>
      </c>
      <c r="G995" s="4">
        <v>0</v>
      </c>
      <c r="H995" s="6">
        <v>8319</v>
      </c>
      <c r="I995" s="8" t="str">
        <f>IF(H995&lt;Mapping!$B$1,Mapping!$A$1,IF(H995&lt;Mapping!$B$2,Mapping!$A$2,Mapping!$A$3))</f>
        <v>Minor</v>
      </c>
    </row>
    <row r="996" spans="1:9" ht="13.5" customHeight="1" x14ac:dyDescent="0.2">
      <c r="A996" s="4">
        <v>3</v>
      </c>
      <c r="B996" s="5" t="s">
        <v>19</v>
      </c>
      <c r="C996" s="4">
        <v>4</v>
      </c>
      <c r="D996" s="4">
        <v>1983</v>
      </c>
      <c r="E996" s="4">
        <v>1</v>
      </c>
      <c r="F996" s="4">
        <v>0</v>
      </c>
      <c r="G996" s="4">
        <v>0</v>
      </c>
      <c r="H996" s="6">
        <v>44948</v>
      </c>
      <c r="I996" s="8" t="str">
        <f>IF(H996&lt;Mapping!$B$1,Mapping!$A$1,IF(H996&lt;Mapping!$B$2,Mapping!$A$2,Mapping!$A$3))</f>
        <v>Minor</v>
      </c>
    </row>
    <row r="997" spans="1:9" ht="13.5" customHeight="1" x14ac:dyDescent="0.2">
      <c r="A997" s="4">
        <v>3</v>
      </c>
      <c r="B997" s="5" t="s">
        <v>19</v>
      </c>
      <c r="C997" s="4">
        <v>4</v>
      </c>
      <c r="D997" s="4">
        <v>1983</v>
      </c>
      <c r="E997" s="4">
        <v>2</v>
      </c>
      <c r="F997" s="4">
        <v>0</v>
      </c>
      <c r="G997" s="4">
        <v>0</v>
      </c>
      <c r="H997" s="6">
        <v>28011</v>
      </c>
      <c r="I997" s="8" t="str">
        <f>IF(H997&lt;Mapping!$B$1,Mapping!$A$1,IF(H997&lt;Mapping!$B$2,Mapping!$A$2,Mapping!$A$3))</f>
        <v>Minor</v>
      </c>
    </row>
    <row r="998" spans="1:9" ht="13.5" customHeight="1" x14ac:dyDescent="0.2">
      <c r="A998" s="4">
        <v>4</v>
      </c>
      <c r="B998" s="5" t="s">
        <v>19</v>
      </c>
      <c r="C998" s="4">
        <v>4</v>
      </c>
      <c r="D998" s="4">
        <v>1983</v>
      </c>
      <c r="E998" s="4">
        <v>1</v>
      </c>
      <c r="F998" s="4">
        <v>0</v>
      </c>
      <c r="G998" s="4">
        <v>0</v>
      </c>
      <c r="H998" s="6">
        <v>45067</v>
      </c>
      <c r="I998" s="8" t="str">
        <f>IF(H998&lt;Mapping!$B$1,Mapping!$A$1,IF(H998&lt;Mapping!$B$2,Mapping!$A$2,Mapping!$A$3))</f>
        <v>Minor</v>
      </c>
    </row>
    <row r="999" spans="1:9" ht="13.5" customHeight="1" x14ac:dyDescent="0.2">
      <c r="A999" s="4">
        <v>4</v>
      </c>
      <c r="B999" s="5" t="s">
        <v>19</v>
      </c>
      <c r="C999" s="4">
        <v>4</v>
      </c>
      <c r="D999" s="4">
        <v>1983</v>
      </c>
      <c r="E999" s="4">
        <v>2</v>
      </c>
      <c r="F999" s="4">
        <v>0</v>
      </c>
      <c r="G999" s="4">
        <v>0</v>
      </c>
      <c r="H999" s="6">
        <v>29016</v>
      </c>
      <c r="I999" s="8" t="str">
        <f>IF(H999&lt;Mapping!$B$1,Mapping!$A$1,IF(H999&lt;Mapping!$B$2,Mapping!$A$2,Mapping!$A$3))</f>
        <v>Minor</v>
      </c>
    </row>
    <row r="1000" spans="1:9" ht="13.5" customHeight="1" x14ac:dyDescent="0.2">
      <c r="A1000" s="4">
        <v>5</v>
      </c>
      <c r="B1000" s="5" t="s">
        <v>19</v>
      </c>
      <c r="C1000" s="4">
        <v>4</v>
      </c>
      <c r="D1000" s="4">
        <v>1983</v>
      </c>
      <c r="E1000" s="4">
        <v>1</v>
      </c>
      <c r="F1000" s="4">
        <v>0</v>
      </c>
      <c r="G1000" s="4">
        <v>0</v>
      </c>
      <c r="H1000" s="6">
        <v>46885</v>
      </c>
      <c r="I1000" s="8" t="str">
        <f>IF(H1000&lt;Mapping!$B$1,Mapping!$A$1,IF(H1000&lt;Mapping!$B$2,Mapping!$A$2,Mapping!$A$3))</f>
        <v>Minor</v>
      </c>
    </row>
    <row r="1001" spans="1:9" ht="13.5" customHeight="1" x14ac:dyDescent="0.2">
      <c r="A1001" s="4">
        <v>5</v>
      </c>
      <c r="B1001" s="5" t="s">
        <v>19</v>
      </c>
      <c r="C1001" s="4">
        <v>4</v>
      </c>
      <c r="D1001" s="4">
        <v>1983</v>
      </c>
      <c r="E1001" s="4">
        <v>2</v>
      </c>
      <c r="F1001" s="4">
        <v>0</v>
      </c>
      <c r="G1001" s="4">
        <v>0</v>
      </c>
      <c r="H1001" s="6">
        <v>30772</v>
      </c>
      <c r="I1001" s="8" t="str">
        <f>IF(H1001&lt;Mapping!$B$1,Mapping!$A$1,IF(H1001&lt;Mapping!$B$2,Mapping!$A$2,Mapping!$A$3))</f>
        <v>Minor</v>
      </c>
    </row>
    <row r="1002" spans="1:9" ht="13.5" customHeight="1" x14ac:dyDescent="0.2">
      <c r="A1002" s="4">
        <v>6</v>
      </c>
      <c r="B1002" s="5" t="s">
        <v>19</v>
      </c>
      <c r="C1002" s="4">
        <v>4</v>
      </c>
      <c r="D1002" s="4">
        <v>1983</v>
      </c>
      <c r="E1002" s="4">
        <v>2</v>
      </c>
      <c r="F1002" s="4">
        <v>0</v>
      </c>
      <c r="G1002" s="4">
        <v>0</v>
      </c>
      <c r="H1002" s="6">
        <v>29919</v>
      </c>
      <c r="I1002" s="8" t="str">
        <f>IF(H1002&lt;Mapping!$B$1,Mapping!$A$1,IF(H1002&lt;Mapping!$B$2,Mapping!$A$2,Mapping!$A$3))</f>
        <v>Minor</v>
      </c>
    </row>
    <row r="1003" spans="1:9" ht="13.5" customHeight="1" x14ac:dyDescent="0.2">
      <c r="A1003" s="4">
        <v>4</v>
      </c>
      <c r="B1003" s="5" t="s">
        <v>16</v>
      </c>
      <c r="C1003" s="4">
        <v>2</v>
      </c>
      <c r="D1003" s="4">
        <v>1983</v>
      </c>
      <c r="E1003" s="4">
        <v>1</v>
      </c>
      <c r="F1003" s="4">
        <v>0</v>
      </c>
      <c r="G1003" s="4">
        <v>23</v>
      </c>
      <c r="H1003" s="6">
        <v>766919</v>
      </c>
      <c r="I1003" s="8" t="str">
        <f>IF(H1003&lt;Mapping!$B$1,Mapping!$A$1,IF(H1003&lt;Mapping!$B$2,Mapping!$A$2,Mapping!$A$3))</f>
        <v>Medium</v>
      </c>
    </row>
    <row r="1004" spans="1:9" ht="13.5" customHeight="1" x14ac:dyDescent="0.2">
      <c r="A1004" s="4">
        <v>4</v>
      </c>
      <c r="B1004" s="5" t="s">
        <v>16</v>
      </c>
      <c r="C1004" s="4">
        <v>2</v>
      </c>
      <c r="D1004" s="4">
        <v>1983</v>
      </c>
      <c r="E1004" s="4">
        <v>1</v>
      </c>
      <c r="F1004" s="4">
        <v>0</v>
      </c>
      <c r="G1004" s="4">
        <v>0</v>
      </c>
      <c r="H1004" s="6">
        <v>1937312</v>
      </c>
      <c r="I1004" s="8" t="str">
        <f>IF(H1004&lt;Mapping!$B$1,Mapping!$A$1,IF(H1004&lt;Mapping!$B$2,Mapping!$A$2,Mapping!$A$3))</f>
        <v>Medium</v>
      </c>
    </row>
    <row r="1005" spans="1:9" ht="13.5" customHeight="1" x14ac:dyDescent="0.2">
      <c r="A1005" s="4">
        <v>4</v>
      </c>
      <c r="B1005" s="5" t="s">
        <v>16</v>
      </c>
      <c r="C1005" s="4">
        <v>3</v>
      </c>
      <c r="D1005" s="4">
        <v>1983</v>
      </c>
      <c r="E1005" s="4">
        <v>1</v>
      </c>
      <c r="F1005" s="4">
        <v>0</v>
      </c>
      <c r="G1005" s="4">
        <v>0</v>
      </c>
      <c r="H1005" s="6">
        <v>71968</v>
      </c>
      <c r="I1005" s="8" t="str">
        <f>IF(H1005&lt;Mapping!$B$1,Mapping!$A$1,IF(H1005&lt;Mapping!$B$2,Mapping!$A$2,Mapping!$A$3))</f>
        <v>Minor</v>
      </c>
    </row>
    <row r="1006" spans="1:9" ht="13.5" customHeight="1" x14ac:dyDescent="0.2">
      <c r="A1006" s="4">
        <v>3</v>
      </c>
      <c r="B1006" s="5" t="s">
        <v>21</v>
      </c>
      <c r="C1006" s="4">
        <v>4</v>
      </c>
      <c r="D1006" s="4">
        <v>1983</v>
      </c>
      <c r="E1006" s="4">
        <v>1</v>
      </c>
      <c r="F1006" s="4">
        <v>0</v>
      </c>
      <c r="G1006" s="4">
        <v>0</v>
      </c>
      <c r="H1006" s="6">
        <v>35784</v>
      </c>
      <c r="I1006" s="8" t="str">
        <f>IF(H1006&lt;Mapping!$B$1,Mapping!$A$1,IF(H1006&lt;Mapping!$B$2,Mapping!$A$2,Mapping!$A$3))</f>
        <v>Minor</v>
      </c>
    </row>
    <row r="1007" spans="1:9" ht="13.5" customHeight="1" x14ac:dyDescent="0.2">
      <c r="A1007" s="4">
        <v>4</v>
      </c>
      <c r="B1007" s="5" t="s">
        <v>21</v>
      </c>
      <c r="C1007" s="4">
        <v>1</v>
      </c>
      <c r="D1007" s="4">
        <v>1983</v>
      </c>
      <c r="E1007" s="4">
        <v>1</v>
      </c>
      <c r="F1007" s="4">
        <v>0</v>
      </c>
      <c r="G1007" s="4">
        <v>0</v>
      </c>
      <c r="H1007" s="6">
        <v>78895</v>
      </c>
      <c r="I1007" s="8" t="str">
        <f>IF(H1007&lt;Mapping!$B$1,Mapping!$A$1,IF(H1007&lt;Mapping!$B$2,Mapping!$A$2,Mapping!$A$3))</f>
        <v>Minor</v>
      </c>
    </row>
    <row r="1008" spans="1:9" ht="13.5" customHeight="1" x14ac:dyDescent="0.2">
      <c r="A1008" s="4">
        <v>4</v>
      </c>
      <c r="B1008" s="5" t="s">
        <v>21</v>
      </c>
      <c r="C1008" s="4">
        <v>3</v>
      </c>
      <c r="D1008" s="4">
        <v>1983</v>
      </c>
      <c r="E1008" s="4">
        <v>1</v>
      </c>
      <c r="F1008" s="4">
        <v>0</v>
      </c>
      <c r="G1008" s="4">
        <v>0</v>
      </c>
      <c r="H1008" s="6">
        <v>8319</v>
      </c>
      <c r="I1008" s="8" t="str">
        <f>IF(H1008&lt;Mapping!$B$1,Mapping!$A$1,IF(H1008&lt;Mapping!$B$2,Mapping!$A$2,Mapping!$A$3))</f>
        <v>Minor</v>
      </c>
    </row>
    <row r="1009" spans="1:9" ht="13.5" customHeight="1" x14ac:dyDescent="0.2">
      <c r="A1009" s="4">
        <v>1</v>
      </c>
      <c r="B1009" s="5" t="s">
        <v>17</v>
      </c>
      <c r="C1009" s="4">
        <v>1</v>
      </c>
      <c r="D1009" s="4">
        <v>1983</v>
      </c>
      <c r="E1009" s="4">
        <v>1</v>
      </c>
      <c r="F1009" s="4">
        <v>0</v>
      </c>
      <c r="G1009" s="4">
        <v>0</v>
      </c>
      <c r="H1009" s="6">
        <v>1851</v>
      </c>
      <c r="I1009" s="8" t="str">
        <f>IF(H1009&lt;Mapping!$B$1,Mapping!$A$1,IF(H1009&lt;Mapping!$B$2,Mapping!$A$2,Mapping!$A$3))</f>
        <v>Minor</v>
      </c>
    </row>
    <row r="1010" spans="1:9" ht="13.5" customHeight="1" x14ac:dyDescent="0.2">
      <c r="A1010" s="4">
        <v>2</v>
      </c>
      <c r="B1010" s="5" t="s">
        <v>17</v>
      </c>
      <c r="C1010" s="4">
        <v>1</v>
      </c>
      <c r="D1010" s="4">
        <v>1983</v>
      </c>
      <c r="E1010" s="4">
        <v>1</v>
      </c>
      <c r="F1010" s="4">
        <v>0</v>
      </c>
      <c r="G1010" s="4">
        <v>0</v>
      </c>
      <c r="H1010" s="6">
        <v>1877</v>
      </c>
      <c r="I1010" s="8" t="str">
        <f>IF(H1010&lt;Mapping!$B$1,Mapping!$A$1,IF(H1010&lt;Mapping!$B$2,Mapping!$A$2,Mapping!$A$3))</f>
        <v>Minor</v>
      </c>
    </row>
    <row r="1011" spans="1:9" ht="13.5" customHeight="1" x14ac:dyDescent="0.2">
      <c r="A1011" s="4">
        <v>3</v>
      </c>
      <c r="B1011" s="5" t="s">
        <v>17</v>
      </c>
      <c r="C1011" s="4">
        <v>1</v>
      </c>
      <c r="D1011" s="4">
        <v>1983</v>
      </c>
      <c r="E1011" s="4">
        <v>1</v>
      </c>
      <c r="F1011" s="4">
        <v>0</v>
      </c>
      <c r="G1011" s="4">
        <v>0</v>
      </c>
      <c r="H1011" s="6">
        <v>1812</v>
      </c>
      <c r="I1011" s="8" t="str">
        <f>IF(H1011&lt;Mapping!$B$1,Mapping!$A$1,IF(H1011&lt;Mapping!$B$2,Mapping!$A$2,Mapping!$A$3))</f>
        <v>Minor</v>
      </c>
    </row>
    <row r="1012" spans="1:9" ht="13.5" customHeight="1" x14ac:dyDescent="0.2">
      <c r="A1012" s="4">
        <v>4</v>
      </c>
      <c r="B1012" s="5" t="s">
        <v>17</v>
      </c>
      <c r="C1012" s="4">
        <v>1</v>
      </c>
      <c r="D1012" s="4">
        <v>1983</v>
      </c>
      <c r="E1012" s="4">
        <v>1</v>
      </c>
      <c r="F1012" s="4">
        <v>0</v>
      </c>
      <c r="G1012" s="4">
        <v>0</v>
      </c>
      <c r="H1012" s="6">
        <v>1579</v>
      </c>
      <c r="I1012" s="8" t="str">
        <f>IF(H1012&lt;Mapping!$B$1,Mapping!$A$1,IF(H1012&lt;Mapping!$B$2,Mapping!$A$2,Mapping!$A$3))</f>
        <v>Minor</v>
      </c>
    </row>
    <row r="1013" spans="1:9" ht="13.5" customHeight="1" x14ac:dyDescent="0.2">
      <c r="A1013" s="4">
        <v>5</v>
      </c>
      <c r="B1013" s="5" t="s">
        <v>17</v>
      </c>
      <c r="C1013" s="4">
        <v>1</v>
      </c>
      <c r="D1013" s="4">
        <v>1983</v>
      </c>
      <c r="E1013" s="4">
        <v>1</v>
      </c>
      <c r="F1013" s="4">
        <v>0</v>
      </c>
      <c r="G1013" s="4">
        <v>0</v>
      </c>
      <c r="H1013" s="6">
        <v>1575</v>
      </c>
      <c r="I1013" s="8" t="str">
        <f>IF(H1013&lt;Mapping!$B$1,Mapping!$A$1,IF(H1013&lt;Mapping!$B$2,Mapping!$A$2,Mapping!$A$3))</f>
        <v>Minor</v>
      </c>
    </row>
    <row r="1014" spans="1:9" ht="13.5" customHeight="1" x14ac:dyDescent="0.2">
      <c r="A1014" s="4">
        <v>6</v>
      </c>
      <c r="B1014" s="5" t="s">
        <v>17</v>
      </c>
      <c r="C1014" s="4">
        <v>1</v>
      </c>
      <c r="D1014" s="4">
        <v>1983</v>
      </c>
      <c r="E1014" s="4">
        <v>1</v>
      </c>
      <c r="F1014" s="4">
        <v>0</v>
      </c>
      <c r="G1014" s="4">
        <v>0</v>
      </c>
      <c r="H1014" s="6">
        <v>1613</v>
      </c>
      <c r="I1014" s="8" t="str">
        <f>IF(H1014&lt;Mapping!$B$1,Mapping!$A$1,IF(H1014&lt;Mapping!$B$2,Mapping!$A$2,Mapping!$A$3))</f>
        <v>Minor</v>
      </c>
    </row>
    <row r="1015" spans="1:9" ht="13.5" customHeight="1" x14ac:dyDescent="0.2">
      <c r="A1015" s="4">
        <v>1</v>
      </c>
      <c r="B1015" s="5" t="s">
        <v>15</v>
      </c>
      <c r="C1015" s="4">
        <v>4</v>
      </c>
      <c r="D1015" s="4">
        <v>1983</v>
      </c>
      <c r="E1015" s="4">
        <v>1</v>
      </c>
      <c r="F1015" s="4">
        <v>6</v>
      </c>
      <c r="G1015" s="4">
        <v>0</v>
      </c>
      <c r="H1015" s="6">
        <v>169332</v>
      </c>
      <c r="I1015" s="8" t="str">
        <f>IF(H1015&lt;Mapping!$B$1,Mapping!$A$1,IF(H1015&lt;Mapping!$B$2,Mapping!$A$2,Mapping!$A$3))</f>
        <v>Minor</v>
      </c>
    </row>
    <row r="1016" spans="1:9" ht="13.5" customHeight="1" x14ac:dyDescent="0.2">
      <c r="A1016" s="4">
        <v>1</v>
      </c>
      <c r="B1016" s="5" t="s">
        <v>15</v>
      </c>
      <c r="C1016" s="4">
        <v>1</v>
      </c>
      <c r="D1016" s="4">
        <v>1983</v>
      </c>
      <c r="E1016" s="4">
        <v>2</v>
      </c>
      <c r="F1016" s="4">
        <v>0</v>
      </c>
      <c r="G1016" s="4">
        <v>0</v>
      </c>
      <c r="H1016" s="6">
        <v>127776</v>
      </c>
      <c r="I1016" s="8" t="str">
        <f>IF(H1016&lt;Mapping!$B$1,Mapping!$A$1,IF(H1016&lt;Mapping!$B$2,Mapping!$A$2,Mapping!$A$3))</f>
        <v>Minor</v>
      </c>
    </row>
    <row r="1017" spans="1:9" ht="13.5" customHeight="1" x14ac:dyDescent="0.2">
      <c r="A1017" s="4">
        <v>1</v>
      </c>
      <c r="B1017" s="5" t="s">
        <v>15</v>
      </c>
      <c r="C1017" s="4">
        <v>1</v>
      </c>
      <c r="D1017" s="4">
        <v>1983</v>
      </c>
      <c r="E1017" s="4">
        <v>1</v>
      </c>
      <c r="F1017" s="4">
        <v>0</v>
      </c>
      <c r="G1017" s="4">
        <v>0</v>
      </c>
      <c r="H1017" s="6">
        <v>17366</v>
      </c>
      <c r="I1017" s="8" t="str">
        <f>IF(H1017&lt;Mapping!$B$1,Mapping!$A$1,IF(H1017&lt;Mapping!$B$2,Mapping!$A$2,Mapping!$A$3))</f>
        <v>Minor</v>
      </c>
    </row>
    <row r="1018" spans="1:9" ht="13.5" customHeight="1" x14ac:dyDescent="0.2">
      <c r="A1018" s="4">
        <v>1</v>
      </c>
      <c r="B1018" s="5" t="s">
        <v>15</v>
      </c>
      <c r="C1018" s="4">
        <v>4</v>
      </c>
      <c r="D1018" s="4">
        <v>1983</v>
      </c>
      <c r="E1018" s="4">
        <v>2</v>
      </c>
      <c r="F1018" s="4">
        <v>2</v>
      </c>
      <c r="G1018" s="4">
        <v>0</v>
      </c>
      <c r="H1018" s="6">
        <v>17235</v>
      </c>
      <c r="I1018" s="8" t="str">
        <f>IF(H1018&lt;Mapping!$B$1,Mapping!$A$1,IF(H1018&lt;Mapping!$B$2,Mapping!$A$2,Mapping!$A$3))</f>
        <v>Minor</v>
      </c>
    </row>
    <row r="1019" spans="1:9" ht="13.5" customHeight="1" x14ac:dyDescent="0.2">
      <c r="A1019" s="4">
        <v>1</v>
      </c>
      <c r="B1019" s="5" t="s">
        <v>15</v>
      </c>
      <c r="C1019" s="4">
        <v>4</v>
      </c>
      <c r="D1019" s="4">
        <v>1983</v>
      </c>
      <c r="E1019" s="4">
        <v>1</v>
      </c>
      <c r="F1019" s="4">
        <v>0</v>
      </c>
      <c r="G1019" s="4">
        <v>0</v>
      </c>
      <c r="H1019" s="6">
        <v>6557</v>
      </c>
      <c r="I1019" s="8" t="str">
        <f>IF(H1019&lt;Mapping!$B$1,Mapping!$A$1,IF(H1019&lt;Mapping!$B$2,Mapping!$A$2,Mapping!$A$3))</f>
        <v>Minor</v>
      </c>
    </row>
    <row r="1020" spans="1:9" ht="13.5" customHeight="1" x14ac:dyDescent="0.2">
      <c r="A1020" s="4">
        <v>1</v>
      </c>
      <c r="B1020" s="5" t="s">
        <v>15</v>
      </c>
      <c r="C1020" s="4">
        <v>2</v>
      </c>
      <c r="D1020" s="4">
        <v>1983</v>
      </c>
      <c r="E1020" s="4">
        <v>2</v>
      </c>
      <c r="F1020" s="4">
        <v>0</v>
      </c>
      <c r="G1020" s="4">
        <v>0</v>
      </c>
      <c r="H1020" s="6">
        <v>0</v>
      </c>
      <c r="I1020" s="8" t="str">
        <f>IF(H1020&lt;Mapping!$B$1,Mapping!$A$1,IF(H1020&lt;Mapping!$B$2,Mapping!$A$2,Mapping!$A$3))</f>
        <v>Minor</v>
      </c>
    </row>
    <row r="1021" spans="1:9" ht="13.5" customHeight="1" x14ac:dyDescent="0.2">
      <c r="A1021" s="4">
        <v>2</v>
      </c>
      <c r="B1021" s="5" t="s">
        <v>15</v>
      </c>
      <c r="C1021" s="4">
        <v>4</v>
      </c>
      <c r="D1021" s="4">
        <v>1983</v>
      </c>
      <c r="E1021" s="4">
        <v>1</v>
      </c>
      <c r="F1021" s="4">
        <v>6</v>
      </c>
      <c r="G1021" s="4">
        <v>0</v>
      </c>
      <c r="H1021" s="6">
        <v>156720</v>
      </c>
      <c r="I1021" s="8" t="str">
        <f>IF(H1021&lt;Mapping!$B$1,Mapping!$A$1,IF(H1021&lt;Mapping!$B$2,Mapping!$A$2,Mapping!$A$3))</f>
        <v>Minor</v>
      </c>
    </row>
    <row r="1022" spans="1:9" ht="13.5" customHeight="1" x14ac:dyDescent="0.2">
      <c r="A1022" s="4">
        <v>2</v>
      </c>
      <c r="B1022" s="5" t="s">
        <v>15</v>
      </c>
      <c r="C1022" s="4">
        <v>4</v>
      </c>
      <c r="D1022" s="4">
        <v>1983</v>
      </c>
      <c r="E1022" s="4">
        <v>2</v>
      </c>
      <c r="F1022" s="4">
        <v>1</v>
      </c>
      <c r="G1022" s="4">
        <v>0</v>
      </c>
      <c r="H1022" s="6">
        <v>18935</v>
      </c>
      <c r="I1022" s="8" t="str">
        <f>IF(H1022&lt;Mapping!$B$1,Mapping!$A$1,IF(H1022&lt;Mapping!$B$2,Mapping!$A$2,Mapping!$A$3))</f>
        <v>Minor</v>
      </c>
    </row>
    <row r="1023" spans="1:9" ht="13.5" customHeight="1" x14ac:dyDescent="0.2">
      <c r="A1023" s="4">
        <v>2</v>
      </c>
      <c r="B1023" s="5" t="s">
        <v>15</v>
      </c>
      <c r="C1023" s="4">
        <v>1</v>
      </c>
      <c r="D1023" s="4">
        <v>1983</v>
      </c>
      <c r="E1023" s="4">
        <v>1</v>
      </c>
      <c r="F1023" s="4">
        <v>0</v>
      </c>
      <c r="G1023" s="4">
        <v>0</v>
      </c>
      <c r="H1023" s="6">
        <v>18218</v>
      </c>
      <c r="I1023" s="8" t="str">
        <f>IF(H1023&lt;Mapping!$B$1,Mapping!$A$1,IF(H1023&lt;Mapping!$B$2,Mapping!$A$2,Mapping!$A$3))</f>
        <v>Minor</v>
      </c>
    </row>
    <row r="1024" spans="1:9" ht="13.5" customHeight="1" x14ac:dyDescent="0.2">
      <c r="A1024" s="4">
        <v>2</v>
      </c>
      <c r="B1024" s="5" t="s">
        <v>15</v>
      </c>
      <c r="C1024" s="4">
        <v>2</v>
      </c>
      <c r="D1024" s="4">
        <v>1983</v>
      </c>
      <c r="E1024" s="4">
        <v>2</v>
      </c>
      <c r="F1024" s="4">
        <v>0</v>
      </c>
      <c r="G1024" s="4">
        <v>0</v>
      </c>
      <c r="H1024" s="6">
        <v>0</v>
      </c>
      <c r="I1024" s="8" t="str">
        <f>IF(H1024&lt;Mapping!$B$1,Mapping!$A$1,IF(H1024&lt;Mapping!$B$2,Mapping!$A$2,Mapping!$A$3))</f>
        <v>Minor</v>
      </c>
    </row>
    <row r="1025" spans="1:9" ht="13.5" customHeight="1" x14ac:dyDescent="0.2">
      <c r="A1025" s="4">
        <v>3</v>
      </c>
      <c r="B1025" s="5" t="s">
        <v>15</v>
      </c>
      <c r="C1025" s="4">
        <v>4</v>
      </c>
      <c r="D1025" s="4">
        <v>1983</v>
      </c>
      <c r="E1025" s="4">
        <v>1</v>
      </c>
      <c r="F1025" s="4">
        <v>7</v>
      </c>
      <c r="G1025" s="4">
        <v>0</v>
      </c>
      <c r="H1025" s="6">
        <v>183426</v>
      </c>
      <c r="I1025" s="8" t="str">
        <f>IF(H1025&lt;Mapping!$B$1,Mapping!$A$1,IF(H1025&lt;Mapping!$B$2,Mapping!$A$2,Mapping!$A$3))</f>
        <v>Minor</v>
      </c>
    </row>
    <row r="1026" spans="1:9" ht="13.5" customHeight="1" x14ac:dyDescent="0.2">
      <c r="A1026" s="4">
        <v>3</v>
      </c>
      <c r="B1026" s="5" t="s">
        <v>15</v>
      </c>
      <c r="C1026" s="4">
        <v>4</v>
      </c>
      <c r="D1026" s="4">
        <v>1983</v>
      </c>
      <c r="E1026" s="4">
        <v>2</v>
      </c>
      <c r="F1026" s="4">
        <v>2</v>
      </c>
      <c r="G1026" s="4">
        <v>0</v>
      </c>
      <c r="H1026" s="6">
        <v>17307</v>
      </c>
      <c r="I1026" s="8" t="str">
        <f>IF(H1026&lt;Mapping!$B$1,Mapping!$A$1,IF(H1026&lt;Mapping!$B$2,Mapping!$A$2,Mapping!$A$3))</f>
        <v>Minor</v>
      </c>
    </row>
    <row r="1027" spans="1:9" ht="13.5" customHeight="1" x14ac:dyDescent="0.2">
      <c r="A1027" s="4">
        <v>3</v>
      </c>
      <c r="B1027" s="5" t="s">
        <v>15</v>
      </c>
      <c r="C1027" s="4">
        <v>1</v>
      </c>
      <c r="D1027" s="4">
        <v>1983</v>
      </c>
      <c r="E1027" s="4">
        <v>1</v>
      </c>
      <c r="F1027" s="4">
        <v>0</v>
      </c>
      <c r="G1027" s="4">
        <v>0</v>
      </c>
      <c r="H1027" s="6">
        <v>16837</v>
      </c>
      <c r="I1027" s="8" t="str">
        <f>IF(H1027&lt;Mapping!$B$1,Mapping!$A$1,IF(H1027&lt;Mapping!$B$2,Mapping!$A$2,Mapping!$A$3))</f>
        <v>Minor</v>
      </c>
    </row>
    <row r="1028" spans="1:9" ht="13.5" customHeight="1" x14ac:dyDescent="0.2">
      <c r="A1028" s="4">
        <v>3</v>
      </c>
      <c r="B1028" s="5" t="s">
        <v>15</v>
      </c>
      <c r="C1028" s="4">
        <v>2</v>
      </c>
      <c r="D1028" s="4">
        <v>1983</v>
      </c>
      <c r="E1028" s="4">
        <v>2</v>
      </c>
      <c r="F1028" s="4">
        <v>0</v>
      </c>
      <c r="G1028" s="4">
        <v>0</v>
      </c>
      <c r="H1028" s="6">
        <v>0</v>
      </c>
      <c r="I1028" s="8" t="str">
        <f>IF(H1028&lt;Mapping!$B$1,Mapping!$A$1,IF(H1028&lt;Mapping!$B$2,Mapping!$A$2,Mapping!$A$3))</f>
        <v>Minor</v>
      </c>
    </row>
    <row r="1029" spans="1:9" ht="13.5" customHeight="1" x14ac:dyDescent="0.2">
      <c r="A1029" s="4">
        <v>4</v>
      </c>
      <c r="B1029" s="5" t="s">
        <v>15</v>
      </c>
      <c r="C1029" s="4">
        <v>4</v>
      </c>
      <c r="D1029" s="4">
        <v>1983</v>
      </c>
      <c r="E1029" s="4">
        <v>1</v>
      </c>
      <c r="F1029" s="4">
        <v>7</v>
      </c>
      <c r="G1029" s="4">
        <v>0</v>
      </c>
      <c r="H1029" s="6">
        <v>185028</v>
      </c>
      <c r="I1029" s="8" t="str">
        <f>IF(H1029&lt;Mapping!$B$1,Mapping!$A$1,IF(H1029&lt;Mapping!$B$2,Mapping!$A$2,Mapping!$A$3))</f>
        <v>Minor</v>
      </c>
    </row>
    <row r="1030" spans="1:9" ht="13.5" customHeight="1" x14ac:dyDescent="0.2">
      <c r="A1030" s="4">
        <v>4</v>
      </c>
      <c r="B1030" s="5" t="s">
        <v>15</v>
      </c>
      <c r="C1030" s="4">
        <v>1</v>
      </c>
      <c r="D1030" s="4">
        <v>1983</v>
      </c>
      <c r="E1030" s="4">
        <v>1</v>
      </c>
      <c r="F1030" s="4">
        <v>0</v>
      </c>
      <c r="G1030" s="4">
        <v>0</v>
      </c>
      <c r="H1030" s="6">
        <v>18032</v>
      </c>
      <c r="I1030" s="8" t="str">
        <f>IF(H1030&lt;Mapping!$B$1,Mapping!$A$1,IF(H1030&lt;Mapping!$B$2,Mapping!$A$2,Mapping!$A$3))</f>
        <v>Minor</v>
      </c>
    </row>
    <row r="1031" spans="1:9" ht="13.5" customHeight="1" x14ac:dyDescent="0.2">
      <c r="A1031" s="4">
        <v>4</v>
      </c>
      <c r="B1031" s="5" t="s">
        <v>15</v>
      </c>
      <c r="C1031" s="4">
        <v>4</v>
      </c>
      <c r="D1031" s="4">
        <v>1983</v>
      </c>
      <c r="E1031" s="4">
        <v>2</v>
      </c>
      <c r="F1031" s="4">
        <v>0</v>
      </c>
      <c r="G1031" s="4">
        <v>0</v>
      </c>
      <c r="H1031" s="6">
        <v>15980</v>
      </c>
      <c r="I1031" s="8" t="str">
        <f>IF(H1031&lt;Mapping!$B$1,Mapping!$A$1,IF(H1031&lt;Mapping!$B$2,Mapping!$A$2,Mapping!$A$3))</f>
        <v>Minor</v>
      </c>
    </row>
    <row r="1032" spans="1:9" ht="13.5" customHeight="1" x14ac:dyDescent="0.2">
      <c r="A1032" s="4">
        <v>4</v>
      </c>
      <c r="B1032" s="5" t="s">
        <v>15</v>
      </c>
      <c r="C1032" s="4">
        <v>2</v>
      </c>
      <c r="D1032" s="4">
        <v>1983</v>
      </c>
      <c r="E1032" s="4">
        <v>2</v>
      </c>
      <c r="F1032" s="4">
        <v>0</v>
      </c>
      <c r="G1032" s="4">
        <v>0</v>
      </c>
      <c r="H1032" s="6">
        <v>0</v>
      </c>
      <c r="I1032" s="8" t="str">
        <f>IF(H1032&lt;Mapping!$B$1,Mapping!$A$1,IF(H1032&lt;Mapping!$B$2,Mapping!$A$2,Mapping!$A$3))</f>
        <v>Minor</v>
      </c>
    </row>
    <row r="1033" spans="1:9" ht="13.5" customHeight="1" x14ac:dyDescent="0.2">
      <c r="A1033" s="4">
        <v>5</v>
      </c>
      <c r="B1033" s="5" t="s">
        <v>15</v>
      </c>
      <c r="C1033" s="4">
        <v>4</v>
      </c>
      <c r="D1033" s="4">
        <v>1983</v>
      </c>
      <c r="E1033" s="4">
        <v>1</v>
      </c>
      <c r="F1033" s="4">
        <v>7</v>
      </c>
      <c r="G1033" s="4">
        <v>0</v>
      </c>
      <c r="H1033" s="6">
        <v>185321</v>
      </c>
      <c r="I1033" s="8" t="str">
        <f>IF(H1033&lt;Mapping!$B$1,Mapping!$A$1,IF(H1033&lt;Mapping!$B$2,Mapping!$A$2,Mapping!$A$3))</f>
        <v>Minor</v>
      </c>
    </row>
    <row r="1034" spans="1:9" ht="13.5" customHeight="1" x14ac:dyDescent="0.2">
      <c r="A1034" s="4">
        <v>5</v>
      </c>
      <c r="B1034" s="5" t="s">
        <v>15</v>
      </c>
      <c r="C1034" s="4">
        <v>1</v>
      </c>
      <c r="D1034" s="4">
        <v>1983</v>
      </c>
      <c r="E1034" s="4">
        <v>1</v>
      </c>
      <c r="F1034" s="4">
        <v>0</v>
      </c>
      <c r="G1034" s="4">
        <v>0</v>
      </c>
      <c r="H1034" s="6">
        <v>18759</v>
      </c>
      <c r="I1034" s="8" t="str">
        <f>IF(H1034&lt;Mapping!$B$1,Mapping!$A$1,IF(H1034&lt;Mapping!$B$2,Mapping!$A$2,Mapping!$A$3))</f>
        <v>Minor</v>
      </c>
    </row>
    <row r="1035" spans="1:9" ht="13.5" customHeight="1" x14ac:dyDescent="0.2">
      <c r="A1035" s="4">
        <v>5</v>
      </c>
      <c r="B1035" s="5" t="s">
        <v>15</v>
      </c>
      <c r="C1035" s="4">
        <v>4</v>
      </c>
      <c r="D1035" s="4">
        <v>1983</v>
      </c>
      <c r="E1035" s="4">
        <v>2</v>
      </c>
      <c r="F1035" s="4">
        <v>3</v>
      </c>
      <c r="G1035" s="4">
        <v>0</v>
      </c>
      <c r="H1035" s="6">
        <v>15678</v>
      </c>
      <c r="I1035" s="8" t="str">
        <f>IF(H1035&lt;Mapping!$B$1,Mapping!$A$1,IF(H1035&lt;Mapping!$B$2,Mapping!$A$2,Mapping!$A$3))</f>
        <v>Minor</v>
      </c>
    </row>
    <row r="1036" spans="1:9" ht="13.5" customHeight="1" x14ac:dyDescent="0.2">
      <c r="A1036" s="4">
        <v>5</v>
      </c>
      <c r="B1036" s="5" t="s">
        <v>15</v>
      </c>
      <c r="C1036" s="4">
        <v>2</v>
      </c>
      <c r="D1036" s="4">
        <v>1983</v>
      </c>
      <c r="E1036" s="4">
        <v>2</v>
      </c>
      <c r="F1036" s="4">
        <v>0</v>
      </c>
      <c r="G1036" s="4">
        <v>0</v>
      </c>
      <c r="H1036" s="6">
        <v>0</v>
      </c>
      <c r="I1036" s="8" t="str">
        <f>IF(H1036&lt;Mapping!$B$1,Mapping!$A$1,IF(H1036&lt;Mapping!$B$2,Mapping!$A$2,Mapping!$A$3))</f>
        <v>Minor</v>
      </c>
    </row>
    <row r="1037" spans="1:9" ht="13.5" customHeight="1" x14ac:dyDescent="0.2">
      <c r="A1037" s="4">
        <v>6</v>
      </c>
      <c r="B1037" s="5" t="s">
        <v>15</v>
      </c>
      <c r="C1037" s="4">
        <v>4</v>
      </c>
      <c r="D1037" s="4">
        <v>1983</v>
      </c>
      <c r="E1037" s="4">
        <v>1</v>
      </c>
      <c r="F1037" s="4">
        <v>7</v>
      </c>
      <c r="G1037" s="4">
        <v>0</v>
      </c>
      <c r="H1037" s="6">
        <v>187458</v>
      </c>
      <c r="I1037" s="8" t="str">
        <f>IF(H1037&lt;Mapping!$B$1,Mapping!$A$1,IF(H1037&lt;Mapping!$B$2,Mapping!$A$2,Mapping!$A$3))</f>
        <v>Minor</v>
      </c>
    </row>
    <row r="1038" spans="1:9" ht="13.5" customHeight="1" x14ac:dyDescent="0.2">
      <c r="A1038" s="4">
        <v>6</v>
      </c>
      <c r="B1038" s="5" t="s">
        <v>15</v>
      </c>
      <c r="C1038" s="4">
        <v>4</v>
      </c>
      <c r="D1038" s="4">
        <v>1983</v>
      </c>
      <c r="E1038" s="4">
        <v>2</v>
      </c>
      <c r="F1038" s="4">
        <v>1</v>
      </c>
      <c r="G1038" s="4">
        <v>0</v>
      </c>
      <c r="H1038" s="6">
        <v>18892</v>
      </c>
      <c r="I1038" s="8" t="str">
        <f>IF(H1038&lt;Mapping!$B$1,Mapping!$A$1,IF(H1038&lt;Mapping!$B$2,Mapping!$A$2,Mapping!$A$3))</f>
        <v>Minor</v>
      </c>
    </row>
    <row r="1039" spans="1:9" ht="13.5" customHeight="1" x14ac:dyDescent="0.2">
      <c r="A1039" s="4">
        <v>6</v>
      </c>
      <c r="B1039" s="5" t="s">
        <v>15</v>
      </c>
      <c r="C1039" s="4">
        <v>1</v>
      </c>
      <c r="D1039" s="4">
        <v>1983</v>
      </c>
      <c r="E1039" s="4">
        <v>1</v>
      </c>
      <c r="F1039" s="4">
        <v>0</v>
      </c>
      <c r="G1039" s="4">
        <v>0</v>
      </c>
      <c r="H1039" s="6">
        <v>16427</v>
      </c>
      <c r="I1039" s="8" t="str">
        <f>IF(H1039&lt;Mapping!$B$1,Mapping!$A$1,IF(H1039&lt;Mapping!$B$2,Mapping!$A$2,Mapping!$A$3))</f>
        <v>Minor</v>
      </c>
    </row>
    <row r="1040" spans="1:9" ht="13.5" customHeight="1" x14ac:dyDescent="0.2">
      <c r="A1040" s="4">
        <v>6</v>
      </c>
      <c r="B1040" s="5" t="s">
        <v>15</v>
      </c>
      <c r="C1040" s="4">
        <v>2</v>
      </c>
      <c r="D1040" s="4">
        <v>1983</v>
      </c>
      <c r="E1040" s="4">
        <v>2</v>
      </c>
      <c r="F1040" s="4">
        <v>0</v>
      </c>
      <c r="G1040" s="4">
        <v>0</v>
      </c>
      <c r="H1040" s="6">
        <v>0</v>
      </c>
      <c r="I1040" s="8" t="str">
        <f>IF(H1040&lt;Mapping!$B$1,Mapping!$A$1,IF(H1040&lt;Mapping!$B$2,Mapping!$A$2,Mapping!$A$3))</f>
        <v>Minor</v>
      </c>
    </row>
    <row r="1041" spans="1:9" ht="13.5" customHeight="1" x14ac:dyDescent="0.2">
      <c r="A1041" s="4">
        <v>1</v>
      </c>
      <c r="B1041" s="5" t="s">
        <v>33</v>
      </c>
      <c r="C1041" s="4">
        <v>2</v>
      </c>
      <c r="D1041" s="4">
        <v>1984</v>
      </c>
      <c r="E1041" s="4">
        <v>20</v>
      </c>
      <c r="F1041" s="4">
        <v>0</v>
      </c>
      <c r="G1041" s="4">
        <v>0</v>
      </c>
      <c r="H1041" s="6">
        <v>0</v>
      </c>
      <c r="I1041" s="8" t="str">
        <f>IF(H1041&lt;Mapping!$B$1,Mapping!$A$1,IF(H1041&lt;Mapping!$B$2,Mapping!$A$2,Mapping!$A$3))</f>
        <v>Minor</v>
      </c>
    </row>
    <row r="1042" spans="1:9" ht="13.5" customHeight="1" x14ac:dyDescent="0.2">
      <c r="A1042" s="4">
        <v>2</v>
      </c>
      <c r="B1042" s="5" t="s">
        <v>33</v>
      </c>
      <c r="C1042" s="4">
        <v>2</v>
      </c>
      <c r="D1042" s="4">
        <v>1984</v>
      </c>
      <c r="E1042" s="4">
        <v>20</v>
      </c>
      <c r="F1042" s="4">
        <v>0</v>
      </c>
      <c r="G1042" s="4">
        <v>0</v>
      </c>
      <c r="H1042" s="6">
        <v>0</v>
      </c>
      <c r="I1042" s="8" t="str">
        <f>IF(H1042&lt;Mapping!$B$1,Mapping!$A$1,IF(H1042&lt;Mapping!$B$2,Mapping!$A$2,Mapping!$A$3))</f>
        <v>Minor</v>
      </c>
    </row>
    <row r="1043" spans="1:9" ht="13.5" customHeight="1" x14ac:dyDescent="0.2">
      <c r="A1043" s="4">
        <v>3</v>
      </c>
      <c r="B1043" s="5" t="s">
        <v>33</v>
      </c>
      <c r="C1043" s="4">
        <v>2</v>
      </c>
      <c r="D1043" s="4">
        <v>1984</v>
      </c>
      <c r="E1043" s="4">
        <v>20</v>
      </c>
      <c r="F1043" s="4">
        <v>0</v>
      </c>
      <c r="G1043" s="4">
        <v>0</v>
      </c>
      <c r="H1043" s="6">
        <v>0</v>
      </c>
      <c r="I1043" s="8" t="str">
        <f>IF(H1043&lt;Mapping!$B$1,Mapping!$A$1,IF(H1043&lt;Mapping!$B$2,Mapping!$A$2,Mapping!$A$3))</f>
        <v>Minor</v>
      </c>
    </row>
    <row r="1044" spans="1:9" ht="13.5" customHeight="1" x14ac:dyDescent="0.2">
      <c r="A1044" s="4">
        <v>4</v>
      </c>
      <c r="B1044" s="5" t="s">
        <v>33</v>
      </c>
      <c r="C1044" s="4">
        <v>2</v>
      </c>
      <c r="D1044" s="4">
        <v>1984</v>
      </c>
      <c r="E1044" s="4">
        <v>20</v>
      </c>
      <c r="F1044" s="4">
        <v>0</v>
      </c>
      <c r="G1044" s="4">
        <v>0</v>
      </c>
      <c r="H1044" s="6">
        <v>0</v>
      </c>
      <c r="I1044" s="8" t="str">
        <f>IF(H1044&lt;Mapping!$B$1,Mapping!$A$1,IF(H1044&lt;Mapping!$B$2,Mapping!$A$2,Mapping!$A$3))</f>
        <v>Minor</v>
      </c>
    </row>
    <row r="1045" spans="1:9" ht="13.5" customHeight="1" x14ac:dyDescent="0.2">
      <c r="A1045" s="4">
        <v>5</v>
      </c>
      <c r="B1045" s="5" t="s">
        <v>33</v>
      </c>
      <c r="C1045" s="4">
        <v>2</v>
      </c>
      <c r="D1045" s="4">
        <v>1984</v>
      </c>
      <c r="E1045" s="4">
        <v>20</v>
      </c>
      <c r="F1045" s="4">
        <v>0</v>
      </c>
      <c r="G1045" s="4">
        <v>0</v>
      </c>
      <c r="H1045" s="6">
        <v>0</v>
      </c>
      <c r="I1045" s="8" t="str">
        <f>IF(H1045&lt;Mapping!$B$1,Mapping!$A$1,IF(H1045&lt;Mapping!$B$2,Mapping!$A$2,Mapping!$A$3))</f>
        <v>Minor</v>
      </c>
    </row>
    <row r="1046" spans="1:9" ht="13.5" customHeight="1" x14ac:dyDescent="0.2">
      <c r="A1046" s="4">
        <v>6</v>
      </c>
      <c r="B1046" s="5" t="s">
        <v>33</v>
      </c>
      <c r="C1046" s="4">
        <v>2</v>
      </c>
      <c r="D1046" s="4">
        <v>1984</v>
      </c>
      <c r="E1046" s="4">
        <v>20</v>
      </c>
      <c r="F1046" s="4">
        <v>0</v>
      </c>
      <c r="G1046" s="4">
        <v>0</v>
      </c>
      <c r="H1046" s="6">
        <v>0</v>
      </c>
      <c r="I1046" s="8" t="str">
        <f>IF(H1046&lt;Mapping!$B$1,Mapping!$A$1,IF(H1046&lt;Mapping!$B$2,Mapping!$A$2,Mapping!$A$3))</f>
        <v>Minor</v>
      </c>
    </row>
    <row r="1047" spans="1:9" ht="13.5" customHeight="1" x14ac:dyDescent="0.2">
      <c r="A1047" s="4">
        <v>1</v>
      </c>
      <c r="B1047" s="5" t="s">
        <v>14</v>
      </c>
      <c r="C1047" s="4">
        <v>3</v>
      </c>
      <c r="D1047" s="4">
        <v>1984</v>
      </c>
      <c r="E1047" s="4">
        <v>2</v>
      </c>
      <c r="F1047" s="4">
        <v>0</v>
      </c>
      <c r="G1047" s="4">
        <v>0</v>
      </c>
      <c r="H1047" s="6">
        <v>72174</v>
      </c>
      <c r="I1047" s="8" t="str">
        <f>IF(H1047&lt;Mapping!$B$1,Mapping!$A$1,IF(H1047&lt;Mapping!$B$2,Mapping!$A$2,Mapping!$A$3))</f>
        <v>Minor</v>
      </c>
    </row>
    <row r="1048" spans="1:9" ht="13.5" customHeight="1" x14ac:dyDescent="0.2">
      <c r="A1048" s="4">
        <v>1</v>
      </c>
      <c r="B1048" s="5" t="s">
        <v>59</v>
      </c>
      <c r="C1048" s="4">
        <v>2</v>
      </c>
      <c r="D1048" s="4">
        <v>1984</v>
      </c>
      <c r="E1048" s="4">
        <v>1</v>
      </c>
      <c r="F1048" s="4">
        <v>0</v>
      </c>
      <c r="G1048" s="4">
        <v>0</v>
      </c>
      <c r="H1048" s="6">
        <v>7567</v>
      </c>
      <c r="I1048" s="8" t="str">
        <f>IF(H1048&lt;Mapping!$B$1,Mapping!$A$1,IF(H1048&lt;Mapping!$B$2,Mapping!$A$2,Mapping!$A$3))</f>
        <v>Minor</v>
      </c>
    </row>
    <row r="1049" spans="1:9" ht="13.5" customHeight="1" x14ac:dyDescent="0.2">
      <c r="A1049" s="4">
        <v>2</v>
      </c>
      <c r="B1049" s="5" t="s">
        <v>29</v>
      </c>
      <c r="C1049" s="4">
        <v>3</v>
      </c>
      <c r="D1049" s="4">
        <v>1984</v>
      </c>
      <c r="E1049" s="4">
        <v>1</v>
      </c>
      <c r="F1049" s="4">
        <v>0</v>
      </c>
      <c r="G1049" s="4">
        <v>0</v>
      </c>
      <c r="H1049" s="6">
        <v>26985</v>
      </c>
      <c r="I1049" s="8" t="str">
        <f>IF(H1049&lt;Mapping!$B$1,Mapping!$A$1,IF(H1049&lt;Mapping!$B$2,Mapping!$A$2,Mapping!$A$3))</f>
        <v>Minor</v>
      </c>
    </row>
    <row r="1050" spans="1:9" ht="13.5" customHeight="1" x14ac:dyDescent="0.2">
      <c r="A1050" s="4">
        <v>3</v>
      </c>
      <c r="B1050" s="5" t="s">
        <v>29</v>
      </c>
      <c r="C1050" s="4">
        <v>2</v>
      </c>
      <c r="D1050" s="4">
        <v>1984</v>
      </c>
      <c r="E1050" s="4">
        <v>1</v>
      </c>
      <c r="F1050" s="4">
        <v>0</v>
      </c>
      <c r="G1050" s="4">
        <v>36</v>
      </c>
      <c r="H1050" s="6">
        <v>396894</v>
      </c>
      <c r="I1050" s="8" t="str">
        <f>IF(H1050&lt;Mapping!$B$1,Mapping!$A$1,IF(H1050&lt;Mapping!$B$2,Mapping!$A$2,Mapping!$A$3))</f>
        <v>Minor</v>
      </c>
    </row>
    <row r="1051" spans="1:9" ht="13.5" customHeight="1" x14ac:dyDescent="0.2">
      <c r="A1051" s="4">
        <v>3</v>
      </c>
      <c r="B1051" s="5" t="s">
        <v>29</v>
      </c>
      <c r="C1051" s="4">
        <v>3</v>
      </c>
      <c r="D1051" s="4">
        <v>1984</v>
      </c>
      <c r="E1051" s="4">
        <v>1</v>
      </c>
      <c r="F1051" s="4">
        <v>0</v>
      </c>
      <c r="G1051" s="4">
        <v>0</v>
      </c>
      <c r="H1051" s="6">
        <v>25091</v>
      </c>
      <c r="I1051" s="8" t="str">
        <f>IF(H1051&lt;Mapping!$B$1,Mapping!$A$1,IF(H1051&lt;Mapping!$B$2,Mapping!$A$2,Mapping!$A$3))</f>
        <v>Minor</v>
      </c>
    </row>
    <row r="1052" spans="1:9" ht="13.5" customHeight="1" x14ac:dyDescent="0.2">
      <c r="A1052" s="4">
        <v>4</v>
      </c>
      <c r="B1052" s="5" t="s">
        <v>29</v>
      </c>
      <c r="C1052" s="4">
        <v>3</v>
      </c>
      <c r="D1052" s="4">
        <v>1984</v>
      </c>
      <c r="E1052" s="4">
        <v>1</v>
      </c>
      <c r="F1052" s="4">
        <v>0</v>
      </c>
      <c r="G1052" s="4">
        <v>0</v>
      </c>
      <c r="H1052" s="6">
        <v>26903</v>
      </c>
      <c r="I1052" s="8" t="str">
        <f>IF(H1052&lt;Mapping!$B$1,Mapping!$A$1,IF(H1052&lt;Mapping!$B$2,Mapping!$A$2,Mapping!$A$3))</f>
        <v>Minor</v>
      </c>
    </row>
    <row r="1053" spans="1:9" ht="13.5" customHeight="1" x14ac:dyDescent="0.2">
      <c r="A1053" s="4">
        <v>5</v>
      </c>
      <c r="B1053" s="5" t="s">
        <v>29</v>
      </c>
      <c r="C1053" s="4">
        <v>3</v>
      </c>
      <c r="D1053" s="4">
        <v>1984</v>
      </c>
      <c r="E1053" s="4">
        <v>1</v>
      </c>
      <c r="F1053" s="4">
        <v>0</v>
      </c>
      <c r="G1053" s="4">
        <v>0</v>
      </c>
      <c r="H1053" s="6">
        <v>27105</v>
      </c>
      <c r="I1053" s="8" t="str">
        <f>IF(H1053&lt;Mapping!$B$1,Mapping!$A$1,IF(H1053&lt;Mapping!$B$2,Mapping!$A$2,Mapping!$A$3))</f>
        <v>Minor</v>
      </c>
    </row>
    <row r="1054" spans="1:9" ht="13.5" customHeight="1" x14ac:dyDescent="0.2">
      <c r="A1054" s="4">
        <v>1</v>
      </c>
      <c r="B1054" s="5" t="s">
        <v>38</v>
      </c>
      <c r="C1054" s="4">
        <v>3</v>
      </c>
      <c r="D1054" s="4">
        <v>1984</v>
      </c>
      <c r="E1054" s="4">
        <v>1</v>
      </c>
      <c r="F1054" s="4">
        <v>0</v>
      </c>
      <c r="G1054" s="4">
        <v>24</v>
      </c>
      <c r="H1054" s="6">
        <v>822956</v>
      </c>
      <c r="I1054" s="8" t="str">
        <f>IF(H1054&lt;Mapping!$B$1,Mapping!$A$1,IF(H1054&lt;Mapping!$B$2,Mapping!$A$2,Mapping!$A$3))</f>
        <v>Medium</v>
      </c>
    </row>
    <row r="1055" spans="1:9" ht="13.5" customHeight="1" x14ac:dyDescent="0.2">
      <c r="A1055" s="4">
        <v>1</v>
      </c>
      <c r="B1055" s="5" t="s">
        <v>32</v>
      </c>
      <c r="C1055" s="4">
        <v>3</v>
      </c>
      <c r="D1055" s="4">
        <v>1984</v>
      </c>
      <c r="E1055" s="4">
        <v>1</v>
      </c>
      <c r="F1055" s="4">
        <v>0</v>
      </c>
      <c r="G1055" s="4">
        <v>0</v>
      </c>
      <c r="H1055" s="6">
        <v>83722</v>
      </c>
      <c r="I1055" s="8" t="str">
        <f>IF(H1055&lt;Mapping!$B$1,Mapping!$A$1,IF(H1055&lt;Mapping!$B$2,Mapping!$A$2,Mapping!$A$3))</f>
        <v>Minor</v>
      </c>
    </row>
    <row r="1056" spans="1:9" ht="13.5" customHeight="1" x14ac:dyDescent="0.2">
      <c r="A1056" s="4">
        <v>1</v>
      </c>
      <c r="B1056" s="5" t="s">
        <v>32</v>
      </c>
      <c r="C1056" s="4">
        <v>2</v>
      </c>
      <c r="D1056" s="4">
        <v>1984</v>
      </c>
      <c r="E1056" s="4">
        <v>1</v>
      </c>
      <c r="F1056" s="4">
        <v>0</v>
      </c>
      <c r="G1056" s="4">
        <v>0</v>
      </c>
      <c r="H1056" s="6">
        <v>79989</v>
      </c>
      <c r="I1056" s="8" t="str">
        <f>IF(H1056&lt;Mapping!$B$1,Mapping!$A$1,IF(H1056&lt;Mapping!$B$2,Mapping!$A$2,Mapping!$A$3))</f>
        <v>Minor</v>
      </c>
    </row>
    <row r="1057" spans="1:9" ht="13.5" customHeight="1" x14ac:dyDescent="0.2">
      <c r="A1057" s="4">
        <v>1</v>
      </c>
      <c r="B1057" s="5" t="s">
        <v>32</v>
      </c>
      <c r="C1057" s="4">
        <v>1</v>
      </c>
      <c r="D1057" s="4">
        <v>1984</v>
      </c>
      <c r="E1057" s="4">
        <v>2</v>
      </c>
      <c r="F1057" s="4">
        <v>0</v>
      </c>
      <c r="G1057" s="4">
        <v>0</v>
      </c>
      <c r="H1057" s="6">
        <v>12429</v>
      </c>
      <c r="I1057" s="8" t="str">
        <f>IF(H1057&lt;Mapping!$B$1,Mapping!$A$1,IF(H1057&lt;Mapping!$B$2,Mapping!$A$2,Mapping!$A$3))</f>
        <v>Minor</v>
      </c>
    </row>
    <row r="1058" spans="1:9" ht="13.5" customHeight="1" x14ac:dyDescent="0.2">
      <c r="A1058" s="4">
        <v>1</v>
      </c>
      <c r="B1058" s="5" t="s">
        <v>32</v>
      </c>
      <c r="C1058" s="4">
        <v>1</v>
      </c>
      <c r="D1058" s="4">
        <v>1984</v>
      </c>
      <c r="E1058" s="4">
        <v>1</v>
      </c>
      <c r="F1058" s="4">
        <v>0</v>
      </c>
      <c r="G1058" s="4">
        <v>0</v>
      </c>
      <c r="H1058" s="6">
        <v>11847</v>
      </c>
      <c r="I1058" s="8" t="str">
        <f>IF(H1058&lt;Mapping!$B$1,Mapping!$A$1,IF(H1058&lt;Mapping!$B$2,Mapping!$A$2,Mapping!$A$3))</f>
        <v>Minor</v>
      </c>
    </row>
    <row r="1059" spans="1:9" ht="13.5" customHeight="1" x14ac:dyDescent="0.2">
      <c r="A1059" s="4">
        <v>4</v>
      </c>
      <c r="B1059" s="5" t="s">
        <v>32</v>
      </c>
      <c r="C1059" s="4">
        <v>2</v>
      </c>
      <c r="D1059" s="4">
        <v>1984</v>
      </c>
      <c r="E1059" s="4">
        <v>1</v>
      </c>
      <c r="F1059" s="4">
        <v>11</v>
      </c>
      <c r="G1059" s="4">
        <v>0</v>
      </c>
      <c r="H1059" s="6">
        <v>745519</v>
      </c>
      <c r="I1059" s="8" t="str">
        <f>IF(H1059&lt;Mapping!$B$1,Mapping!$A$1,IF(H1059&lt;Mapping!$B$2,Mapping!$A$2,Mapping!$A$3))</f>
        <v>Medium</v>
      </c>
    </row>
    <row r="1060" spans="1:9" ht="13.5" customHeight="1" x14ac:dyDescent="0.2">
      <c r="A1060" s="4">
        <v>4</v>
      </c>
      <c r="B1060" s="5" t="s">
        <v>32</v>
      </c>
      <c r="C1060" s="4">
        <v>3</v>
      </c>
      <c r="D1060" s="4">
        <v>1984</v>
      </c>
      <c r="E1060" s="4">
        <v>1</v>
      </c>
      <c r="F1060" s="4">
        <v>0</v>
      </c>
      <c r="G1060" s="4">
        <v>0</v>
      </c>
      <c r="H1060" s="6">
        <v>834449</v>
      </c>
      <c r="I1060" s="8" t="str">
        <f>IF(H1060&lt;Mapping!$B$1,Mapping!$A$1,IF(H1060&lt;Mapping!$B$2,Mapping!$A$2,Mapping!$A$3))</f>
        <v>Medium</v>
      </c>
    </row>
    <row r="1061" spans="1:9" ht="13.5" customHeight="1" x14ac:dyDescent="0.2">
      <c r="A1061" s="4">
        <v>1</v>
      </c>
      <c r="B1061" s="5" t="s">
        <v>50</v>
      </c>
      <c r="C1061" s="4">
        <v>1</v>
      </c>
      <c r="D1061" s="4">
        <v>1984</v>
      </c>
      <c r="E1061" s="4">
        <v>1</v>
      </c>
      <c r="F1061" s="4">
        <v>0</v>
      </c>
      <c r="G1061" s="4">
        <v>0</v>
      </c>
      <c r="H1061" s="6">
        <v>18120</v>
      </c>
      <c r="I1061" s="8" t="str">
        <f>IF(H1061&lt;Mapping!$B$1,Mapping!$A$1,IF(H1061&lt;Mapping!$B$2,Mapping!$A$2,Mapping!$A$3))</f>
        <v>Minor</v>
      </c>
    </row>
    <row r="1062" spans="1:9" ht="13.5" customHeight="1" x14ac:dyDescent="0.2">
      <c r="A1062" s="4">
        <v>1</v>
      </c>
      <c r="B1062" s="5" t="s">
        <v>50</v>
      </c>
      <c r="C1062" s="4">
        <v>3</v>
      </c>
      <c r="D1062" s="4">
        <v>1984</v>
      </c>
      <c r="E1062" s="4">
        <v>1</v>
      </c>
      <c r="F1062" s="4">
        <v>0</v>
      </c>
      <c r="G1062" s="4">
        <v>2</v>
      </c>
      <c r="H1062" s="6">
        <v>17145</v>
      </c>
      <c r="I1062" s="8" t="str">
        <f>IF(H1062&lt;Mapping!$B$1,Mapping!$A$1,IF(H1062&lt;Mapping!$B$2,Mapping!$A$2,Mapping!$A$3))</f>
        <v>Minor</v>
      </c>
    </row>
    <row r="1063" spans="1:9" ht="13.5" customHeight="1" x14ac:dyDescent="0.2">
      <c r="A1063" s="4">
        <v>2</v>
      </c>
      <c r="B1063" s="5" t="s">
        <v>50</v>
      </c>
      <c r="C1063" s="4">
        <v>3</v>
      </c>
      <c r="D1063" s="4">
        <v>1984</v>
      </c>
      <c r="E1063" s="4">
        <v>1</v>
      </c>
      <c r="F1063" s="4">
        <v>0</v>
      </c>
      <c r="G1063" s="4">
        <v>3</v>
      </c>
      <c r="H1063" s="6">
        <v>18881</v>
      </c>
      <c r="I1063" s="8" t="str">
        <f>IF(H1063&lt;Mapping!$B$1,Mapping!$A$1,IF(H1063&lt;Mapping!$B$2,Mapping!$A$2,Mapping!$A$3))</f>
        <v>Minor</v>
      </c>
    </row>
    <row r="1064" spans="1:9" ht="13.5" customHeight="1" x14ac:dyDescent="0.2">
      <c r="A1064" s="4">
        <v>2</v>
      </c>
      <c r="B1064" s="5" t="s">
        <v>50</v>
      </c>
      <c r="C1064" s="4">
        <v>1</v>
      </c>
      <c r="D1064" s="4">
        <v>1984</v>
      </c>
      <c r="E1064" s="4">
        <v>1</v>
      </c>
      <c r="F1064" s="4">
        <v>0</v>
      </c>
      <c r="G1064" s="4">
        <v>0</v>
      </c>
      <c r="H1064" s="6">
        <v>18167</v>
      </c>
      <c r="I1064" s="8" t="str">
        <f>IF(H1064&lt;Mapping!$B$1,Mapping!$A$1,IF(H1064&lt;Mapping!$B$2,Mapping!$A$2,Mapping!$A$3))</f>
        <v>Minor</v>
      </c>
    </row>
    <row r="1065" spans="1:9" ht="13.5" customHeight="1" x14ac:dyDescent="0.2">
      <c r="A1065" s="4">
        <v>3</v>
      </c>
      <c r="B1065" s="5" t="s">
        <v>50</v>
      </c>
      <c r="C1065" s="4">
        <v>1</v>
      </c>
      <c r="D1065" s="4">
        <v>1984</v>
      </c>
      <c r="E1065" s="4">
        <v>1</v>
      </c>
      <c r="F1065" s="4">
        <v>0</v>
      </c>
      <c r="G1065" s="4">
        <v>0</v>
      </c>
      <c r="H1065" s="6">
        <v>18907</v>
      </c>
      <c r="I1065" s="8" t="str">
        <f>IF(H1065&lt;Mapping!$B$1,Mapping!$A$1,IF(H1065&lt;Mapping!$B$2,Mapping!$A$2,Mapping!$A$3))</f>
        <v>Minor</v>
      </c>
    </row>
    <row r="1066" spans="1:9" ht="13.5" customHeight="1" x14ac:dyDescent="0.2">
      <c r="A1066" s="4">
        <v>3</v>
      </c>
      <c r="B1066" s="5" t="s">
        <v>50</v>
      </c>
      <c r="C1066" s="4">
        <v>3</v>
      </c>
      <c r="D1066" s="4">
        <v>1984</v>
      </c>
      <c r="E1066" s="4">
        <v>1</v>
      </c>
      <c r="F1066" s="4">
        <v>0</v>
      </c>
      <c r="G1066" s="4">
        <v>2</v>
      </c>
      <c r="H1066" s="6">
        <v>16178</v>
      </c>
      <c r="I1066" s="8" t="str">
        <f>IF(H1066&lt;Mapping!$B$1,Mapping!$A$1,IF(H1066&lt;Mapping!$B$2,Mapping!$A$2,Mapping!$A$3))</f>
        <v>Minor</v>
      </c>
    </row>
    <row r="1067" spans="1:9" ht="13.5" customHeight="1" x14ac:dyDescent="0.2">
      <c r="A1067" s="4">
        <v>4</v>
      </c>
      <c r="B1067" s="5" t="s">
        <v>50</v>
      </c>
      <c r="C1067" s="4">
        <v>1</v>
      </c>
      <c r="D1067" s="4">
        <v>1984</v>
      </c>
      <c r="E1067" s="4">
        <v>1</v>
      </c>
      <c r="F1067" s="4">
        <v>0</v>
      </c>
      <c r="G1067" s="4">
        <v>0</v>
      </c>
      <c r="H1067" s="6">
        <v>17574</v>
      </c>
      <c r="I1067" s="8" t="str">
        <f>IF(H1067&lt;Mapping!$B$1,Mapping!$A$1,IF(H1067&lt;Mapping!$B$2,Mapping!$A$2,Mapping!$A$3))</f>
        <v>Minor</v>
      </c>
    </row>
    <row r="1068" spans="1:9" ht="13.5" customHeight="1" x14ac:dyDescent="0.2">
      <c r="A1068" s="4">
        <v>4</v>
      </c>
      <c r="B1068" s="5" t="s">
        <v>50</v>
      </c>
      <c r="C1068" s="4">
        <v>3</v>
      </c>
      <c r="D1068" s="4">
        <v>1984</v>
      </c>
      <c r="E1068" s="4">
        <v>1</v>
      </c>
      <c r="F1068" s="4">
        <v>0</v>
      </c>
      <c r="G1068" s="4">
        <v>1</v>
      </c>
      <c r="H1068" s="6">
        <v>16667</v>
      </c>
      <c r="I1068" s="8" t="str">
        <f>IF(H1068&lt;Mapping!$B$1,Mapping!$A$1,IF(H1068&lt;Mapping!$B$2,Mapping!$A$2,Mapping!$A$3))</f>
        <v>Minor</v>
      </c>
    </row>
    <row r="1069" spans="1:9" ht="13.5" customHeight="1" x14ac:dyDescent="0.2">
      <c r="A1069" s="4">
        <v>5</v>
      </c>
      <c r="B1069" s="5" t="s">
        <v>50</v>
      </c>
      <c r="C1069" s="4">
        <v>3</v>
      </c>
      <c r="D1069" s="4">
        <v>1984</v>
      </c>
      <c r="E1069" s="4">
        <v>1</v>
      </c>
      <c r="F1069" s="4">
        <v>0</v>
      </c>
      <c r="G1069" s="4">
        <v>1</v>
      </c>
      <c r="H1069" s="6">
        <v>18368</v>
      </c>
      <c r="I1069" s="8" t="str">
        <f>IF(H1069&lt;Mapping!$B$1,Mapping!$A$1,IF(H1069&lt;Mapping!$B$2,Mapping!$A$2,Mapping!$A$3))</f>
        <v>Minor</v>
      </c>
    </row>
    <row r="1070" spans="1:9" ht="13.5" customHeight="1" x14ac:dyDescent="0.2">
      <c r="A1070" s="4">
        <v>5</v>
      </c>
      <c r="B1070" s="5" t="s">
        <v>50</v>
      </c>
      <c r="C1070" s="4">
        <v>1</v>
      </c>
      <c r="D1070" s="4">
        <v>1984</v>
      </c>
      <c r="E1070" s="4">
        <v>1</v>
      </c>
      <c r="F1070" s="4">
        <v>0</v>
      </c>
      <c r="G1070" s="4">
        <v>0</v>
      </c>
      <c r="H1070" s="6">
        <v>16167</v>
      </c>
      <c r="I1070" s="8" t="str">
        <f>IF(H1070&lt;Mapping!$B$1,Mapping!$A$1,IF(H1070&lt;Mapping!$B$2,Mapping!$A$2,Mapping!$A$3))</f>
        <v>Minor</v>
      </c>
    </row>
    <row r="1071" spans="1:9" ht="13.5" customHeight="1" x14ac:dyDescent="0.2">
      <c r="A1071" s="4">
        <v>6</v>
      </c>
      <c r="B1071" s="5" t="s">
        <v>50</v>
      </c>
      <c r="C1071" s="4">
        <v>3</v>
      </c>
      <c r="D1071" s="4">
        <v>1984</v>
      </c>
      <c r="E1071" s="4">
        <v>1</v>
      </c>
      <c r="F1071" s="4">
        <v>0</v>
      </c>
      <c r="G1071" s="4">
        <v>2</v>
      </c>
      <c r="H1071" s="6">
        <v>17610</v>
      </c>
      <c r="I1071" s="8" t="str">
        <f>IF(H1071&lt;Mapping!$B$1,Mapping!$A$1,IF(H1071&lt;Mapping!$B$2,Mapping!$A$2,Mapping!$A$3))</f>
        <v>Minor</v>
      </c>
    </row>
    <row r="1072" spans="1:9" ht="13.5" customHeight="1" x14ac:dyDescent="0.2">
      <c r="A1072" s="4">
        <v>6</v>
      </c>
      <c r="B1072" s="5" t="s">
        <v>50</v>
      </c>
      <c r="C1072" s="4">
        <v>1</v>
      </c>
      <c r="D1072" s="4">
        <v>1984</v>
      </c>
      <c r="E1072" s="4">
        <v>1</v>
      </c>
      <c r="F1072" s="4">
        <v>0</v>
      </c>
      <c r="G1072" s="4">
        <v>0</v>
      </c>
      <c r="H1072" s="6">
        <v>16953</v>
      </c>
      <c r="I1072" s="8" t="str">
        <f>IF(H1072&lt;Mapping!$B$1,Mapping!$A$1,IF(H1072&lt;Mapping!$B$2,Mapping!$A$2,Mapping!$A$3))</f>
        <v>Minor</v>
      </c>
    </row>
    <row r="1073" spans="1:9" ht="13.5" customHeight="1" x14ac:dyDescent="0.2">
      <c r="A1073" s="4">
        <v>2</v>
      </c>
      <c r="B1073" s="5" t="s">
        <v>46</v>
      </c>
      <c r="C1073" s="4">
        <v>4</v>
      </c>
      <c r="D1073" s="4">
        <v>1984</v>
      </c>
      <c r="E1073" s="4">
        <v>13</v>
      </c>
      <c r="F1073" s="4">
        <v>0</v>
      </c>
      <c r="G1073" s="4">
        <v>0</v>
      </c>
      <c r="H1073" s="6">
        <v>140986</v>
      </c>
      <c r="I1073" s="8" t="str">
        <f>IF(H1073&lt;Mapping!$B$1,Mapping!$A$1,IF(H1073&lt;Mapping!$B$2,Mapping!$A$2,Mapping!$A$3))</f>
        <v>Minor</v>
      </c>
    </row>
    <row r="1074" spans="1:9" ht="13.5" customHeight="1" x14ac:dyDescent="0.2">
      <c r="A1074" s="4">
        <v>4</v>
      </c>
      <c r="B1074" s="5" t="s">
        <v>46</v>
      </c>
      <c r="C1074" s="4">
        <v>2</v>
      </c>
      <c r="D1074" s="4">
        <v>1984</v>
      </c>
      <c r="E1074" s="4">
        <v>1</v>
      </c>
      <c r="F1074" s="4">
        <v>0</v>
      </c>
      <c r="G1074" s="4">
        <v>0</v>
      </c>
      <c r="H1074" s="6">
        <v>8368</v>
      </c>
      <c r="I1074" s="8" t="str">
        <f>IF(H1074&lt;Mapping!$B$1,Mapping!$A$1,IF(H1074&lt;Mapping!$B$2,Mapping!$A$2,Mapping!$A$3))</f>
        <v>Minor</v>
      </c>
    </row>
    <row r="1075" spans="1:9" ht="13.5" customHeight="1" x14ac:dyDescent="0.2">
      <c r="A1075" s="4">
        <v>2</v>
      </c>
      <c r="B1075" s="5" t="s">
        <v>34</v>
      </c>
      <c r="C1075" s="4">
        <v>2</v>
      </c>
      <c r="D1075" s="4">
        <v>1984</v>
      </c>
      <c r="E1075" s="4">
        <v>1</v>
      </c>
      <c r="F1075" s="4">
        <v>0</v>
      </c>
      <c r="G1075" s="4">
        <v>0</v>
      </c>
      <c r="H1075" s="6">
        <v>7265</v>
      </c>
      <c r="I1075" s="8" t="str">
        <f>IF(H1075&lt;Mapping!$B$1,Mapping!$A$1,IF(H1075&lt;Mapping!$B$2,Mapping!$A$2,Mapping!$A$3))</f>
        <v>Minor</v>
      </c>
    </row>
    <row r="1076" spans="1:9" ht="13.5" customHeight="1" x14ac:dyDescent="0.2">
      <c r="A1076" s="4">
        <v>3</v>
      </c>
      <c r="B1076" s="5" t="s">
        <v>34</v>
      </c>
      <c r="C1076" s="4">
        <v>1</v>
      </c>
      <c r="D1076" s="4">
        <v>1984</v>
      </c>
      <c r="E1076" s="4">
        <v>1</v>
      </c>
      <c r="F1076" s="4">
        <v>0</v>
      </c>
      <c r="G1076" s="4">
        <v>0</v>
      </c>
      <c r="H1076" s="6">
        <v>373116</v>
      </c>
      <c r="I1076" s="8" t="str">
        <f>IF(H1076&lt;Mapping!$B$1,Mapping!$A$1,IF(H1076&lt;Mapping!$B$2,Mapping!$A$2,Mapping!$A$3))</f>
        <v>Minor</v>
      </c>
    </row>
    <row r="1077" spans="1:9" ht="13.5" customHeight="1" x14ac:dyDescent="0.2">
      <c r="A1077" s="4">
        <v>3</v>
      </c>
      <c r="B1077" s="5" t="s">
        <v>34</v>
      </c>
      <c r="C1077" s="4">
        <v>2</v>
      </c>
      <c r="D1077" s="4">
        <v>1984</v>
      </c>
      <c r="E1077" s="4">
        <v>1</v>
      </c>
      <c r="F1077" s="4">
        <v>0</v>
      </c>
      <c r="G1077" s="4">
        <v>0</v>
      </c>
      <c r="H1077" s="6">
        <v>78063</v>
      </c>
      <c r="I1077" s="8" t="str">
        <f>IF(H1077&lt;Mapping!$B$1,Mapping!$A$1,IF(H1077&lt;Mapping!$B$2,Mapping!$A$2,Mapping!$A$3))</f>
        <v>Minor</v>
      </c>
    </row>
    <row r="1078" spans="1:9" ht="13.5" customHeight="1" x14ac:dyDescent="0.2">
      <c r="A1078" s="4">
        <v>3</v>
      </c>
      <c r="B1078" s="5" t="s">
        <v>34</v>
      </c>
      <c r="C1078" s="4">
        <v>1</v>
      </c>
      <c r="D1078" s="4">
        <v>1984</v>
      </c>
      <c r="E1078" s="4">
        <v>1</v>
      </c>
      <c r="F1078" s="4">
        <v>0</v>
      </c>
      <c r="G1078" s="4">
        <v>0</v>
      </c>
      <c r="H1078" s="6">
        <v>7615</v>
      </c>
      <c r="I1078" s="8" t="str">
        <f>IF(H1078&lt;Mapping!$B$1,Mapping!$A$1,IF(H1078&lt;Mapping!$B$2,Mapping!$A$2,Mapping!$A$3))</f>
        <v>Minor</v>
      </c>
    </row>
    <row r="1079" spans="1:9" ht="13.5" customHeight="1" x14ac:dyDescent="0.2">
      <c r="A1079" s="4">
        <v>3</v>
      </c>
      <c r="B1079" s="5" t="s">
        <v>34</v>
      </c>
      <c r="C1079" s="4">
        <v>2</v>
      </c>
      <c r="D1079" s="4">
        <v>1984</v>
      </c>
      <c r="E1079" s="4">
        <v>1</v>
      </c>
      <c r="F1079" s="4">
        <v>0</v>
      </c>
      <c r="G1079" s="4">
        <v>0</v>
      </c>
      <c r="H1079" s="6">
        <v>761</v>
      </c>
      <c r="I1079" s="8" t="str">
        <f>IF(H1079&lt;Mapping!$B$1,Mapping!$A$1,IF(H1079&lt;Mapping!$B$2,Mapping!$A$2,Mapping!$A$3))</f>
        <v>Minor</v>
      </c>
    </row>
    <row r="1080" spans="1:9" ht="13.5" customHeight="1" x14ac:dyDescent="0.2">
      <c r="A1080" s="4">
        <v>3</v>
      </c>
      <c r="B1080" s="5" t="s">
        <v>34</v>
      </c>
      <c r="C1080" s="4">
        <v>2</v>
      </c>
      <c r="D1080" s="4">
        <v>1984</v>
      </c>
      <c r="E1080" s="4">
        <v>1</v>
      </c>
      <c r="F1080" s="4">
        <v>0</v>
      </c>
      <c r="G1080" s="4">
        <v>0</v>
      </c>
      <c r="H1080" s="6">
        <v>0</v>
      </c>
      <c r="I1080" s="8" t="str">
        <f>IF(H1080&lt;Mapping!$B$1,Mapping!$A$1,IF(H1080&lt;Mapping!$B$2,Mapping!$A$2,Mapping!$A$3))</f>
        <v>Minor</v>
      </c>
    </row>
    <row r="1081" spans="1:9" ht="13.5" customHeight="1" x14ac:dyDescent="0.2">
      <c r="A1081" s="4">
        <v>5</v>
      </c>
      <c r="B1081" s="5" t="s">
        <v>34</v>
      </c>
      <c r="C1081" s="4">
        <v>2</v>
      </c>
      <c r="D1081" s="4">
        <v>1984</v>
      </c>
      <c r="E1081" s="4">
        <v>1</v>
      </c>
      <c r="F1081" s="4">
        <v>0</v>
      </c>
      <c r="G1081" s="4">
        <v>0</v>
      </c>
      <c r="H1081" s="6">
        <v>7886</v>
      </c>
      <c r="I1081" s="8" t="str">
        <f>IF(H1081&lt;Mapping!$B$1,Mapping!$A$1,IF(H1081&lt;Mapping!$B$2,Mapping!$A$2,Mapping!$A$3))</f>
        <v>Minor</v>
      </c>
    </row>
    <row r="1082" spans="1:9" ht="13.5" customHeight="1" x14ac:dyDescent="0.2">
      <c r="A1082" s="4">
        <v>1</v>
      </c>
      <c r="B1082" s="5" t="s">
        <v>31</v>
      </c>
      <c r="C1082" s="4">
        <v>2</v>
      </c>
      <c r="D1082" s="4">
        <v>1984</v>
      </c>
      <c r="E1082" s="4">
        <v>1</v>
      </c>
      <c r="F1082" s="4">
        <v>0</v>
      </c>
      <c r="G1082" s="4">
        <v>0</v>
      </c>
      <c r="H1082" s="6">
        <v>18855</v>
      </c>
      <c r="I1082" s="8" t="str">
        <f>IF(H1082&lt;Mapping!$B$1,Mapping!$A$1,IF(H1082&lt;Mapping!$B$2,Mapping!$A$2,Mapping!$A$3))</f>
        <v>Minor</v>
      </c>
    </row>
    <row r="1083" spans="1:9" ht="13.5" customHeight="1" x14ac:dyDescent="0.2">
      <c r="A1083" s="4">
        <v>2</v>
      </c>
      <c r="B1083" s="5" t="s">
        <v>31</v>
      </c>
      <c r="C1083" s="4">
        <v>2</v>
      </c>
      <c r="D1083" s="4">
        <v>1984</v>
      </c>
      <c r="E1083" s="4">
        <v>1</v>
      </c>
      <c r="F1083" s="4">
        <v>0</v>
      </c>
      <c r="G1083" s="4">
        <v>0</v>
      </c>
      <c r="H1083" s="6">
        <v>16150</v>
      </c>
      <c r="I1083" s="8" t="str">
        <f>IF(H1083&lt;Mapping!$B$1,Mapping!$A$1,IF(H1083&lt;Mapping!$B$2,Mapping!$A$2,Mapping!$A$3))</f>
        <v>Minor</v>
      </c>
    </row>
    <row r="1084" spans="1:9" ht="13.5" customHeight="1" x14ac:dyDescent="0.2">
      <c r="A1084" s="4">
        <v>3</v>
      </c>
      <c r="B1084" s="5" t="s">
        <v>31</v>
      </c>
      <c r="C1084" s="4">
        <v>3</v>
      </c>
      <c r="D1084" s="4">
        <v>1984</v>
      </c>
      <c r="E1084" s="4">
        <v>1</v>
      </c>
      <c r="F1084" s="4">
        <v>0</v>
      </c>
      <c r="G1084" s="4">
        <v>38</v>
      </c>
      <c r="H1084" s="6">
        <v>845070</v>
      </c>
      <c r="I1084" s="8" t="str">
        <f>IF(H1084&lt;Mapping!$B$1,Mapping!$A$1,IF(H1084&lt;Mapping!$B$2,Mapping!$A$2,Mapping!$A$3))</f>
        <v>Medium</v>
      </c>
    </row>
    <row r="1085" spans="1:9" ht="13.5" customHeight="1" x14ac:dyDescent="0.2">
      <c r="A1085" s="4">
        <v>3</v>
      </c>
      <c r="B1085" s="5" t="s">
        <v>31</v>
      </c>
      <c r="C1085" s="4">
        <v>2</v>
      </c>
      <c r="D1085" s="4">
        <v>1984</v>
      </c>
      <c r="E1085" s="4">
        <v>1</v>
      </c>
      <c r="F1085" s="4">
        <v>0</v>
      </c>
      <c r="G1085" s="4">
        <v>0</v>
      </c>
      <c r="H1085" s="6">
        <v>17533</v>
      </c>
      <c r="I1085" s="8" t="str">
        <f>IF(H1085&lt;Mapping!$B$1,Mapping!$A$1,IF(H1085&lt;Mapping!$B$2,Mapping!$A$2,Mapping!$A$3))</f>
        <v>Minor</v>
      </c>
    </row>
    <row r="1086" spans="1:9" ht="13.5" customHeight="1" x14ac:dyDescent="0.2">
      <c r="A1086" s="4">
        <v>4</v>
      </c>
      <c r="B1086" s="5" t="s">
        <v>31</v>
      </c>
      <c r="C1086" s="4">
        <v>3</v>
      </c>
      <c r="D1086" s="4">
        <v>1984</v>
      </c>
      <c r="E1086" s="4">
        <v>1</v>
      </c>
      <c r="F1086" s="4">
        <v>0</v>
      </c>
      <c r="G1086" s="4">
        <v>0</v>
      </c>
      <c r="H1086" s="6">
        <v>801635</v>
      </c>
      <c r="I1086" s="8" t="str">
        <f>IF(H1086&lt;Mapping!$B$1,Mapping!$A$1,IF(H1086&lt;Mapping!$B$2,Mapping!$A$2,Mapping!$A$3))</f>
        <v>Medium</v>
      </c>
    </row>
    <row r="1087" spans="1:9" ht="13.5" customHeight="1" x14ac:dyDescent="0.2">
      <c r="A1087" s="4">
        <v>4</v>
      </c>
      <c r="B1087" s="5" t="s">
        <v>31</v>
      </c>
      <c r="C1087" s="4">
        <v>2</v>
      </c>
      <c r="D1087" s="4">
        <v>1984</v>
      </c>
      <c r="E1087" s="4">
        <v>1</v>
      </c>
      <c r="F1087" s="4">
        <v>0</v>
      </c>
      <c r="G1087" s="4">
        <v>0</v>
      </c>
      <c r="H1087" s="6">
        <v>16817</v>
      </c>
      <c r="I1087" s="8" t="str">
        <f>IF(H1087&lt;Mapping!$B$1,Mapping!$A$1,IF(H1087&lt;Mapping!$B$2,Mapping!$A$2,Mapping!$A$3))</f>
        <v>Minor</v>
      </c>
    </row>
    <row r="1088" spans="1:9" ht="13.5" customHeight="1" x14ac:dyDescent="0.2">
      <c r="A1088" s="4">
        <v>5</v>
      </c>
      <c r="B1088" s="5" t="s">
        <v>31</v>
      </c>
      <c r="C1088" s="4">
        <v>3</v>
      </c>
      <c r="D1088" s="4">
        <v>1984</v>
      </c>
      <c r="E1088" s="4">
        <v>1</v>
      </c>
      <c r="F1088" s="4">
        <v>0</v>
      </c>
      <c r="G1088" s="4">
        <v>0</v>
      </c>
      <c r="H1088" s="6">
        <v>867738</v>
      </c>
      <c r="I1088" s="8" t="str">
        <f>IF(H1088&lt;Mapping!$B$1,Mapping!$A$1,IF(H1088&lt;Mapping!$B$2,Mapping!$A$2,Mapping!$A$3))</f>
        <v>Medium</v>
      </c>
    </row>
    <row r="1089" spans="1:9" ht="13.5" customHeight="1" x14ac:dyDescent="0.2">
      <c r="A1089" s="4">
        <v>5</v>
      </c>
      <c r="B1089" s="5" t="s">
        <v>31</v>
      </c>
      <c r="C1089" s="4">
        <v>2</v>
      </c>
      <c r="D1089" s="4">
        <v>1984</v>
      </c>
      <c r="E1089" s="4">
        <v>1</v>
      </c>
      <c r="F1089" s="4">
        <v>0</v>
      </c>
      <c r="G1089" s="4">
        <v>0</v>
      </c>
      <c r="H1089" s="6">
        <v>18397</v>
      </c>
      <c r="I1089" s="8" t="str">
        <f>IF(H1089&lt;Mapping!$B$1,Mapping!$A$1,IF(H1089&lt;Mapping!$B$2,Mapping!$A$2,Mapping!$A$3))</f>
        <v>Minor</v>
      </c>
    </row>
    <row r="1090" spans="1:9" ht="13.5" customHeight="1" x14ac:dyDescent="0.2">
      <c r="A1090" s="4">
        <v>6</v>
      </c>
      <c r="B1090" s="5" t="s">
        <v>31</v>
      </c>
      <c r="C1090" s="4">
        <v>2</v>
      </c>
      <c r="D1090" s="4">
        <v>1984</v>
      </c>
      <c r="E1090" s="4">
        <v>1</v>
      </c>
      <c r="F1090" s="4">
        <v>0</v>
      </c>
      <c r="G1090" s="4">
        <v>0</v>
      </c>
      <c r="H1090" s="6">
        <v>16446</v>
      </c>
      <c r="I1090" s="8" t="str">
        <f>IF(H1090&lt;Mapping!$B$1,Mapping!$A$1,IF(H1090&lt;Mapping!$B$2,Mapping!$A$2,Mapping!$A$3))</f>
        <v>Minor</v>
      </c>
    </row>
    <row r="1091" spans="1:9" ht="13.5" customHeight="1" x14ac:dyDescent="0.2">
      <c r="A1091" s="4">
        <v>1</v>
      </c>
      <c r="B1091" s="5" t="s">
        <v>41</v>
      </c>
      <c r="C1091" s="4">
        <v>1</v>
      </c>
      <c r="D1091" s="4">
        <v>1984</v>
      </c>
      <c r="E1091" s="4">
        <v>1</v>
      </c>
      <c r="F1091" s="4">
        <v>0</v>
      </c>
      <c r="G1091" s="4">
        <v>0</v>
      </c>
      <c r="H1091" s="6">
        <v>769139</v>
      </c>
      <c r="I1091" s="8" t="str">
        <f>IF(H1091&lt;Mapping!$B$1,Mapping!$A$1,IF(H1091&lt;Mapping!$B$2,Mapping!$A$2,Mapping!$A$3))</f>
        <v>Medium</v>
      </c>
    </row>
    <row r="1092" spans="1:9" ht="13.5" customHeight="1" x14ac:dyDescent="0.2">
      <c r="A1092" s="4">
        <v>1</v>
      </c>
      <c r="B1092" s="5" t="s">
        <v>41</v>
      </c>
      <c r="C1092" s="4">
        <v>2</v>
      </c>
      <c r="D1092" s="4">
        <v>1984</v>
      </c>
      <c r="E1092" s="4">
        <v>1</v>
      </c>
      <c r="F1092" s="4">
        <v>0</v>
      </c>
      <c r="G1092" s="4">
        <v>0</v>
      </c>
      <c r="H1092" s="6">
        <v>73085</v>
      </c>
      <c r="I1092" s="8" t="str">
        <f>IF(H1092&lt;Mapping!$B$1,Mapping!$A$1,IF(H1092&lt;Mapping!$B$2,Mapping!$A$2,Mapping!$A$3))</f>
        <v>Minor</v>
      </c>
    </row>
    <row r="1093" spans="1:9" ht="13.5" customHeight="1" x14ac:dyDescent="0.2">
      <c r="A1093" s="4">
        <v>1</v>
      </c>
      <c r="B1093" s="5" t="s">
        <v>41</v>
      </c>
      <c r="C1093" s="4">
        <v>2</v>
      </c>
      <c r="D1093" s="4">
        <v>1984</v>
      </c>
      <c r="E1093" s="4">
        <v>1</v>
      </c>
      <c r="F1093" s="4">
        <v>0</v>
      </c>
      <c r="G1093" s="4">
        <v>0</v>
      </c>
      <c r="H1093" s="6">
        <v>2900</v>
      </c>
      <c r="I1093" s="8" t="str">
        <f>IF(H1093&lt;Mapping!$B$1,Mapping!$A$1,IF(H1093&lt;Mapping!$B$2,Mapping!$A$2,Mapping!$A$3))</f>
        <v>Minor</v>
      </c>
    </row>
    <row r="1094" spans="1:9" ht="13.5" customHeight="1" x14ac:dyDescent="0.2">
      <c r="A1094" s="4">
        <v>3</v>
      </c>
      <c r="B1094" s="5" t="s">
        <v>41</v>
      </c>
      <c r="C1094" s="4">
        <v>2</v>
      </c>
      <c r="D1094" s="4">
        <v>1984</v>
      </c>
      <c r="E1094" s="4">
        <v>1</v>
      </c>
      <c r="F1094" s="4">
        <v>0</v>
      </c>
      <c r="G1094" s="4">
        <v>0</v>
      </c>
      <c r="H1094" s="6">
        <v>2647</v>
      </c>
      <c r="I1094" s="8" t="str">
        <f>IF(H1094&lt;Mapping!$B$1,Mapping!$A$1,IF(H1094&lt;Mapping!$B$2,Mapping!$A$2,Mapping!$A$3))</f>
        <v>Minor</v>
      </c>
    </row>
    <row r="1095" spans="1:9" ht="13.5" customHeight="1" x14ac:dyDescent="0.2">
      <c r="A1095" s="4">
        <v>4</v>
      </c>
      <c r="B1095" s="5" t="s">
        <v>41</v>
      </c>
      <c r="C1095" s="4">
        <v>2</v>
      </c>
      <c r="D1095" s="4">
        <v>1984</v>
      </c>
      <c r="E1095" s="4">
        <v>1</v>
      </c>
      <c r="F1095" s="4">
        <v>0</v>
      </c>
      <c r="G1095" s="4">
        <v>0</v>
      </c>
      <c r="H1095" s="6">
        <v>2739</v>
      </c>
      <c r="I1095" s="8" t="str">
        <f>IF(H1095&lt;Mapping!$B$1,Mapping!$A$1,IF(H1095&lt;Mapping!$B$2,Mapping!$A$2,Mapping!$A$3))</f>
        <v>Minor</v>
      </c>
    </row>
    <row r="1096" spans="1:9" ht="13.5" customHeight="1" x14ac:dyDescent="0.2">
      <c r="A1096" s="4">
        <v>5</v>
      </c>
      <c r="B1096" s="5" t="s">
        <v>41</v>
      </c>
      <c r="C1096" s="4">
        <v>1</v>
      </c>
      <c r="D1096" s="4">
        <v>1984</v>
      </c>
      <c r="E1096" s="4">
        <v>1</v>
      </c>
      <c r="F1096" s="4">
        <v>0</v>
      </c>
      <c r="G1096" s="4">
        <v>0</v>
      </c>
      <c r="H1096" s="6">
        <v>8279</v>
      </c>
      <c r="I1096" s="8" t="str">
        <f>IF(H1096&lt;Mapping!$B$1,Mapping!$A$1,IF(H1096&lt;Mapping!$B$2,Mapping!$A$2,Mapping!$A$3))</f>
        <v>Minor</v>
      </c>
    </row>
    <row r="1097" spans="1:9" ht="13.5" customHeight="1" x14ac:dyDescent="0.2">
      <c r="A1097" s="4">
        <v>5</v>
      </c>
      <c r="B1097" s="5" t="s">
        <v>41</v>
      </c>
      <c r="C1097" s="4">
        <v>2</v>
      </c>
      <c r="D1097" s="4">
        <v>1984</v>
      </c>
      <c r="E1097" s="4">
        <v>1</v>
      </c>
      <c r="F1097" s="4">
        <v>0</v>
      </c>
      <c r="G1097" s="4">
        <v>0</v>
      </c>
      <c r="H1097" s="6">
        <v>2767</v>
      </c>
      <c r="I1097" s="8" t="str">
        <f>IF(H1097&lt;Mapping!$B$1,Mapping!$A$1,IF(H1097&lt;Mapping!$B$2,Mapping!$A$2,Mapping!$A$3))</f>
        <v>Minor</v>
      </c>
    </row>
    <row r="1098" spans="1:9" ht="13.5" customHeight="1" x14ac:dyDescent="0.2">
      <c r="A1098" s="4">
        <v>2</v>
      </c>
      <c r="B1098" s="5" t="s">
        <v>12</v>
      </c>
      <c r="C1098" s="4">
        <v>3</v>
      </c>
      <c r="D1098" s="4">
        <v>1984</v>
      </c>
      <c r="E1098" s="4">
        <v>5</v>
      </c>
      <c r="F1098" s="4">
        <v>0</v>
      </c>
      <c r="G1098" s="4">
        <v>0</v>
      </c>
      <c r="H1098" s="6">
        <v>1335526</v>
      </c>
      <c r="I1098" s="8" t="str">
        <f>IF(H1098&lt;Mapping!$B$1,Mapping!$A$1,IF(H1098&lt;Mapping!$B$2,Mapping!$A$2,Mapping!$A$3))</f>
        <v>Medium</v>
      </c>
    </row>
    <row r="1099" spans="1:9" ht="13.5" customHeight="1" x14ac:dyDescent="0.2">
      <c r="A1099" s="4">
        <v>1</v>
      </c>
      <c r="B1099" s="5" t="s">
        <v>20</v>
      </c>
      <c r="C1099" s="4">
        <v>3</v>
      </c>
      <c r="D1099" s="4">
        <v>1984</v>
      </c>
      <c r="E1099" s="4">
        <v>1</v>
      </c>
      <c r="F1099" s="4">
        <v>0</v>
      </c>
      <c r="G1099" s="4">
        <v>0</v>
      </c>
      <c r="H1099" s="6">
        <v>735215</v>
      </c>
      <c r="I1099" s="8" t="str">
        <f>IF(H1099&lt;Mapping!$B$1,Mapping!$A$1,IF(H1099&lt;Mapping!$B$2,Mapping!$A$2,Mapping!$A$3))</f>
        <v>Medium</v>
      </c>
    </row>
    <row r="1100" spans="1:9" ht="13.5" customHeight="1" x14ac:dyDescent="0.2">
      <c r="A1100" s="4">
        <v>1</v>
      </c>
      <c r="B1100" s="5" t="s">
        <v>20</v>
      </c>
      <c r="C1100" s="4">
        <v>3</v>
      </c>
      <c r="D1100" s="4">
        <v>1984</v>
      </c>
      <c r="E1100" s="4">
        <v>1</v>
      </c>
      <c r="F1100" s="4">
        <v>0</v>
      </c>
      <c r="G1100" s="4">
        <v>0</v>
      </c>
      <c r="H1100" s="6">
        <v>8042</v>
      </c>
      <c r="I1100" s="8" t="str">
        <f>IF(H1100&lt;Mapping!$B$1,Mapping!$A$1,IF(H1100&lt;Mapping!$B$2,Mapping!$A$2,Mapping!$A$3))</f>
        <v>Minor</v>
      </c>
    </row>
    <row r="1101" spans="1:9" ht="13.5" customHeight="1" x14ac:dyDescent="0.2">
      <c r="A1101" s="4">
        <v>2</v>
      </c>
      <c r="B1101" s="5" t="s">
        <v>20</v>
      </c>
      <c r="C1101" s="4">
        <v>3</v>
      </c>
      <c r="D1101" s="4">
        <v>1984</v>
      </c>
      <c r="E1101" s="4">
        <v>1</v>
      </c>
      <c r="F1101" s="4">
        <v>0</v>
      </c>
      <c r="G1101" s="4">
        <v>0</v>
      </c>
      <c r="H1101" s="6">
        <v>7952</v>
      </c>
      <c r="I1101" s="8" t="str">
        <f>IF(H1101&lt;Mapping!$B$1,Mapping!$A$1,IF(H1101&lt;Mapping!$B$2,Mapping!$A$2,Mapping!$A$3))</f>
        <v>Minor</v>
      </c>
    </row>
    <row r="1102" spans="1:9" ht="13.5" customHeight="1" x14ac:dyDescent="0.2">
      <c r="A1102" s="4">
        <v>3</v>
      </c>
      <c r="B1102" s="5" t="s">
        <v>20</v>
      </c>
      <c r="C1102" s="4">
        <v>3</v>
      </c>
      <c r="D1102" s="4">
        <v>1984</v>
      </c>
      <c r="E1102" s="4">
        <v>1</v>
      </c>
      <c r="F1102" s="4">
        <v>0</v>
      </c>
      <c r="G1102" s="4">
        <v>0</v>
      </c>
      <c r="H1102" s="6">
        <v>40087</v>
      </c>
      <c r="I1102" s="8" t="str">
        <f>IF(H1102&lt;Mapping!$B$1,Mapping!$A$1,IF(H1102&lt;Mapping!$B$2,Mapping!$A$2,Mapping!$A$3))</f>
        <v>Minor</v>
      </c>
    </row>
    <row r="1103" spans="1:9" ht="13.5" customHeight="1" x14ac:dyDescent="0.2">
      <c r="A1103" s="4">
        <v>3</v>
      </c>
      <c r="B1103" s="5" t="s">
        <v>20</v>
      </c>
      <c r="C1103" s="4">
        <v>3</v>
      </c>
      <c r="D1103" s="4">
        <v>1984</v>
      </c>
      <c r="E1103" s="4">
        <v>1</v>
      </c>
      <c r="F1103" s="4">
        <v>0</v>
      </c>
      <c r="G1103" s="4">
        <v>22</v>
      </c>
      <c r="H1103" s="6">
        <v>7479</v>
      </c>
      <c r="I1103" s="8" t="str">
        <f>IF(H1103&lt;Mapping!$B$1,Mapping!$A$1,IF(H1103&lt;Mapping!$B$2,Mapping!$A$2,Mapping!$A$3))</f>
        <v>Minor</v>
      </c>
    </row>
    <row r="1104" spans="1:9" ht="13.5" customHeight="1" x14ac:dyDescent="0.2">
      <c r="A1104" s="4">
        <v>4</v>
      </c>
      <c r="B1104" s="5" t="s">
        <v>20</v>
      </c>
      <c r="C1104" s="4">
        <v>3</v>
      </c>
      <c r="D1104" s="4">
        <v>1984</v>
      </c>
      <c r="E1104" s="4">
        <v>1</v>
      </c>
      <c r="F1104" s="4">
        <v>0</v>
      </c>
      <c r="G1104" s="4">
        <v>0</v>
      </c>
      <c r="H1104" s="6">
        <v>7268</v>
      </c>
      <c r="I1104" s="8" t="str">
        <f>IF(H1104&lt;Mapping!$B$1,Mapping!$A$1,IF(H1104&lt;Mapping!$B$2,Mapping!$A$2,Mapping!$A$3))</f>
        <v>Minor</v>
      </c>
    </row>
    <row r="1105" spans="1:9" ht="13.5" customHeight="1" x14ac:dyDescent="0.2">
      <c r="A1105" s="4">
        <v>5</v>
      </c>
      <c r="B1105" s="5" t="s">
        <v>20</v>
      </c>
      <c r="C1105" s="4">
        <v>1</v>
      </c>
      <c r="D1105" s="4">
        <v>1984</v>
      </c>
      <c r="E1105" s="4">
        <v>1</v>
      </c>
      <c r="F1105" s="4">
        <v>0</v>
      </c>
      <c r="G1105" s="4">
        <v>0</v>
      </c>
      <c r="H1105" s="6">
        <v>772785</v>
      </c>
      <c r="I1105" s="8" t="str">
        <f>IF(H1105&lt;Mapping!$B$1,Mapping!$A$1,IF(H1105&lt;Mapping!$B$2,Mapping!$A$2,Mapping!$A$3))</f>
        <v>Medium</v>
      </c>
    </row>
    <row r="1106" spans="1:9" ht="13.5" customHeight="1" x14ac:dyDescent="0.2">
      <c r="A1106" s="4">
        <v>5</v>
      </c>
      <c r="B1106" s="5" t="s">
        <v>20</v>
      </c>
      <c r="C1106" s="4">
        <v>2</v>
      </c>
      <c r="D1106" s="4">
        <v>1984</v>
      </c>
      <c r="E1106" s="4">
        <v>1</v>
      </c>
      <c r="F1106" s="4">
        <v>0</v>
      </c>
      <c r="G1106" s="4">
        <v>0</v>
      </c>
      <c r="H1106" s="6">
        <v>76168</v>
      </c>
      <c r="I1106" s="8" t="str">
        <f>IF(H1106&lt;Mapping!$B$1,Mapping!$A$1,IF(H1106&lt;Mapping!$B$2,Mapping!$A$2,Mapping!$A$3))</f>
        <v>Minor</v>
      </c>
    </row>
    <row r="1107" spans="1:9" ht="13.5" customHeight="1" x14ac:dyDescent="0.2">
      <c r="A1107" s="4">
        <v>5</v>
      </c>
      <c r="B1107" s="5" t="s">
        <v>20</v>
      </c>
      <c r="C1107" s="4">
        <v>3</v>
      </c>
      <c r="D1107" s="4">
        <v>1984</v>
      </c>
      <c r="E1107" s="4">
        <v>1</v>
      </c>
      <c r="F1107" s="4">
        <v>0</v>
      </c>
      <c r="G1107" s="4">
        <v>0</v>
      </c>
      <c r="H1107" s="6">
        <v>76026</v>
      </c>
      <c r="I1107" s="8" t="str">
        <f>IF(H1107&lt;Mapping!$B$1,Mapping!$A$1,IF(H1107&lt;Mapping!$B$2,Mapping!$A$2,Mapping!$A$3))</f>
        <v>Minor</v>
      </c>
    </row>
    <row r="1108" spans="1:9" ht="13.5" customHeight="1" x14ac:dyDescent="0.2">
      <c r="A1108" s="4">
        <v>1</v>
      </c>
      <c r="B1108" s="5" t="s">
        <v>45</v>
      </c>
      <c r="C1108" s="4">
        <v>2</v>
      </c>
      <c r="D1108" s="4">
        <v>1984</v>
      </c>
      <c r="E1108" s="4">
        <v>1</v>
      </c>
      <c r="F1108" s="4">
        <v>0</v>
      </c>
      <c r="G1108" s="4">
        <v>0</v>
      </c>
      <c r="H1108" s="6">
        <v>7350</v>
      </c>
      <c r="I1108" s="8" t="str">
        <f>IF(H1108&lt;Mapping!$B$1,Mapping!$A$1,IF(H1108&lt;Mapping!$B$2,Mapping!$A$2,Mapping!$A$3))</f>
        <v>Minor</v>
      </c>
    </row>
    <row r="1109" spans="1:9" ht="13.5" customHeight="1" x14ac:dyDescent="0.2">
      <c r="A1109" s="4">
        <v>1</v>
      </c>
      <c r="B1109" s="5" t="s">
        <v>22</v>
      </c>
      <c r="C1109" s="4">
        <v>1</v>
      </c>
      <c r="D1109" s="4">
        <v>1984</v>
      </c>
      <c r="E1109" s="4">
        <v>2</v>
      </c>
      <c r="F1109" s="4">
        <v>0</v>
      </c>
      <c r="G1109" s="4">
        <v>0</v>
      </c>
      <c r="H1109" s="6">
        <v>1367</v>
      </c>
      <c r="I1109" s="8" t="str">
        <f>IF(H1109&lt;Mapping!$B$1,Mapping!$A$1,IF(H1109&lt;Mapping!$B$2,Mapping!$A$2,Mapping!$A$3))</f>
        <v>Minor</v>
      </c>
    </row>
    <row r="1110" spans="1:9" ht="13.5" customHeight="1" x14ac:dyDescent="0.2">
      <c r="A1110" s="4">
        <v>3</v>
      </c>
      <c r="B1110" s="5" t="s">
        <v>19</v>
      </c>
      <c r="C1110" s="4">
        <v>1</v>
      </c>
      <c r="D1110" s="4">
        <v>1984</v>
      </c>
      <c r="E1110" s="4">
        <v>1</v>
      </c>
      <c r="F1110" s="4">
        <v>0</v>
      </c>
      <c r="G1110" s="4">
        <v>0</v>
      </c>
      <c r="H1110" s="6">
        <v>7965</v>
      </c>
      <c r="I1110" s="8" t="str">
        <f>IF(H1110&lt;Mapping!$B$1,Mapping!$A$1,IF(H1110&lt;Mapping!$B$2,Mapping!$A$2,Mapping!$A$3))</f>
        <v>Minor</v>
      </c>
    </row>
    <row r="1111" spans="1:9" ht="13.5" customHeight="1" x14ac:dyDescent="0.2">
      <c r="A1111" s="4">
        <v>4</v>
      </c>
      <c r="B1111" s="5" t="s">
        <v>19</v>
      </c>
      <c r="C1111" s="4">
        <v>1</v>
      </c>
      <c r="D1111" s="4">
        <v>1984</v>
      </c>
      <c r="E1111" s="4">
        <v>1</v>
      </c>
      <c r="F1111" s="4">
        <v>0</v>
      </c>
      <c r="G1111" s="4">
        <v>0</v>
      </c>
      <c r="H1111" s="6">
        <v>8478</v>
      </c>
      <c r="I1111" s="8" t="str">
        <f>IF(H1111&lt;Mapping!$B$1,Mapping!$A$1,IF(H1111&lt;Mapping!$B$2,Mapping!$A$2,Mapping!$A$3))</f>
        <v>Minor</v>
      </c>
    </row>
    <row r="1112" spans="1:9" ht="13.5" customHeight="1" x14ac:dyDescent="0.2">
      <c r="A1112" s="4">
        <v>2</v>
      </c>
      <c r="B1112" s="5" t="s">
        <v>16</v>
      </c>
      <c r="C1112" s="4">
        <v>1</v>
      </c>
      <c r="D1112" s="4">
        <v>1984</v>
      </c>
      <c r="E1112" s="4">
        <v>1</v>
      </c>
      <c r="F1112" s="4">
        <v>0</v>
      </c>
      <c r="G1112" s="4">
        <v>89</v>
      </c>
      <c r="H1112" s="6">
        <v>740288</v>
      </c>
      <c r="I1112" s="8" t="str">
        <f>IF(H1112&lt;Mapping!$B$1,Mapping!$A$1,IF(H1112&lt;Mapping!$B$2,Mapping!$A$2,Mapping!$A$3))</f>
        <v>Medium</v>
      </c>
    </row>
    <row r="1113" spans="1:9" ht="13.5" customHeight="1" x14ac:dyDescent="0.2">
      <c r="A1113" s="4">
        <v>1</v>
      </c>
      <c r="B1113" s="5" t="s">
        <v>21</v>
      </c>
      <c r="C1113" s="4">
        <v>1</v>
      </c>
      <c r="D1113" s="4">
        <v>1984</v>
      </c>
      <c r="E1113" s="4">
        <v>1</v>
      </c>
      <c r="F1113" s="4">
        <v>0</v>
      </c>
      <c r="G1113" s="4">
        <v>0</v>
      </c>
      <c r="H1113" s="6">
        <v>1734</v>
      </c>
      <c r="I1113" s="8" t="str">
        <f>IF(H1113&lt;Mapping!$B$1,Mapping!$A$1,IF(H1113&lt;Mapping!$B$2,Mapping!$A$2,Mapping!$A$3))</f>
        <v>Minor</v>
      </c>
    </row>
    <row r="1114" spans="1:9" ht="13.5" customHeight="1" x14ac:dyDescent="0.2">
      <c r="A1114" s="4">
        <v>1</v>
      </c>
      <c r="B1114" s="5" t="s">
        <v>21</v>
      </c>
      <c r="C1114" s="4">
        <v>4</v>
      </c>
      <c r="D1114" s="4">
        <v>1984</v>
      </c>
      <c r="E1114" s="4">
        <v>1</v>
      </c>
      <c r="F1114" s="4">
        <v>0</v>
      </c>
      <c r="G1114" s="4">
        <v>0</v>
      </c>
      <c r="H1114" s="6">
        <v>1593</v>
      </c>
      <c r="I1114" s="8" t="str">
        <f>IF(H1114&lt;Mapping!$B$1,Mapping!$A$1,IF(H1114&lt;Mapping!$B$2,Mapping!$A$2,Mapping!$A$3))</f>
        <v>Minor</v>
      </c>
    </row>
    <row r="1115" spans="1:9" ht="13.5" customHeight="1" x14ac:dyDescent="0.2">
      <c r="A1115" s="4">
        <v>2</v>
      </c>
      <c r="B1115" s="5" t="s">
        <v>21</v>
      </c>
      <c r="C1115" s="4">
        <v>1</v>
      </c>
      <c r="D1115" s="4">
        <v>1984</v>
      </c>
      <c r="E1115" s="4">
        <v>1</v>
      </c>
      <c r="F1115" s="4">
        <v>0</v>
      </c>
      <c r="G1115" s="4">
        <v>0</v>
      </c>
      <c r="H1115" s="6">
        <v>1659</v>
      </c>
      <c r="I1115" s="8" t="str">
        <f>IF(H1115&lt;Mapping!$B$1,Mapping!$A$1,IF(H1115&lt;Mapping!$B$2,Mapping!$A$2,Mapping!$A$3))</f>
        <v>Minor</v>
      </c>
    </row>
    <row r="1116" spans="1:9" ht="13.5" customHeight="1" x14ac:dyDescent="0.2">
      <c r="A1116" s="4">
        <v>3</v>
      </c>
      <c r="B1116" s="5" t="s">
        <v>21</v>
      </c>
      <c r="C1116" s="4">
        <v>2</v>
      </c>
      <c r="D1116" s="4">
        <v>1984</v>
      </c>
      <c r="E1116" s="4">
        <v>1</v>
      </c>
      <c r="F1116" s="4">
        <v>0</v>
      </c>
      <c r="G1116" s="4">
        <v>0</v>
      </c>
      <c r="H1116" s="6">
        <v>83563</v>
      </c>
      <c r="I1116" s="8" t="str">
        <f>IF(H1116&lt;Mapping!$B$1,Mapping!$A$1,IF(H1116&lt;Mapping!$B$2,Mapping!$A$2,Mapping!$A$3))</f>
        <v>Minor</v>
      </c>
    </row>
    <row r="1117" spans="1:9" ht="13.5" customHeight="1" x14ac:dyDescent="0.2">
      <c r="A1117" s="4">
        <v>3</v>
      </c>
      <c r="B1117" s="5" t="s">
        <v>21</v>
      </c>
      <c r="C1117" s="4">
        <v>1</v>
      </c>
      <c r="D1117" s="4">
        <v>1984</v>
      </c>
      <c r="E1117" s="4">
        <v>1</v>
      </c>
      <c r="F1117" s="4">
        <v>0</v>
      </c>
      <c r="G1117" s="4">
        <v>0</v>
      </c>
      <c r="H1117" s="6">
        <v>1752</v>
      </c>
      <c r="I1117" s="8" t="str">
        <f>IF(H1117&lt;Mapping!$B$1,Mapping!$A$1,IF(H1117&lt;Mapping!$B$2,Mapping!$A$2,Mapping!$A$3))</f>
        <v>Minor</v>
      </c>
    </row>
    <row r="1118" spans="1:9" ht="13.5" customHeight="1" x14ac:dyDescent="0.2">
      <c r="A1118" s="4">
        <v>4</v>
      </c>
      <c r="B1118" s="5" t="s">
        <v>21</v>
      </c>
      <c r="C1118" s="4">
        <v>2</v>
      </c>
      <c r="D1118" s="4">
        <v>1984</v>
      </c>
      <c r="E1118" s="4">
        <v>1</v>
      </c>
      <c r="F1118" s="4">
        <v>0</v>
      </c>
      <c r="G1118" s="4">
        <v>0</v>
      </c>
      <c r="H1118" s="6">
        <v>80258</v>
      </c>
      <c r="I1118" s="8" t="str">
        <f>IF(H1118&lt;Mapping!$B$1,Mapping!$A$1,IF(H1118&lt;Mapping!$B$2,Mapping!$A$2,Mapping!$A$3))</f>
        <v>Minor</v>
      </c>
    </row>
    <row r="1119" spans="1:9" ht="13.5" customHeight="1" x14ac:dyDescent="0.2">
      <c r="A1119" s="4">
        <v>4</v>
      </c>
      <c r="B1119" s="5" t="s">
        <v>21</v>
      </c>
      <c r="C1119" s="4">
        <v>3</v>
      </c>
      <c r="D1119" s="4">
        <v>1984</v>
      </c>
      <c r="E1119" s="4">
        <v>1</v>
      </c>
      <c r="F1119" s="4">
        <v>0</v>
      </c>
      <c r="G1119" s="4">
        <v>0</v>
      </c>
      <c r="H1119" s="6">
        <v>7750</v>
      </c>
      <c r="I1119" s="8" t="str">
        <f>IF(H1119&lt;Mapping!$B$1,Mapping!$A$1,IF(H1119&lt;Mapping!$B$2,Mapping!$A$2,Mapping!$A$3))</f>
        <v>Minor</v>
      </c>
    </row>
    <row r="1120" spans="1:9" ht="13.5" customHeight="1" x14ac:dyDescent="0.2">
      <c r="A1120" s="4">
        <v>4</v>
      </c>
      <c r="B1120" s="5" t="s">
        <v>21</v>
      </c>
      <c r="C1120" s="4">
        <v>1</v>
      </c>
      <c r="D1120" s="4">
        <v>1984</v>
      </c>
      <c r="E1120" s="4">
        <v>1</v>
      </c>
      <c r="F1120" s="4">
        <v>0</v>
      </c>
      <c r="G1120" s="4">
        <v>0</v>
      </c>
      <c r="H1120" s="6">
        <v>1801</v>
      </c>
      <c r="I1120" s="8" t="str">
        <f>IF(H1120&lt;Mapping!$B$1,Mapping!$A$1,IF(H1120&lt;Mapping!$B$2,Mapping!$A$2,Mapping!$A$3))</f>
        <v>Minor</v>
      </c>
    </row>
    <row r="1121" spans="1:9" ht="13.5" customHeight="1" x14ac:dyDescent="0.2">
      <c r="A1121" s="4">
        <v>5</v>
      </c>
      <c r="B1121" s="5" t="s">
        <v>21</v>
      </c>
      <c r="C1121" s="4">
        <v>2</v>
      </c>
      <c r="D1121" s="4">
        <v>1984</v>
      </c>
      <c r="E1121" s="4">
        <v>1</v>
      </c>
      <c r="F1121" s="4">
        <v>0</v>
      </c>
      <c r="G1121" s="4">
        <v>0</v>
      </c>
      <c r="H1121" s="6">
        <v>8431</v>
      </c>
      <c r="I1121" s="8" t="str">
        <f>IF(H1121&lt;Mapping!$B$1,Mapping!$A$1,IF(H1121&lt;Mapping!$B$2,Mapping!$A$2,Mapping!$A$3))</f>
        <v>Minor</v>
      </c>
    </row>
    <row r="1122" spans="1:9" ht="13.5" customHeight="1" x14ac:dyDescent="0.2">
      <c r="A1122" s="4">
        <v>5</v>
      </c>
      <c r="B1122" s="5" t="s">
        <v>21</v>
      </c>
      <c r="C1122" s="4">
        <v>1</v>
      </c>
      <c r="D1122" s="4">
        <v>1984</v>
      </c>
      <c r="E1122" s="4">
        <v>1</v>
      </c>
      <c r="F1122" s="4">
        <v>0</v>
      </c>
      <c r="G1122" s="4">
        <v>0</v>
      </c>
      <c r="H1122" s="6">
        <v>1641</v>
      </c>
      <c r="I1122" s="8" t="str">
        <f>IF(H1122&lt;Mapping!$B$1,Mapping!$A$1,IF(H1122&lt;Mapping!$B$2,Mapping!$A$2,Mapping!$A$3))</f>
        <v>Minor</v>
      </c>
    </row>
    <row r="1123" spans="1:9" ht="13.5" customHeight="1" x14ac:dyDescent="0.2">
      <c r="A1123" s="4">
        <v>6</v>
      </c>
      <c r="B1123" s="5" t="s">
        <v>21</v>
      </c>
      <c r="C1123" s="4">
        <v>1</v>
      </c>
      <c r="D1123" s="4">
        <v>1984</v>
      </c>
      <c r="E1123" s="4">
        <v>1</v>
      </c>
      <c r="F1123" s="4">
        <v>0</v>
      </c>
      <c r="G1123" s="4">
        <v>0</v>
      </c>
      <c r="H1123" s="6">
        <v>1757</v>
      </c>
      <c r="I1123" s="8" t="str">
        <f>IF(H1123&lt;Mapping!$B$1,Mapping!$A$1,IF(H1123&lt;Mapping!$B$2,Mapping!$A$2,Mapping!$A$3))</f>
        <v>Minor</v>
      </c>
    </row>
    <row r="1124" spans="1:9" ht="13.5" customHeight="1" x14ac:dyDescent="0.2">
      <c r="A1124" s="4">
        <v>1</v>
      </c>
      <c r="B1124" s="5" t="s">
        <v>15</v>
      </c>
      <c r="C1124" s="4">
        <v>1</v>
      </c>
      <c r="D1124" s="4">
        <v>1984</v>
      </c>
      <c r="E1124" s="4">
        <v>1</v>
      </c>
      <c r="F1124" s="4">
        <v>0</v>
      </c>
      <c r="G1124" s="4">
        <v>0</v>
      </c>
      <c r="H1124" s="6">
        <v>28137</v>
      </c>
      <c r="I1124" s="8" t="str">
        <f>IF(H1124&lt;Mapping!$B$1,Mapping!$A$1,IF(H1124&lt;Mapping!$B$2,Mapping!$A$2,Mapping!$A$3))</f>
        <v>Minor</v>
      </c>
    </row>
    <row r="1125" spans="1:9" ht="13.5" customHeight="1" x14ac:dyDescent="0.2">
      <c r="A1125" s="4">
        <v>1</v>
      </c>
      <c r="B1125" s="5" t="s">
        <v>15</v>
      </c>
      <c r="C1125" s="4">
        <v>1</v>
      </c>
      <c r="D1125" s="4">
        <v>1984</v>
      </c>
      <c r="E1125" s="4">
        <v>1</v>
      </c>
      <c r="F1125" s="4">
        <v>0</v>
      </c>
      <c r="G1125" s="4">
        <v>0</v>
      </c>
      <c r="H1125" s="6">
        <v>4753</v>
      </c>
      <c r="I1125" s="8" t="str">
        <f>IF(H1125&lt;Mapping!$B$1,Mapping!$A$1,IF(H1125&lt;Mapping!$B$2,Mapping!$A$2,Mapping!$A$3))</f>
        <v>Minor</v>
      </c>
    </row>
    <row r="1126" spans="1:9" ht="13.5" customHeight="1" x14ac:dyDescent="0.2">
      <c r="A1126" s="4">
        <v>1</v>
      </c>
      <c r="B1126" s="5" t="s">
        <v>15</v>
      </c>
      <c r="C1126" s="4">
        <v>4</v>
      </c>
      <c r="D1126" s="4">
        <v>1984</v>
      </c>
      <c r="E1126" s="4">
        <v>2</v>
      </c>
      <c r="F1126" s="4">
        <v>0</v>
      </c>
      <c r="G1126" s="4">
        <v>0</v>
      </c>
      <c r="H1126" s="6">
        <v>1389</v>
      </c>
      <c r="I1126" s="8" t="str">
        <f>IF(H1126&lt;Mapping!$B$1,Mapping!$A$1,IF(H1126&lt;Mapping!$B$2,Mapping!$A$2,Mapping!$A$3))</f>
        <v>Minor</v>
      </c>
    </row>
    <row r="1127" spans="1:9" ht="13.5" customHeight="1" x14ac:dyDescent="0.2">
      <c r="A1127" s="4">
        <v>2</v>
      </c>
      <c r="B1127" s="5" t="s">
        <v>15</v>
      </c>
      <c r="C1127" s="4">
        <v>1</v>
      </c>
      <c r="D1127" s="4">
        <v>1984</v>
      </c>
      <c r="E1127" s="4">
        <v>1</v>
      </c>
      <c r="F1127" s="4">
        <v>0</v>
      </c>
      <c r="G1127" s="4">
        <v>0</v>
      </c>
      <c r="H1127" s="6">
        <v>27141</v>
      </c>
      <c r="I1127" s="8" t="str">
        <f>IF(H1127&lt;Mapping!$B$1,Mapping!$A$1,IF(H1127&lt;Mapping!$B$2,Mapping!$A$2,Mapping!$A$3))</f>
        <v>Minor</v>
      </c>
    </row>
    <row r="1128" spans="1:9" ht="13.5" customHeight="1" x14ac:dyDescent="0.2">
      <c r="A1128" s="4">
        <v>3</v>
      </c>
      <c r="B1128" s="5" t="s">
        <v>15</v>
      </c>
      <c r="C1128" s="4">
        <v>1</v>
      </c>
      <c r="D1128" s="4">
        <v>1984</v>
      </c>
      <c r="E1128" s="4">
        <v>1</v>
      </c>
      <c r="F1128" s="4">
        <v>0</v>
      </c>
      <c r="G1128" s="4">
        <v>0</v>
      </c>
      <c r="H1128" s="6">
        <v>30353</v>
      </c>
      <c r="I1128" s="8" t="str">
        <f>IF(H1128&lt;Mapping!$B$1,Mapping!$A$1,IF(H1128&lt;Mapping!$B$2,Mapping!$A$2,Mapping!$A$3))</f>
        <v>Minor</v>
      </c>
    </row>
    <row r="1129" spans="1:9" ht="13.5" customHeight="1" x14ac:dyDescent="0.2">
      <c r="A1129" s="4">
        <v>5</v>
      </c>
      <c r="B1129" s="5" t="s">
        <v>15</v>
      </c>
      <c r="C1129" s="4">
        <v>1</v>
      </c>
      <c r="D1129" s="4">
        <v>1984</v>
      </c>
      <c r="E1129" s="4">
        <v>1</v>
      </c>
      <c r="F1129" s="4">
        <v>0</v>
      </c>
      <c r="G1129" s="4">
        <v>0</v>
      </c>
      <c r="H1129" s="6">
        <v>25998</v>
      </c>
      <c r="I1129" s="8" t="str">
        <f>IF(H1129&lt;Mapping!$B$1,Mapping!$A$1,IF(H1129&lt;Mapping!$B$2,Mapping!$A$2,Mapping!$A$3))</f>
        <v>Minor</v>
      </c>
    </row>
    <row r="1130" spans="1:9" ht="13.5" customHeight="1" x14ac:dyDescent="0.2">
      <c r="A1130" s="4">
        <v>2</v>
      </c>
      <c r="B1130" s="5" t="s">
        <v>25</v>
      </c>
      <c r="C1130" s="4">
        <v>3</v>
      </c>
      <c r="D1130" s="4">
        <v>1985</v>
      </c>
      <c r="E1130" s="4">
        <v>2</v>
      </c>
      <c r="F1130" s="4">
        <v>0</v>
      </c>
      <c r="G1130" s="4">
        <v>0</v>
      </c>
      <c r="H1130" s="6">
        <v>9541131</v>
      </c>
      <c r="I1130" s="8" t="str">
        <f>IF(H1130&lt;Mapping!$B$1,Mapping!$A$1,IF(H1130&lt;Mapping!$B$2,Mapping!$A$2,Mapping!$A$3))</f>
        <v>Major</v>
      </c>
    </row>
    <row r="1131" spans="1:9" ht="13.5" customHeight="1" x14ac:dyDescent="0.2">
      <c r="A1131" s="4">
        <v>2</v>
      </c>
      <c r="B1131" s="5" t="s">
        <v>33</v>
      </c>
      <c r="C1131" s="4">
        <v>1</v>
      </c>
      <c r="D1131" s="4">
        <v>1985</v>
      </c>
      <c r="E1131" s="4">
        <v>31</v>
      </c>
      <c r="F1131" s="4">
        <v>0</v>
      </c>
      <c r="G1131" s="4">
        <v>0</v>
      </c>
      <c r="H1131" s="6">
        <v>1144</v>
      </c>
      <c r="I1131" s="8" t="str">
        <f>IF(H1131&lt;Mapping!$B$1,Mapping!$A$1,IF(H1131&lt;Mapping!$B$2,Mapping!$A$2,Mapping!$A$3))</f>
        <v>Minor</v>
      </c>
    </row>
    <row r="1132" spans="1:9" ht="13.5" customHeight="1" x14ac:dyDescent="0.2">
      <c r="A1132" s="4">
        <v>2</v>
      </c>
      <c r="B1132" s="5" t="s">
        <v>14</v>
      </c>
      <c r="C1132" s="4">
        <v>4</v>
      </c>
      <c r="D1132" s="4">
        <v>1985</v>
      </c>
      <c r="E1132" s="4">
        <v>1</v>
      </c>
      <c r="F1132" s="4">
        <v>0</v>
      </c>
      <c r="G1132" s="4">
        <v>0</v>
      </c>
      <c r="H1132" s="6">
        <v>74282</v>
      </c>
      <c r="I1132" s="8" t="str">
        <f>IF(H1132&lt;Mapping!$B$1,Mapping!$A$1,IF(H1132&lt;Mapping!$B$2,Mapping!$A$2,Mapping!$A$3))</f>
        <v>Minor</v>
      </c>
    </row>
    <row r="1133" spans="1:9" ht="13.5" customHeight="1" x14ac:dyDescent="0.2">
      <c r="A1133" s="4">
        <v>5</v>
      </c>
      <c r="B1133" s="5" t="s">
        <v>14</v>
      </c>
      <c r="C1133" s="4">
        <v>3</v>
      </c>
      <c r="D1133" s="4">
        <v>1985</v>
      </c>
      <c r="E1133" s="4">
        <v>1</v>
      </c>
      <c r="F1133" s="4">
        <v>0</v>
      </c>
      <c r="G1133" s="4">
        <v>0</v>
      </c>
      <c r="H1133" s="6">
        <v>7454</v>
      </c>
      <c r="I1133" s="8" t="str">
        <f>IF(H1133&lt;Mapping!$B$1,Mapping!$A$1,IF(H1133&lt;Mapping!$B$2,Mapping!$A$2,Mapping!$A$3))</f>
        <v>Minor</v>
      </c>
    </row>
    <row r="1134" spans="1:9" ht="13.5" customHeight="1" x14ac:dyDescent="0.2">
      <c r="A1134" s="4">
        <v>1</v>
      </c>
      <c r="B1134" s="5" t="s">
        <v>53</v>
      </c>
      <c r="C1134" s="4">
        <v>2</v>
      </c>
      <c r="D1134" s="4">
        <v>1985</v>
      </c>
      <c r="E1134" s="4">
        <v>1</v>
      </c>
      <c r="F1134" s="4">
        <v>0</v>
      </c>
      <c r="G1134" s="4">
        <v>0</v>
      </c>
      <c r="H1134" s="6">
        <v>76977</v>
      </c>
      <c r="I1134" s="8" t="str">
        <f>IF(H1134&lt;Mapping!$B$1,Mapping!$A$1,IF(H1134&lt;Mapping!$B$2,Mapping!$A$2,Mapping!$A$3))</f>
        <v>Minor</v>
      </c>
    </row>
    <row r="1135" spans="1:9" ht="13.5" customHeight="1" x14ac:dyDescent="0.2">
      <c r="A1135" s="4">
        <v>1</v>
      </c>
      <c r="B1135" s="5" t="s">
        <v>32</v>
      </c>
      <c r="C1135" s="4">
        <v>3</v>
      </c>
      <c r="D1135" s="4">
        <v>1985</v>
      </c>
      <c r="E1135" s="4">
        <v>3</v>
      </c>
      <c r="F1135" s="4">
        <v>0</v>
      </c>
      <c r="G1135" s="4">
        <v>0</v>
      </c>
      <c r="H1135" s="6">
        <v>90472</v>
      </c>
      <c r="I1135" s="8" t="str">
        <f>IF(H1135&lt;Mapping!$B$1,Mapping!$A$1,IF(H1135&lt;Mapping!$B$2,Mapping!$A$2,Mapping!$A$3))</f>
        <v>Minor</v>
      </c>
    </row>
    <row r="1136" spans="1:9" ht="13.5" customHeight="1" x14ac:dyDescent="0.2">
      <c r="A1136" s="4">
        <v>1</v>
      </c>
      <c r="B1136" s="5" t="s">
        <v>32</v>
      </c>
      <c r="C1136" s="4">
        <v>1</v>
      </c>
      <c r="D1136" s="4">
        <v>1985</v>
      </c>
      <c r="E1136" s="4">
        <v>1</v>
      </c>
      <c r="F1136" s="4">
        <v>0</v>
      </c>
      <c r="G1136" s="4">
        <v>0</v>
      </c>
      <c r="H1136" s="6">
        <v>8114</v>
      </c>
      <c r="I1136" s="8" t="str">
        <f>IF(H1136&lt;Mapping!$B$1,Mapping!$A$1,IF(H1136&lt;Mapping!$B$2,Mapping!$A$2,Mapping!$A$3))</f>
        <v>Minor</v>
      </c>
    </row>
    <row r="1137" spans="1:9" ht="13.5" customHeight="1" x14ac:dyDescent="0.2">
      <c r="A1137" s="4">
        <v>2</v>
      </c>
      <c r="B1137" s="5" t="s">
        <v>34</v>
      </c>
      <c r="C1137" s="4">
        <v>1</v>
      </c>
      <c r="D1137" s="4">
        <v>1985</v>
      </c>
      <c r="E1137" s="4">
        <v>1</v>
      </c>
      <c r="F1137" s="4">
        <v>0</v>
      </c>
      <c r="G1137" s="4">
        <v>0</v>
      </c>
      <c r="H1137" s="6">
        <v>731</v>
      </c>
      <c r="I1137" s="8" t="str">
        <f>IF(H1137&lt;Mapping!$B$1,Mapping!$A$1,IF(H1137&lt;Mapping!$B$2,Mapping!$A$2,Mapping!$A$3))</f>
        <v>Minor</v>
      </c>
    </row>
    <row r="1138" spans="1:9" ht="13.5" customHeight="1" x14ac:dyDescent="0.2">
      <c r="A1138" s="4">
        <v>3</v>
      </c>
      <c r="B1138" s="5" t="s">
        <v>34</v>
      </c>
      <c r="C1138" s="4">
        <v>2</v>
      </c>
      <c r="D1138" s="4">
        <v>1985</v>
      </c>
      <c r="E1138" s="4">
        <v>1</v>
      </c>
      <c r="F1138" s="4">
        <v>0</v>
      </c>
      <c r="G1138" s="4">
        <v>0</v>
      </c>
      <c r="H1138" s="6">
        <v>3762</v>
      </c>
      <c r="I1138" s="8" t="str">
        <f>IF(H1138&lt;Mapping!$B$1,Mapping!$A$1,IF(H1138&lt;Mapping!$B$2,Mapping!$A$2,Mapping!$A$3))</f>
        <v>Minor</v>
      </c>
    </row>
    <row r="1139" spans="1:9" ht="13.5" customHeight="1" x14ac:dyDescent="0.2">
      <c r="A1139" s="4">
        <v>4</v>
      </c>
      <c r="B1139" s="5" t="s">
        <v>34</v>
      </c>
      <c r="C1139" s="4">
        <v>2</v>
      </c>
      <c r="D1139" s="4">
        <v>1985</v>
      </c>
      <c r="E1139" s="4">
        <v>1</v>
      </c>
      <c r="F1139" s="4">
        <v>0</v>
      </c>
      <c r="G1139" s="4">
        <v>0</v>
      </c>
      <c r="H1139" s="6">
        <v>4160</v>
      </c>
      <c r="I1139" s="8" t="str">
        <f>IF(H1139&lt;Mapping!$B$1,Mapping!$A$1,IF(H1139&lt;Mapping!$B$2,Mapping!$A$2,Mapping!$A$3))</f>
        <v>Minor</v>
      </c>
    </row>
    <row r="1140" spans="1:9" ht="13.5" customHeight="1" x14ac:dyDescent="0.2">
      <c r="A1140" s="4">
        <v>4</v>
      </c>
      <c r="B1140" s="5" t="s">
        <v>34</v>
      </c>
      <c r="C1140" s="4">
        <v>3</v>
      </c>
      <c r="D1140" s="4">
        <v>1985</v>
      </c>
      <c r="E1140" s="4">
        <v>1</v>
      </c>
      <c r="F1140" s="4">
        <v>0</v>
      </c>
      <c r="G1140" s="4">
        <v>0</v>
      </c>
      <c r="H1140" s="6">
        <v>788</v>
      </c>
      <c r="I1140" s="8" t="str">
        <f>IF(H1140&lt;Mapping!$B$1,Mapping!$A$1,IF(H1140&lt;Mapping!$B$2,Mapping!$A$2,Mapping!$A$3))</f>
        <v>Minor</v>
      </c>
    </row>
    <row r="1141" spans="1:9" ht="13.5" customHeight="1" x14ac:dyDescent="0.2">
      <c r="A1141" s="4">
        <v>5</v>
      </c>
      <c r="B1141" s="5" t="s">
        <v>34</v>
      </c>
      <c r="C1141" s="4">
        <v>2</v>
      </c>
      <c r="D1141" s="4">
        <v>1985</v>
      </c>
      <c r="E1141" s="4">
        <v>1</v>
      </c>
      <c r="F1141" s="4">
        <v>0</v>
      </c>
      <c r="G1141" s="4">
        <v>0</v>
      </c>
      <c r="H1141" s="6">
        <v>3944</v>
      </c>
      <c r="I1141" s="8" t="str">
        <f>IF(H1141&lt;Mapping!$B$1,Mapping!$A$1,IF(H1141&lt;Mapping!$B$2,Mapping!$A$2,Mapping!$A$3))</f>
        <v>Minor</v>
      </c>
    </row>
    <row r="1142" spans="1:9" ht="13.5" customHeight="1" x14ac:dyDescent="0.2">
      <c r="A1142" s="4">
        <v>1</v>
      </c>
      <c r="B1142" s="5" t="s">
        <v>56</v>
      </c>
      <c r="C1142" s="4">
        <v>1</v>
      </c>
      <c r="D1142" s="4">
        <v>1985</v>
      </c>
      <c r="E1142" s="4">
        <v>2</v>
      </c>
      <c r="F1142" s="4">
        <v>0</v>
      </c>
      <c r="G1142" s="4">
        <v>0</v>
      </c>
      <c r="H1142" s="6">
        <v>16033</v>
      </c>
      <c r="I1142" s="8" t="str">
        <f>IF(H1142&lt;Mapping!$B$1,Mapping!$A$1,IF(H1142&lt;Mapping!$B$2,Mapping!$A$2,Mapping!$A$3))</f>
        <v>Minor</v>
      </c>
    </row>
    <row r="1143" spans="1:9" ht="13.5" customHeight="1" x14ac:dyDescent="0.2">
      <c r="A1143" s="4">
        <v>2</v>
      </c>
      <c r="B1143" s="5" t="s">
        <v>56</v>
      </c>
      <c r="C1143" s="4">
        <v>1</v>
      </c>
      <c r="D1143" s="4">
        <v>1985</v>
      </c>
      <c r="E1143" s="4">
        <v>2</v>
      </c>
      <c r="F1143" s="4">
        <v>0</v>
      </c>
      <c r="G1143" s="4">
        <v>0</v>
      </c>
      <c r="H1143" s="6">
        <v>16188</v>
      </c>
      <c r="I1143" s="8" t="str">
        <f>IF(H1143&lt;Mapping!$B$1,Mapping!$A$1,IF(H1143&lt;Mapping!$B$2,Mapping!$A$2,Mapping!$A$3))</f>
        <v>Minor</v>
      </c>
    </row>
    <row r="1144" spans="1:9" ht="13.5" customHeight="1" x14ac:dyDescent="0.2">
      <c r="A1144" s="4">
        <v>3</v>
      </c>
      <c r="B1144" s="5" t="s">
        <v>56</v>
      </c>
      <c r="C1144" s="4">
        <v>1</v>
      </c>
      <c r="D1144" s="4">
        <v>1985</v>
      </c>
      <c r="E1144" s="4">
        <v>2</v>
      </c>
      <c r="F1144" s="4">
        <v>0</v>
      </c>
      <c r="G1144" s="4">
        <v>0</v>
      </c>
      <c r="H1144" s="6">
        <v>18341</v>
      </c>
      <c r="I1144" s="8" t="str">
        <f>IF(H1144&lt;Mapping!$B$1,Mapping!$A$1,IF(H1144&lt;Mapping!$B$2,Mapping!$A$2,Mapping!$A$3))</f>
        <v>Minor</v>
      </c>
    </row>
    <row r="1145" spans="1:9" ht="13.5" customHeight="1" x14ac:dyDescent="0.2">
      <c r="A1145" s="4">
        <v>4</v>
      </c>
      <c r="B1145" s="5" t="s">
        <v>56</v>
      </c>
      <c r="C1145" s="4">
        <v>1</v>
      </c>
      <c r="D1145" s="4">
        <v>1985</v>
      </c>
      <c r="E1145" s="4">
        <v>2</v>
      </c>
      <c r="F1145" s="4">
        <v>0</v>
      </c>
      <c r="G1145" s="4">
        <v>0</v>
      </c>
      <c r="H1145" s="6">
        <v>17316</v>
      </c>
      <c r="I1145" s="8" t="str">
        <f>IF(H1145&lt;Mapping!$B$1,Mapping!$A$1,IF(H1145&lt;Mapping!$B$2,Mapping!$A$2,Mapping!$A$3))</f>
        <v>Minor</v>
      </c>
    </row>
    <row r="1146" spans="1:9" ht="13.5" customHeight="1" x14ac:dyDescent="0.2">
      <c r="A1146" s="4">
        <v>5</v>
      </c>
      <c r="B1146" s="5" t="s">
        <v>56</v>
      </c>
      <c r="C1146" s="4">
        <v>1</v>
      </c>
      <c r="D1146" s="4">
        <v>1985</v>
      </c>
      <c r="E1146" s="4">
        <v>2</v>
      </c>
      <c r="F1146" s="4">
        <v>0</v>
      </c>
      <c r="G1146" s="4">
        <v>0</v>
      </c>
      <c r="H1146" s="6">
        <v>18874</v>
      </c>
      <c r="I1146" s="8" t="str">
        <f>IF(H1146&lt;Mapping!$B$1,Mapping!$A$1,IF(H1146&lt;Mapping!$B$2,Mapping!$A$2,Mapping!$A$3))</f>
        <v>Minor</v>
      </c>
    </row>
    <row r="1147" spans="1:9" ht="13.5" customHeight="1" x14ac:dyDescent="0.2">
      <c r="A1147" s="4">
        <v>6</v>
      </c>
      <c r="B1147" s="5" t="s">
        <v>56</v>
      </c>
      <c r="C1147" s="4">
        <v>1</v>
      </c>
      <c r="D1147" s="4">
        <v>1985</v>
      </c>
      <c r="E1147" s="4">
        <v>2</v>
      </c>
      <c r="F1147" s="4">
        <v>0</v>
      </c>
      <c r="G1147" s="4">
        <v>0</v>
      </c>
      <c r="H1147" s="6">
        <v>15957</v>
      </c>
      <c r="I1147" s="8" t="str">
        <f>IF(H1147&lt;Mapping!$B$1,Mapping!$A$1,IF(H1147&lt;Mapping!$B$2,Mapping!$A$2,Mapping!$A$3))</f>
        <v>Minor</v>
      </c>
    </row>
    <row r="1148" spans="1:9" ht="13.5" customHeight="1" x14ac:dyDescent="0.2">
      <c r="A1148" s="4">
        <v>2</v>
      </c>
      <c r="B1148" s="5" t="s">
        <v>37</v>
      </c>
      <c r="C1148" s="4">
        <v>2</v>
      </c>
      <c r="D1148" s="4">
        <v>1985</v>
      </c>
      <c r="E1148" s="4">
        <v>1</v>
      </c>
      <c r="F1148" s="4">
        <v>0</v>
      </c>
      <c r="G1148" s="4">
        <v>0</v>
      </c>
      <c r="H1148" s="6">
        <v>770724</v>
      </c>
      <c r="I1148" s="8" t="str">
        <f>IF(H1148&lt;Mapping!$B$1,Mapping!$A$1,IF(H1148&lt;Mapping!$B$2,Mapping!$A$2,Mapping!$A$3))</f>
        <v>Medium</v>
      </c>
    </row>
    <row r="1149" spans="1:9" ht="13.5" customHeight="1" x14ac:dyDescent="0.2">
      <c r="A1149" s="4">
        <v>2</v>
      </c>
      <c r="B1149" s="5" t="s">
        <v>37</v>
      </c>
      <c r="C1149" s="4">
        <v>2</v>
      </c>
      <c r="D1149" s="4">
        <v>1985</v>
      </c>
      <c r="E1149" s="4">
        <v>1</v>
      </c>
      <c r="F1149" s="4">
        <v>0</v>
      </c>
      <c r="G1149" s="4">
        <v>0</v>
      </c>
      <c r="H1149" s="6">
        <v>858623</v>
      </c>
      <c r="I1149" s="8" t="str">
        <f>IF(H1149&lt;Mapping!$B$1,Mapping!$A$1,IF(H1149&lt;Mapping!$B$2,Mapping!$A$2,Mapping!$A$3))</f>
        <v>Medium</v>
      </c>
    </row>
    <row r="1150" spans="1:9" ht="13.5" customHeight="1" x14ac:dyDescent="0.2">
      <c r="A1150" s="4">
        <v>1</v>
      </c>
      <c r="B1150" s="5" t="s">
        <v>41</v>
      </c>
      <c r="C1150" s="4">
        <v>2</v>
      </c>
      <c r="D1150" s="4">
        <v>1985</v>
      </c>
      <c r="E1150" s="4">
        <v>1</v>
      </c>
      <c r="F1150" s="4">
        <v>0</v>
      </c>
      <c r="G1150" s="4">
        <v>0</v>
      </c>
      <c r="H1150" s="6">
        <v>140285</v>
      </c>
      <c r="I1150" s="8" t="str">
        <f>IF(H1150&lt;Mapping!$B$1,Mapping!$A$1,IF(H1150&lt;Mapping!$B$2,Mapping!$A$2,Mapping!$A$3))</f>
        <v>Minor</v>
      </c>
    </row>
    <row r="1151" spans="1:9" ht="13.5" customHeight="1" x14ac:dyDescent="0.2">
      <c r="A1151" s="4">
        <v>1</v>
      </c>
      <c r="B1151" s="5" t="s">
        <v>41</v>
      </c>
      <c r="C1151" s="4">
        <v>2</v>
      </c>
      <c r="D1151" s="4">
        <v>1985</v>
      </c>
      <c r="E1151" s="4">
        <v>1</v>
      </c>
      <c r="F1151" s="4">
        <v>0</v>
      </c>
      <c r="G1151" s="4">
        <v>0</v>
      </c>
      <c r="H1151" s="6">
        <v>18564</v>
      </c>
      <c r="I1151" s="8" t="str">
        <f>IF(H1151&lt;Mapping!$B$1,Mapping!$A$1,IF(H1151&lt;Mapping!$B$2,Mapping!$A$2,Mapping!$A$3))</f>
        <v>Minor</v>
      </c>
    </row>
    <row r="1152" spans="1:9" ht="13.5" customHeight="1" x14ac:dyDescent="0.2">
      <c r="A1152" s="4">
        <v>2</v>
      </c>
      <c r="B1152" s="5" t="s">
        <v>41</v>
      </c>
      <c r="C1152" s="4">
        <v>2</v>
      </c>
      <c r="D1152" s="4">
        <v>1985</v>
      </c>
      <c r="E1152" s="4">
        <v>1</v>
      </c>
      <c r="F1152" s="4">
        <v>0</v>
      </c>
      <c r="G1152" s="4">
        <v>0</v>
      </c>
      <c r="H1152" s="6">
        <v>17886</v>
      </c>
      <c r="I1152" s="8" t="str">
        <f>IF(H1152&lt;Mapping!$B$1,Mapping!$A$1,IF(H1152&lt;Mapping!$B$2,Mapping!$A$2,Mapping!$A$3))</f>
        <v>Minor</v>
      </c>
    </row>
    <row r="1153" spans="1:9" ht="13.5" customHeight="1" x14ac:dyDescent="0.2">
      <c r="A1153" s="4">
        <v>2</v>
      </c>
      <c r="B1153" s="5" t="s">
        <v>41</v>
      </c>
      <c r="C1153" s="4">
        <v>2</v>
      </c>
      <c r="D1153" s="4">
        <v>1985</v>
      </c>
      <c r="E1153" s="4">
        <v>1</v>
      </c>
      <c r="F1153" s="4">
        <v>0</v>
      </c>
      <c r="G1153" s="4">
        <v>0</v>
      </c>
      <c r="H1153" s="6">
        <v>14298</v>
      </c>
      <c r="I1153" s="8" t="str">
        <f>IF(H1153&lt;Mapping!$B$1,Mapping!$A$1,IF(H1153&lt;Mapping!$B$2,Mapping!$A$2,Mapping!$A$3))</f>
        <v>Minor</v>
      </c>
    </row>
    <row r="1154" spans="1:9" ht="13.5" customHeight="1" x14ac:dyDescent="0.2">
      <c r="A1154" s="4">
        <v>3</v>
      </c>
      <c r="B1154" s="5" t="s">
        <v>41</v>
      </c>
      <c r="C1154" s="4">
        <v>2</v>
      </c>
      <c r="D1154" s="4">
        <v>1985</v>
      </c>
      <c r="E1154" s="4">
        <v>1</v>
      </c>
      <c r="F1154" s="4">
        <v>0</v>
      </c>
      <c r="G1154" s="4">
        <v>0</v>
      </c>
      <c r="H1154" s="6">
        <v>16152</v>
      </c>
      <c r="I1154" s="8" t="str">
        <f>IF(H1154&lt;Mapping!$B$1,Mapping!$A$1,IF(H1154&lt;Mapping!$B$2,Mapping!$A$2,Mapping!$A$3))</f>
        <v>Minor</v>
      </c>
    </row>
    <row r="1155" spans="1:9" ht="13.5" customHeight="1" x14ac:dyDescent="0.2">
      <c r="A1155" s="4">
        <v>4</v>
      </c>
      <c r="B1155" s="5" t="s">
        <v>41</v>
      </c>
      <c r="C1155" s="4">
        <v>2</v>
      </c>
      <c r="D1155" s="4">
        <v>1985</v>
      </c>
      <c r="E1155" s="4">
        <v>1</v>
      </c>
      <c r="F1155" s="4">
        <v>0</v>
      </c>
      <c r="G1155" s="4">
        <v>0</v>
      </c>
      <c r="H1155" s="6">
        <v>16389</v>
      </c>
      <c r="I1155" s="8" t="str">
        <f>IF(H1155&lt;Mapping!$B$1,Mapping!$A$1,IF(H1155&lt;Mapping!$B$2,Mapping!$A$2,Mapping!$A$3))</f>
        <v>Minor</v>
      </c>
    </row>
    <row r="1156" spans="1:9" ht="13.5" customHeight="1" x14ac:dyDescent="0.2">
      <c r="A1156" s="4">
        <v>5</v>
      </c>
      <c r="B1156" s="5" t="s">
        <v>41</v>
      </c>
      <c r="C1156" s="4">
        <v>2</v>
      </c>
      <c r="D1156" s="4">
        <v>1985</v>
      </c>
      <c r="E1156" s="4">
        <v>1</v>
      </c>
      <c r="F1156" s="4">
        <v>0</v>
      </c>
      <c r="G1156" s="4">
        <v>0</v>
      </c>
      <c r="H1156" s="6">
        <v>16775</v>
      </c>
      <c r="I1156" s="8" t="str">
        <f>IF(H1156&lt;Mapping!$B$1,Mapping!$A$1,IF(H1156&lt;Mapping!$B$2,Mapping!$A$2,Mapping!$A$3))</f>
        <v>Minor</v>
      </c>
    </row>
    <row r="1157" spans="1:9" ht="13.5" customHeight="1" x14ac:dyDescent="0.2">
      <c r="A1157" s="4">
        <v>5</v>
      </c>
      <c r="B1157" s="5" t="s">
        <v>41</v>
      </c>
      <c r="C1157" s="4">
        <v>2</v>
      </c>
      <c r="D1157" s="4">
        <v>1985</v>
      </c>
      <c r="E1157" s="4">
        <v>1</v>
      </c>
      <c r="F1157" s="4">
        <v>0</v>
      </c>
      <c r="G1157" s="4">
        <v>0</v>
      </c>
      <c r="H1157" s="6">
        <v>10832</v>
      </c>
      <c r="I1157" s="8" t="str">
        <f>IF(H1157&lt;Mapping!$B$1,Mapping!$A$1,IF(H1157&lt;Mapping!$B$2,Mapping!$A$2,Mapping!$A$3))</f>
        <v>Minor</v>
      </c>
    </row>
    <row r="1158" spans="1:9" ht="13.5" customHeight="1" x14ac:dyDescent="0.2">
      <c r="A1158" s="4">
        <v>6</v>
      </c>
      <c r="B1158" s="5" t="s">
        <v>41</v>
      </c>
      <c r="C1158" s="4">
        <v>2</v>
      </c>
      <c r="D1158" s="4">
        <v>1985</v>
      </c>
      <c r="E1158" s="4">
        <v>1</v>
      </c>
      <c r="F1158" s="4">
        <v>0</v>
      </c>
      <c r="G1158" s="4">
        <v>0</v>
      </c>
      <c r="H1158" s="6">
        <v>17764</v>
      </c>
      <c r="I1158" s="8" t="str">
        <f>IF(H1158&lt;Mapping!$B$1,Mapping!$A$1,IF(H1158&lt;Mapping!$B$2,Mapping!$A$2,Mapping!$A$3))</f>
        <v>Minor</v>
      </c>
    </row>
    <row r="1159" spans="1:9" ht="13.5" customHeight="1" x14ac:dyDescent="0.2">
      <c r="A1159" s="4">
        <v>1</v>
      </c>
      <c r="B1159" s="5" t="s">
        <v>60</v>
      </c>
      <c r="C1159" s="4">
        <v>2</v>
      </c>
      <c r="D1159" s="4">
        <v>1985</v>
      </c>
      <c r="E1159" s="4">
        <v>7</v>
      </c>
      <c r="F1159" s="4">
        <v>0</v>
      </c>
      <c r="G1159" s="4">
        <v>0</v>
      </c>
      <c r="H1159" s="6">
        <v>0</v>
      </c>
      <c r="I1159" s="8" t="str">
        <f>IF(H1159&lt;Mapping!$B$1,Mapping!$A$1,IF(H1159&lt;Mapping!$B$2,Mapping!$A$2,Mapping!$A$3))</f>
        <v>Minor</v>
      </c>
    </row>
    <row r="1160" spans="1:9" ht="13.5" customHeight="1" x14ac:dyDescent="0.2">
      <c r="A1160" s="4">
        <v>2</v>
      </c>
      <c r="B1160" s="5" t="s">
        <v>60</v>
      </c>
      <c r="C1160" s="4">
        <v>2</v>
      </c>
      <c r="D1160" s="4">
        <v>1985</v>
      </c>
      <c r="E1160" s="4">
        <v>7</v>
      </c>
      <c r="F1160" s="4">
        <v>0</v>
      </c>
      <c r="G1160" s="4">
        <v>0</v>
      </c>
      <c r="H1160" s="6">
        <v>0</v>
      </c>
      <c r="I1160" s="8" t="str">
        <f>IF(H1160&lt;Mapping!$B$1,Mapping!$A$1,IF(H1160&lt;Mapping!$B$2,Mapping!$A$2,Mapping!$A$3))</f>
        <v>Minor</v>
      </c>
    </row>
    <row r="1161" spans="1:9" ht="13.5" customHeight="1" x14ac:dyDescent="0.2">
      <c r="A1161" s="4">
        <v>3</v>
      </c>
      <c r="B1161" s="5" t="s">
        <v>60</v>
      </c>
      <c r="C1161" s="4">
        <v>2</v>
      </c>
      <c r="D1161" s="4">
        <v>1985</v>
      </c>
      <c r="E1161" s="4">
        <v>7</v>
      </c>
      <c r="F1161" s="4">
        <v>0</v>
      </c>
      <c r="G1161" s="4">
        <v>0</v>
      </c>
      <c r="H1161" s="6">
        <v>0</v>
      </c>
      <c r="I1161" s="8" t="str">
        <f>IF(H1161&lt;Mapping!$B$1,Mapping!$A$1,IF(H1161&lt;Mapping!$B$2,Mapping!$A$2,Mapping!$A$3))</f>
        <v>Minor</v>
      </c>
    </row>
    <row r="1162" spans="1:9" ht="13.5" customHeight="1" x14ac:dyDescent="0.2">
      <c r="A1162" s="4">
        <v>4</v>
      </c>
      <c r="B1162" s="5" t="s">
        <v>60</v>
      </c>
      <c r="C1162" s="4">
        <v>2</v>
      </c>
      <c r="D1162" s="4">
        <v>1985</v>
      </c>
      <c r="E1162" s="4">
        <v>7</v>
      </c>
      <c r="F1162" s="4">
        <v>0</v>
      </c>
      <c r="G1162" s="4">
        <v>0</v>
      </c>
      <c r="H1162" s="6">
        <v>0</v>
      </c>
      <c r="I1162" s="8" t="str">
        <f>IF(H1162&lt;Mapping!$B$1,Mapping!$A$1,IF(H1162&lt;Mapping!$B$2,Mapping!$A$2,Mapping!$A$3))</f>
        <v>Minor</v>
      </c>
    </row>
    <row r="1163" spans="1:9" ht="13.5" customHeight="1" x14ac:dyDescent="0.2">
      <c r="A1163" s="4">
        <v>5</v>
      </c>
      <c r="B1163" s="5" t="s">
        <v>60</v>
      </c>
      <c r="C1163" s="4">
        <v>2</v>
      </c>
      <c r="D1163" s="4">
        <v>1985</v>
      </c>
      <c r="E1163" s="4">
        <v>7</v>
      </c>
      <c r="F1163" s="4">
        <v>0</v>
      </c>
      <c r="G1163" s="4">
        <v>0</v>
      </c>
      <c r="H1163" s="6">
        <v>0</v>
      </c>
      <c r="I1163" s="8" t="str">
        <f>IF(H1163&lt;Mapping!$B$1,Mapping!$A$1,IF(H1163&lt;Mapping!$B$2,Mapping!$A$2,Mapping!$A$3))</f>
        <v>Minor</v>
      </c>
    </row>
    <row r="1164" spans="1:9" ht="13.5" customHeight="1" x14ac:dyDescent="0.2">
      <c r="A1164" s="4">
        <v>6</v>
      </c>
      <c r="B1164" s="5" t="s">
        <v>60</v>
      </c>
      <c r="C1164" s="4">
        <v>2</v>
      </c>
      <c r="D1164" s="4">
        <v>1985</v>
      </c>
      <c r="E1164" s="4">
        <v>7</v>
      </c>
      <c r="F1164" s="4">
        <v>0</v>
      </c>
      <c r="G1164" s="4">
        <v>0</v>
      </c>
      <c r="H1164" s="6">
        <v>0</v>
      </c>
      <c r="I1164" s="8" t="str">
        <f>IF(H1164&lt;Mapping!$B$1,Mapping!$A$1,IF(H1164&lt;Mapping!$B$2,Mapping!$A$2,Mapping!$A$3))</f>
        <v>Minor</v>
      </c>
    </row>
    <row r="1165" spans="1:9" ht="13.5" customHeight="1" x14ac:dyDescent="0.2">
      <c r="A1165" s="4">
        <v>2</v>
      </c>
      <c r="B1165" s="5" t="s">
        <v>12</v>
      </c>
      <c r="C1165" s="4">
        <v>4</v>
      </c>
      <c r="D1165" s="4">
        <v>1985</v>
      </c>
      <c r="E1165" s="4">
        <v>1</v>
      </c>
      <c r="F1165" s="4">
        <v>0</v>
      </c>
      <c r="G1165" s="4">
        <v>0</v>
      </c>
      <c r="H1165" s="6">
        <v>72094</v>
      </c>
      <c r="I1165" s="8" t="str">
        <f>IF(H1165&lt;Mapping!$B$1,Mapping!$A$1,IF(H1165&lt;Mapping!$B$2,Mapping!$A$2,Mapping!$A$3))</f>
        <v>Minor</v>
      </c>
    </row>
    <row r="1166" spans="1:9" ht="13.5" customHeight="1" x14ac:dyDescent="0.2">
      <c r="A1166" s="4">
        <v>2</v>
      </c>
      <c r="B1166" s="5" t="s">
        <v>20</v>
      </c>
      <c r="C1166" s="4">
        <v>3</v>
      </c>
      <c r="D1166" s="4">
        <v>1985</v>
      </c>
      <c r="E1166" s="4">
        <v>1</v>
      </c>
      <c r="F1166" s="4">
        <v>0</v>
      </c>
      <c r="G1166" s="4">
        <v>0</v>
      </c>
      <c r="H1166" s="6">
        <v>74639</v>
      </c>
      <c r="I1166" s="8" t="str">
        <f>IF(H1166&lt;Mapping!$B$1,Mapping!$A$1,IF(H1166&lt;Mapping!$B$2,Mapping!$A$2,Mapping!$A$3))</f>
        <v>Minor</v>
      </c>
    </row>
    <row r="1167" spans="1:9" ht="13.5" customHeight="1" x14ac:dyDescent="0.2">
      <c r="A1167" s="4">
        <v>3</v>
      </c>
      <c r="B1167" s="5" t="s">
        <v>20</v>
      </c>
      <c r="C1167" s="4">
        <v>3</v>
      </c>
      <c r="D1167" s="4">
        <v>1985</v>
      </c>
      <c r="E1167" s="4">
        <v>1</v>
      </c>
      <c r="F1167" s="4">
        <v>0</v>
      </c>
      <c r="G1167" s="4">
        <v>0</v>
      </c>
      <c r="H1167" s="6">
        <v>72602</v>
      </c>
      <c r="I1167" s="8" t="str">
        <f>IF(H1167&lt;Mapping!$B$1,Mapping!$A$1,IF(H1167&lt;Mapping!$B$2,Mapping!$A$2,Mapping!$A$3))</f>
        <v>Minor</v>
      </c>
    </row>
    <row r="1168" spans="1:9" ht="13.5" customHeight="1" x14ac:dyDescent="0.2">
      <c r="A1168" s="4">
        <v>5</v>
      </c>
      <c r="B1168" s="5" t="s">
        <v>20</v>
      </c>
      <c r="C1168" s="4">
        <v>3</v>
      </c>
      <c r="D1168" s="4">
        <v>1985</v>
      </c>
      <c r="E1168" s="4">
        <v>1</v>
      </c>
      <c r="F1168" s="4">
        <v>0</v>
      </c>
      <c r="G1168" s="4">
        <v>0</v>
      </c>
      <c r="H1168" s="6">
        <v>87178</v>
      </c>
      <c r="I1168" s="8" t="str">
        <f>IF(H1168&lt;Mapping!$B$1,Mapping!$A$1,IF(H1168&lt;Mapping!$B$2,Mapping!$A$2,Mapping!$A$3))</f>
        <v>Minor</v>
      </c>
    </row>
    <row r="1169" spans="1:9" ht="13.5" customHeight="1" x14ac:dyDescent="0.2">
      <c r="A1169" s="4">
        <v>5</v>
      </c>
      <c r="B1169" s="5" t="s">
        <v>20</v>
      </c>
      <c r="C1169" s="4">
        <v>3</v>
      </c>
      <c r="D1169" s="4">
        <v>1985</v>
      </c>
      <c r="E1169" s="4">
        <v>1</v>
      </c>
      <c r="F1169" s="4">
        <v>0</v>
      </c>
      <c r="G1169" s="4">
        <v>0</v>
      </c>
      <c r="H1169" s="6">
        <v>74773</v>
      </c>
      <c r="I1169" s="8" t="str">
        <f>IF(H1169&lt;Mapping!$B$1,Mapping!$A$1,IF(H1169&lt;Mapping!$B$2,Mapping!$A$2,Mapping!$A$3))</f>
        <v>Minor</v>
      </c>
    </row>
    <row r="1170" spans="1:9" ht="13.5" customHeight="1" x14ac:dyDescent="0.2">
      <c r="A1170" s="4">
        <v>4</v>
      </c>
      <c r="B1170" s="5" t="s">
        <v>19</v>
      </c>
      <c r="C1170" s="4">
        <v>2</v>
      </c>
      <c r="D1170" s="4">
        <v>1985</v>
      </c>
      <c r="E1170" s="4">
        <v>1</v>
      </c>
      <c r="F1170" s="4">
        <v>0</v>
      </c>
      <c r="G1170" s="4">
        <v>0</v>
      </c>
      <c r="H1170" s="6">
        <v>82160</v>
      </c>
      <c r="I1170" s="8" t="str">
        <f>IF(H1170&lt;Mapping!$B$1,Mapping!$A$1,IF(H1170&lt;Mapping!$B$2,Mapping!$A$2,Mapping!$A$3))</f>
        <v>Minor</v>
      </c>
    </row>
    <row r="1171" spans="1:9" ht="13.5" customHeight="1" x14ac:dyDescent="0.2">
      <c r="A1171" s="4">
        <v>2</v>
      </c>
      <c r="B1171" s="5" t="s">
        <v>16</v>
      </c>
      <c r="C1171" s="4">
        <v>4</v>
      </c>
      <c r="D1171" s="4">
        <v>1985</v>
      </c>
      <c r="E1171" s="4">
        <v>1</v>
      </c>
      <c r="F1171" s="4">
        <v>0</v>
      </c>
      <c r="G1171" s="4">
        <v>0</v>
      </c>
      <c r="H1171" s="6">
        <v>829535</v>
      </c>
      <c r="I1171" s="8" t="str">
        <f>IF(H1171&lt;Mapping!$B$1,Mapping!$A$1,IF(H1171&lt;Mapping!$B$2,Mapping!$A$2,Mapping!$A$3))</f>
        <v>Medium</v>
      </c>
    </row>
    <row r="1172" spans="1:9" ht="13.5" customHeight="1" x14ac:dyDescent="0.2">
      <c r="A1172" s="4">
        <v>5</v>
      </c>
      <c r="B1172" s="5" t="s">
        <v>16</v>
      </c>
      <c r="C1172" s="4">
        <v>4</v>
      </c>
      <c r="D1172" s="4">
        <v>1985</v>
      </c>
      <c r="E1172" s="4">
        <v>1</v>
      </c>
      <c r="F1172" s="4">
        <v>0</v>
      </c>
      <c r="G1172" s="4">
        <v>0</v>
      </c>
      <c r="H1172" s="6">
        <v>715162</v>
      </c>
      <c r="I1172" s="8" t="str">
        <f>IF(H1172&lt;Mapping!$B$1,Mapping!$A$1,IF(H1172&lt;Mapping!$B$2,Mapping!$A$2,Mapping!$A$3))</f>
        <v>Medium</v>
      </c>
    </row>
    <row r="1173" spans="1:9" ht="13.5" customHeight="1" x14ac:dyDescent="0.2">
      <c r="A1173" s="4">
        <v>1</v>
      </c>
      <c r="B1173" s="5" t="s">
        <v>13</v>
      </c>
      <c r="C1173" s="4">
        <v>1</v>
      </c>
      <c r="D1173" s="4">
        <v>1985</v>
      </c>
      <c r="E1173" s="4">
        <v>21</v>
      </c>
      <c r="F1173" s="4">
        <v>0</v>
      </c>
      <c r="G1173" s="4">
        <v>0</v>
      </c>
      <c r="H1173" s="6">
        <v>176069</v>
      </c>
      <c r="I1173" s="8" t="str">
        <f>IF(H1173&lt;Mapping!$B$1,Mapping!$A$1,IF(H1173&lt;Mapping!$B$2,Mapping!$A$2,Mapping!$A$3))</f>
        <v>Minor</v>
      </c>
    </row>
    <row r="1174" spans="1:9" ht="13.5" customHeight="1" x14ac:dyDescent="0.2">
      <c r="A1174" s="4">
        <v>1</v>
      </c>
      <c r="B1174" s="5" t="s">
        <v>13</v>
      </c>
      <c r="C1174" s="4">
        <v>2</v>
      </c>
      <c r="D1174" s="4">
        <v>1985</v>
      </c>
      <c r="E1174" s="4">
        <v>30</v>
      </c>
      <c r="F1174" s="4">
        <v>0</v>
      </c>
      <c r="G1174" s="4">
        <v>0</v>
      </c>
      <c r="H1174" s="6">
        <v>1770</v>
      </c>
      <c r="I1174" s="8" t="str">
        <f>IF(H1174&lt;Mapping!$B$1,Mapping!$A$1,IF(H1174&lt;Mapping!$B$2,Mapping!$A$2,Mapping!$A$3))</f>
        <v>Minor</v>
      </c>
    </row>
    <row r="1175" spans="1:9" ht="13.5" customHeight="1" x14ac:dyDescent="0.2">
      <c r="A1175" s="4">
        <v>2</v>
      </c>
      <c r="B1175" s="5" t="s">
        <v>13</v>
      </c>
      <c r="C1175" s="4">
        <v>1</v>
      </c>
      <c r="D1175" s="4">
        <v>1985</v>
      </c>
      <c r="E1175" s="4">
        <v>21</v>
      </c>
      <c r="F1175" s="4">
        <v>0</v>
      </c>
      <c r="G1175" s="4">
        <v>0</v>
      </c>
      <c r="H1175" s="6">
        <v>162802</v>
      </c>
      <c r="I1175" s="8" t="str">
        <f>IF(H1175&lt;Mapping!$B$1,Mapping!$A$1,IF(H1175&lt;Mapping!$B$2,Mapping!$A$2,Mapping!$A$3))</f>
        <v>Minor</v>
      </c>
    </row>
    <row r="1176" spans="1:9" ht="13.5" customHeight="1" x14ac:dyDescent="0.2">
      <c r="A1176" s="4">
        <v>2</v>
      </c>
      <c r="B1176" s="5" t="s">
        <v>13</v>
      </c>
      <c r="C1176" s="4">
        <v>2</v>
      </c>
      <c r="D1176" s="4">
        <v>1985</v>
      </c>
      <c r="E1176" s="4">
        <v>30</v>
      </c>
      <c r="F1176" s="4">
        <v>0</v>
      </c>
      <c r="G1176" s="4">
        <v>0</v>
      </c>
      <c r="H1176" s="6">
        <v>1782</v>
      </c>
      <c r="I1176" s="8" t="str">
        <f>IF(H1176&lt;Mapping!$B$1,Mapping!$A$1,IF(H1176&lt;Mapping!$B$2,Mapping!$A$2,Mapping!$A$3))</f>
        <v>Minor</v>
      </c>
    </row>
    <row r="1177" spans="1:9" ht="13.5" customHeight="1" x14ac:dyDescent="0.2">
      <c r="A1177" s="4">
        <v>3</v>
      </c>
      <c r="B1177" s="5" t="s">
        <v>13</v>
      </c>
      <c r="C1177" s="4">
        <v>1</v>
      </c>
      <c r="D1177" s="4">
        <v>1985</v>
      </c>
      <c r="E1177" s="4">
        <v>21</v>
      </c>
      <c r="F1177" s="4">
        <v>0</v>
      </c>
      <c r="G1177" s="4">
        <v>0</v>
      </c>
      <c r="H1177" s="6">
        <v>184098</v>
      </c>
      <c r="I1177" s="8" t="str">
        <f>IF(H1177&lt;Mapping!$B$1,Mapping!$A$1,IF(H1177&lt;Mapping!$B$2,Mapping!$A$2,Mapping!$A$3))</f>
        <v>Minor</v>
      </c>
    </row>
    <row r="1178" spans="1:9" ht="13.5" customHeight="1" x14ac:dyDescent="0.2">
      <c r="A1178" s="4">
        <v>3</v>
      </c>
      <c r="B1178" s="5" t="s">
        <v>13</v>
      </c>
      <c r="C1178" s="4">
        <v>2</v>
      </c>
      <c r="D1178" s="4">
        <v>1985</v>
      </c>
      <c r="E1178" s="4">
        <v>30</v>
      </c>
      <c r="F1178" s="4">
        <v>0</v>
      </c>
      <c r="G1178" s="4">
        <v>0</v>
      </c>
      <c r="H1178" s="6">
        <v>1669</v>
      </c>
      <c r="I1178" s="8" t="str">
        <f>IF(H1178&lt;Mapping!$B$1,Mapping!$A$1,IF(H1178&lt;Mapping!$B$2,Mapping!$A$2,Mapping!$A$3))</f>
        <v>Minor</v>
      </c>
    </row>
    <row r="1179" spans="1:9" ht="13.5" customHeight="1" x14ac:dyDescent="0.2">
      <c r="A1179" s="4">
        <v>4</v>
      </c>
      <c r="B1179" s="5" t="s">
        <v>13</v>
      </c>
      <c r="C1179" s="4">
        <v>1</v>
      </c>
      <c r="D1179" s="4">
        <v>1985</v>
      </c>
      <c r="E1179" s="4">
        <v>21</v>
      </c>
      <c r="F1179" s="4">
        <v>0</v>
      </c>
      <c r="G1179" s="4">
        <v>0</v>
      </c>
      <c r="H1179" s="6">
        <v>177378</v>
      </c>
      <c r="I1179" s="8" t="str">
        <f>IF(H1179&lt;Mapping!$B$1,Mapping!$A$1,IF(H1179&lt;Mapping!$B$2,Mapping!$A$2,Mapping!$A$3))</f>
        <v>Minor</v>
      </c>
    </row>
    <row r="1180" spans="1:9" ht="13.5" customHeight="1" x14ac:dyDescent="0.2">
      <c r="A1180" s="4">
        <v>4</v>
      </c>
      <c r="B1180" s="5" t="s">
        <v>13</v>
      </c>
      <c r="C1180" s="4">
        <v>2</v>
      </c>
      <c r="D1180" s="4">
        <v>1985</v>
      </c>
      <c r="E1180" s="4">
        <v>30</v>
      </c>
      <c r="F1180" s="4">
        <v>0</v>
      </c>
      <c r="G1180" s="4">
        <v>0</v>
      </c>
      <c r="H1180" s="6">
        <v>1662</v>
      </c>
      <c r="I1180" s="8" t="str">
        <f>IF(H1180&lt;Mapping!$B$1,Mapping!$A$1,IF(H1180&lt;Mapping!$B$2,Mapping!$A$2,Mapping!$A$3))</f>
        <v>Minor</v>
      </c>
    </row>
    <row r="1181" spans="1:9" ht="13.5" customHeight="1" x14ac:dyDescent="0.2">
      <c r="A1181" s="4">
        <v>5</v>
      </c>
      <c r="B1181" s="5" t="s">
        <v>13</v>
      </c>
      <c r="C1181" s="4">
        <v>1</v>
      </c>
      <c r="D1181" s="4">
        <v>1985</v>
      </c>
      <c r="E1181" s="4">
        <v>21</v>
      </c>
      <c r="F1181" s="4">
        <v>0</v>
      </c>
      <c r="G1181" s="4">
        <v>0</v>
      </c>
      <c r="H1181" s="6">
        <v>170797</v>
      </c>
      <c r="I1181" s="8" t="str">
        <f>IF(H1181&lt;Mapping!$B$1,Mapping!$A$1,IF(H1181&lt;Mapping!$B$2,Mapping!$A$2,Mapping!$A$3))</f>
        <v>Minor</v>
      </c>
    </row>
    <row r="1182" spans="1:9" ht="13.5" customHeight="1" x14ac:dyDescent="0.2">
      <c r="A1182" s="4">
        <v>5</v>
      </c>
      <c r="B1182" s="5" t="s">
        <v>13</v>
      </c>
      <c r="C1182" s="4">
        <v>2</v>
      </c>
      <c r="D1182" s="4">
        <v>1985</v>
      </c>
      <c r="E1182" s="4">
        <v>30</v>
      </c>
      <c r="F1182" s="4">
        <v>0</v>
      </c>
      <c r="G1182" s="4">
        <v>0</v>
      </c>
      <c r="H1182" s="6">
        <v>1605</v>
      </c>
      <c r="I1182" s="8" t="str">
        <f>IF(H1182&lt;Mapping!$B$1,Mapping!$A$1,IF(H1182&lt;Mapping!$B$2,Mapping!$A$2,Mapping!$A$3))</f>
        <v>Minor</v>
      </c>
    </row>
    <row r="1183" spans="1:9" ht="13.5" customHeight="1" x14ac:dyDescent="0.2">
      <c r="A1183" s="4">
        <v>6</v>
      </c>
      <c r="B1183" s="5" t="s">
        <v>13</v>
      </c>
      <c r="C1183" s="4">
        <v>1</v>
      </c>
      <c r="D1183" s="4">
        <v>1985</v>
      </c>
      <c r="E1183" s="4">
        <v>21</v>
      </c>
      <c r="F1183" s="4">
        <v>0</v>
      </c>
      <c r="G1183" s="4">
        <v>0</v>
      </c>
      <c r="H1183" s="6">
        <v>175879</v>
      </c>
      <c r="I1183" s="8" t="str">
        <f>IF(H1183&lt;Mapping!$B$1,Mapping!$A$1,IF(H1183&lt;Mapping!$B$2,Mapping!$A$2,Mapping!$A$3))</f>
        <v>Minor</v>
      </c>
    </row>
    <row r="1184" spans="1:9" ht="13.5" customHeight="1" x14ac:dyDescent="0.2">
      <c r="A1184" s="4">
        <v>6</v>
      </c>
      <c r="B1184" s="5" t="s">
        <v>13</v>
      </c>
      <c r="C1184" s="4">
        <v>2</v>
      </c>
      <c r="D1184" s="4">
        <v>1985</v>
      </c>
      <c r="E1184" s="4">
        <v>30</v>
      </c>
      <c r="F1184" s="4">
        <v>0</v>
      </c>
      <c r="G1184" s="4">
        <v>0</v>
      </c>
      <c r="H1184" s="6">
        <v>1549</v>
      </c>
      <c r="I1184" s="8" t="str">
        <f>IF(H1184&lt;Mapping!$B$1,Mapping!$A$1,IF(H1184&lt;Mapping!$B$2,Mapping!$A$2,Mapping!$A$3))</f>
        <v>Minor</v>
      </c>
    </row>
    <row r="1185" spans="1:9" ht="13.5" customHeight="1" x14ac:dyDescent="0.2">
      <c r="A1185" s="4">
        <v>1</v>
      </c>
      <c r="B1185" s="5" t="s">
        <v>21</v>
      </c>
      <c r="C1185" s="4">
        <v>3</v>
      </c>
      <c r="D1185" s="4">
        <v>1985</v>
      </c>
      <c r="E1185" s="4">
        <v>1</v>
      </c>
      <c r="F1185" s="4">
        <v>0</v>
      </c>
      <c r="G1185" s="4">
        <v>0</v>
      </c>
      <c r="H1185" s="6">
        <v>72839</v>
      </c>
      <c r="I1185" s="8" t="str">
        <f>IF(H1185&lt;Mapping!$B$1,Mapping!$A$1,IF(H1185&lt;Mapping!$B$2,Mapping!$A$2,Mapping!$A$3))</f>
        <v>Minor</v>
      </c>
    </row>
    <row r="1186" spans="1:9" ht="13.5" customHeight="1" x14ac:dyDescent="0.2">
      <c r="A1186" s="4">
        <v>1</v>
      </c>
      <c r="B1186" s="5" t="s">
        <v>21</v>
      </c>
      <c r="C1186" s="4">
        <v>2</v>
      </c>
      <c r="D1186" s="4">
        <v>1985</v>
      </c>
      <c r="E1186" s="4">
        <v>1</v>
      </c>
      <c r="F1186" s="4">
        <v>0</v>
      </c>
      <c r="G1186" s="4">
        <v>0</v>
      </c>
      <c r="H1186" s="6">
        <v>72673</v>
      </c>
      <c r="I1186" s="8" t="str">
        <f>IF(H1186&lt;Mapping!$B$1,Mapping!$A$1,IF(H1186&lt;Mapping!$B$2,Mapping!$A$2,Mapping!$A$3))</f>
        <v>Minor</v>
      </c>
    </row>
    <row r="1187" spans="1:9" ht="13.5" customHeight="1" x14ac:dyDescent="0.2">
      <c r="A1187" s="4">
        <v>3</v>
      </c>
      <c r="B1187" s="5" t="s">
        <v>21</v>
      </c>
      <c r="C1187" s="4">
        <v>3</v>
      </c>
      <c r="D1187" s="4">
        <v>1985</v>
      </c>
      <c r="E1187" s="4">
        <v>1</v>
      </c>
      <c r="F1187" s="4">
        <v>0</v>
      </c>
      <c r="G1187" s="4">
        <v>0</v>
      </c>
      <c r="H1187" s="6">
        <v>0</v>
      </c>
      <c r="I1187" s="8" t="str">
        <f>IF(H1187&lt;Mapping!$B$1,Mapping!$A$1,IF(H1187&lt;Mapping!$B$2,Mapping!$A$2,Mapping!$A$3))</f>
        <v>Minor</v>
      </c>
    </row>
    <row r="1188" spans="1:9" ht="13.5" customHeight="1" x14ac:dyDescent="0.2">
      <c r="A1188" s="4">
        <v>4</v>
      </c>
      <c r="B1188" s="5" t="s">
        <v>21</v>
      </c>
      <c r="C1188" s="4">
        <v>3</v>
      </c>
      <c r="D1188" s="4">
        <v>1985</v>
      </c>
      <c r="E1188" s="4">
        <v>1</v>
      </c>
      <c r="F1188" s="4">
        <v>0</v>
      </c>
      <c r="G1188" s="4">
        <v>0</v>
      </c>
      <c r="H1188" s="6">
        <v>730</v>
      </c>
      <c r="I1188" s="8" t="str">
        <f>IF(H1188&lt;Mapping!$B$1,Mapping!$A$1,IF(H1188&lt;Mapping!$B$2,Mapping!$A$2,Mapping!$A$3))</f>
        <v>Minor</v>
      </c>
    </row>
    <row r="1189" spans="1:9" ht="13.5" customHeight="1" x14ac:dyDescent="0.2">
      <c r="A1189" s="4">
        <v>1</v>
      </c>
      <c r="B1189" s="5" t="s">
        <v>15</v>
      </c>
      <c r="C1189" s="4">
        <v>1</v>
      </c>
      <c r="D1189" s="4">
        <v>1985</v>
      </c>
      <c r="E1189" s="4">
        <v>5</v>
      </c>
      <c r="F1189" s="4">
        <v>3</v>
      </c>
      <c r="G1189" s="4">
        <v>0</v>
      </c>
      <c r="H1189" s="6">
        <v>166696</v>
      </c>
      <c r="I1189" s="8" t="str">
        <f>IF(H1189&lt;Mapping!$B$1,Mapping!$A$1,IF(H1189&lt;Mapping!$B$2,Mapping!$A$2,Mapping!$A$3))</f>
        <v>Minor</v>
      </c>
    </row>
    <row r="1190" spans="1:9" ht="13.5" customHeight="1" x14ac:dyDescent="0.2">
      <c r="A1190" s="4">
        <v>1</v>
      </c>
      <c r="B1190" s="5" t="s">
        <v>15</v>
      </c>
      <c r="C1190" s="4">
        <v>1</v>
      </c>
      <c r="D1190" s="4">
        <v>1985</v>
      </c>
      <c r="E1190" s="4">
        <v>1</v>
      </c>
      <c r="F1190" s="4">
        <v>0</v>
      </c>
      <c r="G1190" s="4">
        <v>0</v>
      </c>
      <c r="H1190" s="6">
        <v>14424</v>
      </c>
      <c r="I1190" s="8" t="str">
        <f>IF(H1190&lt;Mapping!$B$1,Mapping!$A$1,IF(H1190&lt;Mapping!$B$2,Mapping!$A$2,Mapping!$A$3))</f>
        <v>Minor</v>
      </c>
    </row>
    <row r="1191" spans="1:9" ht="13.5" customHeight="1" x14ac:dyDescent="0.2">
      <c r="A1191" s="4">
        <v>1</v>
      </c>
      <c r="B1191" s="5" t="s">
        <v>15</v>
      </c>
      <c r="C1191" s="4">
        <v>1</v>
      </c>
      <c r="D1191" s="4">
        <v>1985</v>
      </c>
      <c r="E1191" s="4">
        <v>1</v>
      </c>
      <c r="F1191" s="4">
        <v>0</v>
      </c>
      <c r="G1191" s="4">
        <v>0</v>
      </c>
      <c r="H1191" s="6">
        <v>4265</v>
      </c>
      <c r="I1191" s="8" t="str">
        <f>IF(H1191&lt;Mapping!$B$1,Mapping!$A$1,IF(H1191&lt;Mapping!$B$2,Mapping!$A$2,Mapping!$A$3))</f>
        <v>Minor</v>
      </c>
    </row>
    <row r="1192" spans="1:9" ht="13.5" customHeight="1" x14ac:dyDescent="0.2">
      <c r="A1192" s="4">
        <v>1</v>
      </c>
      <c r="B1192" s="5" t="s">
        <v>15</v>
      </c>
      <c r="C1192" s="4">
        <v>1</v>
      </c>
      <c r="D1192" s="4">
        <v>1985</v>
      </c>
      <c r="E1192" s="4">
        <v>1</v>
      </c>
      <c r="F1192" s="4">
        <v>0</v>
      </c>
      <c r="G1192" s="4">
        <v>0</v>
      </c>
      <c r="H1192" s="6">
        <v>1787</v>
      </c>
      <c r="I1192" s="8" t="str">
        <f>IF(H1192&lt;Mapping!$B$1,Mapping!$A$1,IF(H1192&lt;Mapping!$B$2,Mapping!$A$2,Mapping!$A$3))</f>
        <v>Minor</v>
      </c>
    </row>
    <row r="1193" spans="1:9" ht="13.5" customHeight="1" x14ac:dyDescent="0.2">
      <c r="A1193" s="4">
        <v>1</v>
      </c>
      <c r="B1193" s="5" t="s">
        <v>15</v>
      </c>
      <c r="C1193" s="4">
        <v>4</v>
      </c>
      <c r="D1193" s="4">
        <v>1985</v>
      </c>
      <c r="E1193" s="4">
        <v>1</v>
      </c>
      <c r="F1193" s="4">
        <v>0</v>
      </c>
      <c r="G1193" s="4">
        <v>0</v>
      </c>
      <c r="H1193" s="6">
        <v>1764</v>
      </c>
      <c r="I1193" s="8" t="str">
        <f>IF(H1193&lt;Mapping!$B$1,Mapping!$A$1,IF(H1193&lt;Mapping!$B$2,Mapping!$A$2,Mapping!$A$3))</f>
        <v>Minor</v>
      </c>
    </row>
    <row r="1194" spans="1:9" ht="13.5" customHeight="1" x14ac:dyDescent="0.2">
      <c r="A1194" s="4">
        <v>1</v>
      </c>
      <c r="B1194" s="5" t="s">
        <v>15</v>
      </c>
      <c r="C1194" s="4">
        <v>1</v>
      </c>
      <c r="D1194" s="4">
        <v>1985</v>
      </c>
      <c r="E1194" s="4">
        <v>1</v>
      </c>
      <c r="F1194" s="4">
        <v>0</v>
      </c>
      <c r="G1194" s="4">
        <v>0</v>
      </c>
      <c r="H1194" s="6">
        <v>401</v>
      </c>
      <c r="I1194" s="8" t="str">
        <f>IF(H1194&lt;Mapping!$B$1,Mapping!$A$1,IF(H1194&lt;Mapping!$B$2,Mapping!$A$2,Mapping!$A$3))</f>
        <v>Minor</v>
      </c>
    </row>
    <row r="1195" spans="1:9" ht="13.5" customHeight="1" x14ac:dyDescent="0.2">
      <c r="A1195" s="4">
        <v>1</v>
      </c>
      <c r="B1195" s="5" t="s">
        <v>15</v>
      </c>
      <c r="C1195" s="4">
        <v>1</v>
      </c>
      <c r="D1195" s="4">
        <v>1985</v>
      </c>
      <c r="E1195" s="4">
        <v>1</v>
      </c>
      <c r="F1195" s="4">
        <v>0</v>
      </c>
      <c r="G1195" s="4">
        <v>0</v>
      </c>
      <c r="H1195" s="6">
        <v>0</v>
      </c>
      <c r="I1195" s="8" t="str">
        <f>IF(H1195&lt;Mapping!$B$1,Mapping!$A$1,IF(H1195&lt;Mapping!$B$2,Mapping!$A$2,Mapping!$A$3))</f>
        <v>Minor</v>
      </c>
    </row>
    <row r="1196" spans="1:9" ht="13.5" customHeight="1" x14ac:dyDescent="0.2">
      <c r="A1196" s="4">
        <v>1</v>
      </c>
      <c r="B1196" s="5" t="s">
        <v>15</v>
      </c>
      <c r="C1196" s="4">
        <v>2</v>
      </c>
      <c r="D1196" s="4">
        <v>1985</v>
      </c>
      <c r="E1196" s="4">
        <v>1</v>
      </c>
      <c r="F1196" s="4">
        <v>0</v>
      </c>
      <c r="G1196" s="4">
        <v>0</v>
      </c>
      <c r="H1196" s="6">
        <v>0</v>
      </c>
      <c r="I1196" s="8" t="str">
        <f>IF(H1196&lt;Mapping!$B$1,Mapping!$A$1,IF(H1196&lt;Mapping!$B$2,Mapping!$A$2,Mapping!$A$3))</f>
        <v>Minor</v>
      </c>
    </row>
    <row r="1197" spans="1:9" ht="13.5" customHeight="1" x14ac:dyDescent="0.2">
      <c r="A1197" s="4">
        <v>2</v>
      </c>
      <c r="B1197" s="5" t="s">
        <v>15</v>
      </c>
      <c r="C1197" s="4">
        <v>1</v>
      </c>
      <c r="D1197" s="4">
        <v>1985</v>
      </c>
      <c r="E1197" s="4">
        <v>5</v>
      </c>
      <c r="F1197" s="4">
        <v>4</v>
      </c>
      <c r="G1197" s="4">
        <v>0</v>
      </c>
      <c r="H1197" s="6">
        <v>187923</v>
      </c>
      <c r="I1197" s="8" t="str">
        <f>IF(H1197&lt;Mapping!$B$1,Mapping!$A$1,IF(H1197&lt;Mapping!$B$2,Mapping!$A$2,Mapping!$A$3))</f>
        <v>Minor</v>
      </c>
    </row>
    <row r="1198" spans="1:9" ht="13.5" customHeight="1" x14ac:dyDescent="0.2">
      <c r="A1198" s="4">
        <v>2</v>
      </c>
      <c r="B1198" s="5" t="s">
        <v>15</v>
      </c>
      <c r="C1198" s="4">
        <v>4</v>
      </c>
      <c r="D1198" s="4">
        <v>1985</v>
      </c>
      <c r="E1198" s="4">
        <v>1</v>
      </c>
      <c r="F1198" s="4">
        <v>0</v>
      </c>
      <c r="G1198" s="4">
        <v>0</v>
      </c>
      <c r="H1198" s="6">
        <v>1806</v>
      </c>
      <c r="I1198" s="8" t="str">
        <f>IF(H1198&lt;Mapping!$B$1,Mapping!$A$1,IF(H1198&lt;Mapping!$B$2,Mapping!$A$2,Mapping!$A$3))</f>
        <v>Minor</v>
      </c>
    </row>
    <row r="1199" spans="1:9" ht="13.5" customHeight="1" x14ac:dyDescent="0.2">
      <c r="A1199" s="4">
        <v>2</v>
      </c>
      <c r="B1199" s="5" t="s">
        <v>15</v>
      </c>
      <c r="C1199" s="4">
        <v>1</v>
      </c>
      <c r="D1199" s="4">
        <v>1985</v>
      </c>
      <c r="E1199" s="4">
        <v>1</v>
      </c>
      <c r="F1199" s="4">
        <v>0</v>
      </c>
      <c r="G1199" s="4">
        <v>0</v>
      </c>
      <c r="H1199" s="6">
        <v>0</v>
      </c>
      <c r="I1199" s="8" t="str">
        <f>IF(H1199&lt;Mapping!$B$1,Mapping!$A$1,IF(H1199&lt;Mapping!$B$2,Mapping!$A$2,Mapping!$A$3))</f>
        <v>Minor</v>
      </c>
    </row>
    <row r="1200" spans="1:9" ht="13.5" customHeight="1" x14ac:dyDescent="0.2">
      <c r="A1200" s="4">
        <v>3</v>
      </c>
      <c r="B1200" s="5" t="s">
        <v>15</v>
      </c>
      <c r="C1200" s="4">
        <v>1</v>
      </c>
      <c r="D1200" s="4">
        <v>1985</v>
      </c>
      <c r="E1200" s="4">
        <v>5</v>
      </c>
      <c r="F1200" s="4">
        <v>4</v>
      </c>
      <c r="G1200" s="4">
        <v>0</v>
      </c>
      <c r="H1200" s="6">
        <v>175397</v>
      </c>
      <c r="I1200" s="8" t="str">
        <f>IF(H1200&lt;Mapping!$B$1,Mapping!$A$1,IF(H1200&lt;Mapping!$B$2,Mapping!$A$2,Mapping!$A$3))</f>
        <v>Minor</v>
      </c>
    </row>
    <row r="1201" spans="1:9" ht="13.5" customHeight="1" x14ac:dyDescent="0.2">
      <c r="A1201" s="4">
        <v>3</v>
      </c>
      <c r="B1201" s="5" t="s">
        <v>15</v>
      </c>
      <c r="C1201" s="4">
        <v>4</v>
      </c>
      <c r="D1201" s="4">
        <v>1985</v>
      </c>
      <c r="E1201" s="4">
        <v>1</v>
      </c>
      <c r="F1201" s="4">
        <v>0</v>
      </c>
      <c r="G1201" s="4">
        <v>0</v>
      </c>
      <c r="H1201" s="6">
        <v>1869</v>
      </c>
      <c r="I1201" s="8" t="str">
        <f>IF(H1201&lt;Mapping!$B$1,Mapping!$A$1,IF(H1201&lt;Mapping!$B$2,Mapping!$A$2,Mapping!$A$3))</f>
        <v>Minor</v>
      </c>
    </row>
    <row r="1202" spans="1:9" ht="13.5" customHeight="1" x14ac:dyDescent="0.2">
      <c r="A1202" s="4">
        <v>3</v>
      </c>
      <c r="B1202" s="5" t="s">
        <v>15</v>
      </c>
      <c r="C1202" s="4">
        <v>1</v>
      </c>
      <c r="D1202" s="4">
        <v>1985</v>
      </c>
      <c r="E1202" s="4">
        <v>1</v>
      </c>
      <c r="F1202" s="4">
        <v>0</v>
      </c>
      <c r="G1202" s="4">
        <v>0</v>
      </c>
      <c r="H1202" s="6">
        <v>0</v>
      </c>
      <c r="I1202" s="8" t="str">
        <f>IF(H1202&lt;Mapping!$B$1,Mapping!$A$1,IF(H1202&lt;Mapping!$B$2,Mapping!$A$2,Mapping!$A$3))</f>
        <v>Minor</v>
      </c>
    </row>
    <row r="1203" spans="1:9" ht="13.5" customHeight="1" x14ac:dyDescent="0.2">
      <c r="A1203" s="4">
        <v>4</v>
      </c>
      <c r="B1203" s="5" t="s">
        <v>15</v>
      </c>
      <c r="C1203" s="4">
        <v>1</v>
      </c>
      <c r="D1203" s="4">
        <v>1985</v>
      </c>
      <c r="E1203" s="4">
        <v>5</v>
      </c>
      <c r="F1203" s="4">
        <v>4</v>
      </c>
      <c r="G1203" s="4">
        <v>0</v>
      </c>
      <c r="H1203" s="6">
        <v>182530</v>
      </c>
      <c r="I1203" s="8" t="str">
        <f>IF(H1203&lt;Mapping!$B$1,Mapping!$A$1,IF(H1203&lt;Mapping!$B$2,Mapping!$A$2,Mapping!$A$3))</f>
        <v>Minor</v>
      </c>
    </row>
    <row r="1204" spans="1:9" ht="13.5" customHeight="1" x14ac:dyDescent="0.2">
      <c r="A1204" s="4">
        <v>4</v>
      </c>
      <c r="B1204" s="5" t="s">
        <v>15</v>
      </c>
      <c r="C1204" s="4">
        <v>4</v>
      </c>
      <c r="D1204" s="4">
        <v>1985</v>
      </c>
      <c r="E1204" s="4">
        <v>1</v>
      </c>
      <c r="F1204" s="4">
        <v>0</v>
      </c>
      <c r="G1204" s="4">
        <v>0</v>
      </c>
      <c r="H1204" s="6">
        <v>1783</v>
      </c>
      <c r="I1204" s="8" t="str">
        <f>IF(H1204&lt;Mapping!$B$1,Mapping!$A$1,IF(H1204&lt;Mapping!$B$2,Mapping!$A$2,Mapping!$A$3))</f>
        <v>Minor</v>
      </c>
    </row>
    <row r="1205" spans="1:9" ht="13.5" customHeight="1" x14ac:dyDescent="0.2">
      <c r="A1205" s="4">
        <v>4</v>
      </c>
      <c r="B1205" s="5" t="s">
        <v>15</v>
      </c>
      <c r="C1205" s="4">
        <v>1</v>
      </c>
      <c r="D1205" s="4">
        <v>1985</v>
      </c>
      <c r="E1205" s="4">
        <v>1</v>
      </c>
      <c r="F1205" s="4">
        <v>0</v>
      </c>
      <c r="G1205" s="4">
        <v>0</v>
      </c>
      <c r="H1205" s="6">
        <v>0</v>
      </c>
      <c r="I1205" s="8" t="str">
        <f>IF(H1205&lt;Mapping!$B$1,Mapping!$A$1,IF(H1205&lt;Mapping!$B$2,Mapping!$A$2,Mapping!$A$3))</f>
        <v>Minor</v>
      </c>
    </row>
    <row r="1206" spans="1:9" ht="13.5" customHeight="1" x14ac:dyDescent="0.2">
      <c r="A1206" s="4">
        <v>5</v>
      </c>
      <c r="B1206" s="5" t="s">
        <v>15</v>
      </c>
      <c r="C1206" s="4">
        <v>1</v>
      </c>
      <c r="D1206" s="4">
        <v>1985</v>
      </c>
      <c r="E1206" s="4">
        <v>5</v>
      </c>
      <c r="F1206" s="4">
        <v>4</v>
      </c>
      <c r="G1206" s="4">
        <v>0</v>
      </c>
      <c r="H1206" s="6">
        <v>181806</v>
      </c>
      <c r="I1206" s="8" t="str">
        <f>IF(H1206&lt;Mapping!$B$1,Mapping!$A$1,IF(H1206&lt;Mapping!$B$2,Mapping!$A$2,Mapping!$A$3))</f>
        <v>Minor</v>
      </c>
    </row>
    <row r="1207" spans="1:9" ht="13.5" customHeight="1" x14ac:dyDescent="0.2">
      <c r="A1207" s="4">
        <v>5</v>
      </c>
      <c r="B1207" s="5" t="s">
        <v>15</v>
      </c>
      <c r="C1207" s="4">
        <v>4</v>
      </c>
      <c r="D1207" s="4">
        <v>1985</v>
      </c>
      <c r="E1207" s="4">
        <v>1</v>
      </c>
      <c r="F1207" s="4">
        <v>0</v>
      </c>
      <c r="G1207" s="4">
        <v>0</v>
      </c>
      <c r="H1207" s="6">
        <v>1649</v>
      </c>
      <c r="I1207" s="8" t="str">
        <f>IF(H1207&lt;Mapping!$B$1,Mapping!$A$1,IF(H1207&lt;Mapping!$B$2,Mapping!$A$2,Mapping!$A$3))</f>
        <v>Minor</v>
      </c>
    </row>
    <row r="1208" spans="1:9" ht="13.5" customHeight="1" x14ac:dyDescent="0.2">
      <c r="A1208" s="4">
        <v>5</v>
      </c>
      <c r="B1208" s="5" t="s">
        <v>15</v>
      </c>
      <c r="C1208" s="4">
        <v>1</v>
      </c>
      <c r="D1208" s="4">
        <v>1985</v>
      </c>
      <c r="E1208" s="4">
        <v>1</v>
      </c>
      <c r="F1208" s="4">
        <v>0</v>
      </c>
      <c r="G1208" s="4">
        <v>0</v>
      </c>
      <c r="H1208" s="6">
        <v>0</v>
      </c>
      <c r="I1208" s="8" t="str">
        <f>IF(H1208&lt;Mapping!$B$1,Mapping!$A$1,IF(H1208&lt;Mapping!$B$2,Mapping!$A$2,Mapping!$A$3))</f>
        <v>Minor</v>
      </c>
    </row>
    <row r="1209" spans="1:9" ht="13.5" customHeight="1" x14ac:dyDescent="0.2">
      <c r="A1209" s="4">
        <v>5</v>
      </c>
      <c r="B1209" s="5" t="s">
        <v>15</v>
      </c>
      <c r="C1209" s="4">
        <v>4</v>
      </c>
      <c r="D1209" s="4">
        <v>1985</v>
      </c>
      <c r="E1209" s="4">
        <v>1</v>
      </c>
      <c r="F1209" s="4">
        <v>11</v>
      </c>
      <c r="G1209" s="4">
        <v>0</v>
      </c>
      <c r="H1209" s="6">
        <v>0</v>
      </c>
      <c r="I1209" s="8" t="str">
        <f>IF(H1209&lt;Mapping!$B$1,Mapping!$A$1,IF(H1209&lt;Mapping!$B$2,Mapping!$A$2,Mapping!$A$3))</f>
        <v>Minor</v>
      </c>
    </row>
    <row r="1210" spans="1:9" ht="13.5" customHeight="1" x14ac:dyDescent="0.2">
      <c r="A1210" s="4">
        <v>6</v>
      </c>
      <c r="B1210" s="5" t="s">
        <v>15</v>
      </c>
      <c r="C1210" s="4">
        <v>1</v>
      </c>
      <c r="D1210" s="4">
        <v>1985</v>
      </c>
      <c r="E1210" s="4">
        <v>5</v>
      </c>
      <c r="F1210" s="4">
        <v>3</v>
      </c>
      <c r="G1210" s="4">
        <v>0</v>
      </c>
      <c r="H1210" s="6">
        <v>163129</v>
      </c>
      <c r="I1210" s="8" t="str">
        <f>IF(H1210&lt;Mapping!$B$1,Mapping!$A$1,IF(H1210&lt;Mapping!$B$2,Mapping!$A$2,Mapping!$A$3))</f>
        <v>Minor</v>
      </c>
    </row>
    <row r="1211" spans="1:9" ht="13.5" customHeight="1" x14ac:dyDescent="0.2">
      <c r="A1211" s="4">
        <v>6</v>
      </c>
      <c r="B1211" s="5" t="s">
        <v>15</v>
      </c>
      <c r="C1211" s="4">
        <v>4</v>
      </c>
      <c r="D1211" s="4">
        <v>1985</v>
      </c>
      <c r="E1211" s="4">
        <v>1</v>
      </c>
      <c r="F1211" s="4">
        <v>0</v>
      </c>
      <c r="G1211" s="4">
        <v>0</v>
      </c>
      <c r="H1211" s="6">
        <v>1620</v>
      </c>
      <c r="I1211" s="8" t="str">
        <f>IF(H1211&lt;Mapping!$B$1,Mapping!$A$1,IF(H1211&lt;Mapping!$B$2,Mapping!$A$2,Mapping!$A$3))</f>
        <v>Minor</v>
      </c>
    </row>
    <row r="1212" spans="1:9" ht="13.5" customHeight="1" x14ac:dyDescent="0.2">
      <c r="A1212" s="4">
        <v>6</v>
      </c>
      <c r="B1212" s="5" t="s">
        <v>15</v>
      </c>
      <c r="C1212" s="4">
        <v>1</v>
      </c>
      <c r="D1212" s="4">
        <v>1985</v>
      </c>
      <c r="E1212" s="4">
        <v>1</v>
      </c>
      <c r="F1212" s="4">
        <v>0</v>
      </c>
      <c r="G1212" s="4">
        <v>0</v>
      </c>
      <c r="H1212" s="6">
        <v>0</v>
      </c>
      <c r="I1212" s="8" t="str">
        <f>IF(H1212&lt;Mapping!$B$1,Mapping!$A$1,IF(H1212&lt;Mapping!$B$2,Mapping!$A$2,Mapping!$A$3))</f>
        <v>Minor</v>
      </c>
    </row>
    <row r="1213" spans="1:9" ht="13.5" customHeight="1" x14ac:dyDescent="0.2">
      <c r="A1213" s="4">
        <v>2</v>
      </c>
      <c r="B1213" s="5" t="s">
        <v>26</v>
      </c>
      <c r="C1213" s="4">
        <v>4</v>
      </c>
      <c r="D1213" s="4">
        <v>1986</v>
      </c>
      <c r="E1213" s="4">
        <v>2</v>
      </c>
      <c r="F1213" s="4">
        <v>0</v>
      </c>
      <c r="G1213" s="4">
        <v>0</v>
      </c>
      <c r="H1213" s="6">
        <v>8675007</v>
      </c>
      <c r="I1213" s="8" t="str">
        <f>IF(H1213&lt;Mapping!$B$1,Mapping!$A$1,IF(H1213&lt;Mapping!$B$2,Mapping!$A$2,Mapping!$A$3))</f>
        <v>Major</v>
      </c>
    </row>
    <row r="1214" spans="1:9" ht="13.5" customHeight="1" x14ac:dyDescent="0.2">
      <c r="A1214" s="4">
        <v>1</v>
      </c>
      <c r="B1214" s="5" t="s">
        <v>33</v>
      </c>
      <c r="C1214" s="4">
        <v>3</v>
      </c>
      <c r="D1214" s="4">
        <v>1986</v>
      </c>
      <c r="E1214" s="4">
        <v>31</v>
      </c>
      <c r="F1214" s="4">
        <v>0</v>
      </c>
      <c r="G1214" s="4">
        <v>0</v>
      </c>
      <c r="H1214" s="6">
        <v>1709592</v>
      </c>
      <c r="I1214" s="8" t="str">
        <f>IF(H1214&lt;Mapping!$B$1,Mapping!$A$1,IF(H1214&lt;Mapping!$B$2,Mapping!$A$2,Mapping!$A$3))</f>
        <v>Medium</v>
      </c>
    </row>
    <row r="1215" spans="1:9" ht="13.5" customHeight="1" x14ac:dyDescent="0.2">
      <c r="A1215" s="4">
        <v>1</v>
      </c>
      <c r="B1215" s="5" t="s">
        <v>33</v>
      </c>
      <c r="C1215" s="4">
        <v>2</v>
      </c>
      <c r="D1215" s="4">
        <v>1986</v>
      </c>
      <c r="E1215" s="4">
        <v>30</v>
      </c>
      <c r="F1215" s="4">
        <v>0</v>
      </c>
      <c r="G1215" s="4">
        <v>0</v>
      </c>
      <c r="H1215" s="6">
        <v>17733</v>
      </c>
      <c r="I1215" s="8" t="str">
        <f>IF(H1215&lt;Mapping!$B$1,Mapping!$A$1,IF(H1215&lt;Mapping!$B$2,Mapping!$A$2,Mapping!$A$3))</f>
        <v>Minor</v>
      </c>
    </row>
    <row r="1216" spans="1:9" ht="13.5" customHeight="1" x14ac:dyDescent="0.2">
      <c r="A1216" s="4">
        <v>1</v>
      </c>
      <c r="B1216" s="5" t="s">
        <v>33</v>
      </c>
      <c r="C1216" s="4">
        <v>2</v>
      </c>
      <c r="D1216" s="4">
        <v>1986</v>
      </c>
      <c r="E1216" s="4">
        <v>30</v>
      </c>
      <c r="F1216" s="4">
        <v>0</v>
      </c>
      <c r="G1216" s="4">
        <v>0</v>
      </c>
      <c r="H1216" s="6">
        <v>0</v>
      </c>
      <c r="I1216" s="8" t="str">
        <f>IF(H1216&lt;Mapping!$B$1,Mapping!$A$1,IF(H1216&lt;Mapping!$B$2,Mapping!$A$2,Mapping!$A$3))</f>
        <v>Minor</v>
      </c>
    </row>
    <row r="1217" spans="1:9" ht="13.5" customHeight="1" x14ac:dyDescent="0.2">
      <c r="A1217" s="4">
        <v>1</v>
      </c>
      <c r="B1217" s="5" t="s">
        <v>33</v>
      </c>
      <c r="C1217" s="4">
        <v>2</v>
      </c>
      <c r="D1217" s="4">
        <v>1986</v>
      </c>
      <c r="E1217" s="4">
        <v>31</v>
      </c>
      <c r="F1217" s="4">
        <v>0</v>
      </c>
      <c r="G1217" s="4">
        <v>0</v>
      </c>
      <c r="H1217" s="6">
        <v>0</v>
      </c>
      <c r="I1217" s="8" t="str">
        <f>IF(H1217&lt;Mapping!$B$1,Mapping!$A$1,IF(H1217&lt;Mapping!$B$2,Mapping!$A$2,Mapping!$A$3))</f>
        <v>Minor</v>
      </c>
    </row>
    <row r="1218" spans="1:9" ht="13.5" customHeight="1" x14ac:dyDescent="0.2">
      <c r="A1218" s="4">
        <v>2</v>
      </c>
      <c r="B1218" s="5" t="s">
        <v>33</v>
      </c>
      <c r="C1218" s="4">
        <v>2</v>
      </c>
      <c r="D1218" s="4">
        <v>1986</v>
      </c>
      <c r="E1218" s="4">
        <v>30</v>
      </c>
      <c r="F1218" s="4">
        <v>0</v>
      </c>
      <c r="G1218" s="4">
        <v>0</v>
      </c>
      <c r="H1218" s="6">
        <v>18633</v>
      </c>
      <c r="I1218" s="8" t="str">
        <f>IF(H1218&lt;Mapping!$B$1,Mapping!$A$1,IF(H1218&lt;Mapping!$B$2,Mapping!$A$2,Mapping!$A$3))</f>
        <v>Minor</v>
      </c>
    </row>
    <row r="1219" spans="1:9" ht="13.5" customHeight="1" x14ac:dyDescent="0.2">
      <c r="A1219" s="4">
        <v>2</v>
      </c>
      <c r="B1219" s="5" t="s">
        <v>33</v>
      </c>
      <c r="C1219" s="4">
        <v>3</v>
      </c>
      <c r="D1219" s="4">
        <v>1986</v>
      </c>
      <c r="E1219" s="4">
        <v>31</v>
      </c>
      <c r="F1219" s="4">
        <v>0</v>
      </c>
      <c r="G1219" s="4">
        <v>0</v>
      </c>
      <c r="H1219" s="6">
        <v>1854327</v>
      </c>
      <c r="I1219" s="8" t="str">
        <f>IF(H1219&lt;Mapping!$B$1,Mapping!$A$1,IF(H1219&lt;Mapping!$B$2,Mapping!$A$2,Mapping!$A$3))</f>
        <v>Medium</v>
      </c>
    </row>
    <row r="1220" spans="1:9" ht="13.5" customHeight="1" x14ac:dyDescent="0.2">
      <c r="A1220" s="4">
        <v>2</v>
      </c>
      <c r="B1220" s="5" t="s">
        <v>33</v>
      </c>
      <c r="C1220" s="4">
        <v>2</v>
      </c>
      <c r="D1220" s="4">
        <v>1986</v>
      </c>
      <c r="E1220" s="4">
        <v>30</v>
      </c>
      <c r="F1220" s="4">
        <v>0</v>
      </c>
      <c r="G1220" s="4">
        <v>0</v>
      </c>
      <c r="H1220" s="6">
        <v>0</v>
      </c>
      <c r="I1220" s="8" t="str">
        <f>IF(H1220&lt;Mapping!$B$1,Mapping!$A$1,IF(H1220&lt;Mapping!$B$2,Mapping!$A$2,Mapping!$A$3))</f>
        <v>Minor</v>
      </c>
    </row>
    <row r="1221" spans="1:9" ht="13.5" customHeight="1" x14ac:dyDescent="0.2">
      <c r="A1221" s="4">
        <v>2</v>
      </c>
      <c r="B1221" s="5" t="s">
        <v>33</v>
      </c>
      <c r="C1221" s="4">
        <v>2</v>
      </c>
      <c r="D1221" s="4">
        <v>1986</v>
      </c>
      <c r="E1221" s="4">
        <v>31</v>
      </c>
      <c r="F1221" s="4">
        <v>0</v>
      </c>
      <c r="G1221" s="4">
        <v>0</v>
      </c>
      <c r="H1221" s="6">
        <v>0</v>
      </c>
      <c r="I1221" s="8" t="str">
        <f>IF(H1221&lt;Mapping!$B$1,Mapping!$A$1,IF(H1221&lt;Mapping!$B$2,Mapping!$A$2,Mapping!$A$3))</f>
        <v>Minor</v>
      </c>
    </row>
    <row r="1222" spans="1:9" ht="13.5" customHeight="1" x14ac:dyDescent="0.2">
      <c r="A1222" s="4">
        <v>3</v>
      </c>
      <c r="B1222" s="5" t="s">
        <v>33</v>
      </c>
      <c r="C1222" s="4">
        <v>3</v>
      </c>
      <c r="D1222" s="4">
        <v>1986</v>
      </c>
      <c r="E1222" s="4">
        <v>31</v>
      </c>
      <c r="F1222" s="4">
        <v>0</v>
      </c>
      <c r="G1222" s="4">
        <v>0</v>
      </c>
      <c r="H1222" s="6">
        <v>1885686</v>
      </c>
      <c r="I1222" s="8" t="str">
        <f>IF(H1222&lt;Mapping!$B$1,Mapping!$A$1,IF(H1222&lt;Mapping!$B$2,Mapping!$A$2,Mapping!$A$3))</f>
        <v>Medium</v>
      </c>
    </row>
    <row r="1223" spans="1:9" ht="13.5" customHeight="1" x14ac:dyDescent="0.2">
      <c r="A1223" s="4">
        <v>3</v>
      </c>
      <c r="B1223" s="5" t="s">
        <v>33</v>
      </c>
      <c r="C1223" s="4">
        <v>2</v>
      </c>
      <c r="D1223" s="4">
        <v>1986</v>
      </c>
      <c r="E1223" s="4">
        <v>30</v>
      </c>
      <c r="F1223" s="4">
        <v>0</v>
      </c>
      <c r="G1223" s="4">
        <v>0</v>
      </c>
      <c r="H1223" s="6">
        <v>17226</v>
      </c>
      <c r="I1223" s="8" t="str">
        <f>IF(H1223&lt;Mapping!$B$1,Mapping!$A$1,IF(H1223&lt;Mapping!$B$2,Mapping!$A$2,Mapping!$A$3))</f>
        <v>Minor</v>
      </c>
    </row>
    <row r="1224" spans="1:9" ht="13.5" customHeight="1" x14ac:dyDescent="0.2">
      <c r="A1224" s="4">
        <v>3</v>
      </c>
      <c r="B1224" s="5" t="s">
        <v>33</v>
      </c>
      <c r="C1224" s="4">
        <v>2</v>
      </c>
      <c r="D1224" s="4">
        <v>1986</v>
      </c>
      <c r="E1224" s="4">
        <v>30</v>
      </c>
      <c r="F1224" s="4">
        <v>0</v>
      </c>
      <c r="G1224" s="4">
        <v>0</v>
      </c>
      <c r="H1224" s="6">
        <v>0</v>
      </c>
      <c r="I1224" s="8" t="str">
        <f>IF(H1224&lt;Mapping!$B$1,Mapping!$A$1,IF(H1224&lt;Mapping!$B$2,Mapping!$A$2,Mapping!$A$3))</f>
        <v>Minor</v>
      </c>
    </row>
    <row r="1225" spans="1:9" ht="13.5" customHeight="1" x14ac:dyDescent="0.2">
      <c r="A1225" s="4">
        <v>3</v>
      </c>
      <c r="B1225" s="5" t="s">
        <v>33</v>
      </c>
      <c r="C1225" s="4">
        <v>2</v>
      </c>
      <c r="D1225" s="4">
        <v>1986</v>
      </c>
      <c r="E1225" s="4">
        <v>31</v>
      </c>
      <c r="F1225" s="4">
        <v>0</v>
      </c>
      <c r="G1225" s="4">
        <v>0</v>
      </c>
      <c r="H1225" s="6">
        <v>0</v>
      </c>
      <c r="I1225" s="8" t="str">
        <f>IF(H1225&lt;Mapping!$B$1,Mapping!$A$1,IF(H1225&lt;Mapping!$B$2,Mapping!$A$2,Mapping!$A$3))</f>
        <v>Minor</v>
      </c>
    </row>
    <row r="1226" spans="1:9" ht="13.5" customHeight="1" x14ac:dyDescent="0.2">
      <c r="A1226" s="4">
        <v>4</v>
      </c>
      <c r="B1226" s="5" t="s">
        <v>33</v>
      </c>
      <c r="C1226" s="4">
        <v>2</v>
      </c>
      <c r="D1226" s="4">
        <v>1986</v>
      </c>
      <c r="E1226" s="4">
        <v>30</v>
      </c>
      <c r="F1226" s="4">
        <v>0</v>
      </c>
      <c r="G1226" s="4">
        <v>0</v>
      </c>
      <c r="H1226" s="6">
        <v>18687</v>
      </c>
      <c r="I1226" s="8" t="str">
        <f>IF(H1226&lt;Mapping!$B$1,Mapping!$A$1,IF(H1226&lt;Mapping!$B$2,Mapping!$A$2,Mapping!$A$3))</f>
        <v>Minor</v>
      </c>
    </row>
    <row r="1227" spans="1:9" ht="13.5" customHeight="1" x14ac:dyDescent="0.2">
      <c r="A1227" s="4">
        <v>4</v>
      </c>
      <c r="B1227" s="5" t="s">
        <v>33</v>
      </c>
      <c r="C1227" s="4">
        <v>3</v>
      </c>
      <c r="D1227" s="4">
        <v>1986</v>
      </c>
      <c r="E1227" s="4">
        <v>31</v>
      </c>
      <c r="F1227" s="4">
        <v>0</v>
      </c>
      <c r="G1227" s="4">
        <v>0</v>
      </c>
      <c r="H1227" s="6">
        <v>1566236</v>
      </c>
      <c r="I1227" s="8" t="str">
        <f>IF(H1227&lt;Mapping!$B$1,Mapping!$A$1,IF(H1227&lt;Mapping!$B$2,Mapping!$A$2,Mapping!$A$3))</f>
        <v>Medium</v>
      </c>
    </row>
    <row r="1228" spans="1:9" ht="13.5" customHeight="1" x14ac:dyDescent="0.2">
      <c r="A1228" s="4">
        <v>4</v>
      </c>
      <c r="B1228" s="5" t="s">
        <v>33</v>
      </c>
      <c r="C1228" s="4">
        <v>2</v>
      </c>
      <c r="D1228" s="4">
        <v>1986</v>
      </c>
      <c r="E1228" s="4">
        <v>30</v>
      </c>
      <c r="F1228" s="4">
        <v>0</v>
      </c>
      <c r="G1228" s="4">
        <v>0</v>
      </c>
      <c r="H1228" s="6">
        <v>0</v>
      </c>
      <c r="I1228" s="8" t="str">
        <f>IF(H1228&lt;Mapping!$B$1,Mapping!$A$1,IF(H1228&lt;Mapping!$B$2,Mapping!$A$2,Mapping!$A$3))</f>
        <v>Minor</v>
      </c>
    </row>
    <row r="1229" spans="1:9" ht="13.5" customHeight="1" x14ac:dyDescent="0.2">
      <c r="A1229" s="4">
        <v>4</v>
      </c>
      <c r="B1229" s="5" t="s">
        <v>33</v>
      </c>
      <c r="C1229" s="4">
        <v>2</v>
      </c>
      <c r="D1229" s="4">
        <v>1986</v>
      </c>
      <c r="E1229" s="4">
        <v>31</v>
      </c>
      <c r="F1229" s="4">
        <v>0</v>
      </c>
      <c r="G1229" s="4">
        <v>0</v>
      </c>
      <c r="H1229" s="6">
        <v>0</v>
      </c>
      <c r="I1229" s="8" t="str">
        <f>IF(H1229&lt;Mapping!$B$1,Mapping!$A$1,IF(H1229&lt;Mapping!$B$2,Mapping!$A$2,Mapping!$A$3))</f>
        <v>Minor</v>
      </c>
    </row>
    <row r="1230" spans="1:9" ht="13.5" customHeight="1" x14ac:dyDescent="0.2">
      <c r="A1230" s="4">
        <v>5</v>
      </c>
      <c r="B1230" s="5" t="s">
        <v>33</v>
      </c>
      <c r="C1230" s="4">
        <v>3</v>
      </c>
      <c r="D1230" s="4">
        <v>1986</v>
      </c>
      <c r="E1230" s="4">
        <v>31</v>
      </c>
      <c r="F1230" s="4">
        <v>0</v>
      </c>
      <c r="G1230" s="4">
        <v>0</v>
      </c>
      <c r="H1230" s="6">
        <v>1689260</v>
      </c>
      <c r="I1230" s="8" t="str">
        <f>IF(H1230&lt;Mapping!$B$1,Mapping!$A$1,IF(H1230&lt;Mapping!$B$2,Mapping!$A$2,Mapping!$A$3))</f>
        <v>Medium</v>
      </c>
    </row>
    <row r="1231" spans="1:9" ht="13.5" customHeight="1" x14ac:dyDescent="0.2">
      <c r="A1231" s="4">
        <v>5</v>
      </c>
      <c r="B1231" s="5" t="s">
        <v>33</v>
      </c>
      <c r="C1231" s="4">
        <v>2</v>
      </c>
      <c r="D1231" s="4">
        <v>1986</v>
      </c>
      <c r="E1231" s="4">
        <v>30</v>
      </c>
      <c r="F1231" s="4">
        <v>0</v>
      </c>
      <c r="G1231" s="4">
        <v>0</v>
      </c>
      <c r="H1231" s="6">
        <v>17833</v>
      </c>
      <c r="I1231" s="8" t="str">
        <f>IF(H1231&lt;Mapping!$B$1,Mapping!$A$1,IF(H1231&lt;Mapping!$B$2,Mapping!$A$2,Mapping!$A$3))</f>
        <v>Minor</v>
      </c>
    </row>
    <row r="1232" spans="1:9" ht="13.5" customHeight="1" x14ac:dyDescent="0.2">
      <c r="A1232" s="4">
        <v>5</v>
      </c>
      <c r="B1232" s="5" t="s">
        <v>33</v>
      </c>
      <c r="C1232" s="4">
        <v>2</v>
      </c>
      <c r="D1232" s="4">
        <v>1986</v>
      </c>
      <c r="E1232" s="4">
        <v>30</v>
      </c>
      <c r="F1232" s="4">
        <v>0</v>
      </c>
      <c r="G1232" s="4">
        <v>0</v>
      </c>
      <c r="H1232" s="6">
        <v>0</v>
      </c>
      <c r="I1232" s="8" t="str">
        <f>IF(H1232&lt;Mapping!$B$1,Mapping!$A$1,IF(H1232&lt;Mapping!$B$2,Mapping!$A$2,Mapping!$A$3))</f>
        <v>Minor</v>
      </c>
    </row>
    <row r="1233" spans="1:9" ht="13.5" customHeight="1" x14ac:dyDescent="0.2">
      <c r="A1233" s="4">
        <v>5</v>
      </c>
      <c r="B1233" s="5" t="s">
        <v>33</v>
      </c>
      <c r="C1233" s="4">
        <v>2</v>
      </c>
      <c r="D1233" s="4">
        <v>1986</v>
      </c>
      <c r="E1233" s="4">
        <v>31</v>
      </c>
      <c r="F1233" s="4">
        <v>0</v>
      </c>
      <c r="G1233" s="4">
        <v>0</v>
      </c>
      <c r="H1233" s="6">
        <v>0</v>
      </c>
      <c r="I1233" s="8" t="str">
        <f>IF(H1233&lt;Mapping!$B$1,Mapping!$A$1,IF(H1233&lt;Mapping!$B$2,Mapping!$A$2,Mapping!$A$3))</f>
        <v>Minor</v>
      </c>
    </row>
    <row r="1234" spans="1:9" ht="13.5" customHeight="1" x14ac:dyDescent="0.2">
      <c r="A1234" s="4">
        <v>6</v>
      </c>
      <c r="B1234" s="5" t="s">
        <v>33</v>
      </c>
      <c r="C1234" s="4">
        <v>3</v>
      </c>
      <c r="D1234" s="4">
        <v>1986</v>
      </c>
      <c r="E1234" s="4">
        <v>31</v>
      </c>
      <c r="F1234" s="4">
        <v>0</v>
      </c>
      <c r="G1234" s="4">
        <v>0</v>
      </c>
      <c r="H1234" s="6">
        <v>1618616</v>
      </c>
      <c r="I1234" s="8" t="str">
        <f>IF(H1234&lt;Mapping!$B$1,Mapping!$A$1,IF(H1234&lt;Mapping!$B$2,Mapping!$A$2,Mapping!$A$3))</f>
        <v>Medium</v>
      </c>
    </row>
    <row r="1235" spans="1:9" ht="13.5" customHeight="1" x14ac:dyDescent="0.2">
      <c r="A1235" s="4">
        <v>6</v>
      </c>
      <c r="B1235" s="5" t="s">
        <v>33</v>
      </c>
      <c r="C1235" s="4">
        <v>2</v>
      </c>
      <c r="D1235" s="4">
        <v>1986</v>
      </c>
      <c r="E1235" s="4">
        <v>30</v>
      </c>
      <c r="F1235" s="4">
        <v>0</v>
      </c>
      <c r="G1235" s="4">
        <v>0</v>
      </c>
      <c r="H1235" s="6">
        <v>16932</v>
      </c>
      <c r="I1235" s="8" t="str">
        <f>IF(H1235&lt;Mapping!$B$1,Mapping!$A$1,IF(H1235&lt;Mapping!$B$2,Mapping!$A$2,Mapping!$A$3))</f>
        <v>Minor</v>
      </c>
    </row>
    <row r="1236" spans="1:9" ht="13.5" customHeight="1" x14ac:dyDescent="0.2">
      <c r="A1236" s="4">
        <v>6</v>
      </c>
      <c r="B1236" s="5" t="s">
        <v>33</v>
      </c>
      <c r="C1236" s="4">
        <v>2</v>
      </c>
      <c r="D1236" s="4">
        <v>1986</v>
      </c>
      <c r="E1236" s="4">
        <v>30</v>
      </c>
      <c r="F1236" s="4">
        <v>0</v>
      </c>
      <c r="G1236" s="4">
        <v>0</v>
      </c>
      <c r="H1236" s="6">
        <v>0</v>
      </c>
      <c r="I1236" s="8" t="str">
        <f>IF(H1236&lt;Mapping!$B$1,Mapping!$A$1,IF(H1236&lt;Mapping!$B$2,Mapping!$A$2,Mapping!$A$3))</f>
        <v>Minor</v>
      </c>
    </row>
    <row r="1237" spans="1:9" ht="13.5" customHeight="1" x14ac:dyDescent="0.2">
      <c r="A1237" s="4">
        <v>6</v>
      </c>
      <c r="B1237" s="5" t="s">
        <v>33</v>
      </c>
      <c r="C1237" s="4">
        <v>2</v>
      </c>
      <c r="D1237" s="4">
        <v>1986</v>
      </c>
      <c r="E1237" s="4">
        <v>31</v>
      </c>
      <c r="F1237" s="4">
        <v>0</v>
      </c>
      <c r="G1237" s="4">
        <v>0</v>
      </c>
      <c r="H1237" s="6">
        <v>0</v>
      </c>
      <c r="I1237" s="8" t="str">
        <f>IF(H1237&lt;Mapping!$B$1,Mapping!$A$1,IF(H1237&lt;Mapping!$B$2,Mapping!$A$2,Mapping!$A$3))</f>
        <v>Minor</v>
      </c>
    </row>
    <row r="1238" spans="1:9" ht="13.5" customHeight="1" x14ac:dyDescent="0.2">
      <c r="A1238" s="4">
        <v>1</v>
      </c>
      <c r="B1238" s="5" t="s">
        <v>14</v>
      </c>
      <c r="C1238" s="4">
        <v>2</v>
      </c>
      <c r="D1238" s="4">
        <v>1986</v>
      </c>
      <c r="E1238" s="4">
        <v>2</v>
      </c>
      <c r="F1238" s="4">
        <v>0</v>
      </c>
      <c r="G1238" s="4">
        <v>0</v>
      </c>
      <c r="H1238" s="6">
        <v>80845</v>
      </c>
      <c r="I1238" s="8" t="str">
        <f>IF(H1238&lt;Mapping!$B$1,Mapping!$A$1,IF(H1238&lt;Mapping!$B$2,Mapping!$A$2,Mapping!$A$3))</f>
        <v>Minor</v>
      </c>
    </row>
    <row r="1239" spans="1:9" ht="13.5" customHeight="1" x14ac:dyDescent="0.2">
      <c r="A1239" s="4">
        <v>2</v>
      </c>
      <c r="B1239" s="5" t="s">
        <v>14</v>
      </c>
      <c r="C1239" s="4">
        <v>3</v>
      </c>
      <c r="D1239" s="4">
        <v>1986</v>
      </c>
      <c r="E1239" s="4">
        <v>1</v>
      </c>
      <c r="F1239" s="4">
        <v>0</v>
      </c>
      <c r="G1239" s="4">
        <v>0</v>
      </c>
      <c r="H1239" s="6">
        <v>747818</v>
      </c>
      <c r="I1239" s="8" t="str">
        <f>IF(H1239&lt;Mapping!$B$1,Mapping!$A$1,IF(H1239&lt;Mapping!$B$2,Mapping!$A$2,Mapping!$A$3))</f>
        <v>Medium</v>
      </c>
    </row>
    <row r="1240" spans="1:9" ht="13.5" customHeight="1" x14ac:dyDescent="0.2">
      <c r="A1240" s="4">
        <v>2</v>
      </c>
      <c r="B1240" s="5" t="s">
        <v>14</v>
      </c>
      <c r="C1240" s="4">
        <v>4</v>
      </c>
      <c r="D1240" s="4">
        <v>1986</v>
      </c>
      <c r="E1240" s="4">
        <v>1</v>
      </c>
      <c r="F1240" s="4">
        <v>0</v>
      </c>
      <c r="G1240" s="4">
        <v>0</v>
      </c>
      <c r="H1240" s="6">
        <v>81859</v>
      </c>
      <c r="I1240" s="8" t="str">
        <f>IF(H1240&lt;Mapping!$B$1,Mapping!$A$1,IF(H1240&lt;Mapping!$B$2,Mapping!$A$2,Mapping!$A$3))</f>
        <v>Minor</v>
      </c>
    </row>
    <row r="1241" spans="1:9" ht="13.5" customHeight="1" x14ac:dyDescent="0.2">
      <c r="A1241" s="4">
        <v>2</v>
      </c>
      <c r="B1241" s="5" t="s">
        <v>14</v>
      </c>
      <c r="C1241" s="4">
        <v>4</v>
      </c>
      <c r="D1241" s="4">
        <v>1986</v>
      </c>
      <c r="E1241" s="4">
        <v>1</v>
      </c>
      <c r="F1241" s="4">
        <v>0</v>
      </c>
      <c r="G1241" s="4">
        <v>0</v>
      </c>
      <c r="H1241" s="6">
        <v>81518</v>
      </c>
      <c r="I1241" s="8" t="str">
        <f>IF(H1241&lt;Mapping!$B$1,Mapping!$A$1,IF(H1241&lt;Mapping!$B$2,Mapping!$A$2,Mapping!$A$3))</f>
        <v>Minor</v>
      </c>
    </row>
    <row r="1242" spans="1:9" ht="13.5" customHeight="1" x14ac:dyDescent="0.2">
      <c r="A1242" s="4">
        <v>3</v>
      </c>
      <c r="B1242" s="5" t="s">
        <v>14</v>
      </c>
      <c r="C1242" s="4">
        <v>3</v>
      </c>
      <c r="D1242" s="4">
        <v>1986</v>
      </c>
      <c r="E1242" s="4">
        <v>1</v>
      </c>
      <c r="F1242" s="4">
        <v>0</v>
      </c>
      <c r="G1242" s="4">
        <v>0</v>
      </c>
      <c r="H1242" s="6">
        <v>783643</v>
      </c>
      <c r="I1242" s="8" t="str">
        <f>IF(H1242&lt;Mapping!$B$1,Mapping!$A$1,IF(H1242&lt;Mapping!$B$2,Mapping!$A$2,Mapping!$A$3))</f>
        <v>Medium</v>
      </c>
    </row>
    <row r="1243" spans="1:9" ht="13.5" customHeight="1" x14ac:dyDescent="0.2">
      <c r="A1243" s="4">
        <v>3</v>
      </c>
      <c r="B1243" s="5" t="s">
        <v>14</v>
      </c>
      <c r="C1243" s="4">
        <v>3</v>
      </c>
      <c r="D1243" s="4">
        <v>1986</v>
      </c>
      <c r="E1243" s="4">
        <v>2</v>
      </c>
      <c r="F1243" s="4">
        <v>0</v>
      </c>
      <c r="G1243" s="4">
        <v>0</v>
      </c>
      <c r="H1243" s="6">
        <v>74187</v>
      </c>
      <c r="I1243" s="8" t="str">
        <f>IF(H1243&lt;Mapping!$B$1,Mapping!$A$1,IF(H1243&lt;Mapping!$B$2,Mapping!$A$2,Mapping!$A$3))</f>
        <v>Minor</v>
      </c>
    </row>
    <row r="1244" spans="1:9" ht="13.5" customHeight="1" x14ac:dyDescent="0.2">
      <c r="A1244" s="4">
        <v>3</v>
      </c>
      <c r="B1244" s="5" t="s">
        <v>14</v>
      </c>
      <c r="C1244" s="4">
        <v>4</v>
      </c>
      <c r="D1244" s="4">
        <v>1986</v>
      </c>
      <c r="E1244" s="4">
        <v>1</v>
      </c>
      <c r="F1244" s="4">
        <v>0</v>
      </c>
      <c r="G1244" s="4">
        <v>0</v>
      </c>
      <c r="H1244" s="6">
        <v>7236</v>
      </c>
      <c r="I1244" s="8" t="str">
        <f>IF(H1244&lt;Mapping!$B$1,Mapping!$A$1,IF(H1244&lt;Mapping!$B$2,Mapping!$A$2,Mapping!$A$3))</f>
        <v>Minor</v>
      </c>
    </row>
    <row r="1245" spans="1:9" ht="13.5" customHeight="1" x14ac:dyDescent="0.2">
      <c r="A1245" s="4">
        <v>3</v>
      </c>
      <c r="B1245" s="5" t="s">
        <v>14</v>
      </c>
      <c r="C1245" s="4">
        <v>3</v>
      </c>
      <c r="D1245" s="4">
        <v>1986</v>
      </c>
      <c r="E1245" s="4">
        <v>1</v>
      </c>
      <c r="F1245" s="4">
        <v>0</v>
      </c>
      <c r="G1245" s="4">
        <v>0</v>
      </c>
      <c r="H1245" s="6">
        <v>741</v>
      </c>
      <c r="I1245" s="8" t="str">
        <f>IF(H1245&lt;Mapping!$B$1,Mapping!$A$1,IF(H1245&lt;Mapping!$B$2,Mapping!$A$2,Mapping!$A$3))</f>
        <v>Minor</v>
      </c>
    </row>
    <row r="1246" spans="1:9" ht="13.5" customHeight="1" x14ac:dyDescent="0.2">
      <c r="A1246" s="4">
        <v>1</v>
      </c>
      <c r="B1246" s="5" t="s">
        <v>34</v>
      </c>
      <c r="C1246" s="4">
        <v>2</v>
      </c>
      <c r="D1246" s="4">
        <v>1986</v>
      </c>
      <c r="E1246" s="4">
        <v>1</v>
      </c>
      <c r="F1246" s="4">
        <v>0</v>
      </c>
      <c r="G1246" s="4">
        <v>0</v>
      </c>
      <c r="H1246" s="6">
        <v>83960</v>
      </c>
      <c r="I1246" s="8" t="str">
        <f>IF(H1246&lt;Mapping!$B$1,Mapping!$A$1,IF(H1246&lt;Mapping!$B$2,Mapping!$A$2,Mapping!$A$3))</f>
        <v>Minor</v>
      </c>
    </row>
    <row r="1247" spans="1:9" ht="13.5" customHeight="1" x14ac:dyDescent="0.2">
      <c r="A1247" s="4">
        <v>1</v>
      </c>
      <c r="B1247" s="5" t="s">
        <v>34</v>
      </c>
      <c r="C1247" s="4">
        <v>2</v>
      </c>
      <c r="D1247" s="4">
        <v>1986</v>
      </c>
      <c r="E1247" s="4">
        <v>1</v>
      </c>
      <c r="F1247" s="4">
        <v>0</v>
      </c>
      <c r="G1247" s="4">
        <v>0</v>
      </c>
      <c r="H1247" s="6">
        <v>81289</v>
      </c>
      <c r="I1247" s="8" t="str">
        <f>IF(H1247&lt;Mapping!$B$1,Mapping!$A$1,IF(H1247&lt;Mapping!$B$2,Mapping!$A$2,Mapping!$A$3))</f>
        <v>Minor</v>
      </c>
    </row>
    <row r="1248" spans="1:9" ht="13.5" customHeight="1" x14ac:dyDescent="0.2">
      <c r="A1248" s="4">
        <v>1</v>
      </c>
      <c r="B1248" s="5" t="s">
        <v>34</v>
      </c>
      <c r="C1248" s="4">
        <v>2</v>
      </c>
      <c r="D1248" s="4">
        <v>1986</v>
      </c>
      <c r="E1248" s="4">
        <v>1</v>
      </c>
      <c r="F1248" s="4">
        <v>0</v>
      </c>
      <c r="G1248" s="4">
        <v>0</v>
      </c>
      <c r="H1248" s="6">
        <v>840</v>
      </c>
      <c r="I1248" s="8" t="str">
        <f>IF(H1248&lt;Mapping!$B$1,Mapping!$A$1,IF(H1248&lt;Mapping!$B$2,Mapping!$A$2,Mapping!$A$3))</f>
        <v>Minor</v>
      </c>
    </row>
    <row r="1249" spans="1:9" ht="13.5" customHeight="1" x14ac:dyDescent="0.2">
      <c r="A1249" s="4">
        <v>1</v>
      </c>
      <c r="B1249" s="5" t="s">
        <v>34</v>
      </c>
      <c r="C1249" s="4">
        <v>2</v>
      </c>
      <c r="D1249" s="4">
        <v>1986</v>
      </c>
      <c r="E1249" s="4">
        <v>1</v>
      </c>
      <c r="F1249" s="4">
        <v>0</v>
      </c>
      <c r="G1249" s="4">
        <v>0</v>
      </c>
      <c r="H1249" s="6">
        <v>759</v>
      </c>
      <c r="I1249" s="8" t="str">
        <f>IF(H1249&lt;Mapping!$B$1,Mapping!$A$1,IF(H1249&lt;Mapping!$B$2,Mapping!$A$2,Mapping!$A$3))</f>
        <v>Minor</v>
      </c>
    </row>
    <row r="1250" spans="1:9" ht="13.5" customHeight="1" x14ac:dyDescent="0.2">
      <c r="A1250" s="4">
        <v>1</v>
      </c>
      <c r="B1250" s="5" t="s">
        <v>34</v>
      </c>
      <c r="C1250" s="4">
        <v>3</v>
      </c>
      <c r="D1250" s="4">
        <v>1986</v>
      </c>
      <c r="E1250" s="4">
        <v>1</v>
      </c>
      <c r="F1250" s="4">
        <v>0</v>
      </c>
      <c r="G1250" s="4">
        <v>0</v>
      </c>
      <c r="H1250" s="6">
        <v>0</v>
      </c>
      <c r="I1250" s="8" t="str">
        <f>IF(H1250&lt;Mapping!$B$1,Mapping!$A$1,IF(H1250&lt;Mapping!$B$2,Mapping!$A$2,Mapping!$A$3))</f>
        <v>Minor</v>
      </c>
    </row>
    <row r="1251" spans="1:9" ht="13.5" customHeight="1" x14ac:dyDescent="0.2">
      <c r="A1251" s="4">
        <v>2</v>
      </c>
      <c r="B1251" s="5" t="s">
        <v>34</v>
      </c>
      <c r="C1251" s="4">
        <v>2</v>
      </c>
      <c r="D1251" s="4">
        <v>1986</v>
      </c>
      <c r="E1251" s="4">
        <v>1</v>
      </c>
      <c r="F1251" s="4">
        <v>0</v>
      </c>
      <c r="G1251" s="4">
        <v>0</v>
      </c>
      <c r="H1251" s="6">
        <v>78134</v>
      </c>
      <c r="I1251" s="8" t="str">
        <f>IF(H1251&lt;Mapping!$B$1,Mapping!$A$1,IF(H1251&lt;Mapping!$B$2,Mapping!$A$2,Mapping!$A$3))</f>
        <v>Minor</v>
      </c>
    </row>
    <row r="1252" spans="1:9" ht="13.5" customHeight="1" x14ac:dyDescent="0.2">
      <c r="A1252" s="4">
        <v>3</v>
      </c>
      <c r="B1252" s="5" t="s">
        <v>34</v>
      </c>
      <c r="C1252" s="4">
        <v>2</v>
      </c>
      <c r="D1252" s="4">
        <v>1986</v>
      </c>
      <c r="E1252" s="4">
        <v>1</v>
      </c>
      <c r="F1252" s="4">
        <v>0</v>
      </c>
      <c r="G1252" s="4">
        <v>0</v>
      </c>
      <c r="H1252" s="6">
        <v>84839</v>
      </c>
      <c r="I1252" s="8" t="str">
        <f>IF(H1252&lt;Mapping!$B$1,Mapping!$A$1,IF(H1252&lt;Mapping!$B$2,Mapping!$A$2,Mapping!$A$3))</f>
        <v>Minor</v>
      </c>
    </row>
    <row r="1253" spans="1:9" ht="13.5" customHeight="1" x14ac:dyDescent="0.2">
      <c r="A1253" s="4">
        <v>3</v>
      </c>
      <c r="B1253" s="5" t="s">
        <v>34</v>
      </c>
      <c r="C1253" s="4">
        <v>1</v>
      </c>
      <c r="D1253" s="4">
        <v>1986</v>
      </c>
      <c r="E1253" s="4">
        <v>1</v>
      </c>
      <c r="F1253" s="4">
        <v>0</v>
      </c>
      <c r="G1253" s="4">
        <v>0</v>
      </c>
      <c r="H1253" s="6">
        <v>81606</v>
      </c>
      <c r="I1253" s="8" t="str">
        <f>IF(H1253&lt;Mapping!$B$1,Mapping!$A$1,IF(H1253&lt;Mapping!$B$2,Mapping!$A$2,Mapping!$A$3))</f>
        <v>Minor</v>
      </c>
    </row>
    <row r="1254" spans="1:9" ht="13.5" customHeight="1" x14ac:dyDescent="0.2">
      <c r="A1254" s="4">
        <v>3</v>
      </c>
      <c r="B1254" s="5" t="s">
        <v>34</v>
      </c>
      <c r="C1254" s="4">
        <v>2</v>
      </c>
      <c r="D1254" s="4">
        <v>1986</v>
      </c>
      <c r="E1254" s="4">
        <v>1</v>
      </c>
      <c r="F1254" s="4">
        <v>0</v>
      </c>
      <c r="G1254" s="4">
        <v>0</v>
      </c>
      <c r="H1254" s="6">
        <v>71341</v>
      </c>
      <c r="I1254" s="8" t="str">
        <f>IF(H1254&lt;Mapping!$B$1,Mapping!$A$1,IF(H1254&lt;Mapping!$B$2,Mapping!$A$2,Mapping!$A$3))</f>
        <v>Minor</v>
      </c>
    </row>
    <row r="1255" spans="1:9" ht="13.5" customHeight="1" x14ac:dyDescent="0.2">
      <c r="A1255" s="4">
        <v>3</v>
      </c>
      <c r="B1255" s="5" t="s">
        <v>34</v>
      </c>
      <c r="C1255" s="4">
        <v>3</v>
      </c>
      <c r="D1255" s="4">
        <v>1986</v>
      </c>
      <c r="E1255" s="4">
        <v>1</v>
      </c>
      <c r="F1255" s="4">
        <v>0</v>
      </c>
      <c r="G1255" s="4">
        <v>0</v>
      </c>
      <c r="H1255" s="6">
        <v>861</v>
      </c>
      <c r="I1255" s="8" t="str">
        <f>IF(H1255&lt;Mapping!$B$1,Mapping!$A$1,IF(H1255&lt;Mapping!$B$2,Mapping!$A$2,Mapping!$A$3))</f>
        <v>Minor</v>
      </c>
    </row>
    <row r="1256" spans="1:9" ht="13.5" customHeight="1" x14ac:dyDescent="0.2">
      <c r="A1256" s="4">
        <v>4</v>
      </c>
      <c r="B1256" s="5" t="s">
        <v>34</v>
      </c>
      <c r="C1256" s="4">
        <v>2</v>
      </c>
      <c r="D1256" s="4">
        <v>1986</v>
      </c>
      <c r="E1256" s="4">
        <v>1</v>
      </c>
      <c r="F1256" s="4">
        <v>0</v>
      </c>
      <c r="G1256" s="4">
        <v>0</v>
      </c>
      <c r="H1256" s="6">
        <v>0</v>
      </c>
      <c r="I1256" s="8" t="str">
        <f>IF(H1256&lt;Mapping!$B$1,Mapping!$A$1,IF(H1256&lt;Mapping!$B$2,Mapping!$A$2,Mapping!$A$3))</f>
        <v>Minor</v>
      </c>
    </row>
    <row r="1257" spans="1:9" ht="13.5" customHeight="1" x14ac:dyDescent="0.2">
      <c r="A1257" s="4">
        <v>4</v>
      </c>
      <c r="B1257" s="5" t="s">
        <v>34</v>
      </c>
      <c r="C1257" s="4">
        <v>2</v>
      </c>
      <c r="D1257" s="4">
        <v>1986</v>
      </c>
      <c r="E1257" s="4">
        <v>1</v>
      </c>
      <c r="F1257" s="4">
        <v>0</v>
      </c>
      <c r="G1257" s="4">
        <v>0</v>
      </c>
      <c r="H1257" s="6">
        <v>0</v>
      </c>
      <c r="I1257" s="8" t="str">
        <f>IF(H1257&lt;Mapping!$B$1,Mapping!$A$1,IF(H1257&lt;Mapping!$B$2,Mapping!$A$2,Mapping!$A$3))</f>
        <v>Minor</v>
      </c>
    </row>
    <row r="1258" spans="1:9" ht="13.5" customHeight="1" x14ac:dyDescent="0.2">
      <c r="A1258" s="4">
        <v>5</v>
      </c>
      <c r="B1258" s="5" t="s">
        <v>34</v>
      </c>
      <c r="C1258" s="4">
        <v>2</v>
      </c>
      <c r="D1258" s="4">
        <v>1986</v>
      </c>
      <c r="E1258" s="4">
        <v>1</v>
      </c>
      <c r="F1258" s="4">
        <v>0</v>
      </c>
      <c r="G1258" s="4">
        <v>0</v>
      </c>
      <c r="H1258" s="6">
        <v>801</v>
      </c>
      <c r="I1258" s="8" t="str">
        <f>IF(H1258&lt;Mapping!$B$1,Mapping!$A$1,IF(H1258&lt;Mapping!$B$2,Mapping!$A$2,Mapping!$A$3))</f>
        <v>Minor</v>
      </c>
    </row>
    <row r="1259" spans="1:9" ht="13.5" customHeight="1" x14ac:dyDescent="0.2">
      <c r="A1259" s="4">
        <v>2</v>
      </c>
      <c r="B1259" s="5" t="s">
        <v>60</v>
      </c>
      <c r="C1259" s="4">
        <v>3</v>
      </c>
      <c r="D1259" s="4">
        <v>1986</v>
      </c>
      <c r="E1259" s="4">
        <v>1</v>
      </c>
      <c r="F1259" s="4">
        <v>12</v>
      </c>
      <c r="G1259" s="4">
        <v>0</v>
      </c>
      <c r="H1259" s="6">
        <v>0</v>
      </c>
      <c r="I1259" s="8" t="str">
        <f>IF(H1259&lt;Mapping!$B$1,Mapping!$A$1,IF(H1259&lt;Mapping!$B$2,Mapping!$A$2,Mapping!$A$3))</f>
        <v>Minor</v>
      </c>
    </row>
    <row r="1260" spans="1:9" ht="13.5" customHeight="1" x14ac:dyDescent="0.2">
      <c r="A1260" s="4">
        <v>3</v>
      </c>
      <c r="B1260" s="5" t="s">
        <v>60</v>
      </c>
      <c r="C1260" s="4">
        <v>3</v>
      </c>
      <c r="D1260" s="4">
        <v>1986</v>
      </c>
      <c r="E1260" s="4">
        <v>1</v>
      </c>
      <c r="F1260" s="4">
        <v>11</v>
      </c>
      <c r="G1260" s="4">
        <v>0</v>
      </c>
      <c r="H1260" s="6">
        <v>0</v>
      </c>
      <c r="I1260" s="8" t="str">
        <f>IF(H1260&lt;Mapping!$B$1,Mapping!$A$1,IF(H1260&lt;Mapping!$B$2,Mapping!$A$2,Mapping!$A$3))</f>
        <v>Minor</v>
      </c>
    </row>
    <row r="1261" spans="1:9" ht="13.5" customHeight="1" x14ac:dyDescent="0.2">
      <c r="A1261" s="4">
        <v>2</v>
      </c>
      <c r="B1261" s="5" t="s">
        <v>12</v>
      </c>
      <c r="C1261" s="4">
        <v>3</v>
      </c>
      <c r="D1261" s="4">
        <v>1986</v>
      </c>
      <c r="E1261" s="4">
        <v>1</v>
      </c>
      <c r="F1261" s="4">
        <v>0</v>
      </c>
      <c r="G1261" s="4">
        <v>0</v>
      </c>
      <c r="H1261" s="6">
        <v>68</v>
      </c>
      <c r="I1261" s="8" t="str">
        <f>IF(H1261&lt;Mapping!$B$1,Mapping!$A$1,IF(H1261&lt;Mapping!$B$2,Mapping!$A$2,Mapping!$A$3))</f>
        <v>Minor</v>
      </c>
    </row>
    <row r="1262" spans="1:9" ht="13.5" customHeight="1" x14ac:dyDescent="0.2">
      <c r="A1262" s="4">
        <v>1</v>
      </c>
      <c r="B1262" s="5" t="s">
        <v>20</v>
      </c>
      <c r="C1262" s="4">
        <v>3</v>
      </c>
      <c r="D1262" s="4">
        <v>1986</v>
      </c>
      <c r="E1262" s="4">
        <v>1</v>
      </c>
      <c r="F1262" s="4">
        <v>0</v>
      </c>
      <c r="G1262" s="4">
        <v>0</v>
      </c>
      <c r="H1262" s="6">
        <v>785466</v>
      </c>
      <c r="I1262" s="8" t="str">
        <f>IF(H1262&lt;Mapping!$B$1,Mapping!$A$1,IF(H1262&lt;Mapping!$B$2,Mapping!$A$2,Mapping!$A$3))</f>
        <v>Medium</v>
      </c>
    </row>
    <row r="1263" spans="1:9" ht="13.5" customHeight="1" x14ac:dyDescent="0.2">
      <c r="A1263" s="4">
        <v>1</v>
      </c>
      <c r="B1263" s="5" t="s">
        <v>20</v>
      </c>
      <c r="C1263" s="4">
        <v>3</v>
      </c>
      <c r="D1263" s="4">
        <v>1986</v>
      </c>
      <c r="E1263" s="4">
        <v>1</v>
      </c>
      <c r="F1263" s="4">
        <v>0</v>
      </c>
      <c r="G1263" s="4">
        <v>0</v>
      </c>
      <c r="H1263" s="6">
        <v>82422</v>
      </c>
      <c r="I1263" s="8" t="str">
        <f>IF(H1263&lt;Mapping!$B$1,Mapping!$A$1,IF(H1263&lt;Mapping!$B$2,Mapping!$A$2,Mapping!$A$3))</f>
        <v>Minor</v>
      </c>
    </row>
    <row r="1264" spans="1:9" ht="13.5" customHeight="1" x14ac:dyDescent="0.2">
      <c r="A1264" s="4">
        <v>2</v>
      </c>
      <c r="B1264" s="5" t="s">
        <v>20</v>
      </c>
      <c r="C1264" s="4">
        <v>3</v>
      </c>
      <c r="D1264" s="4">
        <v>1986</v>
      </c>
      <c r="E1264" s="4">
        <v>1</v>
      </c>
      <c r="F1264" s="4">
        <v>0</v>
      </c>
      <c r="G1264" s="4">
        <v>0</v>
      </c>
      <c r="H1264" s="6">
        <v>820578</v>
      </c>
      <c r="I1264" s="8" t="str">
        <f>IF(H1264&lt;Mapping!$B$1,Mapping!$A$1,IF(H1264&lt;Mapping!$B$2,Mapping!$A$2,Mapping!$A$3))</f>
        <v>Medium</v>
      </c>
    </row>
    <row r="1265" spans="1:9" ht="13.5" customHeight="1" x14ac:dyDescent="0.2">
      <c r="A1265" s="4">
        <v>2</v>
      </c>
      <c r="B1265" s="5" t="s">
        <v>20</v>
      </c>
      <c r="C1265" s="4">
        <v>4</v>
      </c>
      <c r="D1265" s="4">
        <v>1986</v>
      </c>
      <c r="E1265" s="4">
        <v>1</v>
      </c>
      <c r="F1265" s="4">
        <v>0</v>
      </c>
      <c r="G1265" s="4">
        <v>0</v>
      </c>
      <c r="H1265" s="6">
        <v>721186</v>
      </c>
      <c r="I1265" s="8" t="str">
        <f>IF(H1265&lt;Mapping!$B$1,Mapping!$A$1,IF(H1265&lt;Mapping!$B$2,Mapping!$A$2,Mapping!$A$3))</f>
        <v>Medium</v>
      </c>
    </row>
    <row r="1266" spans="1:9" ht="13.5" customHeight="1" x14ac:dyDescent="0.2">
      <c r="A1266" s="4">
        <v>2</v>
      </c>
      <c r="B1266" s="5" t="s">
        <v>20</v>
      </c>
      <c r="C1266" s="4">
        <v>3</v>
      </c>
      <c r="D1266" s="4">
        <v>1986</v>
      </c>
      <c r="E1266" s="4">
        <v>1</v>
      </c>
      <c r="F1266" s="4">
        <v>0</v>
      </c>
      <c r="G1266" s="4">
        <v>0</v>
      </c>
      <c r="H1266" s="6">
        <v>74425</v>
      </c>
      <c r="I1266" s="8" t="str">
        <f>IF(H1266&lt;Mapping!$B$1,Mapping!$A$1,IF(H1266&lt;Mapping!$B$2,Mapping!$A$2,Mapping!$A$3))</f>
        <v>Minor</v>
      </c>
    </row>
    <row r="1267" spans="1:9" ht="13.5" customHeight="1" x14ac:dyDescent="0.2">
      <c r="A1267" s="4">
        <v>3</v>
      </c>
      <c r="B1267" s="5" t="s">
        <v>20</v>
      </c>
      <c r="C1267" s="4">
        <v>3</v>
      </c>
      <c r="D1267" s="4">
        <v>1986</v>
      </c>
      <c r="E1267" s="4">
        <v>1</v>
      </c>
      <c r="F1267" s="4">
        <v>0</v>
      </c>
      <c r="G1267" s="4">
        <v>0</v>
      </c>
      <c r="H1267" s="6">
        <v>775083</v>
      </c>
      <c r="I1267" s="8" t="str">
        <f>IF(H1267&lt;Mapping!$B$1,Mapping!$A$1,IF(H1267&lt;Mapping!$B$2,Mapping!$A$2,Mapping!$A$3))</f>
        <v>Medium</v>
      </c>
    </row>
    <row r="1268" spans="1:9" ht="13.5" customHeight="1" x14ac:dyDescent="0.2">
      <c r="A1268" s="4">
        <v>3</v>
      </c>
      <c r="B1268" s="5" t="s">
        <v>20</v>
      </c>
      <c r="C1268" s="4">
        <v>2</v>
      </c>
      <c r="D1268" s="4">
        <v>1986</v>
      </c>
      <c r="E1268" s="4">
        <v>1</v>
      </c>
      <c r="F1268" s="4">
        <v>0</v>
      </c>
      <c r="G1268" s="4">
        <v>0</v>
      </c>
      <c r="H1268" s="6">
        <v>38110</v>
      </c>
      <c r="I1268" s="8" t="str">
        <f>IF(H1268&lt;Mapping!$B$1,Mapping!$A$1,IF(H1268&lt;Mapping!$B$2,Mapping!$A$2,Mapping!$A$3))</f>
        <v>Minor</v>
      </c>
    </row>
    <row r="1269" spans="1:9" ht="13.5" customHeight="1" x14ac:dyDescent="0.2">
      <c r="A1269" s="4">
        <v>3</v>
      </c>
      <c r="B1269" s="5" t="s">
        <v>20</v>
      </c>
      <c r="C1269" s="4">
        <v>3</v>
      </c>
      <c r="D1269" s="4">
        <v>1986</v>
      </c>
      <c r="E1269" s="4">
        <v>1</v>
      </c>
      <c r="F1269" s="4">
        <v>0</v>
      </c>
      <c r="G1269" s="4">
        <v>0</v>
      </c>
      <c r="H1269" s="6">
        <v>7606</v>
      </c>
      <c r="I1269" s="8" t="str">
        <f>IF(H1269&lt;Mapping!$B$1,Mapping!$A$1,IF(H1269&lt;Mapping!$B$2,Mapping!$A$2,Mapping!$A$3))</f>
        <v>Minor</v>
      </c>
    </row>
    <row r="1270" spans="1:9" ht="13.5" customHeight="1" x14ac:dyDescent="0.2">
      <c r="A1270" s="4">
        <v>3</v>
      </c>
      <c r="B1270" s="5" t="s">
        <v>20</v>
      </c>
      <c r="C1270" s="4">
        <v>4</v>
      </c>
      <c r="D1270" s="4">
        <v>1986</v>
      </c>
      <c r="E1270" s="4">
        <v>1</v>
      </c>
      <c r="F1270" s="4">
        <v>0</v>
      </c>
      <c r="G1270" s="4">
        <v>0</v>
      </c>
      <c r="H1270" s="6">
        <v>7368</v>
      </c>
      <c r="I1270" s="8" t="str">
        <f>IF(H1270&lt;Mapping!$B$1,Mapping!$A$1,IF(H1270&lt;Mapping!$B$2,Mapping!$A$2,Mapping!$A$3))</f>
        <v>Minor</v>
      </c>
    </row>
    <row r="1271" spans="1:9" ht="13.5" customHeight="1" x14ac:dyDescent="0.2">
      <c r="A1271" s="4">
        <v>4</v>
      </c>
      <c r="B1271" s="5" t="s">
        <v>20</v>
      </c>
      <c r="C1271" s="4">
        <v>2</v>
      </c>
      <c r="D1271" s="4">
        <v>1986</v>
      </c>
      <c r="E1271" s="4">
        <v>1</v>
      </c>
      <c r="F1271" s="4">
        <v>0</v>
      </c>
      <c r="G1271" s="4">
        <v>12</v>
      </c>
      <c r="H1271" s="6">
        <v>0</v>
      </c>
      <c r="I1271" s="8" t="str">
        <f>IF(H1271&lt;Mapping!$B$1,Mapping!$A$1,IF(H1271&lt;Mapping!$B$2,Mapping!$A$2,Mapping!$A$3))</f>
        <v>Minor</v>
      </c>
    </row>
    <row r="1272" spans="1:9" ht="13.5" customHeight="1" x14ac:dyDescent="0.2">
      <c r="A1272" s="4">
        <v>5</v>
      </c>
      <c r="B1272" s="5" t="s">
        <v>20</v>
      </c>
      <c r="C1272" s="4">
        <v>3</v>
      </c>
      <c r="D1272" s="4">
        <v>1986</v>
      </c>
      <c r="E1272" s="4">
        <v>1</v>
      </c>
      <c r="F1272" s="4">
        <v>0</v>
      </c>
      <c r="G1272" s="4">
        <v>0</v>
      </c>
      <c r="H1272" s="6">
        <v>80409</v>
      </c>
      <c r="I1272" s="8" t="str">
        <f>IF(H1272&lt;Mapping!$B$1,Mapping!$A$1,IF(H1272&lt;Mapping!$B$2,Mapping!$A$2,Mapping!$A$3))</f>
        <v>Minor</v>
      </c>
    </row>
    <row r="1273" spans="1:9" ht="13.5" customHeight="1" x14ac:dyDescent="0.2">
      <c r="A1273" s="4">
        <v>5</v>
      </c>
      <c r="B1273" s="5" t="s">
        <v>20</v>
      </c>
      <c r="C1273" s="4">
        <v>3</v>
      </c>
      <c r="D1273" s="4">
        <v>1986</v>
      </c>
      <c r="E1273" s="4">
        <v>1</v>
      </c>
      <c r="F1273" s="4">
        <v>0</v>
      </c>
      <c r="G1273" s="4">
        <v>0</v>
      </c>
      <c r="H1273" s="6">
        <v>8034</v>
      </c>
      <c r="I1273" s="8" t="str">
        <f>IF(H1273&lt;Mapping!$B$1,Mapping!$A$1,IF(H1273&lt;Mapping!$B$2,Mapping!$A$2,Mapping!$A$3))</f>
        <v>Minor</v>
      </c>
    </row>
    <row r="1274" spans="1:9" ht="13.5" customHeight="1" x14ac:dyDescent="0.2">
      <c r="A1274" s="4">
        <v>1</v>
      </c>
      <c r="B1274" s="5" t="s">
        <v>19</v>
      </c>
      <c r="C1274" s="4">
        <v>1</v>
      </c>
      <c r="D1274" s="4">
        <v>1986</v>
      </c>
      <c r="E1274" s="4">
        <v>1</v>
      </c>
      <c r="F1274" s="4">
        <v>0</v>
      </c>
      <c r="G1274" s="4">
        <v>0</v>
      </c>
      <c r="H1274" s="6">
        <v>8631</v>
      </c>
      <c r="I1274" s="8" t="str">
        <f>IF(H1274&lt;Mapping!$B$1,Mapping!$A$1,IF(H1274&lt;Mapping!$B$2,Mapping!$A$2,Mapping!$A$3))</f>
        <v>Minor</v>
      </c>
    </row>
    <row r="1275" spans="1:9" ht="13.5" customHeight="1" x14ac:dyDescent="0.2">
      <c r="A1275" s="4">
        <v>3</v>
      </c>
      <c r="B1275" s="5" t="s">
        <v>19</v>
      </c>
      <c r="C1275" s="4">
        <v>1</v>
      </c>
      <c r="D1275" s="4">
        <v>1986</v>
      </c>
      <c r="E1275" s="4">
        <v>1</v>
      </c>
      <c r="F1275" s="4">
        <v>0</v>
      </c>
      <c r="G1275" s="4">
        <v>0</v>
      </c>
      <c r="H1275" s="6">
        <v>8037756</v>
      </c>
      <c r="I1275" s="8" t="str">
        <f>IF(H1275&lt;Mapping!$B$1,Mapping!$A$1,IF(H1275&lt;Mapping!$B$2,Mapping!$A$2,Mapping!$A$3))</f>
        <v>Major</v>
      </c>
    </row>
    <row r="1276" spans="1:9" ht="13.5" customHeight="1" x14ac:dyDescent="0.2">
      <c r="A1276" s="4">
        <v>5</v>
      </c>
      <c r="B1276" s="5" t="s">
        <v>19</v>
      </c>
      <c r="C1276" s="4">
        <v>3</v>
      </c>
      <c r="D1276" s="4">
        <v>1986</v>
      </c>
      <c r="E1276" s="4">
        <v>1</v>
      </c>
      <c r="F1276" s="4">
        <v>0</v>
      </c>
      <c r="G1276" s="4">
        <v>0</v>
      </c>
      <c r="H1276" s="6">
        <v>800</v>
      </c>
      <c r="I1276" s="8" t="str">
        <f>IF(H1276&lt;Mapping!$B$1,Mapping!$A$1,IF(H1276&lt;Mapping!$B$2,Mapping!$A$2,Mapping!$A$3))</f>
        <v>Minor</v>
      </c>
    </row>
    <row r="1277" spans="1:9" ht="13.5" customHeight="1" x14ac:dyDescent="0.2">
      <c r="A1277" s="4">
        <v>1</v>
      </c>
      <c r="B1277" s="5" t="s">
        <v>21</v>
      </c>
      <c r="C1277" s="4">
        <v>3</v>
      </c>
      <c r="D1277" s="4">
        <v>1986</v>
      </c>
      <c r="E1277" s="4">
        <v>1</v>
      </c>
      <c r="F1277" s="4">
        <v>0</v>
      </c>
      <c r="G1277" s="4">
        <v>0</v>
      </c>
      <c r="H1277" s="6">
        <v>8445</v>
      </c>
      <c r="I1277" s="8" t="str">
        <f>IF(H1277&lt;Mapping!$B$1,Mapping!$A$1,IF(H1277&lt;Mapping!$B$2,Mapping!$A$2,Mapping!$A$3))</f>
        <v>Minor</v>
      </c>
    </row>
    <row r="1278" spans="1:9" ht="13.5" customHeight="1" x14ac:dyDescent="0.2">
      <c r="A1278" s="4">
        <v>1</v>
      </c>
      <c r="B1278" s="5" t="s">
        <v>21</v>
      </c>
      <c r="C1278" s="4">
        <v>3</v>
      </c>
      <c r="D1278" s="4">
        <v>1986</v>
      </c>
      <c r="E1278" s="4">
        <v>1</v>
      </c>
      <c r="F1278" s="4">
        <v>0</v>
      </c>
      <c r="G1278" s="4">
        <v>0</v>
      </c>
      <c r="H1278" s="6">
        <v>838</v>
      </c>
      <c r="I1278" s="8" t="str">
        <f>IF(H1278&lt;Mapping!$B$1,Mapping!$A$1,IF(H1278&lt;Mapping!$B$2,Mapping!$A$2,Mapping!$A$3))</f>
        <v>Minor</v>
      </c>
    </row>
    <row r="1279" spans="1:9" ht="13.5" customHeight="1" x14ac:dyDescent="0.2">
      <c r="A1279" s="4">
        <v>1</v>
      </c>
      <c r="B1279" s="5" t="s">
        <v>21</v>
      </c>
      <c r="C1279" s="4">
        <v>2</v>
      </c>
      <c r="D1279" s="4">
        <v>1986</v>
      </c>
      <c r="E1279" s="4">
        <v>1</v>
      </c>
      <c r="F1279" s="4">
        <v>0</v>
      </c>
      <c r="G1279" s="4">
        <v>0</v>
      </c>
      <c r="H1279" s="6">
        <v>811</v>
      </c>
      <c r="I1279" s="8" t="str">
        <f>IF(H1279&lt;Mapping!$B$1,Mapping!$A$1,IF(H1279&lt;Mapping!$B$2,Mapping!$A$2,Mapping!$A$3))</f>
        <v>Minor</v>
      </c>
    </row>
    <row r="1280" spans="1:9" ht="13.5" customHeight="1" x14ac:dyDescent="0.2">
      <c r="A1280" s="4">
        <v>1</v>
      </c>
      <c r="B1280" s="5" t="s">
        <v>21</v>
      </c>
      <c r="C1280" s="4">
        <v>2</v>
      </c>
      <c r="D1280" s="4">
        <v>1986</v>
      </c>
      <c r="E1280" s="4">
        <v>1</v>
      </c>
      <c r="F1280" s="4">
        <v>0</v>
      </c>
      <c r="G1280" s="4">
        <v>0</v>
      </c>
      <c r="H1280" s="6">
        <v>714</v>
      </c>
      <c r="I1280" s="8" t="str">
        <f>IF(H1280&lt;Mapping!$B$1,Mapping!$A$1,IF(H1280&lt;Mapping!$B$2,Mapping!$A$2,Mapping!$A$3))</f>
        <v>Minor</v>
      </c>
    </row>
    <row r="1281" spans="1:9" ht="13.5" customHeight="1" x14ac:dyDescent="0.2">
      <c r="A1281" s="4">
        <v>2</v>
      </c>
      <c r="B1281" s="5" t="s">
        <v>21</v>
      </c>
      <c r="C1281" s="4">
        <v>3</v>
      </c>
      <c r="D1281" s="4">
        <v>1986</v>
      </c>
      <c r="E1281" s="4">
        <v>1</v>
      </c>
      <c r="F1281" s="4">
        <v>0</v>
      </c>
      <c r="G1281" s="4">
        <v>0</v>
      </c>
      <c r="H1281" s="6">
        <v>791490</v>
      </c>
      <c r="I1281" s="8" t="str">
        <f>IF(H1281&lt;Mapping!$B$1,Mapping!$A$1,IF(H1281&lt;Mapping!$B$2,Mapping!$A$2,Mapping!$A$3))</f>
        <v>Medium</v>
      </c>
    </row>
    <row r="1282" spans="1:9" ht="13.5" customHeight="1" x14ac:dyDescent="0.2">
      <c r="A1282" s="4">
        <v>2</v>
      </c>
      <c r="B1282" s="5" t="s">
        <v>21</v>
      </c>
      <c r="C1282" s="4">
        <v>3</v>
      </c>
      <c r="D1282" s="4">
        <v>1986</v>
      </c>
      <c r="E1282" s="4">
        <v>1</v>
      </c>
      <c r="F1282" s="4">
        <v>0</v>
      </c>
      <c r="G1282" s="4">
        <v>0</v>
      </c>
      <c r="H1282" s="6">
        <v>8689</v>
      </c>
      <c r="I1282" s="8" t="str">
        <f>IF(H1282&lt;Mapping!$B$1,Mapping!$A$1,IF(H1282&lt;Mapping!$B$2,Mapping!$A$2,Mapping!$A$3))</f>
        <v>Minor</v>
      </c>
    </row>
    <row r="1283" spans="1:9" ht="13.5" customHeight="1" x14ac:dyDescent="0.2">
      <c r="A1283" s="4">
        <v>3</v>
      </c>
      <c r="B1283" s="5" t="s">
        <v>21</v>
      </c>
      <c r="C1283" s="4">
        <v>3</v>
      </c>
      <c r="D1283" s="4">
        <v>1986</v>
      </c>
      <c r="E1283" s="4">
        <v>1</v>
      </c>
      <c r="F1283" s="4">
        <v>0</v>
      </c>
      <c r="G1283" s="4">
        <v>12</v>
      </c>
      <c r="H1283" s="6">
        <v>795215</v>
      </c>
      <c r="I1283" s="8" t="str">
        <f>IF(H1283&lt;Mapping!$B$1,Mapping!$A$1,IF(H1283&lt;Mapping!$B$2,Mapping!$A$2,Mapping!$A$3))</f>
        <v>Medium</v>
      </c>
    </row>
    <row r="1284" spans="1:9" ht="13.5" customHeight="1" x14ac:dyDescent="0.2">
      <c r="A1284" s="4">
        <v>3</v>
      </c>
      <c r="B1284" s="5" t="s">
        <v>21</v>
      </c>
      <c r="C1284" s="4">
        <v>3</v>
      </c>
      <c r="D1284" s="4">
        <v>1986</v>
      </c>
      <c r="E1284" s="4">
        <v>1</v>
      </c>
      <c r="F1284" s="4">
        <v>0</v>
      </c>
      <c r="G1284" s="4">
        <v>0</v>
      </c>
      <c r="H1284" s="6">
        <v>87170</v>
      </c>
      <c r="I1284" s="8" t="str">
        <f>IF(H1284&lt;Mapping!$B$1,Mapping!$A$1,IF(H1284&lt;Mapping!$B$2,Mapping!$A$2,Mapping!$A$3))</f>
        <v>Minor</v>
      </c>
    </row>
    <row r="1285" spans="1:9" ht="13.5" customHeight="1" x14ac:dyDescent="0.2">
      <c r="A1285" s="4">
        <v>3</v>
      </c>
      <c r="B1285" s="5" t="s">
        <v>21</v>
      </c>
      <c r="C1285" s="4">
        <v>2</v>
      </c>
      <c r="D1285" s="4">
        <v>1986</v>
      </c>
      <c r="E1285" s="4">
        <v>1</v>
      </c>
      <c r="F1285" s="4">
        <v>0</v>
      </c>
      <c r="G1285" s="4">
        <v>0</v>
      </c>
      <c r="H1285" s="6">
        <v>81677</v>
      </c>
      <c r="I1285" s="8" t="str">
        <f>IF(H1285&lt;Mapping!$B$1,Mapping!$A$1,IF(H1285&lt;Mapping!$B$2,Mapping!$A$2,Mapping!$A$3))</f>
        <v>Minor</v>
      </c>
    </row>
    <row r="1286" spans="1:9" ht="13.5" customHeight="1" x14ac:dyDescent="0.2">
      <c r="A1286" s="4">
        <v>3</v>
      </c>
      <c r="B1286" s="5" t="s">
        <v>21</v>
      </c>
      <c r="C1286" s="4">
        <v>3</v>
      </c>
      <c r="D1286" s="4">
        <v>1986</v>
      </c>
      <c r="E1286" s="4">
        <v>1</v>
      </c>
      <c r="F1286" s="4">
        <v>0</v>
      </c>
      <c r="G1286" s="4">
        <v>0</v>
      </c>
      <c r="H1286" s="6">
        <v>8428</v>
      </c>
      <c r="I1286" s="8" t="str">
        <f>IF(H1286&lt;Mapping!$B$1,Mapping!$A$1,IF(H1286&lt;Mapping!$B$2,Mapping!$A$2,Mapping!$A$3))</f>
        <v>Minor</v>
      </c>
    </row>
    <row r="1287" spans="1:9" ht="13.5" customHeight="1" x14ac:dyDescent="0.2">
      <c r="A1287" s="4">
        <v>3</v>
      </c>
      <c r="B1287" s="5" t="s">
        <v>21</v>
      </c>
      <c r="C1287" s="4">
        <v>2</v>
      </c>
      <c r="D1287" s="4">
        <v>1986</v>
      </c>
      <c r="E1287" s="4">
        <v>1</v>
      </c>
      <c r="F1287" s="4">
        <v>0</v>
      </c>
      <c r="G1287" s="4">
        <v>0</v>
      </c>
      <c r="H1287" s="6">
        <v>8171</v>
      </c>
      <c r="I1287" s="8" t="str">
        <f>IF(H1287&lt;Mapping!$B$1,Mapping!$A$1,IF(H1287&lt;Mapping!$B$2,Mapping!$A$2,Mapping!$A$3))</f>
        <v>Minor</v>
      </c>
    </row>
    <row r="1288" spans="1:9" ht="13.5" customHeight="1" x14ac:dyDescent="0.2">
      <c r="A1288" s="4">
        <v>3</v>
      </c>
      <c r="B1288" s="5" t="s">
        <v>21</v>
      </c>
      <c r="C1288" s="4">
        <v>2</v>
      </c>
      <c r="D1288" s="4">
        <v>1986</v>
      </c>
      <c r="E1288" s="4">
        <v>1</v>
      </c>
      <c r="F1288" s="4">
        <v>0</v>
      </c>
      <c r="G1288" s="4">
        <v>0</v>
      </c>
      <c r="H1288" s="6">
        <v>7181</v>
      </c>
      <c r="I1288" s="8" t="str">
        <f>IF(H1288&lt;Mapping!$B$1,Mapping!$A$1,IF(H1288&lt;Mapping!$B$2,Mapping!$A$2,Mapping!$A$3))</f>
        <v>Minor</v>
      </c>
    </row>
    <row r="1289" spans="1:9" ht="13.5" customHeight="1" x14ac:dyDescent="0.2">
      <c r="A1289" s="4">
        <v>3</v>
      </c>
      <c r="B1289" s="5" t="s">
        <v>21</v>
      </c>
      <c r="C1289" s="4">
        <v>2</v>
      </c>
      <c r="D1289" s="4">
        <v>1986</v>
      </c>
      <c r="E1289" s="4">
        <v>1</v>
      </c>
      <c r="F1289" s="4">
        <v>0</v>
      </c>
      <c r="G1289" s="4">
        <v>0</v>
      </c>
      <c r="H1289" s="6">
        <v>861</v>
      </c>
      <c r="I1289" s="8" t="str">
        <f>IF(H1289&lt;Mapping!$B$1,Mapping!$A$1,IF(H1289&lt;Mapping!$B$2,Mapping!$A$2,Mapping!$A$3))</f>
        <v>Minor</v>
      </c>
    </row>
    <row r="1290" spans="1:9" ht="13.5" customHeight="1" x14ac:dyDescent="0.2">
      <c r="A1290" s="4">
        <v>3</v>
      </c>
      <c r="B1290" s="5" t="s">
        <v>21</v>
      </c>
      <c r="C1290" s="4">
        <v>3</v>
      </c>
      <c r="D1290" s="4">
        <v>1986</v>
      </c>
      <c r="E1290" s="4">
        <v>1</v>
      </c>
      <c r="F1290" s="4">
        <v>0</v>
      </c>
      <c r="G1290" s="4">
        <v>0</v>
      </c>
      <c r="H1290" s="6">
        <v>839</v>
      </c>
      <c r="I1290" s="8" t="str">
        <f>IF(H1290&lt;Mapping!$B$1,Mapping!$A$1,IF(H1290&lt;Mapping!$B$2,Mapping!$A$2,Mapping!$A$3))</f>
        <v>Minor</v>
      </c>
    </row>
    <row r="1291" spans="1:9" ht="13.5" customHeight="1" x14ac:dyDescent="0.2">
      <c r="A1291" s="4">
        <v>3</v>
      </c>
      <c r="B1291" s="5" t="s">
        <v>21</v>
      </c>
      <c r="C1291" s="4">
        <v>3</v>
      </c>
      <c r="D1291" s="4">
        <v>1986</v>
      </c>
      <c r="E1291" s="4">
        <v>1</v>
      </c>
      <c r="F1291" s="4">
        <v>0</v>
      </c>
      <c r="G1291" s="4">
        <v>0</v>
      </c>
      <c r="H1291" s="6">
        <v>729</v>
      </c>
      <c r="I1291" s="8" t="str">
        <f>IF(H1291&lt;Mapping!$B$1,Mapping!$A$1,IF(H1291&lt;Mapping!$B$2,Mapping!$A$2,Mapping!$A$3))</f>
        <v>Minor</v>
      </c>
    </row>
    <row r="1292" spans="1:9" ht="13.5" customHeight="1" x14ac:dyDescent="0.2">
      <c r="A1292" s="4">
        <v>4</v>
      </c>
      <c r="B1292" s="5" t="s">
        <v>21</v>
      </c>
      <c r="C1292" s="4">
        <v>2</v>
      </c>
      <c r="D1292" s="4">
        <v>1986</v>
      </c>
      <c r="E1292" s="4">
        <v>1</v>
      </c>
      <c r="F1292" s="4">
        <v>0</v>
      </c>
      <c r="G1292" s="4">
        <v>0</v>
      </c>
      <c r="H1292" s="6">
        <v>863854</v>
      </c>
      <c r="I1292" s="8" t="str">
        <f>IF(H1292&lt;Mapping!$B$1,Mapping!$A$1,IF(H1292&lt;Mapping!$B$2,Mapping!$A$2,Mapping!$A$3))</f>
        <v>Medium</v>
      </c>
    </row>
    <row r="1293" spans="1:9" ht="13.5" customHeight="1" x14ac:dyDescent="0.2">
      <c r="A1293" s="4">
        <v>4</v>
      </c>
      <c r="B1293" s="5" t="s">
        <v>21</v>
      </c>
      <c r="C1293" s="4">
        <v>2</v>
      </c>
      <c r="D1293" s="4">
        <v>1986</v>
      </c>
      <c r="E1293" s="4">
        <v>1</v>
      </c>
      <c r="F1293" s="4">
        <v>0</v>
      </c>
      <c r="G1293" s="4">
        <v>0</v>
      </c>
      <c r="H1293" s="6">
        <v>84023</v>
      </c>
      <c r="I1293" s="8" t="str">
        <f>IF(H1293&lt;Mapping!$B$1,Mapping!$A$1,IF(H1293&lt;Mapping!$B$2,Mapping!$A$2,Mapping!$A$3))</f>
        <v>Minor</v>
      </c>
    </row>
    <row r="1294" spans="1:9" ht="13.5" customHeight="1" x14ac:dyDescent="0.2">
      <c r="A1294" s="4">
        <v>4</v>
      </c>
      <c r="B1294" s="5" t="s">
        <v>21</v>
      </c>
      <c r="C1294" s="4">
        <v>2</v>
      </c>
      <c r="D1294" s="4">
        <v>1986</v>
      </c>
      <c r="E1294" s="4">
        <v>1</v>
      </c>
      <c r="F1294" s="4">
        <v>0</v>
      </c>
      <c r="G1294" s="4">
        <v>0</v>
      </c>
      <c r="H1294" s="6">
        <v>802</v>
      </c>
      <c r="I1294" s="8" t="str">
        <f>IF(H1294&lt;Mapping!$B$1,Mapping!$A$1,IF(H1294&lt;Mapping!$B$2,Mapping!$A$2,Mapping!$A$3))</f>
        <v>Minor</v>
      </c>
    </row>
    <row r="1295" spans="1:9" ht="13.5" customHeight="1" x14ac:dyDescent="0.2">
      <c r="A1295" s="4">
        <v>5</v>
      </c>
      <c r="B1295" s="5" t="s">
        <v>21</v>
      </c>
      <c r="C1295" s="4">
        <v>2</v>
      </c>
      <c r="D1295" s="4">
        <v>1986</v>
      </c>
      <c r="E1295" s="4">
        <v>1</v>
      </c>
      <c r="F1295" s="4">
        <v>0</v>
      </c>
      <c r="G1295" s="4">
        <v>0</v>
      </c>
      <c r="H1295" s="6">
        <v>748769</v>
      </c>
      <c r="I1295" s="8" t="str">
        <f>IF(H1295&lt;Mapping!$B$1,Mapping!$A$1,IF(H1295&lt;Mapping!$B$2,Mapping!$A$2,Mapping!$A$3))</f>
        <v>Medium</v>
      </c>
    </row>
    <row r="1296" spans="1:9" ht="13.5" customHeight="1" x14ac:dyDescent="0.2">
      <c r="A1296" s="4">
        <v>5</v>
      </c>
      <c r="B1296" s="5" t="s">
        <v>21</v>
      </c>
      <c r="C1296" s="4">
        <v>2</v>
      </c>
      <c r="D1296" s="4">
        <v>1986</v>
      </c>
      <c r="E1296" s="4">
        <v>1</v>
      </c>
      <c r="F1296" s="4">
        <v>0</v>
      </c>
      <c r="G1296" s="4">
        <v>0</v>
      </c>
      <c r="H1296" s="6">
        <v>8172</v>
      </c>
      <c r="I1296" s="8" t="str">
        <f>IF(H1296&lt;Mapping!$B$1,Mapping!$A$1,IF(H1296&lt;Mapping!$B$2,Mapping!$A$2,Mapping!$A$3))</f>
        <v>Minor</v>
      </c>
    </row>
    <row r="1297" spans="1:9" ht="13.5" customHeight="1" x14ac:dyDescent="0.2">
      <c r="A1297" s="4">
        <v>5</v>
      </c>
      <c r="B1297" s="5" t="s">
        <v>21</v>
      </c>
      <c r="C1297" s="4">
        <v>3</v>
      </c>
      <c r="D1297" s="4">
        <v>1986</v>
      </c>
      <c r="E1297" s="4">
        <v>1</v>
      </c>
      <c r="F1297" s="4">
        <v>0</v>
      </c>
      <c r="G1297" s="4">
        <v>0</v>
      </c>
      <c r="H1297" s="6">
        <v>857</v>
      </c>
      <c r="I1297" s="8" t="str">
        <f>IF(H1297&lt;Mapping!$B$1,Mapping!$A$1,IF(H1297&lt;Mapping!$B$2,Mapping!$A$2,Mapping!$A$3))</f>
        <v>Minor</v>
      </c>
    </row>
    <row r="1298" spans="1:9" ht="13.5" customHeight="1" x14ac:dyDescent="0.2">
      <c r="A1298" s="4">
        <v>1</v>
      </c>
      <c r="B1298" s="5" t="s">
        <v>15</v>
      </c>
      <c r="C1298" s="4">
        <v>1</v>
      </c>
      <c r="D1298" s="4">
        <v>1986</v>
      </c>
      <c r="E1298" s="4">
        <v>2</v>
      </c>
      <c r="F1298" s="4">
        <v>0</v>
      </c>
      <c r="G1298" s="4">
        <v>0</v>
      </c>
      <c r="H1298" s="6">
        <v>18714</v>
      </c>
      <c r="I1298" s="8" t="str">
        <f>IF(H1298&lt;Mapping!$B$1,Mapping!$A$1,IF(H1298&lt;Mapping!$B$2,Mapping!$A$2,Mapping!$A$3))</f>
        <v>Minor</v>
      </c>
    </row>
    <row r="1299" spans="1:9" ht="13.5" customHeight="1" x14ac:dyDescent="0.2">
      <c r="A1299" s="4">
        <v>1</v>
      </c>
      <c r="B1299" s="5" t="s">
        <v>15</v>
      </c>
      <c r="C1299" s="4">
        <v>4</v>
      </c>
      <c r="D1299" s="4">
        <v>1986</v>
      </c>
      <c r="E1299" s="4">
        <v>1</v>
      </c>
      <c r="F1299" s="4">
        <v>0</v>
      </c>
      <c r="G1299" s="4">
        <v>0</v>
      </c>
      <c r="H1299" s="6">
        <v>823</v>
      </c>
      <c r="I1299" s="8" t="str">
        <f>IF(H1299&lt;Mapping!$B$1,Mapping!$A$1,IF(H1299&lt;Mapping!$B$2,Mapping!$A$2,Mapping!$A$3))</f>
        <v>Minor</v>
      </c>
    </row>
    <row r="1300" spans="1:9" ht="13.5" customHeight="1" x14ac:dyDescent="0.2">
      <c r="A1300" s="4">
        <v>1</v>
      </c>
      <c r="B1300" s="5" t="s">
        <v>15</v>
      </c>
      <c r="C1300" s="4">
        <v>1</v>
      </c>
      <c r="D1300" s="4">
        <v>1986</v>
      </c>
      <c r="E1300" s="4">
        <v>1</v>
      </c>
      <c r="F1300" s="4">
        <v>0</v>
      </c>
      <c r="G1300" s="4">
        <v>0</v>
      </c>
      <c r="H1300" s="6">
        <v>101</v>
      </c>
      <c r="I1300" s="8" t="str">
        <f>IF(H1300&lt;Mapping!$B$1,Mapping!$A$1,IF(H1300&lt;Mapping!$B$2,Mapping!$A$2,Mapping!$A$3))</f>
        <v>Minor</v>
      </c>
    </row>
    <row r="1301" spans="1:9" ht="13.5" customHeight="1" x14ac:dyDescent="0.2">
      <c r="A1301" s="4">
        <v>1</v>
      </c>
      <c r="B1301" s="5" t="s">
        <v>15</v>
      </c>
      <c r="C1301" s="4">
        <v>1</v>
      </c>
      <c r="D1301" s="4">
        <v>1986</v>
      </c>
      <c r="E1301" s="4">
        <v>2</v>
      </c>
      <c r="F1301" s="4">
        <v>0</v>
      </c>
      <c r="G1301" s="4">
        <v>0</v>
      </c>
      <c r="H1301" s="6">
        <v>0</v>
      </c>
      <c r="I1301" s="8" t="str">
        <f>IF(H1301&lt;Mapping!$B$1,Mapping!$A$1,IF(H1301&lt;Mapping!$B$2,Mapping!$A$2,Mapping!$A$3))</f>
        <v>Minor</v>
      </c>
    </row>
    <row r="1302" spans="1:9" ht="13.5" customHeight="1" x14ac:dyDescent="0.2">
      <c r="A1302" s="4">
        <v>1</v>
      </c>
      <c r="B1302" s="5" t="s">
        <v>15</v>
      </c>
      <c r="C1302" s="4">
        <v>2</v>
      </c>
      <c r="D1302" s="4">
        <v>1986</v>
      </c>
      <c r="E1302" s="4">
        <v>2</v>
      </c>
      <c r="F1302" s="4">
        <v>0</v>
      </c>
      <c r="G1302" s="4">
        <v>0</v>
      </c>
      <c r="H1302" s="6">
        <v>0</v>
      </c>
      <c r="I1302" s="8" t="str">
        <f>IF(H1302&lt;Mapping!$B$1,Mapping!$A$1,IF(H1302&lt;Mapping!$B$2,Mapping!$A$2,Mapping!$A$3))</f>
        <v>Minor</v>
      </c>
    </row>
    <row r="1303" spans="1:9" ht="13.5" customHeight="1" x14ac:dyDescent="0.2">
      <c r="A1303" s="4">
        <v>2</v>
      </c>
      <c r="B1303" s="5" t="s">
        <v>15</v>
      </c>
      <c r="C1303" s="4">
        <v>1</v>
      </c>
      <c r="D1303" s="4">
        <v>1986</v>
      </c>
      <c r="E1303" s="4">
        <v>2</v>
      </c>
      <c r="F1303" s="4">
        <v>0</v>
      </c>
      <c r="G1303" s="4">
        <v>0</v>
      </c>
      <c r="H1303" s="6">
        <v>18163</v>
      </c>
      <c r="I1303" s="8" t="str">
        <f>IF(H1303&lt;Mapping!$B$1,Mapping!$A$1,IF(H1303&lt;Mapping!$B$2,Mapping!$A$2,Mapping!$A$3))</f>
        <v>Minor</v>
      </c>
    </row>
    <row r="1304" spans="1:9" ht="13.5" customHeight="1" x14ac:dyDescent="0.2">
      <c r="A1304" s="4">
        <v>2</v>
      </c>
      <c r="B1304" s="5" t="s">
        <v>15</v>
      </c>
      <c r="C1304" s="4">
        <v>1</v>
      </c>
      <c r="D1304" s="4">
        <v>1986</v>
      </c>
      <c r="E1304" s="4">
        <v>2</v>
      </c>
      <c r="F1304" s="4">
        <v>0</v>
      </c>
      <c r="G1304" s="4">
        <v>0</v>
      </c>
      <c r="H1304" s="6">
        <v>0</v>
      </c>
      <c r="I1304" s="8" t="str">
        <f>IF(H1304&lt;Mapping!$B$1,Mapping!$A$1,IF(H1304&lt;Mapping!$B$2,Mapping!$A$2,Mapping!$A$3))</f>
        <v>Minor</v>
      </c>
    </row>
    <row r="1305" spans="1:9" ht="13.5" customHeight="1" x14ac:dyDescent="0.2">
      <c r="A1305" s="4">
        <v>2</v>
      </c>
      <c r="B1305" s="5" t="s">
        <v>15</v>
      </c>
      <c r="C1305" s="4">
        <v>2</v>
      </c>
      <c r="D1305" s="4">
        <v>1986</v>
      </c>
      <c r="E1305" s="4">
        <v>2</v>
      </c>
      <c r="F1305" s="4">
        <v>0</v>
      </c>
      <c r="G1305" s="4">
        <v>0</v>
      </c>
      <c r="H1305" s="6">
        <v>0</v>
      </c>
      <c r="I1305" s="8" t="str">
        <f>IF(H1305&lt;Mapping!$B$1,Mapping!$A$1,IF(H1305&lt;Mapping!$B$2,Mapping!$A$2,Mapping!$A$3))</f>
        <v>Minor</v>
      </c>
    </row>
    <row r="1306" spans="1:9" ht="13.5" customHeight="1" x14ac:dyDescent="0.2">
      <c r="A1306" s="4">
        <v>3</v>
      </c>
      <c r="B1306" s="5" t="s">
        <v>15</v>
      </c>
      <c r="C1306" s="4">
        <v>1</v>
      </c>
      <c r="D1306" s="4">
        <v>1986</v>
      </c>
      <c r="E1306" s="4">
        <v>2</v>
      </c>
      <c r="F1306" s="4">
        <v>0</v>
      </c>
      <c r="G1306" s="4">
        <v>0</v>
      </c>
      <c r="H1306" s="6">
        <v>18743</v>
      </c>
      <c r="I1306" s="8" t="str">
        <f>IF(H1306&lt;Mapping!$B$1,Mapping!$A$1,IF(H1306&lt;Mapping!$B$2,Mapping!$A$2,Mapping!$A$3))</f>
        <v>Minor</v>
      </c>
    </row>
    <row r="1307" spans="1:9" ht="13.5" customHeight="1" x14ac:dyDescent="0.2">
      <c r="A1307" s="4">
        <v>3</v>
      </c>
      <c r="B1307" s="5" t="s">
        <v>15</v>
      </c>
      <c r="C1307" s="4">
        <v>1</v>
      </c>
      <c r="D1307" s="4">
        <v>1986</v>
      </c>
      <c r="E1307" s="4">
        <v>2</v>
      </c>
      <c r="F1307" s="4">
        <v>0</v>
      </c>
      <c r="G1307" s="4">
        <v>0</v>
      </c>
      <c r="H1307" s="6">
        <v>0</v>
      </c>
      <c r="I1307" s="8" t="str">
        <f>IF(H1307&lt;Mapping!$B$1,Mapping!$A$1,IF(H1307&lt;Mapping!$B$2,Mapping!$A$2,Mapping!$A$3))</f>
        <v>Minor</v>
      </c>
    </row>
    <row r="1308" spans="1:9" ht="13.5" customHeight="1" x14ac:dyDescent="0.2">
      <c r="A1308" s="4">
        <v>3</v>
      </c>
      <c r="B1308" s="5" t="s">
        <v>15</v>
      </c>
      <c r="C1308" s="4">
        <v>2</v>
      </c>
      <c r="D1308" s="4">
        <v>1986</v>
      </c>
      <c r="E1308" s="4">
        <v>2</v>
      </c>
      <c r="F1308" s="4">
        <v>0</v>
      </c>
      <c r="G1308" s="4">
        <v>0</v>
      </c>
      <c r="H1308" s="6">
        <v>0</v>
      </c>
      <c r="I1308" s="8" t="str">
        <f>IF(H1308&lt;Mapping!$B$1,Mapping!$A$1,IF(H1308&lt;Mapping!$B$2,Mapping!$A$2,Mapping!$A$3))</f>
        <v>Minor</v>
      </c>
    </row>
    <row r="1309" spans="1:9" ht="13.5" customHeight="1" x14ac:dyDescent="0.2">
      <c r="A1309" s="4">
        <v>4</v>
      </c>
      <c r="B1309" s="5" t="s">
        <v>15</v>
      </c>
      <c r="C1309" s="4">
        <v>1</v>
      </c>
      <c r="D1309" s="4">
        <v>1986</v>
      </c>
      <c r="E1309" s="4">
        <v>2</v>
      </c>
      <c r="F1309" s="4">
        <v>0</v>
      </c>
      <c r="G1309" s="4">
        <v>0</v>
      </c>
      <c r="H1309" s="6">
        <v>17898</v>
      </c>
      <c r="I1309" s="8" t="str">
        <f>IF(H1309&lt;Mapping!$B$1,Mapping!$A$1,IF(H1309&lt;Mapping!$B$2,Mapping!$A$2,Mapping!$A$3))</f>
        <v>Minor</v>
      </c>
    </row>
    <row r="1310" spans="1:9" ht="13.5" customHeight="1" x14ac:dyDescent="0.2">
      <c r="A1310" s="4">
        <v>4</v>
      </c>
      <c r="B1310" s="5" t="s">
        <v>15</v>
      </c>
      <c r="C1310" s="4">
        <v>1</v>
      </c>
      <c r="D1310" s="4">
        <v>1986</v>
      </c>
      <c r="E1310" s="4">
        <v>2</v>
      </c>
      <c r="F1310" s="4">
        <v>0</v>
      </c>
      <c r="G1310" s="4">
        <v>0</v>
      </c>
      <c r="H1310" s="6">
        <v>0</v>
      </c>
      <c r="I1310" s="8" t="str">
        <f>IF(H1310&lt;Mapping!$B$1,Mapping!$A$1,IF(H1310&lt;Mapping!$B$2,Mapping!$A$2,Mapping!$A$3))</f>
        <v>Minor</v>
      </c>
    </row>
    <row r="1311" spans="1:9" ht="13.5" customHeight="1" x14ac:dyDescent="0.2">
      <c r="A1311" s="4">
        <v>4</v>
      </c>
      <c r="B1311" s="5" t="s">
        <v>15</v>
      </c>
      <c r="C1311" s="4">
        <v>2</v>
      </c>
      <c r="D1311" s="4">
        <v>1986</v>
      </c>
      <c r="E1311" s="4">
        <v>2</v>
      </c>
      <c r="F1311" s="4">
        <v>0</v>
      </c>
      <c r="G1311" s="4">
        <v>0</v>
      </c>
      <c r="H1311" s="6">
        <v>0</v>
      </c>
      <c r="I1311" s="8" t="str">
        <f>IF(H1311&lt;Mapping!$B$1,Mapping!$A$1,IF(H1311&lt;Mapping!$B$2,Mapping!$A$2,Mapping!$A$3))</f>
        <v>Minor</v>
      </c>
    </row>
    <row r="1312" spans="1:9" ht="13.5" customHeight="1" x14ac:dyDescent="0.2">
      <c r="A1312" s="4">
        <v>5</v>
      </c>
      <c r="B1312" s="5" t="s">
        <v>15</v>
      </c>
      <c r="C1312" s="4">
        <v>1</v>
      </c>
      <c r="D1312" s="4">
        <v>1986</v>
      </c>
      <c r="E1312" s="4">
        <v>2</v>
      </c>
      <c r="F1312" s="4">
        <v>0</v>
      </c>
      <c r="G1312" s="4">
        <v>0</v>
      </c>
      <c r="H1312" s="6">
        <v>18628</v>
      </c>
      <c r="I1312" s="8" t="str">
        <f>IF(H1312&lt;Mapping!$B$1,Mapping!$A$1,IF(H1312&lt;Mapping!$B$2,Mapping!$A$2,Mapping!$A$3))</f>
        <v>Minor</v>
      </c>
    </row>
    <row r="1313" spans="1:9" ht="13.5" customHeight="1" x14ac:dyDescent="0.2">
      <c r="A1313" s="4">
        <v>5</v>
      </c>
      <c r="B1313" s="5" t="s">
        <v>15</v>
      </c>
      <c r="C1313" s="4">
        <v>1</v>
      </c>
      <c r="D1313" s="4">
        <v>1986</v>
      </c>
      <c r="E1313" s="4">
        <v>2</v>
      </c>
      <c r="F1313" s="4">
        <v>0</v>
      </c>
      <c r="G1313" s="4">
        <v>0</v>
      </c>
      <c r="H1313" s="6">
        <v>0</v>
      </c>
      <c r="I1313" s="8" t="str">
        <f>IF(H1313&lt;Mapping!$B$1,Mapping!$A$1,IF(H1313&lt;Mapping!$B$2,Mapping!$A$2,Mapping!$A$3))</f>
        <v>Minor</v>
      </c>
    </row>
    <row r="1314" spans="1:9" ht="13.5" customHeight="1" x14ac:dyDescent="0.2">
      <c r="A1314" s="4">
        <v>5</v>
      </c>
      <c r="B1314" s="5" t="s">
        <v>15</v>
      </c>
      <c r="C1314" s="4">
        <v>2</v>
      </c>
      <c r="D1314" s="4">
        <v>1986</v>
      </c>
      <c r="E1314" s="4">
        <v>2</v>
      </c>
      <c r="F1314" s="4">
        <v>0</v>
      </c>
      <c r="G1314" s="4">
        <v>0</v>
      </c>
      <c r="H1314" s="6">
        <v>0</v>
      </c>
      <c r="I1314" s="8" t="str">
        <f>IF(H1314&lt;Mapping!$B$1,Mapping!$A$1,IF(H1314&lt;Mapping!$B$2,Mapping!$A$2,Mapping!$A$3))</f>
        <v>Minor</v>
      </c>
    </row>
    <row r="1315" spans="1:9" ht="13.5" customHeight="1" x14ac:dyDescent="0.2">
      <c r="A1315" s="4">
        <v>6</v>
      </c>
      <c r="B1315" s="5" t="s">
        <v>15</v>
      </c>
      <c r="C1315" s="4">
        <v>1</v>
      </c>
      <c r="D1315" s="4">
        <v>1986</v>
      </c>
      <c r="E1315" s="4">
        <v>2</v>
      </c>
      <c r="F1315" s="4">
        <v>0</v>
      </c>
      <c r="G1315" s="4">
        <v>0</v>
      </c>
      <c r="H1315" s="6">
        <v>16293</v>
      </c>
      <c r="I1315" s="8" t="str">
        <f>IF(H1315&lt;Mapping!$B$1,Mapping!$A$1,IF(H1315&lt;Mapping!$B$2,Mapping!$A$2,Mapping!$A$3))</f>
        <v>Minor</v>
      </c>
    </row>
    <row r="1316" spans="1:9" ht="13.5" customHeight="1" x14ac:dyDescent="0.2">
      <c r="A1316" s="4">
        <v>6</v>
      </c>
      <c r="B1316" s="5" t="s">
        <v>15</v>
      </c>
      <c r="C1316" s="4">
        <v>1</v>
      </c>
      <c r="D1316" s="4">
        <v>1986</v>
      </c>
      <c r="E1316" s="4">
        <v>2</v>
      </c>
      <c r="F1316" s="4">
        <v>0</v>
      </c>
      <c r="G1316" s="4">
        <v>0</v>
      </c>
      <c r="H1316" s="6">
        <v>0</v>
      </c>
      <c r="I1316" s="8" t="str">
        <f>IF(H1316&lt;Mapping!$B$1,Mapping!$A$1,IF(H1316&lt;Mapping!$B$2,Mapping!$A$2,Mapping!$A$3))</f>
        <v>Minor</v>
      </c>
    </row>
    <row r="1317" spans="1:9" ht="13.5" customHeight="1" x14ac:dyDescent="0.2">
      <c r="A1317" s="4">
        <v>6</v>
      </c>
      <c r="B1317" s="5" t="s">
        <v>15</v>
      </c>
      <c r="C1317" s="4">
        <v>2</v>
      </c>
      <c r="D1317" s="4">
        <v>1986</v>
      </c>
      <c r="E1317" s="4">
        <v>2</v>
      </c>
      <c r="F1317" s="4">
        <v>0</v>
      </c>
      <c r="G1317" s="4">
        <v>0</v>
      </c>
      <c r="H1317" s="6">
        <v>0</v>
      </c>
      <c r="I1317" s="8" t="str">
        <f>IF(H1317&lt;Mapping!$B$1,Mapping!$A$1,IF(H1317&lt;Mapping!$B$2,Mapping!$A$2,Mapping!$A$3))</f>
        <v>Minor</v>
      </c>
    </row>
    <row r="1318" spans="1:9" ht="13.5" customHeight="1" x14ac:dyDescent="0.2">
      <c r="A1318" s="4">
        <v>2</v>
      </c>
      <c r="B1318" s="5" t="s">
        <v>14</v>
      </c>
      <c r="C1318" s="4">
        <v>2</v>
      </c>
      <c r="D1318" s="4">
        <v>1987</v>
      </c>
      <c r="E1318" s="4">
        <v>1</v>
      </c>
      <c r="F1318" s="4">
        <v>0</v>
      </c>
      <c r="G1318" s="4">
        <v>0</v>
      </c>
      <c r="H1318" s="6">
        <v>84308</v>
      </c>
      <c r="I1318" s="8" t="str">
        <f>IF(H1318&lt;Mapping!$B$1,Mapping!$A$1,IF(H1318&lt;Mapping!$B$2,Mapping!$A$2,Mapping!$A$3))</f>
        <v>Minor</v>
      </c>
    </row>
    <row r="1319" spans="1:9" ht="13.5" customHeight="1" x14ac:dyDescent="0.2">
      <c r="A1319" s="4">
        <v>2</v>
      </c>
      <c r="B1319" s="5" t="s">
        <v>14</v>
      </c>
      <c r="C1319" s="4">
        <v>1</v>
      </c>
      <c r="D1319" s="4">
        <v>1987</v>
      </c>
      <c r="E1319" s="4">
        <v>1</v>
      </c>
      <c r="F1319" s="4">
        <v>0</v>
      </c>
      <c r="G1319" s="4">
        <v>0</v>
      </c>
      <c r="H1319" s="6">
        <v>73149054</v>
      </c>
      <c r="I1319" s="8" t="str">
        <f>IF(H1319&lt;Mapping!$B$1,Mapping!$A$1,IF(H1319&lt;Mapping!$B$2,Mapping!$A$2,Mapping!$A$3))</f>
        <v>Major</v>
      </c>
    </row>
    <row r="1320" spans="1:9" ht="13.5" customHeight="1" x14ac:dyDescent="0.2">
      <c r="A1320" s="4">
        <v>2</v>
      </c>
      <c r="B1320" s="5" t="s">
        <v>14</v>
      </c>
      <c r="C1320" s="4">
        <v>1</v>
      </c>
      <c r="D1320" s="4">
        <v>1987</v>
      </c>
      <c r="E1320" s="4">
        <v>1</v>
      </c>
      <c r="F1320" s="4">
        <v>0</v>
      </c>
      <c r="G1320" s="4">
        <v>0</v>
      </c>
      <c r="H1320" s="6">
        <v>8367</v>
      </c>
      <c r="I1320" s="8" t="str">
        <f>IF(H1320&lt;Mapping!$B$1,Mapping!$A$1,IF(H1320&lt;Mapping!$B$2,Mapping!$A$2,Mapping!$A$3))</f>
        <v>Minor</v>
      </c>
    </row>
    <row r="1321" spans="1:9" ht="13.5" customHeight="1" x14ac:dyDescent="0.2">
      <c r="A1321" s="4">
        <v>2</v>
      </c>
      <c r="B1321" s="5" t="s">
        <v>14</v>
      </c>
      <c r="C1321" s="4">
        <v>1</v>
      </c>
      <c r="D1321" s="4">
        <v>1987</v>
      </c>
      <c r="E1321" s="4">
        <v>1</v>
      </c>
      <c r="F1321" s="4">
        <v>0</v>
      </c>
      <c r="G1321" s="4">
        <v>0</v>
      </c>
      <c r="H1321" s="6">
        <v>7878</v>
      </c>
      <c r="I1321" s="8" t="str">
        <f>IF(H1321&lt;Mapping!$B$1,Mapping!$A$1,IF(H1321&lt;Mapping!$B$2,Mapping!$A$2,Mapping!$A$3))</f>
        <v>Minor</v>
      </c>
    </row>
    <row r="1322" spans="1:9" ht="13.5" customHeight="1" x14ac:dyDescent="0.2">
      <c r="A1322" s="4">
        <v>3</v>
      </c>
      <c r="B1322" s="5" t="s">
        <v>14</v>
      </c>
      <c r="C1322" s="4">
        <v>1</v>
      </c>
      <c r="D1322" s="4">
        <v>1987</v>
      </c>
      <c r="E1322" s="4">
        <v>1</v>
      </c>
      <c r="F1322" s="4">
        <v>0</v>
      </c>
      <c r="G1322" s="4">
        <v>0</v>
      </c>
      <c r="H1322" s="6">
        <v>8129</v>
      </c>
      <c r="I1322" s="8" t="str">
        <f>IF(H1322&lt;Mapping!$B$1,Mapping!$A$1,IF(H1322&lt;Mapping!$B$2,Mapping!$A$2,Mapping!$A$3))</f>
        <v>Minor</v>
      </c>
    </row>
    <row r="1323" spans="1:9" ht="13.5" customHeight="1" x14ac:dyDescent="0.2">
      <c r="A1323" s="4">
        <v>1</v>
      </c>
      <c r="B1323" s="5" t="s">
        <v>34</v>
      </c>
      <c r="C1323" s="4">
        <v>2</v>
      </c>
      <c r="D1323" s="4">
        <v>1987</v>
      </c>
      <c r="E1323" s="4">
        <v>1</v>
      </c>
      <c r="F1323" s="4">
        <v>0</v>
      </c>
      <c r="G1323" s="4">
        <v>0</v>
      </c>
      <c r="H1323" s="6">
        <v>77341</v>
      </c>
      <c r="I1323" s="8" t="str">
        <f>IF(H1323&lt;Mapping!$B$1,Mapping!$A$1,IF(H1323&lt;Mapping!$B$2,Mapping!$A$2,Mapping!$A$3))</f>
        <v>Minor</v>
      </c>
    </row>
    <row r="1324" spans="1:9" ht="13.5" customHeight="1" x14ac:dyDescent="0.2">
      <c r="A1324" s="4">
        <v>1</v>
      </c>
      <c r="B1324" s="5" t="s">
        <v>34</v>
      </c>
      <c r="C1324" s="4">
        <v>2</v>
      </c>
      <c r="D1324" s="4">
        <v>1987</v>
      </c>
      <c r="E1324" s="4">
        <v>1</v>
      </c>
      <c r="F1324" s="4">
        <v>0</v>
      </c>
      <c r="G1324" s="4">
        <v>0</v>
      </c>
      <c r="H1324" s="6">
        <v>73664</v>
      </c>
      <c r="I1324" s="8" t="str">
        <f>IF(H1324&lt;Mapping!$B$1,Mapping!$A$1,IF(H1324&lt;Mapping!$B$2,Mapping!$A$2,Mapping!$A$3))</f>
        <v>Minor</v>
      </c>
    </row>
    <row r="1325" spans="1:9" ht="13.5" customHeight="1" x14ac:dyDescent="0.2">
      <c r="A1325" s="4">
        <v>1</v>
      </c>
      <c r="B1325" s="5" t="s">
        <v>34</v>
      </c>
      <c r="C1325" s="4">
        <v>2</v>
      </c>
      <c r="D1325" s="4">
        <v>1987</v>
      </c>
      <c r="E1325" s="4">
        <v>1</v>
      </c>
      <c r="F1325" s="4">
        <v>0</v>
      </c>
      <c r="G1325" s="4">
        <v>0</v>
      </c>
      <c r="H1325" s="6">
        <v>72332</v>
      </c>
      <c r="I1325" s="8" t="str">
        <f>IF(H1325&lt;Mapping!$B$1,Mapping!$A$1,IF(H1325&lt;Mapping!$B$2,Mapping!$A$2,Mapping!$A$3))</f>
        <v>Minor</v>
      </c>
    </row>
    <row r="1326" spans="1:9" ht="13.5" customHeight="1" x14ac:dyDescent="0.2">
      <c r="A1326" s="4">
        <v>1</v>
      </c>
      <c r="B1326" s="5" t="s">
        <v>34</v>
      </c>
      <c r="C1326" s="4">
        <v>2</v>
      </c>
      <c r="D1326" s="4">
        <v>1987</v>
      </c>
      <c r="E1326" s="4">
        <v>1</v>
      </c>
      <c r="F1326" s="4">
        <v>0</v>
      </c>
      <c r="G1326" s="4">
        <v>0</v>
      </c>
      <c r="H1326" s="6">
        <v>8045</v>
      </c>
      <c r="I1326" s="8" t="str">
        <f>IF(H1326&lt;Mapping!$B$1,Mapping!$A$1,IF(H1326&lt;Mapping!$B$2,Mapping!$A$2,Mapping!$A$3))</f>
        <v>Minor</v>
      </c>
    </row>
    <row r="1327" spans="1:9" ht="13.5" customHeight="1" x14ac:dyDescent="0.2">
      <c r="A1327" s="4">
        <v>2</v>
      </c>
      <c r="B1327" s="5" t="s">
        <v>34</v>
      </c>
      <c r="C1327" s="4">
        <v>2</v>
      </c>
      <c r="D1327" s="4">
        <v>1987</v>
      </c>
      <c r="E1327" s="4">
        <v>1</v>
      </c>
      <c r="F1327" s="4">
        <v>0</v>
      </c>
      <c r="G1327" s="4">
        <v>0</v>
      </c>
      <c r="H1327" s="6">
        <v>724515</v>
      </c>
      <c r="I1327" s="8" t="str">
        <f>IF(H1327&lt;Mapping!$B$1,Mapping!$A$1,IF(H1327&lt;Mapping!$B$2,Mapping!$A$2,Mapping!$A$3))</f>
        <v>Medium</v>
      </c>
    </row>
    <row r="1328" spans="1:9" ht="13.5" customHeight="1" x14ac:dyDescent="0.2">
      <c r="A1328" s="4">
        <v>3</v>
      </c>
      <c r="B1328" s="5" t="s">
        <v>34</v>
      </c>
      <c r="C1328" s="4">
        <v>3</v>
      </c>
      <c r="D1328" s="4">
        <v>1987</v>
      </c>
      <c r="E1328" s="4">
        <v>1</v>
      </c>
      <c r="F1328" s="4">
        <v>0</v>
      </c>
      <c r="G1328" s="4">
        <v>0</v>
      </c>
      <c r="H1328" s="6">
        <v>8217</v>
      </c>
      <c r="I1328" s="8" t="str">
        <f>IF(H1328&lt;Mapping!$B$1,Mapping!$A$1,IF(H1328&lt;Mapping!$B$2,Mapping!$A$2,Mapping!$A$3))</f>
        <v>Minor</v>
      </c>
    </row>
    <row r="1329" spans="1:9" ht="13.5" customHeight="1" x14ac:dyDescent="0.2">
      <c r="A1329" s="4">
        <v>3</v>
      </c>
      <c r="B1329" s="5" t="s">
        <v>34</v>
      </c>
      <c r="C1329" s="4">
        <v>2</v>
      </c>
      <c r="D1329" s="4">
        <v>1987</v>
      </c>
      <c r="E1329" s="4">
        <v>1</v>
      </c>
      <c r="F1329" s="4">
        <v>0</v>
      </c>
      <c r="G1329" s="4">
        <v>0</v>
      </c>
      <c r="H1329" s="6">
        <v>7650</v>
      </c>
      <c r="I1329" s="8" t="str">
        <f>IF(H1329&lt;Mapping!$B$1,Mapping!$A$1,IF(H1329&lt;Mapping!$B$2,Mapping!$A$2,Mapping!$A$3))</f>
        <v>Minor</v>
      </c>
    </row>
    <row r="1330" spans="1:9" ht="13.5" customHeight="1" x14ac:dyDescent="0.2">
      <c r="A1330" s="4">
        <v>3</v>
      </c>
      <c r="B1330" s="5" t="s">
        <v>34</v>
      </c>
      <c r="C1330" s="4">
        <v>3</v>
      </c>
      <c r="D1330" s="4">
        <v>1987</v>
      </c>
      <c r="E1330" s="4">
        <v>1</v>
      </c>
      <c r="F1330" s="4">
        <v>0</v>
      </c>
      <c r="G1330" s="4">
        <v>0</v>
      </c>
      <c r="H1330" s="6">
        <v>790</v>
      </c>
      <c r="I1330" s="8" t="str">
        <f>IF(H1330&lt;Mapping!$B$1,Mapping!$A$1,IF(H1330&lt;Mapping!$B$2,Mapping!$A$2,Mapping!$A$3))</f>
        <v>Minor</v>
      </c>
    </row>
    <row r="1331" spans="1:9" ht="13.5" customHeight="1" x14ac:dyDescent="0.2">
      <c r="A1331" s="4">
        <v>3</v>
      </c>
      <c r="B1331" s="5" t="s">
        <v>34</v>
      </c>
      <c r="C1331" s="4">
        <v>2</v>
      </c>
      <c r="D1331" s="4">
        <v>1987</v>
      </c>
      <c r="E1331" s="4">
        <v>1</v>
      </c>
      <c r="F1331" s="4">
        <v>0</v>
      </c>
      <c r="G1331" s="4">
        <v>0</v>
      </c>
      <c r="H1331" s="6">
        <v>750</v>
      </c>
      <c r="I1331" s="8" t="str">
        <f>IF(H1331&lt;Mapping!$B$1,Mapping!$A$1,IF(H1331&lt;Mapping!$B$2,Mapping!$A$2,Mapping!$A$3))</f>
        <v>Minor</v>
      </c>
    </row>
    <row r="1332" spans="1:9" ht="13.5" customHeight="1" x14ac:dyDescent="0.2">
      <c r="A1332" s="4">
        <v>4</v>
      </c>
      <c r="B1332" s="5" t="s">
        <v>34</v>
      </c>
      <c r="C1332" s="4">
        <v>2</v>
      </c>
      <c r="D1332" s="4">
        <v>1987</v>
      </c>
      <c r="E1332" s="4">
        <v>1</v>
      </c>
      <c r="F1332" s="4">
        <v>0</v>
      </c>
      <c r="G1332" s="4">
        <v>0</v>
      </c>
      <c r="H1332" s="6">
        <v>7939</v>
      </c>
      <c r="I1332" s="8" t="str">
        <f>IF(H1332&lt;Mapping!$B$1,Mapping!$A$1,IF(H1332&lt;Mapping!$B$2,Mapping!$A$2,Mapping!$A$3))</f>
        <v>Minor</v>
      </c>
    </row>
    <row r="1333" spans="1:9" ht="13.5" customHeight="1" x14ac:dyDescent="0.2">
      <c r="A1333" s="4">
        <v>4</v>
      </c>
      <c r="B1333" s="5" t="s">
        <v>34</v>
      </c>
      <c r="C1333" s="4">
        <v>3</v>
      </c>
      <c r="D1333" s="4">
        <v>1987</v>
      </c>
      <c r="E1333" s="4">
        <v>1</v>
      </c>
      <c r="F1333" s="4">
        <v>0</v>
      </c>
      <c r="G1333" s="4">
        <v>0</v>
      </c>
      <c r="H1333" s="6">
        <v>7664</v>
      </c>
      <c r="I1333" s="8" t="str">
        <f>IF(H1333&lt;Mapping!$B$1,Mapping!$A$1,IF(H1333&lt;Mapping!$B$2,Mapping!$A$2,Mapping!$A$3))</f>
        <v>Minor</v>
      </c>
    </row>
    <row r="1334" spans="1:9" ht="13.5" customHeight="1" x14ac:dyDescent="0.2">
      <c r="A1334" s="4">
        <v>4</v>
      </c>
      <c r="B1334" s="5" t="s">
        <v>34</v>
      </c>
      <c r="C1334" s="4">
        <v>3</v>
      </c>
      <c r="D1334" s="4">
        <v>1987</v>
      </c>
      <c r="E1334" s="4">
        <v>1</v>
      </c>
      <c r="F1334" s="4">
        <v>0</v>
      </c>
      <c r="G1334" s="4">
        <v>0</v>
      </c>
      <c r="H1334" s="6">
        <v>7232</v>
      </c>
      <c r="I1334" s="8" t="str">
        <f>IF(H1334&lt;Mapping!$B$1,Mapping!$A$1,IF(H1334&lt;Mapping!$B$2,Mapping!$A$2,Mapping!$A$3))</f>
        <v>Minor</v>
      </c>
    </row>
    <row r="1335" spans="1:9" ht="13.5" customHeight="1" x14ac:dyDescent="0.2">
      <c r="A1335" s="4">
        <v>4</v>
      </c>
      <c r="B1335" s="5" t="s">
        <v>34</v>
      </c>
      <c r="C1335" s="4">
        <v>3</v>
      </c>
      <c r="D1335" s="4">
        <v>1987</v>
      </c>
      <c r="E1335" s="4">
        <v>1</v>
      </c>
      <c r="F1335" s="4">
        <v>0</v>
      </c>
      <c r="G1335" s="4">
        <v>0</v>
      </c>
      <c r="H1335" s="6">
        <v>850</v>
      </c>
      <c r="I1335" s="8" t="str">
        <f>IF(H1335&lt;Mapping!$B$1,Mapping!$A$1,IF(H1335&lt;Mapping!$B$2,Mapping!$A$2,Mapping!$A$3))</f>
        <v>Minor</v>
      </c>
    </row>
    <row r="1336" spans="1:9" ht="13.5" customHeight="1" x14ac:dyDescent="0.2">
      <c r="A1336" s="4">
        <v>4</v>
      </c>
      <c r="B1336" s="5" t="s">
        <v>34</v>
      </c>
      <c r="C1336" s="4">
        <v>2</v>
      </c>
      <c r="D1336" s="4">
        <v>1987</v>
      </c>
      <c r="E1336" s="4">
        <v>1</v>
      </c>
      <c r="F1336" s="4">
        <v>0</v>
      </c>
      <c r="G1336" s="4">
        <v>0</v>
      </c>
      <c r="H1336" s="6">
        <v>799</v>
      </c>
      <c r="I1336" s="8" t="str">
        <f>IF(H1336&lt;Mapping!$B$1,Mapping!$A$1,IF(H1336&lt;Mapping!$B$2,Mapping!$A$2,Mapping!$A$3))</f>
        <v>Minor</v>
      </c>
    </row>
    <row r="1337" spans="1:9" ht="13.5" customHeight="1" x14ac:dyDescent="0.2">
      <c r="A1337" s="4">
        <v>4</v>
      </c>
      <c r="B1337" s="5" t="s">
        <v>34</v>
      </c>
      <c r="C1337" s="4">
        <v>2</v>
      </c>
      <c r="D1337" s="4">
        <v>1987</v>
      </c>
      <c r="E1337" s="4">
        <v>1</v>
      </c>
      <c r="F1337" s="4">
        <v>0</v>
      </c>
      <c r="G1337" s="4">
        <v>0</v>
      </c>
      <c r="H1337" s="6">
        <v>761</v>
      </c>
      <c r="I1337" s="8" t="str">
        <f>IF(H1337&lt;Mapping!$B$1,Mapping!$A$1,IF(H1337&lt;Mapping!$B$2,Mapping!$A$2,Mapping!$A$3))</f>
        <v>Minor</v>
      </c>
    </row>
    <row r="1338" spans="1:9" ht="13.5" customHeight="1" x14ac:dyDescent="0.2">
      <c r="A1338" s="4">
        <v>5</v>
      </c>
      <c r="B1338" s="5" t="s">
        <v>34</v>
      </c>
      <c r="C1338" s="4">
        <v>2</v>
      </c>
      <c r="D1338" s="4">
        <v>1987</v>
      </c>
      <c r="E1338" s="4">
        <v>1</v>
      </c>
      <c r="F1338" s="4">
        <v>0</v>
      </c>
      <c r="G1338" s="4">
        <v>0</v>
      </c>
      <c r="H1338" s="6">
        <v>851</v>
      </c>
      <c r="I1338" s="8" t="str">
        <f>IF(H1338&lt;Mapping!$B$1,Mapping!$A$1,IF(H1338&lt;Mapping!$B$2,Mapping!$A$2,Mapping!$A$3))</f>
        <v>Minor</v>
      </c>
    </row>
    <row r="1339" spans="1:9" ht="13.5" customHeight="1" x14ac:dyDescent="0.2">
      <c r="A1339" s="4">
        <v>6</v>
      </c>
      <c r="B1339" s="5" t="s">
        <v>34</v>
      </c>
      <c r="C1339" s="4">
        <v>4</v>
      </c>
      <c r="D1339" s="4">
        <v>1987</v>
      </c>
      <c r="E1339" s="4">
        <v>1</v>
      </c>
      <c r="F1339" s="4">
        <v>0</v>
      </c>
      <c r="G1339" s="4">
        <v>0</v>
      </c>
      <c r="H1339" s="6">
        <v>8095</v>
      </c>
      <c r="I1339" s="8" t="str">
        <f>IF(H1339&lt;Mapping!$B$1,Mapping!$A$1,IF(H1339&lt;Mapping!$B$2,Mapping!$A$2,Mapping!$A$3))</f>
        <v>Minor</v>
      </c>
    </row>
    <row r="1340" spans="1:9" ht="13.5" customHeight="1" x14ac:dyDescent="0.2">
      <c r="A1340" s="4">
        <v>1</v>
      </c>
      <c r="B1340" s="5" t="s">
        <v>60</v>
      </c>
      <c r="C1340" s="4">
        <v>3</v>
      </c>
      <c r="D1340" s="4">
        <v>1987</v>
      </c>
      <c r="E1340" s="4">
        <v>1</v>
      </c>
      <c r="F1340" s="4">
        <v>12</v>
      </c>
      <c r="G1340" s="4">
        <v>0</v>
      </c>
      <c r="H1340" s="6">
        <v>0</v>
      </c>
      <c r="I1340" s="8" t="str">
        <f>IF(H1340&lt;Mapping!$B$1,Mapping!$A$1,IF(H1340&lt;Mapping!$B$2,Mapping!$A$2,Mapping!$A$3))</f>
        <v>Minor</v>
      </c>
    </row>
    <row r="1341" spans="1:9" ht="13.5" customHeight="1" x14ac:dyDescent="0.2">
      <c r="A1341" s="4">
        <v>2</v>
      </c>
      <c r="B1341" s="5" t="s">
        <v>12</v>
      </c>
      <c r="C1341" s="4">
        <v>4</v>
      </c>
      <c r="D1341" s="4">
        <v>1987</v>
      </c>
      <c r="E1341" s="4">
        <v>2</v>
      </c>
      <c r="F1341" s="4">
        <v>0</v>
      </c>
      <c r="G1341" s="4">
        <v>0</v>
      </c>
      <c r="H1341" s="6">
        <v>77</v>
      </c>
      <c r="I1341" s="8" t="str">
        <f>IF(H1341&lt;Mapping!$B$1,Mapping!$A$1,IF(H1341&lt;Mapping!$B$2,Mapping!$A$2,Mapping!$A$3))</f>
        <v>Minor</v>
      </c>
    </row>
    <row r="1342" spans="1:9" ht="13.5" customHeight="1" x14ac:dyDescent="0.2">
      <c r="A1342" s="4">
        <v>2</v>
      </c>
      <c r="B1342" s="5" t="s">
        <v>12</v>
      </c>
      <c r="C1342" s="4">
        <v>3</v>
      </c>
      <c r="D1342" s="4">
        <v>1987</v>
      </c>
      <c r="E1342" s="4">
        <v>4</v>
      </c>
      <c r="F1342" s="4">
        <v>0</v>
      </c>
      <c r="G1342" s="4">
        <v>0</v>
      </c>
      <c r="H1342" s="6">
        <v>0</v>
      </c>
      <c r="I1342" s="8" t="str">
        <f>IF(H1342&lt;Mapping!$B$1,Mapping!$A$1,IF(H1342&lt;Mapping!$B$2,Mapping!$A$2,Mapping!$A$3))</f>
        <v>Minor</v>
      </c>
    </row>
    <row r="1343" spans="1:9" ht="13.5" customHeight="1" x14ac:dyDescent="0.2">
      <c r="A1343" s="4">
        <v>3</v>
      </c>
      <c r="B1343" s="5" t="s">
        <v>12</v>
      </c>
      <c r="C1343" s="4">
        <v>3</v>
      </c>
      <c r="D1343" s="4">
        <v>1987</v>
      </c>
      <c r="E1343" s="4">
        <v>4</v>
      </c>
      <c r="F1343" s="4">
        <v>0</v>
      </c>
      <c r="G1343" s="4">
        <v>0</v>
      </c>
      <c r="H1343" s="6">
        <v>0</v>
      </c>
      <c r="I1343" s="8" t="str">
        <f>IF(H1343&lt;Mapping!$B$1,Mapping!$A$1,IF(H1343&lt;Mapping!$B$2,Mapping!$A$2,Mapping!$A$3))</f>
        <v>Minor</v>
      </c>
    </row>
    <row r="1344" spans="1:9" ht="13.5" customHeight="1" x14ac:dyDescent="0.2">
      <c r="A1344" s="4">
        <v>4</v>
      </c>
      <c r="B1344" s="5" t="s">
        <v>12</v>
      </c>
      <c r="C1344" s="4">
        <v>3</v>
      </c>
      <c r="D1344" s="4">
        <v>1987</v>
      </c>
      <c r="E1344" s="4">
        <v>4</v>
      </c>
      <c r="F1344" s="4">
        <v>0</v>
      </c>
      <c r="G1344" s="4">
        <v>0</v>
      </c>
      <c r="H1344" s="6">
        <v>0</v>
      </c>
      <c r="I1344" s="8" t="str">
        <f>IF(H1344&lt;Mapping!$B$1,Mapping!$A$1,IF(H1344&lt;Mapping!$B$2,Mapping!$A$2,Mapping!$A$3))</f>
        <v>Minor</v>
      </c>
    </row>
    <row r="1345" spans="1:9" ht="13.5" customHeight="1" x14ac:dyDescent="0.2">
      <c r="A1345" s="4">
        <v>5</v>
      </c>
      <c r="B1345" s="5" t="s">
        <v>12</v>
      </c>
      <c r="C1345" s="4">
        <v>3</v>
      </c>
      <c r="D1345" s="4">
        <v>1987</v>
      </c>
      <c r="E1345" s="4">
        <v>4</v>
      </c>
      <c r="F1345" s="4">
        <v>0</v>
      </c>
      <c r="G1345" s="4">
        <v>0</v>
      </c>
      <c r="H1345" s="6">
        <v>0</v>
      </c>
      <c r="I1345" s="8" t="str">
        <f>IF(H1345&lt;Mapping!$B$1,Mapping!$A$1,IF(H1345&lt;Mapping!$B$2,Mapping!$A$2,Mapping!$A$3))</f>
        <v>Minor</v>
      </c>
    </row>
    <row r="1346" spans="1:9" ht="13.5" customHeight="1" x14ac:dyDescent="0.2">
      <c r="A1346" s="4">
        <v>1</v>
      </c>
      <c r="B1346" s="5" t="s">
        <v>20</v>
      </c>
      <c r="C1346" s="4">
        <v>2</v>
      </c>
      <c r="D1346" s="4">
        <v>1987</v>
      </c>
      <c r="E1346" s="4">
        <v>1</v>
      </c>
      <c r="F1346" s="4">
        <v>0</v>
      </c>
      <c r="G1346" s="4">
        <v>0</v>
      </c>
      <c r="H1346" s="6">
        <v>748135</v>
      </c>
      <c r="I1346" s="8" t="str">
        <f>IF(H1346&lt;Mapping!$B$1,Mapping!$A$1,IF(H1346&lt;Mapping!$B$2,Mapping!$A$2,Mapping!$A$3))</f>
        <v>Medium</v>
      </c>
    </row>
    <row r="1347" spans="1:9" ht="13.5" customHeight="1" x14ac:dyDescent="0.2">
      <c r="A1347" s="4">
        <v>2</v>
      </c>
      <c r="B1347" s="5" t="s">
        <v>20</v>
      </c>
      <c r="C1347" s="4">
        <v>2</v>
      </c>
      <c r="D1347" s="4">
        <v>1987</v>
      </c>
      <c r="E1347" s="4">
        <v>1</v>
      </c>
      <c r="F1347" s="4">
        <v>0</v>
      </c>
      <c r="G1347" s="4">
        <v>0</v>
      </c>
      <c r="H1347" s="6">
        <v>85172</v>
      </c>
      <c r="I1347" s="8" t="str">
        <f>IF(H1347&lt;Mapping!$B$1,Mapping!$A$1,IF(H1347&lt;Mapping!$B$2,Mapping!$A$2,Mapping!$A$3))</f>
        <v>Minor</v>
      </c>
    </row>
    <row r="1348" spans="1:9" ht="13.5" customHeight="1" x14ac:dyDescent="0.2">
      <c r="A1348" s="4">
        <v>2</v>
      </c>
      <c r="B1348" s="5" t="s">
        <v>20</v>
      </c>
      <c r="C1348" s="4">
        <v>3</v>
      </c>
      <c r="D1348" s="4">
        <v>1987</v>
      </c>
      <c r="E1348" s="4">
        <v>1</v>
      </c>
      <c r="F1348" s="4">
        <v>0</v>
      </c>
      <c r="G1348" s="4">
        <v>0</v>
      </c>
      <c r="H1348" s="6">
        <v>82913</v>
      </c>
      <c r="I1348" s="8" t="str">
        <f>IF(H1348&lt;Mapping!$B$1,Mapping!$A$1,IF(H1348&lt;Mapping!$B$2,Mapping!$A$2,Mapping!$A$3))</f>
        <v>Minor</v>
      </c>
    </row>
    <row r="1349" spans="1:9" ht="13.5" customHeight="1" x14ac:dyDescent="0.2">
      <c r="A1349" s="4">
        <v>2</v>
      </c>
      <c r="B1349" s="5" t="s">
        <v>20</v>
      </c>
      <c r="C1349" s="4">
        <v>2</v>
      </c>
      <c r="D1349" s="4">
        <v>1987</v>
      </c>
      <c r="E1349" s="4">
        <v>1</v>
      </c>
      <c r="F1349" s="4">
        <v>0</v>
      </c>
      <c r="G1349" s="4">
        <v>0</v>
      </c>
      <c r="H1349" s="6">
        <v>74472</v>
      </c>
      <c r="I1349" s="8" t="str">
        <f>IF(H1349&lt;Mapping!$B$1,Mapping!$A$1,IF(H1349&lt;Mapping!$B$2,Mapping!$A$2,Mapping!$A$3))</f>
        <v>Minor</v>
      </c>
    </row>
    <row r="1350" spans="1:9" ht="13.5" customHeight="1" x14ac:dyDescent="0.2">
      <c r="A1350" s="4">
        <v>2</v>
      </c>
      <c r="B1350" s="5" t="s">
        <v>20</v>
      </c>
      <c r="C1350" s="4">
        <v>3</v>
      </c>
      <c r="D1350" s="4">
        <v>1987</v>
      </c>
      <c r="E1350" s="4">
        <v>1</v>
      </c>
      <c r="F1350" s="4">
        <v>0</v>
      </c>
      <c r="G1350" s="4">
        <v>0</v>
      </c>
      <c r="H1350" s="6">
        <v>7801</v>
      </c>
      <c r="I1350" s="8" t="str">
        <f>IF(H1350&lt;Mapping!$B$1,Mapping!$A$1,IF(H1350&lt;Mapping!$B$2,Mapping!$A$2,Mapping!$A$3))</f>
        <v>Minor</v>
      </c>
    </row>
    <row r="1351" spans="1:9" ht="13.5" customHeight="1" x14ac:dyDescent="0.2">
      <c r="A1351" s="4">
        <v>2</v>
      </c>
      <c r="B1351" s="5" t="s">
        <v>20</v>
      </c>
      <c r="C1351" s="4">
        <v>3</v>
      </c>
      <c r="D1351" s="4">
        <v>1987</v>
      </c>
      <c r="E1351" s="4">
        <v>1</v>
      </c>
      <c r="F1351" s="4">
        <v>0</v>
      </c>
      <c r="G1351" s="4">
        <v>0</v>
      </c>
      <c r="H1351" s="6">
        <v>7185</v>
      </c>
      <c r="I1351" s="8" t="str">
        <f>IF(H1351&lt;Mapping!$B$1,Mapping!$A$1,IF(H1351&lt;Mapping!$B$2,Mapping!$A$2,Mapping!$A$3))</f>
        <v>Minor</v>
      </c>
    </row>
    <row r="1352" spans="1:9" ht="13.5" customHeight="1" x14ac:dyDescent="0.2">
      <c r="A1352" s="4">
        <v>3</v>
      </c>
      <c r="B1352" s="5" t="s">
        <v>20</v>
      </c>
      <c r="C1352" s="4">
        <v>3</v>
      </c>
      <c r="D1352" s="4">
        <v>1987</v>
      </c>
      <c r="E1352" s="4">
        <v>1</v>
      </c>
      <c r="F1352" s="4">
        <v>0</v>
      </c>
      <c r="G1352" s="4">
        <v>0</v>
      </c>
      <c r="H1352" s="6">
        <v>8710</v>
      </c>
      <c r="I1352" s="8" t="str">
        <f>IF(H1352&lt;Mapping!$B$1,Mapping!$A$1,IF(H1352&lt;Mapping!$B$2,Mapping!$A$2,Mapping!$A$3))</f>
        <v>Minor</v>
      </c>
    </row>
    <row r="1353" spans="1:9" ht="13.5" customHeight="1" x14ac:dyDescent="0.2">
      <c r="A1353" s="4">
        <v>3</v>
      </c>
      <c r="B1353" s="5" t="s">
        <v>20</v>
      </c>
      <c r="C1353" s="4">
        <v>2</v>
      </c>
      <c r="D1353" s="4">
        <v>1987</v>
      </c>
      <c r="E1353" s="4">
        <v>1</v>
      </c>
      <c r="F1353" s="4">
        <v>0</v>
      </c>
      <c r="G1353" s="4">
        <v>0</v>
      </c>
      <c r="H1353" s="6">
        <v>8179</v>
      </c>
      <c r="I1353" s="8" t="str">
        <f>IF(H1353&lt;Mapping!$B$1,Mapping!$A$1,IF(H1353&lt;Mapping!$B$2,Mapping!$A$2,Mapping!$A$3))</f>
        <v>Minor</v>
      </c>
    </row>
    <row r="1354" spans="1:9" ht="13.5" customHeight="1" x14ac:dyDescent="0.2">
      <c r="A1354" s="4">
        <v>3</v>
      </c>
      <c r="B1354" s="5" t="s">
        <v>20</v>
      </c>
      <c r="C1354" s="4">
        <v>2</v>
      </c>
      <c r="D1354" s="4">
        <v>1987</v>
      </c>
      <c r="E1354" s="4">
        <v>1</v>
      </c>
      <c r="F1354" s="4">
        <v>0</v>
      </c>
      <c r="G1354" s="4">
        <v>11</v>
      </c>
      <c r="H1354" s="6">
        <v>7394</v>
      </c>
      <c r="I1354" s="8" t="str">
        <f>IF(H1354&lt;Mapping!$B$1,Mapping!$A$1,IF(H1354&lt;Mapping!$B$2,Mapping!$A$2,Mapping!$A$3))</f>
        <v>Minor</v>
      </c>
    </row>
    <row r="1355" spans="1:9" ht="13.5" customHeight="1" x14ac:dyDescent="0.2">
      <c r="A1355" s="4">
        <v>4</v>
      </c>
      <c r="B1355" s="5" t="s">
        <v>20</v>
      </c>
      <c r="C1355" s="4">
        <v>3</v>
      </c>
      <c r="D1355" s="4">
        <v>1987</v>
      </c>
      <c r="E1355" s="4">
        <v>1</v>
      </c>
      <c r="F1355" s="4">
        <v>0</v>
      </c>
      <c r="G1355" s="4">
        <v>12</v>
      </c>
      <c r="H1355" s="6">
        <v>0</v>
      </c>
      <c r="I1355" s="8" t="str">
        <f>IF(H1355&lt;Mapping!$B$1,Mapping!$A$1,IF(H1355&lt;Mapping!$B$2,Mapping!$A$2,Mapping!$A$3))</f>
        <v>Minor</v>
      </c>
    </row>
    <row r="1356" spans="1:9" ht="13.5" customHeight="1" x14ac:dyDescent="0.2">
      <c r="A1356" s="4">
        <v>5</v>
      </c>
      <c r="B1356" s="5" t="s">
        <v>20</v>
      </c>
      <c r="C1356" s="4">
        <v>3</v>
      </c>
      <c r="D1356" s="4">
        <v>1987</v>
      </c>
      <c r="E1356" s="4">
        <v>1</v>
      </c>
      <c r="F1356" s="4">
        <v>0</v>
      </c>
      <c r="G1356" s="4">
        <v>0</v>
      </c>
      <c r="H1356" s="6">
        <v>81550</v>
      </c>
      <c r="I1356" s="8" t="str">
        <f>IF(H1356&lt;Mapping!$B$1,Mapping!$A$1,IF(H1356&lt;Mapping!$B$2,Mapping!$A$2,Mapping!$A$3))</f>
        <v>Minor</v>
      </c>
    </row>
    <row r="1357" spans="1:9" ht="13.5" customHeight="1" x14ac:dyDescent="0.2">
      <c r="A1357" s="4">
        <v>5</v>
      </c>
      <c r="B1357" s="5" t="s">
        <v>20</v>
      </c>
      <c r="C1357" s="4">
        <v>3</v>
      </c>
      <c r="D1357" s="4">
        <v>1987</v>
      </c>
      <c r="E1357" s="4">
        <v>1</v>
      </c>
      <c r="F1357" s="4">
        <v>0</v>
      </c>
      <c r="G1357" s="4">
        <v>0</v>
      </c>
      <c r="H1357" s="6">
        <v>808</v>
      </c>
      <c r="I1357" s="8" t="str">
        <f>IF(H1357&lt;Mapping!$B$1,Mapping!$A$1,IF(H1357&lt;Mapping!$B$2,Mapping!$A$2,Mapping!$A$3))</f>
        <v>Minor</v>
      </c>
    </row>
    <row r="1358" spans="1:9" ht="13.5" customHeight="1" x14ac:dyDescent="0.2">
      <c r="A1358" s="4">
        <v>2</v>
      </c>
      <c r="B1358" s="5" t="s">
        <v>22</v>
      </c>
      <c r="C1358" s="4">
        <v>2</v>
      </c>
      <c r="D1358" s="4">
        <v>1987</v>
      </c>
      <c r="E1358" s="4">
        <v>1</v>
      </c>
      <c r="F1358" s="4">
        <v>0</v>
      </c>
      <c r="G1358" s="4">
        <v>0</v>
      </c>
      <c r="H1358" s="6">
        <v>7882</v>
      </c>
      <c r="I1358" s="8" t="str">
        <f>IF(H1358&lt;Mapping!$B$1,Mapping!$A$1,IF(H1358&lt;Mapping!$B$2,Mapping!$A$2,Mapping!$A$3))</f>
        <v>Minor</v>
      </c>
    </row>
    <row r="1359" spans="1:9" ht="13.5" customHeight="1" x14ac:dyDescent="0.2">
      <c r="A1359" s="4">
        <v>4</v>
      </c>
      <c r="B1359" s="5" t="s">
        <v>22</v>
      </c>
      <c r="C1359" s="4">
        <v>1</v>
      </c>
      <c r="D1359" s="4">
        <v>1987</v>
      </c>
      <c r="E1359" s="4">
        <v>15</v>
      </c>
      <c r="F1359" s="4">
        <v>0</v>
      </c>
      <c r="G1359" s="4">
        <v>0</v>
      </c>
      <c r="H1359" s="6">
        <v>722613</v>
      </c>
      <c r="I1359" s="8" t="str">
        <f>IF(H1359&lt;Mapping!$B$1,Mapping!$A$1,IF(H1359&lt;Mapping!$B$2,Mapping!$A$2,Mapping!$A$3))</f>
        <v>Medium</v>
      </c>
    </row>
    <row r="1360" spans="1:9" ht="13.5" customHeight="1" x14ac:dyDescent="0.2">
      <c r="A1360" s="4">
        <v>1</v>
      </c>
      <c r="B1360" s="5" t="s">
        <v>19</v>
      </c>
      <c r="C1360" s="4">
        <v>2</v>
      </c>
      <c r="D1360" s="4">
        <v>1987</v>
      </c>
      <c r="E1360" s="4">
        <v>1</v>
      </c>
      <c r="F1360" s="4">
        <v>0</v>
      </c>
      <c r="G1360" s="4">
        <v>0</v>
      </c>
      <c r="H1360" s="6">
        <v>83207</v>
      </c>
      <c r="I1360" s="8" t="str">
        <f>IF(H1360&lt;Mapping!$B$1,Mapping!$A$1,IF(H1360&lt;Mapping!$B$2,Mapping!$A$2,Mapping!$A$3))</f>
        <v>Minor</v>
      </c>
    </row>
    <row r="1361" spans="1:9" ht="13.5" customHeight="1" x14ac:dyDescent="0.2">
      <c r="A1361" s="4">
        <v>1</v>
      </c>
      <c r="B1361" s="5" t="s">
        <v>19</v>
      </c>
      <c r="C1361" s="4">
        <v>2</v>
      </c>
      <c r="D1361" s="4">
        <v>1987</v>
      </c>
      <c r="E1361" s="4">
        <v>1</v>
      </c>
      <c r="F1361" s="4">
        <v>0</v>
      </c>
      <c r="G1361" s="4">
        <v>0</v>
      </c>
      <c r="H1361" s="6">
        <v>8486</v>
      </c>
      <c r="I1361" s="8" t="str">
        <f>IF(H1361&lt;Mapping!$B$1,Mapping!$A$1,IF(H1361&lt;Mapping!$B$2,Mapping!$A$2,Mapping!$A$3))</f>
        <v>Minor</v>
      </c>
    </row>
    <row r="1362" spans="1:9" ht="13.5" customHeight="1" x14ac:dyDescent="0.2">
      <c r="A1362" s="4">
        <v>1</v>
      </c>
      <c r="B1362" s="5" t="s">
        <v>19</v>
      </c>
      <c r="C1362" s="4">
        <v>2</v>
      </c>
      <c r="D1362" s="4">
        <v>1987</v>
      </c>
      <c r="E1362" s="4">
        <v>1</v>
      </c>
      <c r="F1362" s="4">
        <v>0</v>
      </c>
      <c r="G1362" s="4">
        <v>0</v>
      </c>
      <c r="H1362" s="6">
        <v>7745</v>
      </c>
      <c r="I1362" s="8" t="str">
        <f>IF(H1362&lt;Mapping!$B$1,Mapping!$A$1,IF(H1362&lt;Mapping!$B$2,Mapping!$A$2,Mapping!$A$3))</f>
        <v>Minor</v>
      </c>
    </row>
    <row r="1363" spans="1:9" ht="13.5" customHeight="1" x14ac:dyDescent="0.2">
      <c r="A1363" s="4">
        <v>1</v>
      </c>
      <c r="B1363" s="5" t="s">
        <v>19</v>
      </c>
      <c r="C1363" s="4">
        <v>2</v>
      </c>
      <c r="D1363" s="4">
        <v>1987</v>
      </c>
      <c r="E1363" s="4">
        <v>1</v>
      </c>
      <c r="F1363" s="4">
        <v>0</v>
      </c>
      <c r="G1363" s="4">
        <v>0</v>
      </c>
      <c r="H1363" s="6">
        <v>7437</v>
      </c>
      <c r="I1363" s="8" t="str">
        <f>IF(H1363&lt;Mapping!$B$1,Mapping!$A$1,IF(H1363&lt;Mapping!$B$2,Mapping!$A$2,Mapping!$A$3))</f>
        <v>Minor</v>
      </c>
    </row>
    <row r="1364" spans="1:9" ht="13.5" customHeight="1" x14ac:dyDescent="0.2">
      <c r="A1364" s="4">
        <v>1</v>
      </c>
      <c r="B1364" s="5" t="s">
        <v>19</v>
      </c>
      <c r="C1364" s="4">
        <v>2</v>
      </c>
      <c r="D1364" s="4">
        <v>1987</v>
      </c>
      <c r="E1364" s="4">
        <v>1</v>
      </c>
      <c r="F1364" s="4">
        <v>0</v>
      </c>
      <c r="G1364" s="4">
        <v>0</v>
      </c>
      <c r="H1364" s="6">
        <v>7372</v>
      </c>
      <c r="I1364" s="8" t="str">
        <f>IF(H1364&lt;Mapping!$B$1,Mapping!$A$1,IF(H1364&lt;Mapping!$B$2,Mapping!$A$2,Mapping!$A$3))</f>
        <v>Minor</v>
      </c>
    </row>
    <row r="1365" spans="1:9" ht="13.5" customHeight="1" x14ac:dyDescent="0.2">
      <c r="A1365" s="4">
        <v>1</v>
      </c>
      <c r="B1365" s="5" t="s">
        <v>19</v>
      </c>
      <c r="C1365" s="4">
        <v>2</v>
      </c>
      <c r="D1365" s="4">
        <v>1987</v>
      </c>
      <c r="E1365" s="4">
        <v>1</v>
      </c>
      <c r="F1365" s="4">
        <v>0</v>
      </c>
      <c r="G1365" s="4">
        <v>0</v>
      </c>
      <c r="H1365" s="6">
        <v>7268</v>
      </c>
      <c r="I1365" s="8" t="str">
        <f>IF(H1365&lt;Mapping!$B$1,Mapping!$A$1,IF(H1365&lt;Mapping!$B$2,Mapping!$A$2,Mapping!$A$3))</f>
        <v>Minor</v>
      </c>
    </row>
    <row r="1366" spans="1:9" ht="13.5" customHeight="1" x14ac:dyDescent="0.2">
      <c r="A1366" s="4">
        <v>1</v>
      </c>
      <c r="B1366" s="5" t="s">
        <v>19</v>
      </c>
      <c r="C1366" s="4">
        <v>3</v>
      </c>
      <c r="D1366" s="4">
        <v>1987</v>
      </c>
      <c r="E1366" s="4">
        <v>1</v>
      </c>
      <c r="F1366" s="4">
        <v>0</v>
      </c>
      <c r="G1366" s="4">
        <v>0</v>
      </c>
      <c r="H1366" s="6">
        <v>865</v>
      </c>
      <c r="I1366" s="8" t="str">
        <f>IF(H1366&lt;Mapping!$B$1,Mapping!$A$1,IF(H1366&lt;Mapping!$B$2,Mapping!$A$2,Mapping!$A$3))</f>
        <v>Minor</v>
      </c>
    </row>
    <row r="1367" spans="1:9" ht="13.5" customHeight="1" x14ac:dyDescent="0.2">
      <c r="A1367" s="4">
        <v>1</v>
      </c>
      <c r="B1367" s="5" t="s">
        <v>19</v>
      </c>
      <c r="C1367" s="4">
        <v>2</v>
      </c>
      <c r="D1367" s="4">
        <v>1987</v>
      </c>
      <c r="E1367" s="4">
        <v>1</v>
      </c>
      <c r="F1367" s="4">
        <v>0</v>
      </c>
      <c r="G1367" s="4">
        <v>0</v>
      </c>
      <c r="H1367" s="6">
        <v>778</v>
      </c>
      <c r="I1367" s="8" t="str">
        <f>IF(H1367&lt;Mapping!$B$1,Mapping!$A$1,IF(H1367&lt;Mapping!$B$2,Mapping!$A$2,Mapping!$A$3))</f>
        <v>Minor</v>
      </c>
    </row>
    <row r="1368" spans="1:9" ht="13.5" customHeight="1" x14ac:dyDescent="0.2">
      <c r="A1368" s="4">
        <v>1</v>
      </c>
      <c r="B1368" s="5" t="s">
        <v>19</v>
      </c>
      <c r="C1368" s="4">
        <v>3</v>
      </c>
      <c r="D1368" s="4">
        <v>1987</v>
      </c>
      <c r="E1368" s="4">
        <v>1</v>
      </c>
      <c r="F1368" s="4">
        <v>0</v>
      </c>
      <c r="G1368" s="4">
        <v>0</v>
      </c>
      <c r="H1368" s="6">
        <v>778</v>
      </c>
      <c r="I1368" s="8" t="str">
        <f>IF(H1368&lt;Mapping!$B$1,Mapping!$A$1,IF(H1368&lt;Mapping!$B$2,Mapping!$A$2,Mapping!$A$3))</f>
        <v>Minor</v>
      </c>
    </row>
    <row r="1369" spans="1:9" ht="13.5" customHeight="1" x14ac:dyDescent="0.2">
      <c r="A1369" s="4">
        <v>2</v>
      </c>
      <c r="B1369" s="5" t="s">
        <v>19</v>
      </c>
      <c r="C1369" s="4">
        <v>3</v>
      </c>
      <c r="D1369" s="4">
        <v>1987</v>
      </c>
      <c r="E1369" s="4">
        <v>1</v>
      </c>
      <c r="F1369" s="4">
        <v>0</v>
      </c>
      <c r="G1369" s="4">
        <v>0</v>
      </c>
      <c r="H1369" s="6">
        <v>85680</v>
      </c>
      <c r="I1369" s="8" t="str">
        <f>IF(H1369&lt;Mapping!$B$1,Mapping!$A$1,IF(H1369&lt;Mapping!$B$2,Mapping!$A$2,Mapping!$A$3))</f>
        <v>Minor</v>
      </c>
    </row>
    <row r="1370" spans="1:9" ht="13.5" customHeight="1" x14ac:dyDescent="0.2">
      <c r="A1370" s="4">
        <v>2</v>
      </c>
      <c r="B1370" s="5" t="s">
        <v>19</v>
      </c>
      <c r="C1370" s="4">
        <v>3</v>
      </c>
      <c r="D1370" s="4">
        <v>1987</v>
      </c>
      <c r="E1370" s="4">
        <v>1</v>
      </c>
      <c r="F1370" s="4">
        <v>0</v>
      </c>
      <c r="G1370" s="4">
        <v>0</v>
      </c>
      <c r="H1370" s="6">
        <v>76533</v>
      </c>
      <c r="I1370" s="8" t="str">
        <f>IF(H1370&lt;Mapping!$B$1,Mapping!$A$1,IF(H1370&lt;Mapping!$B$2,Mapping!$A$2,Mapping!$A$3))</f>
        <v>Minor</v>
      </c>
    </row>
    <row r="1371" spans="1:9" ht="13.5" customHeight="1" x14ac:dyDescent="0.2">
      <c r="A1371" s="4">
        <v>2</v>
      </c>
      <c r="B1371" s="5" t="s">
        <v>19</v>
      </c>
      <c r="C1371" s="4">
        <v>3</v>
      </c>
      <c r="D1371" s="4">
        <v>1987</v>
      </c>
      <c r="E1371" s="4">
        <v>1</v>
      </c>
      <c r="F1371" s="4">
        <v>0</v>
      </c>
      <c r="G1371" s="4">
        <v>0</v>
      </c>
      <c r="H1371" s="6">
        <v>8068</v>
      </c>
      <c r="I1371" s="8" t="str">
        <f>IF(H1371&lt;Mapping!$B$1,Mapping!$A$1,IF(H1371&lt;Mapping!$B$2,Mapping!$A$2,Mapping!$A$3))</f>
        <v>Minor</v>
      </c>
    </row>
    <row r="1372" spans="1:9" ht="13.5" customHeight="1" x14ac:dyDescent="0.2">
      <c r="A1372" s="4">
        <v>2</v>
      </c>
      <c r="B1372" s="5" t="s">
        <v>19</v>
      </c>
      <c r="C1372" s="4">
        <v>3</v>
      </c>
      <c r="D1372" s="4">
        <v>1987</v>
      </c>
      <c r="E1372" s="4">
        <v>1</v>
      </c>
      <c r="F1372" s="4">
        <v>0</v>
      </c>
      <c r="G1372" s="4">
        <v>0</v>
      </c>
      <c r="H1372" s="6">
        <v>7949</v>
      </c>
      <c r="I1372" s="8" t="str">
        <f>IF(H1372&lt;Mapping!$B$1,Mapping!$A$1,IF(H1372&lt;Mapping!$B$2,Mapping!$A$2,Mapping!$A$3))</f>
        <v>Minor</v>
      </c>
    </row>
    <row r="1373" spans="1:9" ht="13.5" customHeight="1" x14ac:dyDescent="0.2">
      <c r="A1373" s="4">
        <v>3</v>
      </c>
      <c r="B1373" s="5" t="s">
        <v>19</v>
      </c>
      <c r="C1373" s="4">
        <v>2</v>
      </c>
      <c r="D1373" s="4">
        <v>1987</v>
      </c>
      <c r="E1373" s="4">
        <v>1</v>
      </c>
      <c r="F1373" s="4">
        <v>0</v>
      </c>
      <c r="G1373" s="4">
        <v>0</v>
      </c>
      <c r="H1373" s="6">
        <v>76699</v>
      </c>
      <c r="I1373" s="8" t="str">
        <f>IF(H1373&lt;Mapping!$B$1,Mapping!$A$1,IF(H1373&lt;Mapping!$B$2,Mapping!$A$2,Mapping!$A$3))</f>
        <v>Minor</v>
      </c>
    </row>
    <row r="1374" spans="1:9" ht="13.5" customHeight="1" x14ac:dyDescent="0.2">
      <c r="A1374" s="4">
        <v>3</v>
      </c>
      <c r="B1374" s="5" t="s">
        <v>19</v>
      </c>
      <c r="C1374" s="4">
        <v>3</v>
      </c>
      <c r="D1374" s="4">
        <v>1987</v>
      </c>
      <c r="E1374" s="4">
        <v>1</v>
      </c>
      <c r="F1374" s="4">
        <v>0</v>
      </c>
      <c r="G1374" s="4">
        <v>0</v>
      </c>
      <c r="H1374" s="6">
        <v>8489</v>
      </c>
      <c r="I1374" s="8" t="str">
        <f>IF(H1374&lt;Mapping!$B$1,Mapping!$A$1,IF(H1374&lt;Mapping!$B$2,Mapping!$A$2,Mapping!$A$3))</f>
        <v>Minor</v>
      </c>
    </row>
    <row r="1375" spans="1:9" ht="13.5" customHeight="1" x14ac:dyDescent="0.2">
      <c r="A1375" s="4">
        <v>3</v>
      </c>
      <c r="B1375" s="5" t="s">
        <v>19</v>
      </c>
      <c r="C1375" s="4">
        <v>3</v>
      </c>
      <c r="D1375" s="4">
        <v>1987</v>
      </c>
      <c r="E1375" s="4">
        <v>1</v>
      </c>
      <c r="F1375" s="4">
        <v>0</v>
      </c>
      <c r="G1375" s="4">
        <v>0</v>
      </c>
      <c r="H1375" s="6">
        <v>7465</v>
      </c>
      <c r="I1375" s="8" t="str">
        <f>IF(H1375&lt;Mapping!$B$1,Mapping!$A$1,IF(H1375&lt;Mapping!$B$2,Mapping!$A$2,Mapping!$A$3))</f>
        <v>Minor</v>
      </c>
    </row>
    <row r="1376" spans="1:9" ht="13.5" customHeight="1" x14ac:dyDescent="0.2">
      <c r="A1376" s="4">
        <v>3</v>
      </c>
      <c r="B1376" s="5" t="s">
        <v>19</v>
      </c>
      <c r="C1376" s="4">
        <v>3</v>
      </c>
      <c r="D1376" s="4">
        <v>1987</v>
      </c>
      <c r="E1376" s="4">
        <v>1</v>
      </c>
      <c r="F1376" s="4">
        <v>0</v>
      </c>
      <c r="G1376" s="4">
        <v>0</v>
      </c>
      <c r="H1376" s="6">
        <v>7434</v>
      </c>
      <c r="I1376" s="8" t="str">
        <f>IF(H1376&lt;Mapping!$B$1,Mapping!$A$1,IF(H1376&lt;Mapping!$B$2,Mapping!$A$2,Mapping!$A$3))</f>
        <v>Minor</v>
      </c>
    </row>
    <row r="1377" spans="1:9" ht="13.5" customHeight="1" x14ac:dyDescent="0.2">
      <c r="A1377" s="4">
        <v>4</v>
      </c>
      <c r="B1377" s="5" t="s">
        <v>19</v>
      </c>
      <c r="C1377" s="4">
        <v>3</v>
      </c>
      <c r="D1377" s="4">
        <v>1987</v>
      </c>
      <c r="E1377" s="4">
        <v>1</v>
      </c>
      <c r="F1377" s="4">
        <v>0</v>
      </c>
      <c r="G1377" s="4">
        <v>0</v>
      </c>
      <c r="H1377" s="6">
        <v>836668</v>
      </c>
      <c r="I1377" s="8" t="str">
        <f>IF(H1377&lt;Mapping!$B$1,Mapping!$A$1,IF(H1377&lt;Mapping!$B$2,Mapping!$A$2,Mapping!$A$3))</f>
        <v>Medium</v>
      </c>
    </row>
    <row r="1378" spans="1:9" ht="13.5" customHeight="1" x14ac:dyDescent="0.2">
      <c r="A1378" s="4">
        <v>4</v>
      </c>
      <c r="B1378" s="5" t="s">
        <v>19</v>
      </c>
      <c r="C1378" s="4">
        <v>3</v>
      </c>
      <c r="D1378" s="4">
        <v>1987</v>
      </c>
      <c r="E1378" s="4">
        <v>1</v>
      </c>
      <c r="F1378" s="4">
        <v>0</v>
      </c>
      <c r="G1378" s="4">
        <v>11</v>
      </c>
      <c r="H1378" s="6">
        <v>756140</v>
      </c>
      <c r="I1378" s="8" t="str">
        <f>IF(H1378&lt;Mapping!$B$1,Mapping!$A$1,IF(H1378&lt;Mapping!$B$2,Mapping!$A$2,Mapping!$A$3))</f>
        <v>Medium</v>
      </c>
    </row>
    <row r="1379" spans="1:9" ht="13.5" customHeight="1" x14ac:dyDescent="0.2">
      <c r="A1379" s="4">
        <v>4</v>
      </c>
      <c r="B1379" s="5" t="s">
        <v>19</v>
      </c>
      <c r="C1379" s="4">
        <v>3</v>
      </c>
      <c r="D1379" s="4">
        <v>1987</v>
      </c>
      <c r="E1379" s="4">
        <v>1</v>
      </c>
      <c r="F1379" s="4">
        <v>0</v>
      </c>
      <c r="G1379" s="4">
        <v>0</v>
      </c>
      <c r="H1379" s="6">
        <v>85275</v>
      </c>
      <c r="I1379" s="8" t="str">
        <f>IF(H1379&lt;Mapping!$B$1,Mapping!$A$1,IF(H1379&lt;Mapping!$B$2,Mapping!$A$2,Mapping!$A$3))</f>
        <v>Minor</v>
      </c>
    </row>
    <row r="1380" spans="1:9" ht="13.5" customHeight="1" x14ac:dyDescent="0.2">
      <c r="A1380" s="4">
        <v>4</v>
      </c>
      <c r="B1380" s="5" t="s">
        <v>19</v>
      </c>
      <c r="C1380" s="4">
        <v>3</v>
      </c>
      <c r="D1380" s="4">
        <v>1987</v>
      </c>
      <c r="E1380" s="4">
        <v>1</v>
      </c>
      <c r="F1380" s="4">
        <v>0</v>
      </c>
      <c r="G1380" s="4">
        <v>73</v>
      </c>
      <c r="H1380" s="6">
        <v>81201</v>
      </c>
      <c r="I1380" s="8" t="str">
        <f>IF(H1380&lt;Mapping!$B$1,Mapping!$A$1,IF(H1380&lt;Mapping!$B$2,Mapping!$A$2,Mapping!$A$3))</f>
        <v>Minor</v>
      </c>
    </row>
    <row r="1381" spans="1:9" ht="13.5" customHeight="1" x14ac:dyDescent="0.2">
      <c r="A1381" s="4">
        <v>4</v>
      </c>
      <c r="B1381" s="5" t="s">
        <v>19</v>
      </c>
      <c r="C1381" s="4">
        <v>3</v>
      </c>
      <c r="D1381" s="4">
        <v>1987</v>
      </c>
      <c r="E1381" s="4">
        <v>1</v>
      </c>
      <c r="F1381" s="4">
        <v>0</v>
      </c>
      <c r="G1381" s="4">
        <v>0</v>
      </c>
      <c r="H1381" s="6">
        <v>0</v>
      </c>
      <c r="I1381" s="8" t="str">
        <f>IF(H1381&lt;Mapping!$B$1,Mapping!$A$1,IF(H1381&lt;Mapping!$B$2,Mapping!$A$2,Mapping!$A$3))</f>
        <v>Minor</v>
      </c>
    </row>
    <row r="1382" spans="1:9" ht="13.5" customHeight="1" x14ac:dyDescent="0.2">
      <c r="A1382" s="4">
        <v>5</v>
      </c>
      <c r="B1382" s="5" t="s">
        <v>19</v>
      </c>
      <c r="C1382" s="4">
        <v>3</v>
      </c>
      <c r="D1382" s="4">
        <v>1987</v>
      </c>
      <c r="E1382" s="4">
        <v>1</v>
      </c>
      <c r="F1382" s="4">
        <v>0</v>
      </c>
      <c r="G1382" s="4">
        <v>0</v>
      </c>
      <c r="H1382" s="6">
        <v>8374</v>
      </c>
      <c r="I1382" s="8" t="str">
        <f>IF(H1382&lt;Mapping!$B$1,Mapping!$A$1,IF(H1382&lt;Mapping!$B$2,Mapping!$A$2,Mapping!$A$3))</f>
        <v>Minor</v>
      </c>
    </row>
    <row r="1383" spans="1:9" ht="13.5" customHeight="1" x14ac:dyDescent="0.2">
      <c r="A1383" s="4">
        <v>5</v>
      </c>
      <c r="B1383" s="5" t="s">
        <v>19</v>
      </c>
      <c r="C1383" s="4">
        <v>3</v>
      </c>
      <c r="D1383" s="4">
        <v>1987</v>
      </c>
      <c r="E1383" s="4">
        <v>1</v>
      </c>
      <c r="F1383" s="4">
        <v>0</v>
      </c>
      <c r="G1383" s="4">
        <v>0</v>
      </c>
      <c r="H1383" s="6">
        <v>7705</v>
      </c>
      <c r="I1383" s="8" t="str">
        <f>IF(H1383&lt;Mapping!$B$1,Mapping!$A$1,IF(H1383&lt;Mapping!$B$2,Mapping!$A$2,Mapping!$A$3))</f>
        <v>Minor</v>
      </c>
    </row>
    <row r="1384" spans="1:9" ht="13.5" customHeight="1" x14ac:dyDescent="0.2">
      <c r="A1384" s="4">
        <v>6</v>
      </c>
      <c r="B1384" s="5" t="s">
        <v>19</v>
      </c>
      <c r="C1384" s="4">
        <v>3</v>
      </c>
      <c r="D1384" s="4">
        <v>1987</v>
      </c>
      <c r="E1384" s="4">
        <v>1</v>
      </c>
      <c r="F1384" s="4">
        <v>0</v>
      </c>
      <c r="G1384" s="4">
        <v>0</v>
      </c>
      <c r="H1384" s="6">
        <v>73608</v>
      </c>
      <c r="I1384" s="8" t="str">
        <f>IF(H1384&lt;Mapping!$B$1,Mapping!$A$1,IF(H1384&lt;Mapping!$B$2,Mapping!$A$2,Mapping!$A$3))</f>
        <v>Minor</v>
      </c>
    </row>
    <row r="1385" spans="1:9" ht="13.5" customHeight="1" x14ac:dyDescent="0.2">
      <c r="A1385" s="4">
        <v>3</v>
      </c>
      <c r="B1385" s="5" t="s">
        <v>16</v>
      </c>
      <c r="C1385" s="4">
        <v>3</v>
      </c>
      <c r="D1385" s="4">
        <v>1987</v>
      </c>
      <c r="E1385" s="4">
        <v>1</v>
      </c>
      <c r="F1385" s="4">
        <v>0</v>
      </c>
      <c r="G1385" s="4">
        <v>22</v>
      </c>
      <c r="H1385" s="6">
        <v>729984</v>
      </c>
      <c r="I1385" s="8" t="str">
        <f>IF(H1385&lt;Mapping!$B$1,Mapping!$A$1,IF(H1385&lt;Mapping!$B$2,Mapping!$A$2,Mapping!$A$3))</f>
        <v>Medium</v>
      </c>
    </row>
    <row r="1386" spans="1:9" ht="13.5" customHeight="1" x14ac:dyDescent="0.2">
      <c r="A1386" s="4">
        <v>1</v>
      </c>
      <c r="B1386" s="5" t="s">
        <v>21</v>
      </c>
      <c r="C1386" s="4">
        <v>1</v>
      </c>
      <c r="D1386" s="4">
        <v>1987</v>
      </c>
      <c r="E1386" s="4">
        <v>1</v>
      </c>
      <c r="F1386" s="4">
        <v>0</v>
      </c>
      <c r="G1386" s="4">
        <v>0</v>
      </c>
      <c r="H1386" s="6">
        <v>11229</v>
      </c>
      <c r="I1386" s="8" t="str">
        <f>IF(H1386&lt;Mapping!$B$1,Mapping!$A$1,IF(H1386&lt;Mapping!$B$2,Mapping!$A$2,Mapping!$A$3))</f>
        <v>Minor</v>
      </c>
    </row>
    <row r="1387" spans="1:9" ht="13.5" customHeight="1" x14ac:dyDescent="0.2">
      <c r="A1387" s="4">
        <v>2</v>
      </c>
      <c r="B1387" s="5" t="s">
        <v>21</v>
      </c>
      <c r="C1387" s="4">
        <v>2</v>
      </c>
      <c r="D1387" s="4">
        <v>1987</v>
      </c>
      <c r="E1387" s="4">
        <v>1</v>
      </c>
      <c r="F1387" s="4">
        <v>0</v>
      </c>
      <c r="G1387" s="4">
        <v>0</v>
      </c>
      <c r="H1387" s="6">
        <v>758835</v>
      </c>
      <c r="I1387" s="8" t="str">
        <f>IF(H1387&lt;Mapping!$B$1,Mapping!$A$1,IF(H1387&lt;Mapping!$B$2,Mapping!$A$2,Mapping!$A$3))</f>
        <v>Medium</v>
      </c>
    </row>
    <row r="1388" spans="1:9" ht="13.5" customHeight="1" x14ac:dyDescent="0.2">
      <c r="A1388" s="4">
        <v>2</v>
      </c>
      <c r="B1388" s="5" t="s">
        <v>21</v>
      </c>
      <c r="C1388" s="4">
        <v>1</v>
      </c>
      <c r="D1388" s="4">
        <v>1987</v>
      </c>
      <c r="E1388" s="4">
        <v>1</v>
      </c>
      <c r="F1388" s="4">
        <v>0</v>
      </c>
      <c r="G1388" s="4">
        <v>0</v>
      </c>
      <c r="H1388" s="6">
        <v>77857</v>
      </c>
      <c r="I1388" s="8" t="str">
        <f>IF(H1388&lt;Mapping!$B$1,Mapping!$A$1,IF(H1388&lt;Mapping!$B$2,Mapping!$A$2,Mapping!$A$3))</f>
        <v>Minor</v>
      </c>
    </row>
    <row r="1389" spans="1:9" ht="13.5" customHeight="1" x14ac:dyDescent="0.2">
      <c r="A1389" s="4">
        <v>1</v>
      </c>
      <c r="B1389" s="5" t="s">
        <v>15</v>
      </c>
      <c r="C1389" s="4">
        <v>1</v>
      </c>
      <c r="D1389" s="4">
        <v>1987</v>
      </c>
      <c r="E1389" s="4">
        <v>1</v>
      </c>
      <c r="F1389" s="4">
        <v>0</v>
      </c>
      <c r="G1389" s="4">
        <v>0</v>
      </c>
      <c r="H1389" s="6">
        <v>103652</v>
      </c>
      <c r="I1389" s="8" t="str">
        <f>IF(H1389&lt;Mapping!$B$1,Mapping!$A$1,IF(H1389&lt;Mapping!$B$2,Mapping!$A$2,Mapping!$A$3))</f>
        <v>Minor</v>
      </c>
    </row>
    <row r="1390" spans="1:9" ht="13.5" customHeight="1" x14ac:dyDescent="0.2">
      <c r="A1390" s="4">
        <v>1</v>
      </c>
      <c r="B1390" s="5" t="s">
        <v>15</v>
      </c>
      <c r="C1390" s="4">
        <v>1</v>
      </c>
      <c r="D1390" s="4">
        <v>1987</v>
      </c>
      <c r="E1390" s="4">
        <v>1</v>
      </c>
      <c r="F1390" s="4">
        <v>0</v>
      </c>
      <c r="G1390" s="4">
        <v>0</v>
      </c>
      <c r="H1390" s="6">
        <v>45274</v>
      </c>
      <c r="I1390" s="8" t="str">
        <f>IF(H1390&lt;Mapping!$B$1,Mapping!$A$1,IF(H1390&lt;Mapping!$B$2,Mapping!$A$2,Mapping!$A$3))</f>
        <v>Minor</v>
      </c>
    </row>
    <row r="1391" spans="1:9" ht="13.5" customHeight="1" x14ac:dyDescent="0.2">
      <c r="A1391" s="4">
        <v>1</v>
      </c>
      <c r="B1391" s="5" t="s">
        <v>15</v>
      </c>
      <c r="C1391" s="4">
        <v>2</v>
      </c>
      <c r="D1391" s="4">
        <v>1987</v>
      </c>
      <c r="E1391" s="4">
        <v>1</v>
      </c>
      <c r="F1391" s="4">
        <v>0</v>
      </c>
      <c r="G1391" s="4">
        <v>0</v>
      </c>
      <c r="H1391" s="6">
        <v>28300</v>
      </c>
      <c r="I1391" s="8" t="str">
        <f>IF(H1391&lt;Mapping!$B$1,Mapping!$A$1,IF(H1391&lt;Mapping!$B$2,Mapping!$A$2,Mapping!$A$3))</f>
        <v>Minor</v>
      </c>
    </row>
    <row r="1392" spans="1:9" ht="13.5" customHeight="1" x14ac:dyDescent="0.2">
      <c r="A1392" s="4">
        <v>1</v>
      </c>
      <c r="B1392" s="5" t="s">
        <v>15</v>
      </c>
      <c r="C1392" s="4">
        <v>1</v>
      </c>
      <c r="D1392" s="4">
        <v>1987</v>
      </c>
      <c r="E1392" s="4">
        <v>1</v>
      </c>
      <c r="F1392" s="4">
        <v>0</v>
      </c>
      <c r="G1392" s="4">
        <v>0</v>
      </c>
      <c r="H1392" s="6">
        <v>4268</v>
      </c>
      <c r="I1392" s="8" t="str">
        <f>IF(H1392&lt;Mapping!$B$1,Mapping!$A$1,IF(H1392&lt;Mapping!$B$2,Mapping!$A$2,Mapping!$A$3))</f>
        <v>Minor</v>
      </c>
    </row>
    <row r="1393" spans="1:9" ht="13.5" customHeight="1" x14ac:dyDescent="0.2">
      <c r="A1393" s="4">
        <v>1</v>
      </c>
      <c r="B1393" s="5" t="s">
        <v>15</v>
      </c>
      <c r="C1393" s="4">
        <v>1</v>
      </c>
      <c r="D1393" s="4">
        <v>1987</v>
      </c>
      <c r="E1393" s="4">
        <v>1</v>
      </c>
      <c r="F1393" s="4">
        <v>0</v>
      </c>
      <c r="G1393" s="4">
        <v>0</v>
      </c>
      <c r="H1393" s="6">
        <v>1236</v>
      </c>
      <c r="I1393" s="8" t="str">
        <f>IF(H1393&lt;Mapping!$B$1,Mapping!$A$1,IF(H1393&lt;Mapping!$B$2,Mapping!$A$2,Mapping!$A$3))</f>
        <v>Minor</v>
      </c>
    </row>
    <row r="1394" spans="1:9" ht="13.5" customHeight="1" x14ac:dyDescent="0.2">
      <c r="A1394" s="4">
        <v>1</v>
      </c>
      <c r="B1394" s="5" t="s">
        <v>15</v>
      </c>
      <c r="C1394" s="4">
        <v>4</v>
      </c>
      <c r="D1394" s="4">
        <v>1987</v>
      </c>
      <c r="E1394" s="4">
        <v>31</v>
      </c>
      <c r="F1394" s="4">
        <v>0</v>
      </c>
      <c r="G1394" s="4">
        <v>0</v>
      </c>
      <c r="H1394" s="6">
        <v>0</v>
      </c>
      <c r="I1394" s="8" t="str">
        <f>IF(H1394&lt;Mapping!$B$1,Mapping!$A$1,IF(H1394&lt;Mapping!$B$2,Mapping!$A$2,Mapping!$A$3))</f>
        <v>Minor</v>
      </c>
    </row>
    <row r="1395" spans="1:9" ht="13.5" customHeight="1" x14ac:dyDescent="0.2">
      <c r="A1395" s="4">
        <v>1</v>
      </c>
      <c r="B1395" s="5" t="s">
        <v>15</v>
      </c>
      <c r="C1395" s="4">
        <v>2</v>
      </c>
      <c r="D1395" s="4">
        <v>1987</v>
      </c>
      <c r="E1395" s="4">
        <v>1</v>
      </c>
      <c r="F1395" s="4">
        <v>0</v>
      </c>
      <c r="G1395" s="4">
        <v>0</v>
      </c>
      <c r="H1395" s="6">
        <v>0</v>
      </c>
      <c r="I1395" s="8" t="str">
        <f>IF(H1395&lt;Mapping!$B$1,Mapping!$A$1,IF(H1395&lt;Mapping!$B$2,Mapping!$A$2,Mapping!$A$3))</f>
        <v>Minor</v>
      </c>
    </row>
    <row r="1396" spans="1:9" ht="13.5" customHeight="1" x14ac:dyDescent="0.2">
      <c r="A1396" s="4">
        <v>2</v>
      </c>
      <c r="B1396" s="5" t="s">
        <v>15</v>
      </c>
      <c r="C1396" s="4">
        <v>4</v>
      </c>
      <c r="D1396" s="4">
        <v>1987</v>
      </c>
      <c r="E1396" s="4">
        <v>31</v>
      </c>
      <c r="F1396" s="4">
        <v>0</v>
      </c>
      <c r="G1396" s="4">
        <v>0</v>
      </c>
      <c r="H1396" s="6">
        <v>0</v>
      </c>
      <c r="I1396" s="8" t="str">
        <f>IF(H1396&lt;Mapping!$B$1,Mapping!$A$1,IF(H1396&lt;Mapping!$B$2,Mapping!$A$2,Mapping!$A$3))</f>
        <v>Minor</v>
      </c>
    </row>
    <row r="1397" spans="1:9" ht="13.5" customHeight="1" x14ac:dyDescent="0.2">
      <c r="A1397" s="4">
        <v>2</v>
      </c>
      <c r="B1397" s="5" t="s">
        <v>15</v>
      </c>
      <c r="C1397" s="4">
        <v>2</v>
      </c>
      <c r="D1397" s="4">
        <v>1987</v>
      </c>
      <c r="E1397" s="4">
        <v>1</v>
      </c>
      <c r="F1397" s="4">
        <v>0</v>
      </c>
      <c r="G1397" s="4">
        <v>0</v>
      </c>
      <c r="H1397" s="6">
        <v>0</v>
      </c>
      <c r="I1397" s="8" t="str">
        <f>IF(H1397&lt;Mapping!$B$1,Mapping!$A$1,IF(H1397&lt;Mapping!$B$2,Mapping!$A$2,Mapping!$A$3))</f>
        <v>Minor</v>
      </c>
    </row>
    <row r="1398" spans="1:9" ht="13.5" customHeight="1" x14ac:dyDescent="0.2">
      <c r="A1398" s="4">
        <v>3</v>
      </c>
      <c r="B1398" s="5" t="s">
        <v>15</v>
      </c>
      <c r="C1398" s="4">
        <v>4</v>
      </c>
      <c r="D1398" s="4">
        <v>1987</v>
      </c>
      <c r="E1398" s="4">
        <v>31</v>
      </c>
      <c r="F1398" s="4">
        <v>0</v>
      </c>
      <c r="G1398" s="4">
        <v>0</v>
      </c>
      <c r="H1398" s="6">
        <v>0</v>
      </c>
      <c r="I1398" s="8" t="str">
        <f>IF(H1398&lt;Mapping!$B$1,Mapping!$A$1,IF(H1398&lt;Mapping!$B$2,Mapping!$A$2,Mapping!$A$3))</f>
        <v>Minor</v>
      </c>
    </row>
    <row r="1399" spans="1:9" ht="13.5" customHeight="1" x14ac:dyDescent="0.2">
      <c r="A1399" s="4">
        <v>3</v>
      </c>
      <c r="B1399" s="5" t="s">
        <v>15</v>
      </c>
      <c r="C1399" s="4">
        <v>2</v>
      </c>
      <c r="D1399" s="4">
        <v>1987</v>
      </c>
      <c r="E1399" s="4">
        <v>1</v>
      </c>
      <c r="F1399" s="4">
        <v>0</v>
      </c>
      <c r="G1399" s="4">
        <v>0</v>
      </c>
      <c r="H1399" s="6">
        <v>0</v>
      </c>
      <c r="I1399" s="8" t="str">
        <f>IF(H1399&lt;Mapping!$B$1,Mapping!$A$1,IF(H1399&lt;Mapping!$B$2,Mapping!$A$2,Mapping!$A$3))</f>
        <v>Minor</v>
      </c>
    </row>
    <row r="1400" spans="1:9" ht="13.5" customHeight="1" x14ac:dyDescent="0.2">
      <c r="A1400" s="4">
        <v>4</v>
      </c>
      <c r="B1400" s="5" t="s">
        <v>15</v>
      </c>
      <c r="C1400" s="4">
        <v>4</v>
      </c>
      <c r="D1400" s="4">
        <v>1987</v>
      </c>
      <c r="E1400" s="4">
        <v>31</v>
      </c>
      <c r="F1400" s="4">
        <v>0</v>
      </c>
      <c r="G1400" s="4">
        <v>0</v>
      </c>
      <c r="H1400" s="6">
        <v>0</v>
      </c>
      <c r="I1400" s="8" t="str">
        <f>IF(H1400&lt;Mapping!$B$1,Mapping!$A$1,IF(H1400&lt;Mapping!$B$2,Mapping!$A$2,Mapping!$A$3))</f>
        <v>Minor</v>
      </c>
    </row>
    <row r="1401" spans="1:9" ht="13.5" customHeight="1" x14ac:dyDescent="0.2">
      <c r="A1401" s="4">
        <v>4</v>
      </c>
      <c r="B1401" s="5" t="s">
        <v>15</v>
      </c>
      <c r="C1401" s="4">
        <v>2</v>
      </c>
      <c r="D1401" s="4">
        <v>1987</v>
      </c>
      <c r="E1401" s="4">
        <v>1</v>
      </c>
      <c r="F1401" s="4">
        <v>0</v>
      </c>
      <c r="G1401" s="4">
        <v>0</v>
      </c>
      <c r="H1401" s="6">
        <v>0</v>
      </c>
      <c r="I1401" s="8" t="str">
        <f>IF(H1401&lt;Mapping!$B$1,Mapping!$A$1,IF(H1401&lt;Mapping!$B$2,Mapping!$A$2,Mapping!$A$3))</f>
        <v>Minor</v>
      </c>
    </row>
    <row r="1402" spans="1:9" ht="13.5" customHeight="1" x14ac:dyDescent="0.2">
      <c r="A1402" s="4">
        <v>5</v>
      </c>
      <c r="B1402" s="5" t="s">
        <v>15</v>
      </c>
      <c r="C1402" s="4">
        <v>1</v>
      </c>
      <c r="D1402" s="4">
        <v>1987</v>
      </c>
      <c r="E1402" s="4">
        <v>1</v>
      </c>
      <c r="F1402" s="4">
        <v>0</v>
      </c>
      <c r="G1402" s="4">
        <v>0</v>
      </c>
      <c r="H1402" s="6">
        <v>38369</v>
      </c>
      <c r="I1402" s="8" t="str">
        <f>IF(H1402&lt;Mapping!$B$1,Mapping!$A$1,IF(H1402&lt;Mapping!$B$2,Mapping!$A$2,Mapping!$A$3))</f>
        <v>Minor</v>
      </c>
    </row>
    <row r="1403" spans="1:9" ht="13.5" customHeight="1" x14ac:dyDescent="0.2">
      <c r="A1403" s="4">
        <v>5</v>
      </c>
      <c r="B1403" s="5" t="s">
        <v>15</v>
      </c>
      <c r="C1403" s="4">
        <v>4</v>
      </c>
      <c r="D1403" s="4">
        <v>1987</v>
      </c>
      <c r="E1403" s="4">
        <v>31</v>
      </c>
      <c r="F1403" s="4">
        <v>0</v>
      </c>
      <c r="G1403" s="4">
        <v>0</v>
      </c>
      <c r="H1403" s="6">
        <v>0</v>
      </c>
      <c r="I1403" s="8" t="str">
        <f>IF(H1403&lt;Mapping!$B$1,Mapping!$A$1,IF(H1403&lt;Mapping!$B$2,Mapping!$A$2,Mapping!$A$3))</f>
        <v>Minor</v>
      </c>
    </row>
    <row r="1404" spans="1:9" ht="13.5" customHeight="1" x14ac:dyDescent="0.2">
      <c r="A1404" s="4">
        <v>5</v>
      </c>
      <c r="B1404" s="5" t="s">
        <v>15</v>
      </c>
      <c r="C1404" s="4">
        <v>2</v>
      </c>
      <c r="D1404" s="4">
        <v>1987</v>
      </c>
      <c r="E1404" s="4">
        <v>1</v>
      </c>
      <c r="F1404" s="4">
        <v>0</v>
      </c>
      <c r="G1404" s="4">
        <v>0</v>
      </c>
      <c r="H1404" s="6">
        <v>0</v>
      </c>
      <c r="I1404" s="8" t="str">
        <f>IF(H1404&lt;Mapping!$B$1,Mapping!$A$1,IF(H1404&lt;Mapping!$B$2,Mapping!$A$2,Mapping!$A$3))</f>
        <v>Minor</v>
      </c>
    </row>
    <row r="1405" spans="1:9" ht="13.5" customHeight="1" x14ac:dyDescent="0.2">
      <c r="A1405" s="4">
        <v>6</v>
      </c>
      <c r="B1405" s="5" t="s">
        <v>15</v>
      </c>
      <c r="C1405" s="4">
        <v>1</v>
      </c>
      <c r="D1405" s="4">
        <v>1987</v>
      </c>
      <c r="E1405" s="4">
        <v>1</v>
      </c>
      <c r="F1405" s="4">
        <v>0</v>
      </c>
      <c r="G1405" s="4">
        <v>0</v>
      </c>
      <c r="H1405" s="6">
        <v>38808</v>
      </c>
      <c r="I1405" s="8" t="str">
        <f>IF(H1405&lt;Mapping!$B$1,Mapping!$A$1,IF(H1405&lt;Mapping!$B$2,Mapping!$A$2,Mapping!$A$3))</f>
        <v>Minor</v>
      </c>
    </row>
    <row r="1406" spans="1:9" ht="13.5" customHeight="1" x14ac:dyDescent="0.2">
      <c r="A1406" s="4">
        <v>6</v>
      </c>
      <c r="B1406" s="5" t="s">
        <v>15</v>
      </c>
      <c r="C1406" s="4">
        <v>1</v>
      </c>
      <c r="D1406" s="4">
        <v>1987</v>
      </c>
      <c r="E1406" s="4">
        <v>1</v>
      </c>
      <c r="F1406" s="4">
        <v>0</v>
      </c>
      <c r="G1406" s="4">
        <v>0</v>
      </c>
      <c r="H1406" s="6">
        <v>4566</v>
      </c>
      <c r="I1406" s="8" t="str">
        <f>IF(H1406&lt;Mapping!$B$1,Mapping!$A$1,IF(H1406&lt;Mapping!$B$2,Mapping!$A$2,Mapping!$A$3))</f>
        <v>Minor</v>
      </c>
    </row>
    <row r="1407" spans="1:9" ht="13.5" customHeight="1" x14ac:dyDescent="0.2">
      <c r="A1407" s="4">
        <v>6</v>
      </c>
      <c r="B1407" s="5" t="s">
        <v>15</v>
      </c>
      <c r="C1407" s="4">
        <v>4</v>
      </c>
      <c r="D1407" s="4">
        <v>1987</v>
      </c>
      <c r="E1407" s="4">
        <v>31</v>
      </c>
      <c r="F1407" s="4">
        <v>0</v>
      </c>
      <c r="G1407" s="4">
        <v>0</v>
      </c>
      <c r="H1407" s="6">
        <v>0</v>
      </c>
      <c r="I1407" s="8" t="str">
        <f>IF(H1407&lt;Mapping!$B$1,Mapping!$A$1,IF(H1407&lt;Mapping!$B$2,Mapping!$A$2,Mapping!$A$3))</f>
        <v>Minor</v>
      </c>
    </row>
    <row r="1408" spans="1:9" ht="13.5" customHeight="1" x14ac:dyDescent="0.2">
      <c r="A1408" s="4">
        <v>6</v>
      </c>
      <c r="B1408" s="5" t="s">
        <v>15</v>
      </c>
      <c r="C1408" s="4">
        <v>2</v>
      </c>
      <c r="D1408" s="4">
        <v>1987</v>
      </c>
      <c r="E1408" s="4">
        <v>1</v>
      </c>
      <c r="F1408" s="4">
        <v>0</v>
      </c>
      <c r="G1408" s="4">
        <v>0</v>
      </c>
      <c r="H1408" s="6">
        <v>0</v>
      </c>
      <c r="I1408" s="8" t="str">
        <f>IF(H1408&lt;Mapping!$B$1,Mapping!$A$1,IF(H1408&lt;Mapping!$B$2,Mapping!$A$2,Mapping!$A$3))</f>
        <v>Minor</v>
      </c>
    </row>
    <row r="1409" spans="1:9" ht="13.5" customHeight="1" x14ac:dyDescent="0.2">
      <c r="A1409" s="4">
        <v>1</v>
      </c>
      <c r="B1409" s="5" t="s">
        <v>33</v>
      </c>
      <c r="C1409" s="4">
        <v>2</v>
      </c>
      <c r="D1409" s="4">
        <v>1988</v>
      </c>
      <c r="E1409" s="4">
        <v>30</v>
      </c>
      <c r="F1409" s="4">
        <v>0</v>
      </c>
      <c r="G1409" s="4">
        <v>0</v>
      </c>
      <c r="H1409" s="6">
        <v>15670</v>
      </c>
      <c r="I1409" s="8" t="str">
        <f>IF(H1409&lt;Mapping!$B$1,Mapping!$A$1,IF(H1409&lt;Mapping!$B$2,Mapping!$A$2,Mapping!$A$3))</f>
        <v>Minor</v>
      </c>
    </row>
    <row r="1410" spans="1:9" ht="13.5" customHeight="1" x14ac:dyDescent="0.2">
      <c r="A1410" s="4">
        <v>1</v>
      </c>
      <c r="B1410" s="5" t="s">
        <v>33</v>
      </c>
      <c r="C1410" s="4">
        <v>3</v>
      </c>
      <c r="D1410" s="4">
        <v>1988</v>
      </c>
      <c r="E1410" s="4">
        <v>31</v>
      </c>
      <c r="F1410" s="4">
        <v>0</v>
      </c>
      <c r="G1410" s="4">
        <v>0</v>
      </c>
      <c r="H1410" s="6">
        <v>1859</v>
      </c>
      <c r="I1410" s="8" t="str">
        <f>IF(H1410&lt;Mapping!$B$1,Mapping!$A$1,IF(H1410&lt;Mapping!$B$2,Mapping!$A$2,Mapping!$A$3))</f>
        <v>Minor</v>
      </c>
    </row>
    <row r="1411" spans="1:9" ht="13.5" customHeight="1" x14ac:dyDescent="0.2">
      <c r="A1411" s="4">
        <v>1</v>
      </c>
      <c r="B1411" s="5" t="s">
        <v>33</v>
      </c>
      <c r="C1411" s="4">
        <v>1</v>
      </c>
      <c r="D1411" s="4">
        <v>1988</v>
      </c>
      <c r="E1411" s="4">
        <v>28</v>
      </c>
      <c r="F1411" s="4">
        <v>0</v>
      </c>
      <c r="G1411" s="4">
        <v>0</v>
      </c>
      <c r="H1411" s="6">
        <v>158</v>
      </c>
      <c r="I1411" s="8" t="str">
        <f>IF(H1411&lt;Mapping!$B$1,Mapping!$A$1,IF(H1411&lt;Mapping!$B$2,Mapping!$A$2,Mapping!$A$3))</f>
        <v>Minor</v>
      </c>
    </row>
    <row r="1412" spans="1:9" ht="13.5" customHeight="1" x14ac:dyDescent="0.2">
      <c r="A1412" s="4">
        <v>1</v>
      </c>
      <c r="B1412" s="5" t="s">
        <v>33</v>
      </c>
      <c r="C1412" s="4">
        <v>3</v>
      </c>
      <c r="D1412" s="4">
        <v>1988</v>
      </c>
      <c r="E1412" s="4">
        <v>31</v>
      </c>
      <c r="F1412" s="4">
        <v>0</v>
      </c>
      <c r="G1412" s="4">
        <v>0</v>
      </c>
      <c r="H1412" s="6">
        <v>12</v>
      </c>
      <c r="I1412" s="8" t="str">
        <f>IF(H1412&lt;Mapping!$B$1,Mapping!$A$1,IF(H1412&lt;Mapping!$B$2,Mapping!$A$2,Mapping!$A$3))</f>
        <v>Minor</v>
      </c>
    </row>
    <row r="1413" spans="1:9" ht="13.5" customHeight="1" x14ac:dyDescent="0.2">
      <c r="A1413" s="4">
        <v>2</v>
      </c>
      <c r="B1413" s="5" t="s">
        <v>33</v>
      </c>
      <c r="C1413" s="4">
        <v>2</v>
      </c>
      <c r="D1413" s="4">
        <v>1988</v>
      </c>
      <c r="E1413" s="4">
        <v>30</v>
      </c>
      <c r="F1413" s="4">
        <v>0</v>
      </c>
      <c r="G1413" s="4">
        <v>0</v>
      </c>
      <c r="H1413" s="6">
        <v>18327</v>
      </c>
      <c r="I1413" s="8" t="str">
        <f>IF(H1413&lt;Mapping!$B$1,Mapping!$A$1,IF(H1413&lt;Mapping!$B$2,Mapping!$A$2,Mapping!$A$3))</f>
        <v>Minor</v>
      </c>
    </row>
    <row r="1414" spans="1:9" ht="13.5" customHeight="1" x14ac:dyDescent="0.2">
      <c r="A1414" s="4">
        <v>2</v>
      </c>
      <c r="B1414" s="5" t="s">
        <v>33</v>
      </c>
      <c r="C1414" s="4">
        <v>3</v>
      </c>
      <c r="D1414" s="4">
        <v>1988</v>
      </c>
      <c r="E1414" s="4">
        <v>31</v>
      </c>
      <c r="F1414" s="4">
        <v>0</v>
      </c>
      <c r="G1414" s="4">
        <v>0</v>
      </c>
      <c r="H1414" s="6">
        <v>1730</v>
      </c>
      <c r="I1414" s="8" t="str">
        <f>IF(H1414&lt;Mapping!$B$1,Mapping!$A$1,IF(H1414&lt;Mapping!$B$2,Mapping!$A$2,Mapping!$A$3))</f>
        <v>Minor</v>
      </c>
    </row>
    <row r="1415" spans="1:9" ht="13.5" customHeight="1" x14ac:dyDescent="0.2">
      <c r="A1415" s="4">
        <v>2</v>
      </c>
      <c r="B1415" s="5" t="s">
        <v>33</v>
      </c>
      <c r="C1415" s="4">
        <v>1</v>
      </c>
      <c r="D1415" s="4">
        <v>1988</v>
      </c>
      <c r="E1415" s="4">
        <v>28</v>
      </c>
      <c r="F1415" s="4">
        <v>0</v>
      </c>
      <c r="G1415" s="4">
        <v>0</v>
      </c>
      <c r="H1415" s="6">
        <v>170</v>
      </c>
      <c r="I1415" s="8" t="str">
        <f>IF(H1415&lt;Mapping!$B$1,Mapping!$A$1,IF(H1415&lt;Mapping!$B$2,Mapping!$A$2,Mapping!$A$3))</f>
        <v>Minor</v>
      </c>
    </row>
    <row r="1416" spans="1:9" ht="13.5" customHeight="1" x14ac:dyDescent="0.2">
      <c r="A1416" s="4">
        <v>3</v>
      </c>
      <c r="B1416" s="5" t="s">
        <v>33</v>
      </c>
      <c r="C1416" s="4">
        <v>2</v>
      </c>
      <c r="D1416" s="4">
        <v>1988</v>
      </c>
      <c r="E1416" s="4">
        <v>30</v>
      </c>
      <c r="F1416" s="4">
        <v>0</v>
      </c>
      <c r="G1416" s="4">
        <v>0</v>
      </c>
      <c r="H1416" s="6">
        <v>16637</v>
      </c>
      <c r="I1416" s="8" t="str">
        <f>IF(H1416&lt;Mapping!$B$1,Mapping!$A$1,IF(H1416&lt;Mapping!$B$2,Mapping!$A$2,Mapping!$A$3))</f>
        <v>Minor</v>
      </c>
    </row>
    <row r="1417" spans="1:9" ht="13.5" customHeight="1" x14ac:dyDescent="0.2">
      <c r="A1417" s="4">
        <v>3</v>
      </c>
      <c r="B1417" s="5" t="s">
        <v>33</v>
      </c>
      <c r="C1417" s="4">
        <v>3</v>
      </c>
      <c r="D1417" s="4">
        <v>1988</v>
      </c>
      <c r="E1417" s="4">
        <v>31</v>
      </c>
      <c r="F1417" s="4">
        <v>0</v>
      </c>
      <c r="G1417" s="4">
        <v>0</v>
      </c>
      <c r="H1417" s="6">
        <v>1805</v>
      </c>
      <c r="I1417" s="8" t="str">
        <f>IF(H1417&lt;Mapping!$B$1,Mapping!$A$1,IF(H1417&lt;Mapping!$B$2,Mapping!$A$2,Mapping!$A$3))</f>
        <v>Minor</v>
      </c>
    </row>
    <row r="1418" spans="1:9" ht="13.5" customHeight="1" x14ac:dyDescent="0.2">
      <c r="A1418" s="4">
        <v>3</v>
      </c>
      <c r="B1418" s="5" t="s">
        <v>33</v>
      </c>
      <c r="C1418" s="4">
        <v>1</v>
      </c>
      <c r="D1418" s="4">
        <v>1988</v>
      </c>
      <c r="E1418" s="4">
        <v>28</v>
      </c>
      <c r="F1418" s="4">
        <v>0</v>
      </c>
      <c r="G1418" s="4">
        <v>0</v>
      </c>
      <c r="H1418" s="6">
        <v>151</v>
      </c>
      <c r="I1418" s="8" t="str">
        <f>IF(H1418&lt;Mapping!$B$1,Mapping!$A$1,IF(H1418&lt;Mapping!$B$2,Mapping!$A$2,Mapping!$A$3))</f>
        <v>Minor</v>
      </c>
    </row>
    <row r="1419" spans="1:9" ht="13.5" customHeight="1" x14ac:dyDescent="0.2">
      <c r="A1419" s="4">
        <v>3</v>
      </c>
      <c r="B1419" s="5" t="s">
        <v>33</v>
      </c>
      <c r="C1419" s="4">
        <v>3</v>
      </c>
      <c r="D1419" s="4">
        <v>1988</v>
      </c>
      <c r="E1419" s="4">
        <v>31</v>
      </c>
      <c r="F1419" s="4">
        <v>0</v>
      </c>
      <c r="G1419" s="4">
        <v>0</v>
      </c>
      <c r="H1419" s="6">
        <v>12</v>
      </c>
      <c r="I1419" s="8" t="str">
        <f>IF(H1419&lt;Mapping!$B$1,Mapping!$A$1,IF(H1419&lt;Mapping!$B$2,Mapping!$A$2,Mapping!$A$3))</f>
        <v>Minor</v>
      </c>
    </row>
    <row r="1420" spans="1:9" ht="13.5" customHeight="1" x14ac:dyDescent="0.2">
      <c r="A1420" s="4">
        <v>4</v>
      </c>
      <c r="B1420" s="5" t="s">
        <v>33</v>
      </c>
      <c r="C1420" s="4">
        <v>2</v>
      </c>
      <c r="D1420" s="4">
        <v>1988</v>
      </c>
      <c r="E1420" s="4">
        <v>30</v>
      </c>
      <c r="F1420" s="4">
        <v>0</v>
      </c>
      <c r="G1420" s="4">
        <v>0</v>
      </c>
      <c r="H1420" s="6">
        <v>18942</v>
      </c>
      <c r="I1420" s="8" t="str">
        <f>IF(H1420&lt;Mapping!$B$1,Mapping!$A$1,IF(H1420&lt;Mapping!$B$2,Mapping!$A$2,Mapping!$A$3))</f>
        <v>Minor</v>
      </c>
    </row>
    <row r="1421" spans="1:9" ht="13.5" customHeight="1" x14ac:dyDescent="0.2">
      <c r="A1421" s="4">
        <v>4</v>
      </c>
      <c r="B1421" s="5" t="s">
        <v>33</v>
      </c>
      <c r="C1421" s="4">
        <v>3</v>
      </c>
      <c r="D1421" s="4">
        <v>1988</v>
      </c>
      <c r="E1421" s="4">
        <v>31</v>
      </c>
      <c r="F1421" s="4">
        <v>0</v>
      </c>
      <c r="G1421" s="4">
        <v>0</v>
      </c>
      <c r="H1421" s="6">
        <v>1647</v>
      </c>
      <c r="I1421" s="8" t="str">
        <f>IF(H1421&lt;Mapping!$B$1,Mapping!$A$1,IF(H1421&lt;Mapping!$B$2,Mapping!$A$2,Mapping!$A$3))</f>
        <v>Minor</v>
      </c>
    </row>
    <row r="1422" spans="1:9" ht="13.5" customHeight="1" x14ac:dyDescent="0.2">
      <c r="A1422" s="4">
        <v>4</v>
      </c>
      <c r="B1422" s="5" t="s">
        <v>33</v>
      </c>
      <c r="C1422" s="4">
        <v>1</v>
      </c>
      <c r="D1422" s="4">
        <v>1988</v>
      </c>
      <c r="E1422" s="4">
        <v>28</v>
      </c>
      <c r="F1422" s="4">
        <v>0</v>
      </c>
      <c r="G1422" s="4">
        <v>0</v>
      </c>
      <c r="H1422" s="6">
        <v>180</v>
      </c>
      <c r="I1422" s="8" t="str">
        <f>IF(H1422&lt;Mapping!$B$1,Mapping!$A$1,IF(H1422&lt;Mapping!$B$2,Mapping!$A$2,Mapping!$A$3))</f>
        <v>Minor</v>
      </c>
    </row>
    <row r="1423" spans="1:9" ht="13.5" customHeight="1" x14ac:dyDescent="0.2">
      <c r="A1423" s="4">
        <v>4</v>
      </c>
      <c r="B1423" s="5" t="s">
        <v>33</v>
      </c>
      <c r="C1423" s="4">
        <v>3</v>
      </c>
      <c r="D1423" s="4">
        <v>1988</v>
      </c>
      <c r="E1423" s="4">
        <v>31</v>
      </c>
      <c r="F1423" s="4">
        <v>0</v>
      </c>
      <c r="G1423" s="4">
        <v>0</v>
      </c>
      <c r="H1423" s="6">
        <v>11</v>
      </c>
      <c r="I1423" s="8" t="str">
        <f>IF(H1423&lt;Mapping!$B$1,Mapping!$A$1,IF(H1423&lt;Mapping!$B$2,Mapping!$A$2,Mapping!$A$3))</f>
        <v>Minor</v>
      </c>
    </row>
    <row r="1424" spans="1:9" ht="13.5" customHeight="1" x14ac:dyDescent="0.2">
      <c r="A1424" s="4">
        <v>5</v>
      </c>
      <c r="B1424" s="5" t="s">
        <v>33</v>
      </c>
      <c r="C1424" s="4">
        <v>2</v>
      </c>
      <c r="D1424" s="4">
        <v>1988</v>
      </c>
      <c r="E1424" s="4">
        <v>30</v>
      </c>
      <c r="F1424" s="4">
        <v>0</v>
      </c>
      <c r="G1424" s="4">
        <v>0</v>
      </c>
      <c r="H1424" s="6">
        <v>17428</v>
      </c>
      <c r="I1424" s="8" t="str">
        <f>IF(H1424&lt;Mapping!$B$1,Mapping!$A$1,IF(H1424&lt;Mapping!$B$2,Mapping!$A$2,Mapping!$A$3))</f>
        <v>Minor</v>
      </c>
    </row>
    <row r="1425" spans="1:9" ht="13.5" customHeight="1" x14ac:dyDescent="0.2">
      <c r="A1425" s="4">
        <v>5</v>
      </c>
      <c r="B1425" s="5" t="s">
        <v>33</v>
      </c>
      <c r="C1425" s="4">
        <v>3</v>
      </c>
      <c r="D1425" s="4">
        <v>1988</v>
      </c>
      <c r="E1425" s="4">
        <v>31</v>
      </c>
      <c r="F1425" s="4">
        <v>0</v>
      </c>
      <c r="G1425" s="4">
        <v>0</v>
      </c>
      <c r="H1425" s="6">
        <v>1736</v>
      </c>
      <c r="I1425" s="8" t="str">
        <f>IF(H1425&lt;Mapping!$B$1,Mapping!$A$1,IF(H1425&lt;Mapping!$B$2,Mapping!$A$2,Mapping!$A$3))</f>
        <v>Minor</v>
      </c>
    </row>
    <row r="1426" spans="1:9" ht="13.5" customHeight="1" x14ac:dyDescent="0.2">
      <c r="A1426" s="4">
        <v>5</v>
      </c>
      <c r="B1426" s="5" t="s">
        <v>33</v>
      </c>
      <c r="C1426" s="4">
        <v>1</v>
      </c>
      <c r="D1426" s="4">
        <v>1988</v>
      </c>
      <c r="E1426" s="4">
        <v>28</v>
      </c>
      <c r="F1426" s="4">
        <v>0</v>
      </c>
      <c r="G1426" s="4">
        <v>0</v>
      </c>
      <c r="H1426" s="6">
        <v>176</v>
      </c>
      <c r="I1426" s="8" t="str">
        <f>IF(H1426&lt;Mapping!$B$1,Mapping!$A$1,IF(H1426&lt;Mapping!$B$2,Mapping!$A$2,Mapping!$A$3))</f>
        <v>Minor</v>
      </c>
    </row>
    <row r="1427" spans="1:9" ht="13.5" customHeight="1" x14ac:dyDescent="0.2">
      <c r="A1427" s="4">
        <v>6</v>
      </c>
      <c r="B1427" s="5" t="s">
        <v>33</v>
      </c>
      <c r="C1427" s="4">
        <v>2</v>
      </c>
      <c r="D1427" s="4">
        <v>1988</v>
      </c>
      <c r="E1427" s="4">
        <v>30</v>
      </c>
      <c r="F1427" s="4">
        <v>0</v>
      </c>
      <c r="G1427" s="4">
        <v>0</v>
      </c>
      <c r="H1427" s="6">
        <v>17230</v>
      </c>
      <c r="I1427" s="8" t="str">
        <f>IF(H1427&lt;Mapping!$B$1,Mapping!$A$1,IF(H1427&lt;Mapping!$B$2,Mapping!$A$2,Mapping!$A$3))</f>
        <v>Minor</v>
      </c>
    </row>
    <row r="1428" spans="1:9" ht="13.5" customHeight="1" x14ac:dyDescent="0.2">
      <c r="A1428" s="4">
        <v>6</v>
      </c>
      <c r="B1428" s="5" t="s">
        <v>33</v>
      </c>
      <c r="C1428" s="4">
        <v>3</v>
      </c>
      <c r="D1428" s="4">
        <v>1988</v>
      </c>
      <c r="E1428" s="4">
        <v>31</v>
      </c>
      <c r="F1428" s="4">
        <v>0</v>
      </c>
      <c r="G1428" s="4">
        <v>0</v>
      </c>
      <c r="H1428" s="6">
        <v>1862</v>
      </c>
      <c r="I1428" s="8" t="str">
        <f>IF(H1428&lt;Mapping!$B$1,Mapping!$A$1,IF(H1428&lt;Mapping!$B$2,Mapping!$A$2,Mapping!$A$3))</f>
        <v>Minor</v>
      </c>
    </row>
    <row r="1429" spans="1:9" ht="13.5" customHeight="1" x14ac:dyDescent="0.2">
      <c r="A1429" s="4">
        <v>6</v>
      </c>
      <c r="B1429" s="5" t="s">
        <v>33</v>
      </c>
      <c r="C1429" s="4">
        <v>1</v>
      </c>
      <c r="D1429" s="4">
        <v>1988</v>
      </c>
      <c r="E1429" s="4">
        <v>28</v>
      </c>
      <c r="F1429" s="4">
        <v>0</v>
      </c>
      <c r="G1429" s="4">
        <v>0</v>
      </c>
      <c r="H1429" s="6">
        <v>182</v>
      </c>
      <c r="I1429" s="8" t="str">
        <f>IF(H1429&lt;Mapping!$B$1,Mapping!$A$1,IF(H1429&lt;Mapping!$B$2,Mapping!$A$2,Mapping!$A$3))</f>
        <v>Minor</v>
      </c>
    </row>
    <row r="1430" spans="1:9" ht="13.5" customHeight="1" x14ac:dyDescent="0.2">
      <c r="A1430" s="4">
        <v>6</v>
      </c>
      <c r="B1430" s="5" t="s">
        <v>33</v>
      </c>
      <c r="C1430" s="4">
        <v>3</v>
      </c>
      <c r="D1430" s="4">
        <v>1988</v>
      </c>
      <c r="E1430" s="4">
        <v>31</v>
      </c>
      <c r="F1430" s="4">
        <v>0</v>
      </c>
      <c r="G1430" s="4">
        <v>0</v>
      </c>
      <c r="H1430" s="6">
        <v>12</v>
      </c>
      <c r="I1430" s="8" t="str">
        <f>IF(H1430&lt;Mapping!$B$1,Mapping!$A$1,IF(H1430&lt;Mapping!$B$2,Mapping!$A$2,Mapping!$A$3))</f>
        <v>Minor</v>
      </c>
    </row>
    <row r="1431" spans="1:9" ht="13.5" customHeight="1" x14ac:dyDescent="0.2">
      <c r="A1431" s="4">
        <v>2</v>
      </c>
      <c r="B1431" s="5" t="s">
        <v>14</v>
      </c>
      <c r="C1431" s="4">
        <v>3</v>
      </c>
      <c r="D1431" s="4">
        <v>1988</v>
      </c>
      <c r="E1431" s="4">
        <v>1</v>
      </c>
      <c r="F1431" s="4">
        <v>0</v>
      </c>
      <c r="G1431" s="4">
        <v>0</v>
      </c>
      <c r="H1431" s="6">
        <v>77595</v>
      </c>
      <c r="I1431" s="8" t="str">
        <f>IF(H1431&lt;Mapping!$B$1,Mapping!$A$1,IF(H1431&lt;Mapping!$B$2,Mapping!$A$2,Mapping!$A$3))</f>
        <v>Minor</v>
      </c>
    </row>
    <row r="1432" spans="1:9" ht="13.5" customHeight="1" x14ac:dyDescent="0.2">
      <c r="A1432" s="4">
        <v>2</v>
      </c>
      <c r="B1432" s="5" t="s">
        <v>14</v>
      </c>
      <c r="C1432" s="4">
        <v>3</v>
      </c>
      <c r="D1432" s="4">
        <v>1988</v>
      </c>
      <c r="E1432" s="4">
        <v>1</v>
      </c>
      <c r="F1432" s="4">
        <v>0</v>
      </c>
      <c r="G1432" s="4">
        <v>0</v>
      </c>
      <c r="H1432" s="6">
        <v>766</v>
      </c>
      <c r="I1432" s="8" t="str">
        <f>IF(H1432&lt;Mapping!$B$1,Mapping!$A$1,IF(H1432&lt;Mapping!$B$2,Mapping!$A$2,Mapping!$A$3))</f>
        <v>Minor</v>
      </c>
    </row>
    <row r="1433" spans="1:9" ht="13.5" customHeight="1" x14ac:dyDescent="0.2">
      <c r="A1433" s="4">
        <v>1</v>
      </c>
      <c r="B1433" s="5" t="s">
        <v>34</v>
      </c>
      <c r="C1433" s="4">
        <v>2</v>
      </c>
      <c r="D1433" s="4">
        <v>1988</v>
      </c>
      <c r="E1433" s="4">
        <v>1</v>
      </c>
      <c r="F1433" s="4">
        <v>0</v>
      </c>
      <c r="G1433" s="4">
        <v>0</v>
      </c>
      <c r="H1433" s="6">
        <v>751</v>
      </c>
      <c r="I1433" s="8" t="str">
        <f>IF(H1433&lt;Mapping!$B$1,Mapping!$A$1,IF(H1433&lt;Mapping!$B$2,Mapping!$A$2,Mapping!$A$3))</f>
        <v>Minor</v>
      </c>
    </row>
    <row r="1434" spans="1:9" ht="13.5" customHeight="1" x14ac:dyDescent="0.2">
      <c r="A1434" s="4">
        <v>3</v>
      </c>
      <c r="B1434" s="5" t="s">
        <v>34</v>
      </c>
      <c r="C1434" s="4">
        <v>2</v>
      </c>
      <c r="D1434" s="4">
        <v>1988</v>
      </c>
      <c r="E1434" s="4">
        <v>1</v>
      </c>
      <c r="F1434" s="4">
        <v>0</v>
      </c>
      <c r="G1434" s="4">
        <v>0</v>
      </c>
      <c r="H1434" s="6">
        <v>7599</v>
      </c>
      <c r="I1434" s="8" t="str">
        <f>IF(H1434&lt;Mapping!$B$1,Mapping!$A$1,IF(H1434&lt;Mapping!$B$2,Mapping!$A$2,Mapping!$A$3))</f>
        <v>Minor</v>
      </c>
    </row>
    <row r="1435" spans="1:9" ht="13.5" customHeight="1" x14ac:dyDescent="0.2">
      <c r="A1435" s="4">
        <v>3</v>
      </c>
      <c r="B1435" s="5" t="s">
        <v>34</v>
      </c>
      <c r="C1435" s="4">
        <v>2</v>
      </c>
      <c r="D1435" s="4">
        <v>1988</v>
      </c>
      <c r="E1435" s="4">
        <v>1</v>
      </c>
      <c r="F1435" s="4">
        <v>0</v>
      </c>
      <c r="G1435" s="4">
        <v>0</v>
      </c>
      <c r="H1435" s="6">
        <v>868</v>
      </c>
      <c r="I1435" s="8" t="str">
        <f>IF(H1435&lt;Mapping!$B$1,Mapping!$A$1,IF(H1435&lt;Mapping!$B$2,Mapping!$A$2,Mapping!$A$3))</f>
        <v>Minor</v>
      </c>
    </row>
    <row r="1436" spans="1:9" ht="13.5" customHeight="1" x14ac:dyDescent="0.2">
      <c r="A1436" s="4">
        <v>3</v>
      </c>
      <c r="B1436" s="5" t="s">
        <v>34</v>
      </c>
      <c r="C1436" s="4">
        <v>2</v>
      </c>
      <c r="D1436" s="4">
        <v>1988</v>
      </c>
      <c r="E1436" s="4">
        <v>1</v>
      </c>
      <c r="F1436" s="4">
        <v>0</v>
      </c>
      <c r="G1436" s="4">
        <v>0</v>
      </c>
      <c r="H1436" s="6">
        <v>795</v>
      </c>
      <c r="I1436" s="8" t="str">
        <f>IF(H1436&lt;Mapping!$B$1,Mapping!$A$1,IF(H1436&lt;Mapping!$B$2,Mapping!$A$2,Mapping!$A$3))</f>
        <v>Minor</v>
      </c>
    </row>
    <row r="1437" spans="1:9" ht="13.5" customHeight="1" x14ac:dyDescent="0.2">
      <c r="A1437" s="4">
        <v>3</v>
      </c>
      <c r="B1437" s="5" t="s">
        <v>34</v>
      </c>
      <c r="C1437" s="4">
        <v>2</v>
      </c>
      <c r="D1437" s="4">
        <v>1988</v>
      </c>
      <c r="E1437" s="4">
        <v>1</v>
      </c>
      <c r="F1437" s="4">
        <v>0</v>
      </c>
      <c r="G1437" s="4">
        <v>0</v>
      </c>
      <c r="H1437" s="6">
        <v>784</v>
      </c>
      <c r="I1437" s="8" t="str">
        <f>IF(H1437&lt;Mapping!$B$1,Mapping!$A$1,IF(H1437&lt;Mapping!$B$2,Mapping!$A$2,Mapping!$A$3))</f>
        <v>Minor</v>
      </c>
    </row>
    <row r="1438" spans="1:9" ht="13.5" customHeight="1" x14ac:dyDescent="0.2">
      <c r="A1438" s="4">
        <v>3</v>
      </c>
      <c r="B1438" s="5" t="s">
        <v>34</v>
      </c>
      <c r="C1438" s="4">
        <v>2</v>
      </c>
      <c r="D1438" s="4">
        <v>1988</v>
      </c>
      <c r="E1438" s="4">
        <v>1</v>
      </c>
      <c r="F1438" s="4">
        <v>0</v>
      </c>
      <c r="G1438" s="4">
        <v>0</v>
      </c>
      <c r="H1438" s="6">
        <v>733</v>
      </c>
      <c r="I1438" s="8" t="str">
        <f>IF(H1438&lt;Mapping!$B$1,Mapping!$A$1,IF(H1438&lt;Mapping!$B$2,Mapping!$A$2,Mapping!$A$3))</f>
        <v>Minor</v>
      </c>
    </row>
    <row r="1439" spans="1:9" ht="13.5" customHeight="1" x14ac:dyDescent="0.2">
      <c r="A1439" s="4">
        <v>3</v>
      </c>
      <c r="B1439" s="5" t="s">
        <v>34</v>
      </c>
      <c r="C1439" s="4">
        <v>2</v>
      </c>
      <c r="D1439" s="4">
        <v>1988</v>
      </c>
      <c r="E1439" s="4">
        <v>1</v>
      </c>
      <c r="F1439" s="4">
        <v>0</v>
      </c>
      <c r="G1439" s="4">
        <v>0</v>
      </c>
      <c r="H1439" s="6">
        <v>733</v>
      </c>
      <c r="I1439" s="8" t="str">
        <f>IF(H1439&lt;Mapping!$B$1,Mapping!$A$1,IF(H1439&lt;Mapping!$B$2,Mapping!$A$2,Mapping!$A$3))</f>
        <v>Minor</v>
      </c>
    </row>
    <row r="1440" spans="1:9" ht="13.5" customHeight="1" x14ac:dyDescent="0.2">
      <c r="A1440" s="4">
        <v>3</v>
      </c>
      <c r="B1440" s="5" t="s">
        <v>34</v>
      </c>
      <c r="C1440" s="4">
        <v>2</v>
      </c>
      <c r="D1440" s="4">
        <v>1988</v>
      </c>
      <c r="E1440" s="4">
        <v>1</v>
      </c>
      <c r="F1440" s="4">
        <v>0</v>
      </c>
      <c r="G1440" s="4">
        <v>0</v>
      </c>
      <c r="H1440" s="6">
        <v>51</v>
      </c>
      <c r="I1440" s="8" t="str">
        <f>IF(H1440&lt;Mapping!$B$1,Mapping!$A$1,IF(H1440&lt;Mapping!$B$2,Mapping!$A$2,Mapping!$A$3))</f>
        <v>Minor</v>
      </c>
    </row>
    <row r="1441" spans="1:9" ht="13.5" customHeight="1" x14ac:dyDescent="0.2">
      <c r="A1441" s="4">
        <v>3</v>
      </c>
      <c r="B1441" s="5" t="s">
        <v>34</v>
      </c>
      <c r="C1441" s="4">
        <v>2</v>
      </c>
      <c r="D1441" s="4">
        <v>1988</v>
      </c>
      <c r="E1441" s="4">
        <v>1</v>
      </c>
      <c r="F1441" s="4">
        <v>0</v>
      </c>
      <c r="G1441" s="4">
        <v>0</v>
      </c>
      <c r="H1441" s="6">
        <v>24</v>
      </c>
      <c r="I1441" s="8" t="str">
        <f>IF(H1441&lt;Mapping!$B$1,Mapping!$A$1,IF(H1441&lt;Mapping!$B$2,Mapping!$A$2,Mapping!$A$3))</f>
        <v>Minor</v>
      </c>
    </row>
    <row r="1442" spans="1:9" ht="13.5" customHeight="1" x14ac:dyDescent="0.2">
      <c r="A1442" s="4">
        <v>4</v>
      </c>
      <c r="B1442" s="5" t="s">
        <v>34</v>
      </c>
      <c r="C1442" s="4">
        <v>2</v>
      </c>
      <c r="D1442" s="4">
        <v>1988</v>
      </c>
      <c r="E1442" s="4">
        <v>1</v>
      </c>
      <c r="F1442" s="4">
        <v>0</v>
      </c>
      <c r="G1442" s="4">
        <v>0</v>
      </c>
      <c r="H1442" s="6">
        <v>7932</v>
      </c>
      <c r="I1442" s="8" t="str">
        <f>IF(H1442&lt;Mapping!$B$1,Mapping!$A$1,IF(H1442&lt;Mapping!$B$2,Mapping!$A$2,Mapping!$A$3))</f>
        <v>Minor</v>
      </c>
    </row>
    <row r="1443" spans="1:9" ht="13.5" customHeight="1" x14ac:dyDescent="0.2">
      <c r="A1443" s="4">
        <v>4</v>
      </c>
      <c r="B1443" s="5" t="s">
        <v>34</v>
      </c>
      <c r="C1443" s="4">
        <v>2</v>
      </c>
      <c r="D1443" s="4">
        <v>1988</v>
      </c>
      <c r="E1443" s="4">
        <v>1</v>
      </c>
      <c r="F1443" s="4">
        <v>0</v>
      </c>
      <c r="G1443" s="4">
        <v>0</v>
      </c>
      <c r="H1443" s="6">
        <v>43</v>
      </c>
      <c r="I1443" s="8" t="str">
        <f>IF(H1443&lt;Mapping!$B$1,Mapping!$A$1,IF(H1443&lt;Mapping!$B$2,Mapping!$A$2,Mapping!$A$3))</f>
        <v>Minor</v>
      </c>
    </row>
    <row r="1444" spans="1:9" ht="13.5" customHeight="1" x14ac:dyDescent="0.2">
      <c r="A1444" s="4">
        <v>4</v>
      </c>
      <c r="B1444" s="5" t="s">
        <v>34</v>
      </c>
      <c r="C1444" s="4">
        <v>2</v>
      </c>
      <c r="D1444" s="4">
        <v>1988</v>
      </c>
      <c r="E1444" s="4">
        <v>1</v>
      </c>
      <c r="F1444" s="4">
        <v>0</v>
      </c>
      <c r="G1444" s="4">
        <v>0</v>
      </c>
      <c r="H1444" s="6">
        <v>24</v>
      </c>
      <c r="I1444" s="8" t="str">
        <f>IF(H1444&lt;Mapping!$B$1,Mapping!$A$1,IF(H1444&lt;Mapping!$B$2,Mapping!$A$2,Mapping!$A$3))</f>
        <v>Minor</v>
      </c>
    </row>
    <row r="1445" spans="1:9" ht="13.5" customHeight="1" x14ac:dyDescent="0.2">
      <c r="A1445" s="4">
        <v>5</v>
      </c>
      <c r="B1445" s="5" t="s">
        <v>34</v>
      </c>
      <c r="C1445" s="4">
        <v>2</v>
      </c>
      <c r="D1445" s="4">
        <v>1988</v>
      </c>
      <c r="E1445" s="4">
        <v>1</v>
      </c>
      <c r="F1445" s="4">
        <v>0</v>
      </c>
      <c r="G1445" s="4">
        <v>0</v>
      </c>
      <c r="H1445" s="6">
        <v>23</v>
      </c>
      <c r="I1445" s="8" t="str">
        <f>IF(H1445&lt;Mapping!$B$1,Mapping!$A$1,IF(H1445&lt;Mapping!$B$2,Mapping!$A$2,Mapping!$A$3))</f>
        <v>Minor</v>
      </c>
    </row>
    <row r="1446" spans="1:9" ht="13.5" customHeight="1" x14ac:dyDescent="0.2">
      <c r="A1446" s="4">
        <v>6</v>
      </c>
      <c r="B1446" s="5" t="s">
        <v>34</v>
      </c>
      <c r="C1446" s="4">
        <v>2</v>
      </c>
      <c r="D1446" s="4">
        <v>1988</v>
      </c>
      <c r="E1446" s="4">
        <v>1</v>
      </c>
      <c r="F1446" s="4">
        <v>0</v>
      </c>
      <c r="G1446" s="4">
        <v>0</v>
      </c>
      <c r="H1446" s="6">
        <v>46</v>
      </c>
      <c r="I1446" s="8" t="str">
        <f>IF(H1446&lt;Mapping!$B$1,Mapping!$A$1,IF(H1446&lt;Mapping!$B$2,Mapping!$A$2,Mapping!$A$3))</f>
        <v>Minor</v>
      </c>
    </row>
    <row r="1447" spans="1:9" ht="13.5" customHeight="1" x14ac:dyDescent="0.2">
      <c r="A1447" s="4">
        <v>6</v>
      </c>
      <c r="B1447" s="5" t="s">
        <v>34</v>
      </c>
      <c r="C1447" s="4">
        <v>2</v>
      </c>
      <c r="D1447" s="4">
        <v>1988</v>
      </c>
      <c r="E1447" s="4">
        <v>1</v>
      </c>
      <c r="F1447" s="4">
        <v>0</v>
      </c>
      <c r="G1447" s="4">
        <v>0</v>
      </c>
      <c r="H1447" s="6">
        <v>26</v>
      </c>
      <c r="I1447" s="8" t="str">
        <f>IF(H1447&lt;Mapping!$B$1,Mapping!$A$1,IF(H1447&lt;Mapping!$B$2,Mapping!$A$2,Mapping!$A$3))</f>
        <v>Minor</v>
      </c>
    </row>
    <row r="1448" spans="1:9" ht="13.5" customHeight="1" x14ac:dyDescent="0.2">
      <c r="A1448" s="4">
        <v>2</v>
      </c>
      <c r="B1448" s="5" t="s">
        <v>39</v>
      </c>
      <c r="C1448" s="4">
        <v>2</v>
      </c>
      <c r="D1448" s="4">
        <v>1988</v>
      </c>
      <c r="E1448" s="4">
        <v>1</v>
      </c>
      <c r="F1448" s="4">
        <v>0</v>
      </c>
      <c r="G1448" s="4">
        <v>0</v>
      </c>
      <c r="H1448" s="6">
        <v>82596</v>
      </c>
      <c r="I1448" s="8" t="str">
        <f>IF(H1448&lt;Mapping!$B$1,Mapping!$A$1,IF(H1448&lt;Mapping!$B$2,Mapping!$A$2,Mapping!$A$3))</f>
        <v>Minor</v>
      </c>
    </row>
    <row r="1449" spans="1:9" ht="13.5" customHeight="1" x14ac:dyDescent="0.2">
      <c r="A1449" s="4">
        <v>3</v>
      </c>
      <c r="B1449" s="5" t="s">
        <v>39</v>
      </c>
      <c r="C1449" s="4">
        <v>3</v>
      </c>
      <c r="D1449" s="4">
        <v>1988</v>
      </c>
      <c r="E1449" s="4">
        <v>1</v>
      </c>
      <c r="F1449" s="4">
        <v>0</v>
      </c>
      <c r="G1449" s="4">
        <v>0</v>
      </c>
      <c r="H1449" s="6">
        <v>787765</v>
      </c>
      <c r="I1449" s="8" t="str">
        <f>IF(H1449&lt;Mapping!$B$1,Mapping!$A$1,IF(H1449&lt;Mapping!$B$2,Mapping!$A$2,Mapping!$A$3))</f>
        <v>Medium</v>
      </c>
    </row>
    <row r="1450" spans="1:9" ht="13.5" customHeight="1" x14ac:dyDescent="0.2">
      <c r="A1450" s="4">
        <v>4</v>
      </c>
      <c r="B1450" s="5" t="s">
        <v>60</v>
      </c>
      <c r="C1450" s="4">
        <v>3</v>
      </c>
      <c r="D1450" s="4">
        <v>1988</v>
      </c>
      <c r="E1450" s="4">
        <v>1</v>
      </c>
      <c r="F1450" s="4">
        <v>12</v>
      </c>
      <c r="G1450" s="4">
        <v>0</v>
      </c>
      <c r="H1450" s="6">
        <v>0</v>
      </c>
      <c r="I1450" s="8" t="str">
        <f>IF(H1450&lt;Mapping!$B$1,Mapping!$A$1,IF(H1450&lt;Mapping!$B$2,Mapping!$A$2,Mapping!$A$3))</f>
        <v>Minor</v>
      </c>
    </row>
    <row r="1451" spans="1:9" ht="13.5" customHeight="1" x14ac:dyDescent="0.2">
      <c r="A1451" s="4">
        <v>2</v>
      </c>
      <c r="B1451" s="5" t="s">
        <v>12</v>
      </c>
      <c r="C1451" s="4">
        <v>3</v>
      </c>
      <c r="D1451" s="4">
        <v>1988</v>
      </c>
      <c r="E1451" s="4">
        <v>1</v>
      </c>
      <c r="F1451" s="4">
        <v>0</v>
      </c>
      <c r="G1451" s="4">
        <v>0</v>
      </c>
      <c r="H1451" s="6">
        <v>23282</v>
      </c>
      <c r="I1451" s="8" t="str">
        <f>IF(H1451&lt;Mapping!$B$1,Mapping!$A$1,IF(H1451&lt;Mapping!$B$2,Mapping!$A$2,Mapping!$A$3))</f>
        <v>Minor</v>
      </c>
    </row>
    <row r="1452" spans="1:9" ht="13.5" customHeight="1" x14ac:dyDescent="0.2">
      <c r="A1452" s="4">
        <v>3</v>
      </c>
      <c r="B1452" s="5" t="s">
        <v>12</v>
      </c>
      <c r="C1452" s="4">
        <v>3</v>
      </c>
      <c r="D1452" s="4">
        <v>1988</v>
      </c>
      <c r="E1452" s="4">
        <v>1</v>
      </c>
      <c r="F1452" s="4">
        <v>0</v>
      </c>
      <c r="G1452" s="4">
        <v>0</v>
      </c>
      <c r="H1452" s="6">
        <v>22141</v>
      </c>
      <c r="I1452" s="8" t="str">
        <f>IF(H1452&lt;Mapping!$B$1,Mapping!$A$1,IF(H1452&lt;Mapping!$B$2,Mapping!$A$2,Mapping!$A$3))</f>
        <v>Minor</v>
      </c>
    </row>
    <row r="1453" spans="1:9" ht="13.5" customHeight="1" x14ac:dyDescent="0.2">
      <c r="A1453" s="4">
        <v>4</v>
      </c>
      <c r="B1453" s="5" t="s">
        <v>12</v>
      </c>
      <c r="C1453" s="4">
        <v>3</v>
      </c>
      <c r="D1453" s="4">
        <v>1988</v>
      </c>
      <c r="E1453" s="4">
        <v>1</v>
      </c>
      <c r="F1453" s="4">
        <v>0</v>
      </c>
      <c r="G1453" s="4">
        <v>0</v>
      </c>
      <c r="H1453" s="6">
        <v>24052</v>
      </c>
      <c r="I1453" s="8" t="str">
        <f>IF(H1453&lt;Mapping!$B$1,Mapping!$A$1,IF(H1453&lt;Mapping!$B$2,Mapping!$A$2,Mapping!$A$3))</f>
        <v>Minor</v>
      </c>
    </row>
    <row r="1454" spans="1:9" ht="13.5" customHeight="1" x14ac:dyDescent="0.2">
      <c r="A1454" s="4">
        <v>5</v>
      </c>
      <c r="B1454" s="5" t="s">
        <v>12</v>
      </c>
      <c r="C1454" s="4">
        <v>3</v>
      </c>
      <c r="D1454" s="4">
        <v>1988</v>
      </c>
      <c r="E1454" s="4">
        <v>1</v>
      </c>
      <c r="F1454" s="4">
        <v>0</v>
      </c>
      <c r="G1454" s="4">
        <v>0</v>
      </c>
      <c r="H1454" s="6">
        <v>25661</v>
      </c>
      <c r="I1454" s="8" t="str">
        <f>IF(H1454&lt;Mapping!$B$1,Mapping!$A$1,IF(H1454&lt;Mapping!$B$2,Mapping!$A$2,Mapping!$A$3))</f>
        <v>Minor</v>
      </c>
    </row>
    <row r="1455" spans="1:9" ht="13.5" customHeight="1" x14ac:dyDescent="0.2">
      <c r="A1455" s="4">
        <v>1</v>
      </c>
      <c r="B1455" s="5" t="s">
        <v>20</v>
      </c>
      <c r="C1455" s="4">
        <v>2</v>
      </c>
      <c r="D1455" s="4">
        <v>1988</v>
      </c>
      <c r="E1455" s="4">
        <v>1</v>
      </c>
      <c r="F1455" s="4">
        <v>0</v>
      </c>
      <c r="G1455" s="4">
        <v>0</v>
      </c>
      <c r="H1455" s="6">
        <v>7904599</v>
      </c>
      <c r="I1455" s="8" t="str">
        <f>IF(H1455&lt;Mapping!$B$1,Mapping!$A$1,IF(H1455&lt;Mapping!$B$2,Mapping!$A$2,Mapping!$A$3))</f>
        <v>Major</v>
      </c>
    </row>
    <row r="1456" spans="1:9" ht="13.5" customHeight="1" x14ac:dyDescent="0.2">
      <c r="A1456" s="4">
        <v>1</v>
      </c>
      <c r="B1456" s="5" t="s">
        <v>20</v>
      </c>
      <c r="C1456" s="4">
        <v>3</v>
      </c>
      <c r="D1456" s="4">
        <v>1988</v>
      </c>
      <c r="E1456" s="4">
        <v>1</v>
      </c>
      <c r="F1456" s="4">
        <v>0</v>
      </c>
      <c r="G1456" s="4">
        <v>0</v>
      </c>
      <c r="H1456" s="6">
        <v>1383055</v>
      </c>
      <c r="I1456" s="8" t="str">
        <f>IF(H1456&lt;Mapping!$B$1,Mapping!$A$1,IF(H1456&lt;Mapping!$B$2,Mapping!$A$2,Mapping!$A$3))</f>
        <v>Medium</v>
      </c>
    </row>
    <row r="1457" spans="1:9" ht="13.5" customHeight="1" x14ac:dyDescent="0.2">
      <c r="A1457" s="4">
        <v>1</v>
      </c>
      <c r="B1457" s="5" t="s">
        <v>20</v>
      </c>
      <c r="C1457" s="4">
        <v>2</v>
      </c>
      <c r="D1457" s="4">
        <v>1988</v>
      </c>
      <c r="E1457" s="4">
        <v>1</v>
      </c>
      <c r="F1457" s="4">
        <v>0</v>
      </c>
      <c r="G1457" s="4">
        <v>0</v>
      </c>
      <c r="H1457" s="6">
        <v>808</v>
      </c>
      <c r="I1457" s="8" t="str">
        <f>IF(H1457&lt;Mapping!$B$1,Mapping!$A$1,IF(H1457&lt;Mapping!$B$2,Mapping!$A$2,Mapping!$A$3))</f>
        <v>Minor</v>
      </c>
    </row>
    <row r="1458" spans="1:9" ht="13.5" customHeight="1" x14ac:dyDescent="0.2">
      <c r="A1458" s="4">
        <v>1</v>
      </c>
      <c r="B1458" s="5" t="s">
        <v>20</v>
      </c>
      <c r="C1458" s="4">
        <v>2</v>
      </c>
      <c r="D1458" s="4">
        <v>1988</v>
      </c>
      <c r="E1458" s="4">
        <v>1</v>
      </c>
      <c r="F1458" s="4">
        <v>0</v>
      </c>
      <c r="G1458" s="4">
        <v>0</v>
      </c>
      <c r="H1458" s="6">
        <v>767</v>
      </c>
      <c r="I1458" s="8" t="str">
        <f>IF(H1458&lt;Mapping!$B$1,Mapping!$A$1,IF(H1458&lt;Mapping!$B$2,Mapping!$A$2,Mapping!$A$3))</f>
        <v>Minor</v>
      </c>
    </row>
    <row r="1459" spans="1:9" ht="13.5" customHeight="1" x14ac:dyDescent="0.2">
      <c r="A1459" s="4">
        <v>2</v>
      </c>
      <c r="B1459" s="5" t="s">
        <v>20</v>
      </c>
      <c r="C1459" s="4">
        <v>2</v>
      </c>
      <c r="D1459" s="4">
        <v>1988</v>
      </c>
      <c r="E1459" s="4">
        <v>1</v>
      </c>
      <c r="F1459" s="4">
        <v>0</v>
      </c>
      <c r="G1459" s="4">
        <v>0</v>
      </c>
      <c r="H1459" s="6">
        <v>83960</v>
      </c>
      <c r="I1459" s="8" t="str">
        <f>IF(H1459&lt;Mapping!$B$1,Mapping!$A$1,IF(H1459&lt;Mapping!$B$2,Mapping!$A$2,Mapping!$A$3))</f>
        <v>Minor</v>
      </c>
    </row>
    <row r="1460" spans="1:9" ht="13.5" customHeight="1" x14ac:dyDescent="0.2">
      <c r="A1460" s="4">
        <v>2</v>
      </c>
      <c r="B1460" s="5" t="s">
        <v>20</v>
      </c>
      <c r="C1460" s="4">
        <v>2</v>
      </c>
      <c r="D1460" s="4">
        <v>1988</v>
      </c>
      <c r="E1460" s="4">
        <v>1</v>
      </c>
      <c r="F1460" s="4">
        <v>0</v>
      </c>
      <c r="G1460" s="4">
        <v>0</v>
      </c>
      <c r="H1460" s="6">
        <v>81582</v>
      </c>
      <c r="I1460" s="8" t="str">
        <f>IF(H1460&lt;Mapping!$B$1,Mapping!$A$1,IF(H1460&lt;Mapping!$B$2,Mapping!$A$2,Mapping!$A$3))</f>
        <v>Minor</v>
      </c>
    </row>
    <row r="1461" spans="1:9" ht="13.5" customHeight="1" x14ac:dyDescent="0.2">
      <c r="A1461" s="4">
        <v>2</v>
      </c>
      <c r="B1461" s="5" t="s">
        <v>20</v>
      </c>
      <c r="C1461" s="4">
        <v>2</v>
      </c>
      <c r="D1461" s="4">
        <v>1988</v>
      </c>
      <c r="E1461" s="4">
        <v>1</v>
      </c>
      <c r="F1461" s="4">
        <v>0</v>
      </c>
      <c r="G1461" s="4">
        <v>0</v>
      </c>
      <c r="H1461" s="6">
        <v>7319</v>
      </c>
      <c r="I1461" s="8" t="str">
        <f>IF(H1461&lt;Mapping!$B$1,Mapping!$A$1,IF(H1461&lt;Mapping!$B$2,Mapping!$A$2,Mapping!$A$3))</f>
        <v>Minor</v>
      </c>
    </row>
    <row r="1462" spans="1:9" ht="13.5" customHeight="1" x14ac:dyDescent="0.2">
      <c r="A1462" s="4">
        <v>2</v>
      </c>
      <c r="B1462" s="5" t="s">
        <v>20</v>
      </c>
      <c r="C1462" s="4">
        <v>2</v>
      </c>
      <c r="D1462" s="4">
        <v>1988</v>
      </c>
      <c r="E1462" s="4">
        <v>1</v>
      </c>
      <c r="F1462" s="4">
        <v>0</v>
      </c>
      <c r="G1462" s="4">
        <v>0</v>
      </c>
      <c r="H1462" s="6">
        <v>7215</v>
      </c>
      <c r="I1462" s="8" t="str">
        <f>IF(H1462&lt;Mapping!$B$1,Mapping!$A$1,IF(H1462&lt;Mapping!$B$2,Mapping!$A$2,Mapping!$A$3))</f>
        <v>Minor</v>
      </c>
    </row>
    <row r="1463" spans="1:9" ht="13.5" customHeight="1" x14ac:dyDescent="0.2">
      <c r="A1463" s="4">
        <v>2</v>
      </c>
      <c r="B1463" s="5" t="s">
        <v>20</v>
      </c>
      <c r="C1463" s="4">
        <v>2</v>
      </c>
      <c r="D1463" s="4">
        <v>1988</v>
      </c>
      <c r="E1463" s="4">
        <v>1</v>
      </c>
      <c r="F1463" s="4">
        <v>0</v>
      </c>
      <c r="G1463" s="4">
        <v>0</v>
      </c>
      <c r="H1463" s="6">
        <v>817</v>
      </c>
      <c r="I1463" s="8" t="str">
        <f>IF(H1463&lt;Mapping!$B$1,Mapping!$A$1,IF(H1463&lt;Mapping!$B$2,Mapping!$A$2,Mapping!$A$3))</f>
        <v>Minor</v>
      </c>
    </row>
    <row r="1464" spans="1:9" ht="13.5" customHeight="1" x14ac:dyDescent="0.2">
      <c r="A1464" s="4">
        <v>2</v>
      </c>
      <c r="B1464" s="5" t="s">
        <v>20</v>
      </c>
      <c r="C1464" s="4">
        <v>3</v>
      </c>
      <c r="D1464" s="4">
        <v>1988</v>
      </c>
      <c r="E1464" s="4">
        <v>1</v>
      </c>
      <c r="F1464" s="4">
        <v>0</v>
      </c>
      <c r="G1464" s="4">
        <v>13</v>
      </c>
      <c r="H1464" s="6">
        <v>0</v>
      </c>
      <c r="I1464" s="8" t="str">
        <f>IF(H1464&lt;Mapping!$B$1,Mapping!$A$1,IF(H1464&lt;Mapping!$B$2,Mapping!$A$2,Mapping!$A$3))</f>
        <v>Minor</v>
      </c>
    </row>
    <row r="1465" spans="1:9" ht="13.5" customHeight="1" x14ac:dyDescent="0.2">
      <c r="A1465" s="4">
        <v>3</v>
      </c>
      <c r="B1465" s="5" t="s">
        <v>20</v>
      </c>
      <c r="C1465" s="4">
        <v>2</v>
      </c>
      <c r="D1465" s="4">
        <v>1988</v>
      </c>
      <c r="E1465" s="4">
        <v>1</v>
      </c>
      <c r="F1465" s="4">
        <v>0</v>
      </c>
      <c r="G1465" s="4">
        <v>0</v>
      </c>
      <c r="H1465" s="6">
        <v>85101</v>
      </c>
      <c r="I1465" s="8" t="str">
        <f>IF(H1465&lt;Mapping!$B$1,Mapping!$A$1,IF(H1465&lt;Mapping!$B$2,Mapping!$A$2,Mapping!$A$3))</f>
        <v>Minor</v>
      </c>
    </row>
    <row r="1466" spans="1:9" ht="13.5" customHeight="1" x14ac:dyDescent="0.2">
      <c r="A1466" s="4">
        <v>3</v>
      </c>
      <c r="B1466" s="5" t="s">
        <v>20</v>
      </c>
      <c r="C1466" s="4">
        <v>2</v>
      </c>
      <c r="D1466" s="4">
        <v>1988</v>
      </c>
      <c r="E1466" s="4">
        <v>1</v>
      </c>
      <c r="F1466" s="4">
        <v>0</v>
      </c>
      <c r="G1466" s="4">
        <v>0</v>
      </c>
      <c r="H1466" s="6">
        <v>82398</v>
      </c>
      <c r="I1466" s="8" t="str">
        <f>IF(H1466&lt;Mapping!$B$1,Mapping!$A$1,IF(H1466&lt;Mapping!$B$2,Mapping!$A$2,Mapping!$A$3))</f>
        <v>Minor</v>
      </c>
    </row>
    <row r="1467" spans="1:9" ht="13.5" customHeight="1" x14ac:dyDescent="0.2">
      <c r="A1467" s="4">
        <v>3</v>
      </c>
      <c r="B1467" s="5" t="s">
        <v>20</v>
      </c>
      <c r="C1467" s="4">
        <v>3</v>
      </c>
      <c r="D1467" s="4">
        <v>1988</v>
      </c>
      <c r="E1467" s="4">
        <v>1</v>
      </c>
      <c r="F1467" s="4">
        <v>0</v>
      </c>
      <c r="G1467" s="4">
        <v>13</v>
      </c>
      <c r="H1467" s="6">
        <v>0</v>
      </c>
      <c r="I1467" s="8" t="str">
        <f>IF(H1467&lt;Mapping!$B$1,Mapping!$A$1,IF(H1467&lt;Mapping!$B$2,Mapping!$A$2,Mapping!$A$3))</f>
        <v>Minor</v>
      </c>
    </row>
    <row r="1468" spans="1:9" ht="13.5" customHeight="1" x14ac:dyDescent="0.2">
      <c r="A1468" s="4">
        <v>1</v>
      </c>
      <c r="B1468" s="5" t="s">
        <v>19</v>
      </c>
      <c r="C1468" s="4">
        <v>3</v>
      </c>
      <c r="D1468" s="4">
        <v>1988</v>
      </c>
      <c r="E1468" s="4">
        <v>1</v>
      </c>
      <c r="F1468" s="4">
        <v>0</v>
      </c>
      <c r="G1468" s="4">
        <v>0</v>
      </c>
      <c r="H1468" s="6">
        <v>725229</v>
      </c>
      <c r="I1468" s="8" t="str">
        <f>IF(H1468&lt;Mapping!$B$1,Mapping!$A$1,IF(H1468&lt;Mapping!$B$2,Mapping!$A$2,Mapping!$A$3))</f>
        <v>Medium</v>
      </c>
    </row>
    <row r="1469" spans="1:9" ht="13.5" customHeight="1" x14ac:dyDescent="0.2">
      <c r="A1469" s="4">
        <v>1</v>
      </c>
      <c r="B1469" s="5" t="s">
        <v>19</v>
      </c>
      <c r="C1469" s="4">
        <v>3</v>
      </c>
      <c r="D1469" s="4">
        <v>1988</v>
      </c>
      <c r="E1469" s="4">
        <v>1</v>
      </c>
      <c r="F1469" s="4">
        <v>0</v>
      </c>
      <c r="G1469" s="4">
        <v>0</v>
      </c>
      <c r="H1469" s="6">
        <v>7572</v>
      </c>
      <c r="I1469" s="8" t="str">
        <f>IF(H1469&lt;Mapping!$B$1,Mapping!$A$1,IF(H1469&lt;Mapping!$B$2,Mapping!$A$2,Mapping!$A$3))</f>
        <v>Minor</v>
      </c>
    </row>
    <row r="1470" spans="1:9" ht="13.5" customHeight="1" x14ac:dyDescent="0.2">
      <c r="A1470" s="4">
        <v>1</v>
      </c>
      <c r="B1470" s="5" t="s">
        <v>19</v>
      </c>
      <c r="C1470" s="4">
        <v>3</v>
      </c>
      <c r="D1470" s="4">
        <v>1988</v>
      </c>
      <c r="E1470" s="4">
        <v>1</v>
      </c>
      <c r="F1470" s="4">
        <v>0</v>
      </c>
      <c r="G1470" s="4">
        <v>0</v>
      </c>
      <c r="H1470" s="6">
        <v>862</v>
      </c>
      <c r="I1470" s="8" t="str">
        <f>IF(H1470&lt;Mapping!$B$1,Mapping!$A$1,IF(H1470&lt;Mapping!$B$2,Mapping!$A$2,Mapping!$A$3))</f>
        <v>Minor</v>
      </c>
    </row>
    <row r="1471" spans="1:9" ht="13.5" customHeight="1" x14ac:dyDescent="0.2">
      <c r="A1471" s="4">
        <v>2</v>
      </c>
      <c r="B1471" s="5" t="s">
        <v>19</v>
      </c>
      <c r="C1471" s="4">
        <v>2</v>
      </c>
      <c r="D1471" s="4">
        <v>1988</v>
      </c>
      <c r="E1471" s="4">
        <v>1</v>
      </c>
      <c r="F1471" s="4">
        <v>0</v>
      </c>
      <c r="G1471" s="4">
        <v>23</v>
      </c>
      <c r="H1471" s="6">
        <v>765493</v>
      </c>
      <c r="I1471" s="8" t="str">
        <f>IF(H1471&lt;Mapping!$B$1,Mapping!$A$1,IF(H1471&lt;Mapping!$B$2,Mapping!$A$2,Mapping!$A$3))</f>
        <v>Medium</v>
      </c>
    </row>
    <row r="1472" spans="1:9" ht="13.5" customHeight="1" x14ac:dyDescent="0.2">
      <c r="A1472" s="4">
        <v>2</v>
      </c>
      <c r="B1472" s="5" t="s">
        <v>19</v>
      </c>
      <c r="C1472" s="4">
        <v>4</v>
      </c>
      <c r="D1472" s="4">
        <v>1988</v>
      </c>
      <c r="E1472" s="4">
        <v>1</v>
      </c>
      <c r="F1472" s="4">
        <v>0</v>
      </c>
      <c r="G1472" s="4">
        <v>0</v>
      </c>
      <c r="H1472" s="6">
        <v>8385</v>
      </c>
      <c r="I1472" s="8" t="str">
        <f>IF(H1472&lt;Mapping!$B$1,Mapping!$A$1,IF(H1472&lt;Mapping!$B$2,Mapping!$A$2,Mapping!$A$3))</f>
        <v>Minor</v>
      </c>
    </row>
    <row r="1473" spans="1:9" ht="13.5" customHeight="1" x14ac:dyDescent="0.2">
      <c r="A1473" s="4">
        <v>2</v>
      </c>
      <c r="B1473" s="5" t="s">
        <v>19</v>
      </c>
      <c r="C1473" s="4">
        <v>2</v>
      </c>
      <c r="D1473" s="4">
        <v>1988</v>
      </c>
      <c r="E1473" s="4">
        <v>1</v>
      </c>
      <c r="F1473" s="4">
        <v>0</v>
      </c>
      <c r="G1473" s="4">
        <v>0</v>
      </c>
      <c r="H1473" s="6">
        <v>8061</v>
      </c>
      <c r="I1473" s="8" t="str">
        <f>IF(H1473&lt;Mapping!$B$1,Mapping!$A$1,IF(H1473&lt;Mapping!$B$2,Mapping!$A$2,Mapping!$A$3))</f>
        <v>Minor</v>
      </c>
    </row>
    <row r="1474" spans="1:9" ht="13.5" customHeight="1" x14ac:dyDescent="0.2">
      <c r="A1474" s="4">
        <v>2</v>
      </c>
      <c r="B1474" s="5" t="s">
        <v>19</v>
      </c>
      <c r="C1474" s="4">
        <v>4</v>
      </c>
      <c r="D1474" s="4">
        <v>1988</v>
      </c>
      <c r="E1474" s="4">
        <v>1</v>
      </c>
      <c r="F1474" s="4">
        <v>0</v>
      </c>
      <c r="G1474" s="4">
        <v>0</v>
      </c>
      <c r="H1474" s="6">
        <v>746</v>
      </c>
      <c r="I1474" s="8" t="str">
        <f>IF(H1474&lt;Mapping!$B$1,Mapping!$A$1,IF(H1474&lt;Mapping!$B$2,Mapping!$A$2,Mapping!$A$3))</f>
        <v>Minor</v>
      </c>
    </row>
    <row r="1475" spans="1:9" ht="13.5" customHeight="1" x14ac:dyDescent="0.2">
      <c r="A1475" s="4">
        <v>3</v>
      </c>
      <c r="B1475" s="5" t="s">
        <v>19</v>
      </c>
      <c r="C1475" s="4">
        <v>2</v>
      </c>
      <c r="D1475" s="4">
        <v>1988</v>
      </c>
      <c r="E1475" s="4">
        <v>1</v>
      </c>
      <c r="F1475" s="4">
        <v>0</v>
      </c>
      <c r="G1475" s="4">
        <v>0</v>
      </c>
      <c r="H1475" s="6">
        <v>8676</v>
      </c>
      <c r="I1475" s="8" t="str">
        <f>IF(H1475&lt;Mapping!$B$1,Mapping!$A$1,IF(H1475&lt;Mapping!$B$2,Mapping!$A$2,Mapping!$A$3))</f>
        <v>Minor</v>
      </c>
    </row>
    <row r="1476" spans="1:9" ht="13.5" customHeight="1" x14ac:dyDescent="0.2">
      <c r="A1476" s="4">
        <v>3</v>
      </c>
      <c r="B1476" s="5" t="s">
        <v>19</v>
      </c>
      <c r="C1476" s="4">
        <v>2</v>
      </c>
      <c r="D1476" s="4">
        <v>1988</v>
      </c>
      <c r="E1476" s="4">
        <v>1</v>
      </c>
      <c r="F1476" s="4">
        <v>0</v>
      </c>
      <c r="G1476" s="4">
        <v>0</v>
      </c>
      <c r="H1476" s="6">
        <v>864</v>
      </c>
      <c r="I1476" s="8" t="str">
        <f>IF(H1476&lt;Mapping!$B$1,Mapping!$A$1,IF(H1476&lt;Mapping!$B$2,Mapping!$A$2,Mapping!$A$3))</f>
        <v>Minor</v>
      </c>
    </row>
    <row r="1477" spans="1:9" ht="13.5" customHeight="1" x14ac:dyDescent="0.2">
      <c r="A1477" s="4">
        <v>4</v>
      </c>
      <c r="B1477" s="5" t="s">
        <v>19</v>
      </c>
      <c r="C1477" s="4">
        <v>2</v>
      </c>
      <c r="D1477" s="4">
        <v>1988</v>
      </c>
      <c r="E1477" s="4">
        <v>1</v>
      </c>
      <c r="F1477" s="4">
        <v>0</v>
      </c>
      <c r="G1477" s="4">
        <v>0</v>
      </c>
      <c r="H1477" s="6">
        <v>78388</v>
      </c>
      <c r="I1477" s="8" t="str">
        <f>IF(H1477&lt;Mapping!$B$1,Mapping!$A$1,IF(H1477&lt;Mapping!$B$2,Mapping!$A$2,Mapping!$A$3))</f>
        <v>Minor</v>
      </c>
    </row>
    <row r="1478" spans="1:9" ht="13.5" customHeight="1" x14ac:dyDescent="0.2">
      <c r="A1478" s="4">
        <v>4</v>
      </c>
      <c r="B1478" s="5" t="s">
        <v>19</v>
      </c>
      <c r="C1478" s="4">
        <v>2</v>
      </c>
      <c r="D1478" s="4">
        <v>1988</v>
      </c>
      <c r="E1478" s="4">
        <v>1</v>
      </c>
      <c r="F1478" s="4">
        <v>0</v>
      </c>
      <c r="G1478" s="4">
        <v>0</v>
      </c>
      <c r="H1478" s="6">
        <v>77437</v>
      </c>
      <c r="I1478" s="8" t="str">
        <f>IF(H1478&lt;Mapping!$B$1,Mapping!$A$1,IF(H1478&lt;Mapping!$B$2,Mapping!$A$2,Mapping!$A$3))</f>
        <v>Minor</v>
      </c>
    </row>
    <row r="1479" spans="1:9" ht="13.5" customHeight="1" x14ac:dyDescent="0.2">
      <c r="A1479" s="4">
        <v>4</v>
      </c>
      <c r="B1479" s="5" t="s">
        <v>19</v>
      </c>
      <c r="C1479" s="4">
        <v>2</v>
      </c>
      <c r="D1479" s="4">
        <v>1988</v>
      </c>
      <c r="E1479" s="4">
        <v>1</v>
      </c>
      <c r="F1479" s="4">
        <v>0</v>
      </c>
      <c r="G1479" s="4">
        <v>0</v>
      </c>
      <c r="H1479" s="6">
        <v>8707</v>
      </c>
      <c r="I1479" s="8" t="str">
        <f>IF(H1479&lt;Mapping!$B$1,Mapping!$A$1,IF(H1479&lt;Mapping!$B$2,Mapping!$A$2,Mapping!$A$3))</f>
        <v>Minor</v>
      </c>
    </row>
    <row r="1480" spans="1:9" ht="13.5" customHeight="1" x14ac:dyDescent="0.2">
      <c r="A1480" s="4">
        <v>4</v>
      </c>
      <c r="B1480" s="5" t="s">
        <v>19</v>
      </c>
      <c r="C1480" s="4">
        <v>2</v>
      </c>
      <c r="D1480" s="4">
        <v>1988</v>
      </c>
      <c r="E1480" s="4">
        <v>1</v>
      </c>
      <c r="F1480" s="4">
        <v>0</v>
      </c>
      <c r="G1480" s="4">
        <v>0</v>
      </c>
      <c r="H1480" s="6">
        <v>8199</v>
      </c>
      <c r="I1480" s="8" t="str">
        <f>IF(H1480&lt;Mapping!$B$1,Mapping!$A$1,IF(H1480&lt;Mapping!$B$2,Mapping!$A$2,Mapping!$A$3))</f>
        <v>Minor</v>
      </c>
    </row>
    <row r="1481" spans="1:9" ht="13.5" customHeight="1" x14ac:dyDescent="0.2">
      <c r="A1481" s="4">
        <v>4</v>
      </c>
      <c r="B1481" s="5" t="s">
        <v>19</v>
      </c>
      <c r="C1481" s="4">
        <v>2</v>
      </c>
      <c r="D1481" s="4">
        <v>1988</v>
      </c>
      <c r="E1481" s="4">
        <v>1</v>
      </c>
      <c r="F1481" s="4">
        <v>0</v>
      </c>
      <c r="G1481" s="4">
        <v>0</v>
      </c>
      <c r="H1481" s="6">
        <v>8056</v>
      </c>
      <c r="I1481" s="8" t="str">
        <f>IF(H1481&lt;Mapping!$B$1,Mapping!$A$1,IF(H1481&lt;Mapping!$B$2,Mapping!$A$2,Mapping!$A$3))</f>
        <v>Minor</v>
      </c>
    </row>
    <row r="1482" spans="1:9" ht="13.5" customHeight="1" x14ac:dyDescent="0.2">
      <c r="A1482" s="4">
        <v>5</v>
      </c>
      <c r="B1482" s="5" t="s">
        <v>19</v>
      </c>
      <c r="C1482" s="4">
        <v>3</v>
      </c>
      <c r="D1482" s="4">
        <v>1988</v>
      </c>
      <c r="E1482" s="4">
        <v>1</v>
      </c>
      <c r="F1482" s="4">
        <v>0</v>
      </c>
      <c r="G1482" s="4">
        <v>0</v>
      </c>
      <c r="H1482" s="6">
        <v>7699</v>
      </c>
      <c r="I1482" s="8" t="str">
        <f>IF(H1482&lt;Mapping!$B$1,Mapping!$A$1,IF(H1482&lt;Mapping!$B$2,Mapping!$A$2,Mapping!$A$3))</f>
        <v>Minor</v>
      </c>
    </row>
    <row r="1483" spans="1:9" ht="13.5" customHeight="1" x14ac:dyDescent="0.2">
      <c r="A1483" s="4">
        <v>5</v>
      </c>
      <c r="B1483" s="5" t="s">
        <v>19</v>
      </c>
      <c r="C1483" s="4">
        <v>2</v>
      </c>
      <c r="D1483" s="4">
        <v>1988</v>
      </c>
      <c r="E1483" s="4">
        <v>1</v>
      </c>
      <c r="F1483" s="4">
        <v>0</v>
      </c>
      <c r="G1483" s="4">
        <v>0</v>
      </c>
      <c r="H1483" s="6">
        <v>857</v>
      </c>
      <c r="I1483" s="8" t="str">
        <f>IF(H1483&lt;Mapping!$B$1,Mapping!$A$1,IF(H1483&lt;Mapping!$B$2,Mapping!$A$2,Mapping!$A$3))</f>
        <v>Minor</v>
      </c>
    </row>
    <row r="1484" spans="1:9" ht="13.5" customHeight="1" x14ac:dyDescent="0.2">
      <c r="A1484" s="4">
        <v>5</v>
      </c>
      <c r="B1484" s="5" t="s">
        <v>19</v>
      </c>
      <c r="C1484" s="4">
        <v>2</v>
      </c>
      <c r="D1484" s="4">
        <v>1988</v>
      </c>
      <c r="E1484" s="4">
        <v>1</v>
      </c>
      <c r="F1484" s="4">
        <v>0</v>
      </c>
      <c r="G1484" s="4">
        <v>0</v>
      </c>
      <c r="H1484" s="6">
        <v>809</v>
      </c>
      <c r="I1484" s="8" t="str">
        <f>IF(H1484&lt;Mapping!$B$1,Mapping!$A$1,IF(H1484&lt;Mapping!$B$2,Mapping!$A$2,Mapping!$A$3))</f>
        <v>Minor</v>
      </c>
    </row>
    <row r="1485" spans="1:9" ht="13.5" customHeight="1" x14ac:dyDescent="0.2">
      <c r="A1485" s="4">
        <v>1</v>
      </c>
      <c r="B1485" s="5" t="s">
        <v>21</v>
      </c>
      <c r="C1485" s="4">
        <v>4</v>
      </c>
      <c r="D1485" s="4">
        <v>1988</v>
      </c>
      <c r="E1485" s="4">
        <v>1</v>
      </c>
      <c r="F1485" s="4">
        <v>0</v>
      </c>
      <c r="G1485" s="4">
        <v>0</v>
      </c>
      <c r="H1485" s="6">
        <v>2475</v>
      </c>
      <c r="I1485" s="8" t="str">
        <f>IF(H1485&lt;Mapping!$B$1,Mapping!$A$1,IF(H1485&lt;Mapping!$B$2,Mapping!$A$2,Mapping!$A$3))</f>
        <v>Minor</v>
      </c>
    </row>
    <row r="1486" spans="1:9" ht="13.5" customHeight="1" x14ac:dyDescent="0.2">
      <c r="A1486" s="4">
        <v>1</v>
      </c>
      <c r="B1486" s="5" t="s">
        <v>21</v>
      </c>
      <c r="C1486" s="4">
        <v>4</v>
      </c>
      <c r="D1486" s="4">
        <v>1988</v>
      </c>
      <c r="E1486" s="4">
        <v>1</v>
      </c>
      <c r="F1486" s="4">
        <v>0</v>
      </c>
      <c r="G1486" s="4">
        <v>0</v>
      </c>
      <c r="H1486" s="6">
        <v>738</v>
      </c>
      <c r="I1486" s="8" t="str">
        <f>IF(H1486&lt;Mapping!$B$1,Mapping!$A$1,IF(H1486&lt;Mapping!$B$2,Mapping!$A$2,Mapping!$A$3))</f>
        <v>Minor</v>
      </c>
    </row>
    <row r="1487" spans="1:9" ht="13.5" customHeight="1" x14ac:dyDescent="0.2">
      <c r="A1487" s="4">
        <v>1</v>
      </c>
      <c r="B1487" s="5" t="s">
        <v>21</v>
      </c>
      <c r="C1487" s="4">
        <v>1</v>
      </c>
      <c r="D1487" s="4">
        <v>1988</v>
      </c>
      <c r="E1487" s="4">
        <v>1</v>
      </c>
      <c r="F1487" s="4">
        <v>0</v>
      </c>
      <c r="G1487" s="4">
        <v>0</v>
      </c>
      <c r="H1487" s="6">
        <v>180</v>
      </c>
      <c r="I1487" s="8" t="str">
        <f>IF(H1487&lt;Mapping!$B$1,Mapping!$A$1,IF(H1487&lt;Mapping!$B$2,Mapping!$A$2,Mapping!$A$3))</f>
        <v>Minor</v>
      </c>
    </row>
    <row r="1488" spans="1:9" ht="13.5" customHeight="1" x14ac:dyDescent="0.2">
      <c r="A1488" s="4">
        <v>2</v>
      </c>
      <c r="B1488" s="5" t="s">
        <v>21</v>
      </c>
      <c r="C1488" s="4">
        <v>4</v>
      </c>
      <c r="D1488" s="4">
        <v>1988</v>
      </c>
      <c r="E1488" s="4">
        <v>1</v>
      </c>
      <c r="F1488" s="4">
        <v>0</v>
      </c>
      <c r="G1488" s="4">
        <v>0</v>
      </c>
      <c r="H1488" s="6">
        <v>2423</v>
      </c>
      <c r="I1488" s="8" t="str">
        <f>IF(H1488&lt;Mapping!$B$1,Mapping!$A$1,IF(H1488&lt;Mapping!$B$2,Mapping!$A$2,Mapping!$A$3))</f>
        <v>Minor</v>
      </c>
    </row>
    <row r="1489" spans="1:9" ht="13.5" customHeight="1" x14ac:dyDescent="0.2">
      <c r="A1489" s="4">
        <v>2</v>
      </c>
      <c r="B1489" s="5" t="s">
        <v>21</v>
      </c>
      <c r="C1489" s="4">
        <v>1</v>
      </c>
      <c r="D1489" s="4">
        <v>1988</v>
      </c>
      <c r="E1489" s="4">
        <v>1</v>
      </c>
      <c r="F1489" s="4">
        <v>0</v>
      </c>
      <c r="G1489" s="4">
        <v>0</v>
      </c>
      <c r="H1489" s="6">
        <v>157</v>
      </c>
      <c r="I1489" s="8" t="str">
        <f>IF(H1489&lt;Mapping!$B$1,Mapping!$A$1,IF(H1489&lt;Mapping!$B$2,Mapping!$A$2,Mapping!$A$3))</f>
        <v>Minor</v>
      </c>
    </row>
    <row r="1490" spans="1:9" ht="13.5" customHeight="1" x14ac:dyDescent="0.2">
      <c r="A1490" s="4">
        <v>3</v>
      </c>
      <c r="B1490" s="5" t="s">
        <v>21</v>
      </c>
      <c r="C1490" s="4">
        <v>1</v>
      </c>
      <c r="D1490" s="4">
        <v>1988</v>
      </c>
      <c r="E1490" s="4">
        <v>1</v>
      </c>
      <c r="F1490" s="4">
        <v>0</v>
      </c>
      <c r="G1490" s="4">
        <v>0</v>
      </c>
      <c r="H1490" s="6">
        <v>162</v>
      </c>
      <c r="I1490" s="8" t="str">
        <f>IF(H1490&lt;Mapping!$B$1,Mapping!$A$1,IF(H1490&lt;Mapping!$B$2,Mapping!$A$2,Mapping!$A$3))</f>
        <v>Minor</v>
      </c>
    </row>
    <row r="1491" spans="1:9" ht="13.5" customHeight="1" x14ac:dyDescent="0.2">
      <c r="A1491" s="4">
        <v>4</v>
      </c>
      <c r="B1491" s="5" t="s">
        <v>21</v>
      </c>
      <c r="C1491" s="4">
        <v>1</v>
      </c>
      <c r="D1491" s="4">
        <v>1988</v>
      </c>
      <c r="E1491" s="4">
        <v>1</v>
      </c>
      <c r="F1491" s="4">
        <v>0</v>
      </c>
      <c r="G1491" s="4">
        <v>0</v>
      </c>
      <c r="H1491" s="6">
        <v>151</v>
      </c>
      <c r="I1491" s="8" t="str">
        <f>IF(H1491&lt;Mapping!$B$1,Mapping!$A$1,IF(H1491&lt;Mapping!$B$2,Mapping!$A$2,Mapping!$A$3))</f>
        <v>Minor</v>
      </c>
    </row>
    <row r="1492" spans="1:9" ht="13.5" customHeight="1" x14ac:dyDescent="0.2">
      <c r="A1492" s="4">
        <v>5</v>
      </c>
      <c r="B1492" s="5" t="s">
        <v>21</v>
      </c>
      <c r="C1492" s="4">
        <v>4</v>
      </c>
      <c r="D1492" s="4">
        <v>1988</v>
      </c>
      <c r="E1492" s="4">
        <v>1</v>
      </c>
      <c r="F1492" s="4">
        <v>0</v>
      </c>
      <c r="G1492" s="4">
        <v>0</v>
      </c>
      <c r="H1492" s="6">
        <v>2439</v>
      </c>
      <c r="I1492" s="8" t="str">
        <f>IF(H1492&lt;Mapping!$B$1,Mapping!$A$1,IF(H1492&lt;Mapping!$B$2,Mapping!$A$2,Mapping!$A$3))</f>
        <v>Minor</v>
      </c>
    </row>
    <row r="1493" spans="1:9" ht="13.5" customHeight="1" x14ac:dyDescent="0.2">
      <c r="A1493" s="4">
        <v>5</v>
      </c>
      <c r="B1493" s="5" t="s">
        <v>21</v>
      </c>
      <c r="C1493" s="4">
        <v>1</v>
      </c>
      <c r="D1493" s="4">
        <v>1988</v>
      </c>
      <c r="E1493" s="4">
        <v>1</v>
      </c>
      <c r="F1493" s="4">
        <v>0</v>
      </c>
      <c r="G1493" s="4">
        <v>0</v>
      </c>
      <c r="H1493" s="6">
        <v>159</v>
      </c>
      <c r="I1493" s="8" t="str">
        <f>IF(H1493&lt;Mapping!$B$1,Mapping!$A$1,IF(H1493&lt;Mapping!$B$2,Mapping!$A$2,Mapping!$A$3))</f>
        <v>Minor</v>
      </c>
    </row>
    <row r="1494" spans="1:9" ht="13.5" customHeight="1" x14ac:dyDescent="0.2">
      <c r="A1494" s="4">
        <v>6</v>
      </c>
      <c r="B1494" s="5" t="s">
        <v>21</v>
      </c>
      <c r="C1494" s="4">
        <v>4</v>
      </c>
      <c r="D1494" s="4">
        <v>1988</v>
      </c>
      <c r="E1494" s="4">
        <v>1</v>
      </c>
      <c r="F1494" s="4">
        <v>0</v>
      </c>
      <c r="G1494" s="4">
        <v>0</v>
      </c>
      <c r="H1494" s="6">
        <v>2379</v>
      </c>
      <c r="I1494" s="8" t="str">
        <f>IF(H1494&lt;Mapping!$B$1,Mapping!$A$1,IF(H1494&lt;Mapping!$B$2,Mapping!$A$2,Mapping!$A$3))</f>
        <v>Minor</v>
      </c>
    </row>
    <row r="1495" spans="1:9" ht="13.5" customHeight="1" x14ac:dyDescent="0.2">
      <c r="A1495" s="4">
        <v>6</v>
      </c>
      <c r="B1495" s="5" t="s">
        <v>21</v>
      </c>
      <c r="C1495" s="4">
        <v>1</v>
      </c>
      <c r="D1495" s="4">
        <v>1988</v>
      </c>
      <c r="E1495" s="4">
        <v>1</v>
      </c>
      <c r="F1495" s="4">
        <v>0</v>
      </c>
      <c r="G1495" s="4">
        <v>0</v>
      </c>
      <c r="H1495" s="6">
        <v>158</v>
      </c>
      <c r="I1495" s="8" t="str">
        <f>IF(H1495&lt;Mapping!$B$1,Mapping!$A$1,IF(H1495&lt;Mapping!$B$2,Mapping!$A$2,Mapping!$A$3))</f>
        <v>Minor</v>
      </c>
    </row>
    <row r="1496" spans="1:9" ht="13.5" customHeight="1" x14ac:dyDescent="0.2">
      <c r="A1496" s="4">
        <v>1</v>
      </c>
      <c r="B1496" s="5" t="s">
        <v>15</v>
      </c>
      <c r="C1496" s="4">
        <v>1</v>
      </c>
      <c r="D1496" s="4">
        <v>1988</v>
      </c>
      <c r="E1496" s="4">
        <v>5</v>
      </c>
      <c r="F1496" s="4">
        <v>0</v>
      </c>
      <c r="G1496" s="4">
        <v>0</v>
      </c>
      <c r="H1496" s="6">
        <v>163870</v>
      </c>
      <c r="I1496" s="8" t="str">
        <f>IF(H1496&lt;Mapping!$B$1,Mapping!$A$1,IF(H1496&lt;Mapping!$B$2,Mapping!$A$2,Mapping!$A$3))</f>
        <v>Minor</v>
      </c>
    </row>
    <row r="1497" spans="1:9" ht="13.5" customHeight="1" x14ac:dyDescent="0.2">
      <c r="A1497" s="4">
        <v>1</v>
      </c>
      <c r="B1497" s="5" t="s">
        <v>15</v>
      </c>
      <c r="C1497" s="4">
        <v>1</v>
      </c>
      <c r="D1497" s="4">
        <v>1988</v>
      </c>
      <c r="E1497" s="4">
        <v>4</v>
      </c>
      <c r="F1497" s="4">
        <v>0</v>
      </c>
      <c r="G1497" s="4">
        <v>0</v>
      </c>
      <c r="H1497" s="6">
        <v>1596</v>
      </c>
      <c r="I1497" s="8" t="str">
        <f>IF(H1497&lt;Mapping!$B$1,Mapping!$A$1,IF(H1497&lt;Mapping!$B$2,Mapping!$A$2,Mapping!$A$3))</f>
        <v>Minor</v>
      </c>
    </row>
    <row r="1498" spans="1:9" ht="13.5" customHeight="1" x14ac:dyDescent="0.2">
      <c r="A1498" s="4">
        <v>1</v>
      </c>
      <c r="B1498" s="5" t="s">
        <v>15</v>
      </c>
      <c r="C1498" s="4">
        <v>1</v>
      </c>
      <c r="D1498" s="4">
        <v>1988</v>
      </c>
      <c r="E1498" s="4">
        <v>1</v>
      </c>
      <c r="F1498" s="4">
        <v>12</v>
      </c>
      <c r="G1498" s="4">
        <v>0</v>
      </c>
      <c r="H1498" s="6">
        <v>0</v>
      </c>
      <c r="I1498" s="8" t="str">
        <f>IF(H1498&lt;Mapping!$B$1,Mapping!$A$1,IF(H1498&lt;Mapping!$B$2,Mapping!$A$2,Mapping!$A$3))</f>
        <v>Minor</v>
      </c>
    </row>
    <row r="1499" spans="1:9" ht="13.5" customHeight="1" x14ac:dyDescent="0.2">
      <c r="A1499" s="4">
        <v>1</v>
      </c>
      <c r="B1499" s="5" t="s">
        <v>15</v>
      </c>
      <c r="C1499" s="4">
        <v>2</v>
      </c>
      <c r="D1499" s="4">
        <v>1988</v>
      </c>
      <c r="E1499" s="4">
        <v>1</v>
      </c>
      <c r="F1499" s="4">
        <v>0</v>
      </c>
      <c r="G1499" s="4">
        <v>0</v>
      </c>
      <c r="H1499" s="6">
        <v>0</v>
      </c>
      <c r="I1499" s="8" t="str">
        <f>IF(H1499&lt;Mapping!$B$1,Mapping!$A$1,IF(H1499&lt;Mapping!$B$2,Mapping!$A$2,Mapping!$A$3))</f>
        <v>Minor</v>
      </c>
    </row>
    <row r="1500" spans="1:9" ht="13.5" customHeight="1" x14ac:dyDescent="0.2">
      <c r="A1500" s="4">
        <v>2</v>
      </c>
      <c r="B1500" s="5" t="s">
        <v>15</v>
      </c>
      <c r="C1500" s="4">
        <v>1</v>
      </c>
      <c r="D1500" s="4">
        <v>1988</v>
      </c>
      <c r="E1500" s="4">
        <v>5</v>
      </c>
      <c r="F1500" s="4">
        <v>0</v>
      </c>
      <c r="G1500" s="4">
        <v>0</v>
      </c>
      <c r="H1500" s="6">
        <v>187044</v>
      </c>
      <c r="I1500" s="8" t="str">
        <f>IF(H1500&lt;Mapping!$B$1,Mapping!$A$1,IF(H1500&lt;Mapping!$B$2,Mapping!$A$2,Mapping!$A$3))</f>
        <v>Minor</v>
      </c>
    </row>
    <row r="1501" spans="1:9" ht="13.5" customHeight="1" x14ac:dyDescent="0.2">
      <c r="A1501" s="4">
        <v>2</v>
      </c>
      <c r="B1501" s="5" t="s">
        <v>15</v>
      </c>
      <c r="C1501" s="4">
        <v>1</v>
      </c>
      <c r="D1501" s="4">
        <v>1988</v>
      </c>
      <c r="E1501" s="4">
        <v>1</v>
      </c>
      <c r="F1501" s="4">
        <v>0</v>
      </c>
      <c r="G1501" s="4">
        <v>0</v>
      </c>
      <c r="H1501" s="6">
        <v>87098</v>
      </c>
      <c r="I1501" s="8" t="str">
        <f>IF(H1501&lt;Mapping!$B$1,Mapping!$A$1,IF(H1501&lt;Mapping!$B$2,Mapping!$A$2,Mapping!$A$3))</f>
        <v>Minor</v>
      </c>
    </row>
    <row r="1502" spans="1:9" ht="13.5" customHeight="1" x14ac:dyDescent="0.2">
      <c r="A1502" s="4">
        <v>2</v>
      </c>
      <c r="B1502" s="5" t="s">
        <v>15</v>
      </c>
      <c r="C1502" s="4">
        <v>1</v>
      </c>
      <c r="D1502" s="4">
        <v>1988</v>
      </c>
      <c r="E1502" s="4">
        <v>1</v>
      </c>
      <c r="F1502" s="4">
        <v>0</v>
      </c>
      <c r="G1502" s="4">
        <v>0</v>
      </c>
      <c r="H1502" s="6">
        <v>2668</v>
      </c>
      <c r="I1502" s="8" t="str">
        <f>IF(H1502&lt;Mapping!$B$1,Mapping!$A$1,IF(H1502&lt;Mapping!$B$2,Mapping!$A$2,Mapping!$A$3))</f>
        <v>Minor</v>
      </c>
    </row>
    <row r="1503" spans="1:9" ht="13.5" customHeight="1" x14ac:dyDescent="0.2">
      <c r="A1503" s="4">
        <v>2</v>
      </c>
      <c r="B1503" s="5" t="s">
        <v>15</v>
      </c>
      <c r="C1503" s="4">
        <v>1</v>
      </c>
      <c r="D1503" s="4">
        <v>1988</v>
      </c>
      <c r="E1503" s="4">
        <v>4</v>
      </c>
      <c r="F1503" s="4">
        <v>0</v>
      </c>
      <c r="G1503" s="4">
        <v>0</v>
      </c>
      <c r="H1503" s="6">
        <v>1650</v>
      </c>
      <c r="I1503" s="8" t="str">
        <f>IF(H1503&lt;Mapping!$B$1,Mapping!$A$1,IF(H1503&lt;Mapping!$B$2,Mapping!$A$2,Mapping!$A$3))</f>
        <v>Minor</v>
      </c>
    </row>
    <row r="1504" spans="1:9" ht="13.5" customHeight="1" x14ac:dyDescent="0.2">
      <c r="A1504" s="4">
        <v>3</v>
      </c>
      <c r="B1504" s="5" t="s">
        <v>15</v>
      </c>
      <c r="C1504" s="4">
        <v>1</v>
      </c>
      <c r="D1504" s="4">
        <v>1988</v>
      </c>
      <c r="E1504" s="4">
        <v>5</v>
      </c>
      <c r="F1504" s="4">
        <v>0</v>
      </c>
      <c r="G1504" s="4">
        <v>0</v>
      </c>
      <c r="H1504" s="6">
        <v>163698</v>
      </c>
      <c r="I1504" s="8" t="str">
        <f>IF(H1504&lt;Mapping!$B$1,Mapping!$A$1,IF(H1504&lt;Mapping!$B$2,Mapping!$A$2,Mapping!$A$3))</f>
        <v>Minor</v>
      </c>
    </row>
    <row r="1505" spans="1:9" ht="13.5" customHeight="1" x14ac:dyDescent="0.2">
      <c r="A1505" s="4">
        <v>3</v>
      </c>
      <c r="B1505" s="5" t="s">
        <v>15</v>
      </c>
      <c r="C1505" s="4">
        <v>1</v>
      </c>
      <c r="D1505" s="4">
        <v>1988</v>
      </c>
      <c r="E1505" s="4">
        <v>1</v>
      </c>
      <c r="F1505" s="4">
        <v>0</v>
      </c>
      <c r="G1505" s="4">
        <v>0</v>
      </c>
      <c r="H1505" s="6">
        <v>3089</v>
      </c>
      <c r="I1505" s="8" t="str">
        <f>IF(H1505&lt;Mapping!$B$1,Mapping!$A$1,IF(H1505&lt;Mapping!$B$2,Mapping!$A$2,Mapping!$A$3))</f>
        <v>Minor</v>
      </c>
    </row>
    <row r="1506" spans="1:9" ht="13.5" customHeight="1" x14ac:dyDescent="0.2">
      <c r="A1506" s="4">
        <v>3</v>
      </c>
      <c r="B1506" s="5" t="s">
        <v>15</v>
      </c>
      <c r="C1506" s="4">
        <v>1</v>
      </c>
      <c r="D1506" s="4">
        <v>1988</v>
      </c>
      <c r="E1506" s="4">
        <v>4</v>
      </c>
      <c r="F1506" s="4">
        <v>0</v>
      </c>
      <c r="G1506" s="4">
        <v>0</v>
      </c>
      <c r="H1506" s="6">
        <v>1811</v>
      </c>
      <c r="I1506" s="8" t="str">
        <f>IF(H1506&lt;Mapping!$B$1,Mapping!$A$1,IF(H1506&lt;Mapping!$B$2,Mapping!$A$2,Mapping!$A$3))</f>
        <v>Minor</v>
      </c>
    </row>
    <row r="1507" spans="1:9" ht="13.5" customHeight="1" x14ac:dyDescent="0.2">
      <c r="A1507" s="4">
        <v>4</v>
      </c>
      <c r="B1507" s="5" t="s">
        <v>15</v>
      </c>
      <c r="C1507" s="4">
        <v>1</v>
      </c>
      <c r="D1507" s="4">
        <v>1988</v>
      </c>
      <c r="E1507" s="4">
        <v>5</v>
      </c>
      <c r="F1507" s="4">
        <v>0</v>
      </c>
      <c r="G1507" s="4">
        <v>0</v>
      </c>
      <c r="H1507" s="6">
        <v>155118</v>
      </c>
      <c r="I1507" s="8" t="str">
        <f>IF(H1507&lt;Mapping!$B$1,Mapping!$A$1,IF(H1507&lt;Mapping!$B$2,Mapping!$A$2,Mapping!$A$3))</f>
        <v>Minor</v>
      </c>
    </row>
    <row r="1508" spans="1:9" ht="13.5" customHeight="1" x14ac:dyDescent="0.2">
      <c r="A1508" s="4">
        <v>4</v>
      </c>
      <c r="B1508" s="5" t="s">
        <v>15</v>
      </c>
      <c r="C1508" s="4">
        <v>1</v>
      </c>
      <c r="D1508" s="4">
        <v>1988</v>
      </c>
      <c r="E1508" s="4">
        <v>1</v>
      </c>
      <c r="F1508" s="4">
        <v>0</v>
      </c>
      <c r="G1508" s="4">
        <v>0</v>
      </c>
      <c r="H1508" s="6">
        <v>3065</v>
      </c>
      <c r="I1508" s="8" t="str">
        <f>IF(H1508&lt;Mapping!$B$1,Mapping!$A$1,IF(H1508&lt;Mapping!$B$2,Mapping!$A$2,Mapping!$A$3))</f>
        <v>Minor</v>
      </c>
    </row>
    <row r="1509" spans="1:9" ht="13.5" customHeight="1" x14ac:dyDescent="0.2">
      <c r="A1509" s="4">
        <v>4</v>
      </c>
      <c r="B1509" s="5" t="s">
        <v>15</v>
      </c>
      <c r="C1509" s="4">
        <v>1</v>
      </c>
      <c r="D1509" s="4">
        <v>1988</v>
      </c>
      <c r="E1509" s="4">
        <v>4</v>
      </c>
      <c r="F1509" s="4">
        <v>0</v>
      </c>
      <c r="G1509" s="4">
        <v>0</v>
      </c>
      <c r="H1509" s="6">
        <v>1782</v>
      </c>
      <c r="I1509" s="8" t="str">
        <f>IF(H1509&lt;Mapping!$B$1,Mapping!$A$1,IF(H1509&lt;Mapping!$B$2,Mapping!$A$2,Mapping!$A$3))</f>
        <v>Minor</v>
      </c>
    </row>
    <row r="1510" spans="1:9" ht="13.5" customHeight="1" x14ac:dyDescent="0.2">
      <c r="A1510" s="4">
        <v>5</v>
      </c>
      <c r="B1510" s="5" t="s">
        <v>15</v>
      </c>
      <c r="C1510" s="4">
        <v>1</v>
      </c>
      <c r="D1510" s="4">
        <v>1988</v>
      </c>
      <c r="E1510" s="4">
        <v>5</v>
      </c>
      <c r="F1510" s="4">
        <v>0</v>
      </c>
      <c r="G1510" s="4">
        <v>0</v>
      </c>
      <c r="H1510" s="6">
        <v>163095</v>
      </c>
      <c r="I1510" s="8" t="str">
        <f>IF(H1510&lt;Mapping!$B$1,Mapping!$A$1,IF(H1510&lt;Mapping!$B$2,Mapping!$A$2,Mapping!$A$3))</f>
        <v>Minor</v>
      </c>
    </row>
    <row r="1511" spans="1:9" ht="13.5" customHeight="1" x14ac:dyDescent="0.2">
      <c r="A1511" s="4">
        <v>5</v>
      </c>
      <c r="B1511" s="5" t="s">
        <v>15</v>
      </c>
      <c r="C1511" s="4">
        <v>1</v>
      </c>
      <c r="D1511" s="4">
        <v>1988</v>
      </c>
      <c r="E1511" s="4">
        <v>1</v>
      </c>
      <c r="F1511" s="4">
        <v>0</v>
      </c>
      <c r="G1511" s="4">
        <v>0</v>
      </c>
      <c r="H1511" s="6">
        <v>2604</v>
      </c>
      <c r="I1511" s="8" t="str">
        <f>IF(H1511&lt;Mapping!$B$1,Mapping!$A$1,IF(H1511&lt;Mapping!$B$2,Mapping!$A$2,Mapping!$A$3))</f>
        <v>Minor</v>
      </c>
    </row>
    <row r="1512" spans="1:9" ht="13.5" customHeight="1" x14ac:dyDescent="0.2">
      <c r="A1512" s="4">
        <v>5</v>
      </c>
      <c r="B1512" s="5" t="s">
        <v>15</v>
      </c>
      <c r="C1512" s="4">
        <v>1</v>
      </c>
      <c r="D1512" s="4">
        <v>1988</v>
      </c>
      <c r="E1512" s="4">
        <v>4</v>
      </c>
      <c r="F1512" s="4">
        <v>0</v>
      </c>
      <c r="G1512" s="4">
        <v>0</v>
      </c>
      <c r="H1512" s="6">
        <v>1810</v>
      </c>
      <c r="I1512" s="8" t="str">
        <f>IF(H1512&lt;Mapping!$B$1,Mapping!$A$1,IF(H1512&lt;Mapping!$B$2,Mapping!$A$2,Mapping!$A$3))</f>
        <v>Minor</v>
      </c>
    </row>
    <row r="1513" spans="1:9" ht="13.5" customHeight="1" x14ac:dyDescent="0.2">
      <c r="A1513" s="4">
        <v>6</v>
      </c>
      <c r="B1513" s="5" t="s">
        <v>15</v>
      </c>
      <c r="C1513" s="4">
        <v>1</v>
      </c>
      <c r="D1513" s="4">
        <v>1988</v>
      </c>
      <c r="E1513" s="4">
        <v>5</v>
      </c>
      <c r="F1513" s="4">
        <v>0</v>
      </c>
      <c r="G1513" s="4">
        <v>0</v>
      </c>
      <c r="H1513" s="6">
        <v>170710</v>
      </c>
      <c r="I1513" s="8" t="str">
        <f>IF(H1513&lt;Mapping!$B$1,Mapping!$A$1,IF(H1513&lt;Mapping!$B$2,Mapping!$A$2,Mapping!$A$3))</f>
        <v>Minor</v>
      </c>
    </row>
    <row r="1514" spans="1:9" ht="13.5" customHeight="1" x14ac:dyDescent="0.2">
      <c r="A1514" s="4">
        <v>6</v>
      </c>
      <c r="B1514" s="5" t="s">
        <v>15</v>
      </c>
      <c r="C1514" s="4">
        <v>1</v>
      </c>
      <c r="D1514" s="4">
        <v>1988</v>
      </c>
      <c r="E1514" s="4">
        <v>4</v>
      </c>
      <c r="F1514" s="4">
        <v>0</v>
      </c>
      <c r="G1514" s="4">
        <v>0</v>
      </c>
      <c r="H1514" s="6">
        <v>1762</v>
      </c>
      <c r="I1514" s="8" t="str">
        <f>IF(H1514&lt;Mapping!$B$1,Mapping!$A$1,IF(H1514&lt;Mapping!$B$2,Mapping!$A$2,Mapping!$A$3))</f>
        <v>Minor</v>
      </c>
    </row>
    <row r="1515" spans="1:9" ht="13.5" customHeight="1" x14ac:dyDescent="0.2">
      <c r="A1515" s="4">
        <v>6</v>
      </c>
      <c r="B1515" s="5" t="s">
        <v>15</v>
      </c>
      <c r="C1515" s="4">
        <v>2</v>
      </c>
      <c r="D1515" s="4">
        <v>1988</v>
      </c>
      <c r="E1515" s="4">
        <v>1</v>
      </c>
      <c r="F1515" s="4">
        <v>0</v>
      </c>
      <c r="G1515" s="4">
        <v>0</v>
      </c>
      <c r="H1515" s="6">
        <v>0</v>
      </c>
      <c r="I1515" s="8" t="str">
        <f>IF(H1515&lt;Mapping!$B$1,Mapping!$A$1,IF(H1515&lt;Mapping!$B$2,Mapping!$A$2,Mapping!$A$3))</f>
        <v>Minor</v>
      </c>
    </row>
    <row r="1516" spans="1:9" ht="13.5" customHeight="1" x14ac:dyDescent="0.2">
      <c r="A1516" s="4">
        <v>2</v>
      </c>
      <c r="B1516" s="5" t="s">
        <v>26</v>
      </c>
      <c r="C1516" s="4">
        <v>1</v>
      </c>
      <c r="D1516" s="4">
        <v>1989</v>
      </c>
      <c r="E1516" s="4">
        <v>1</v>
      </c>
      <c r="F1516" s="4">
        <v>0</v>
      </c>
      <c r="G1516" s="4">
        <v>0</v>
      </c>
      <c r="H1516" s="6">
        <v>86813</v>
      </c>
      <c r="I1516" s="8" t="str">
        <f>IF(H1516&lt;Mapping!$B$1,Mapping!$A$1,IF(H1516&lt;Mapping!$B$2,Mapping!$A$2,Mapping!$A$3))</f>
        <v>Minor</v>
      </c>
    </row>
    <row r="1517" spans="1:9" ht="13.5" customHeight="1" x14ac:dyDescent="0.2">
      <c r="A1517" s="4">
        <v>1</v>
      </c>
      <c r="B1517" s="5" t="s">
        <v>14</v>
      </c>
      <c r="C1517" s="4">
        <v>3</v>
      </c>
      <c r="D1517" s="4">
        <v>1989</v>
      </c>
      <c r="E1517" s="4">
        <v>1</v>
      </c>
      <c r="F1517" s="4">
        <v>0</v>
      </c>
      <c r="G1517" s="4">
        <v>0</v>
      </c>
      <c r="H1517" s="6">
        <v>73458</v>
      </c>
      <c r="I1517" s="8" t="str">
        <f>IF(H1517&lt;Mapping!$B$1,Mapping!$A$1,IF(H1517&lt;Mapping!$B$2,Mapping!$A$2,Mapping!$A$3))</f>
        <v>Minor</v>
      </c>
    </row>
    <row r="1518" spans="1:9" ht="13.5" customHeight="1" x14ac:dyDescent="0.2">
      <c r="A1518" s="4">
        <v>1</v>
      </c>
      <c r="B1518" s="5" t="s">
        <v>14</v>
      </c>
      <c r="C1518" s="4">
        <v>3</v>
      </c>
      <c r="D1518" s="4">
        <v>1989</v>
      </c>
      <c r="E1518" s="4">
        <v>1</v>
      </c>
      <c r="F1518" s="4">
        <v>0</v>
      </c>
      <c r="G1518" s="4">
        <v>0</v>
      </c>
      <c r="H1518" s="6">
        <v>72618</v>
      </c>
      <c r="I1518" s="8" t="str">
        <f>IF(H1518&lt;Mapping!$B$1,Mapping!$A$1,IF(H1518&lt;Mapping!$B$2,Mapping!$A$2,Mapping!$A$3))</f>
        <v>Minor</v>
      </c>
    </row>
    <row r="1519" spans="1:9" ht="13.5" customHeight="1" x14ac:dyDescent="0.2">
      <c r="A1519" s="4">
        <v>1</v>
      </c>
      <c r="B1519" s="5" t="s">
        <v>14</v>
      </c>
      <c r="C1519" s="4">
        <v>4</v>
      </c>
      <c r="D1519" s="4">
        <v>1989</v>
      </c>
      <c r="E1519" s="4">
        <v>1</v>
      </c>
      <c r="F1519" s="4">
        <v>0</v>
      </c>
      <c r="G1519" s="4">
        <v>0</v>
      </c>
      <c r="H1519" s="6">
        <v>7716</v>
      </c>
      <c r="I1519" s="8" t="str">
        <f>IF(H1519&lt;Mapping!$B$1,Mapping!$A$1,IF(H1519&lt;Mapping!$B$2,Mapping!$A$2,Mapping!$A$3))</f>
        <v>Minor</v>
      </c>
    </row>
    <row r="1520" spans="1:9" ht="13.5" customHeight="1" x14ac:dyDescent="0.2">
      <c r="A1520" s="4">
        <v>5</v>
      </c>
      <c r="B1520" s="5" t="s">
        <v>14</v>
      </c>
      <c r="C1520" s="4">
        <v>3</v>
      </c>
      <c r="D1520" s="4">
        <v>1989</v>
      </c>
      <c r="E1520" s="4">
        <v>1</v>
      </c>
      <c r="F1520" s="4">
        <v>0</v>
      </c>
      <c r="G1520" s="4">
        <v>0</v>
      </c>
      <c r="H1520" s="6">
        <v>8584</v>
      </c>
      <c r="I1520" s="8" t="str">
        <f>IF(H1520&lt;Mapping!$B$1,Mapping!$A$1,IF(H1520&lt;Mapping!$B$2,Mapping!$A$2,Mapping!$A$3))</f>
        <v>Minor</v>
      </c>
    </row>
    <row r="1521" spans="1:9" ht="13.5" customHeight="1" x14ac:dyDescent="0.2">
      <c r="A1521" s="4">
        <v>2</v>
      </c>
      <c r="B1521" s="5" t="s">
        <v>52</v>
      </c>
      <c r="C1521" s="4">
        <v>3</v>
      </c>
      <c r="D1521" s="4">
        <v>1989</v>
      </c>
      <c r="E1521" s="4">
        <v>1</v>
      </c>
      <c r="F1521" s="4">
        <v>0</v>
      </c>
      <c r="G1521" s="4">
        <v>0</v>
      </c>
      <c r="H1521" s="6">
        <v>80940</v>
      </c>
      <c r="I1521" s="8" t="str">
        <f>IF(H1521&lt;Mapping!$B$1,Mapping!$A$1,IF(H1521&lt;Mapping!$B$2,Mapping!$A$2,Mapping!$A$3))</f>
        <v>Minor</v>
      </c>
    </row>
    <row r="1522" spans="1:9" ht="13.5" customHeight="1" x14ac:dyDescent="0.2">
      <c r="A1522" s="4">
        <v>1</v>
      </c>
      <c r="B1522" s="5" t="s">
        <v>27</v>
      </c>
      <c r="C1522" s="4">
        <v>2</v>
      </c>
      <c r="D1522" s="4">
        <v>1989</v>
      </c>
      <c r="E1522" s="4">
        <v>1</v>
      </c>
      <c r="F1522" s="4">
        <v>0</v>
      </c>
      <c r="G1522" s="4">
        <v>0</v>
      </c>
      <c r="H1522" s="6">
        <v>802031</v>
      </c>
      <c r="I1522" s="8" t="str">
        <f>IF(H1522&lt;Mapping!$B$1,Mapping!$A$1,IF(H1522&lt;Mapping!$B$2,Mapping!$A$2,Mapping!$A$3))</f>
        <v>Medium</v>
      </c>
    </row>
    <row r="1523" spans="1:9" ht="13.5" customHeight="1" x14ac:dyDescent="0.2">
      <c r="A1523" s="4">
        <v>1</v>
      </c>
      <c r="B1523" s="5" t="s">
        <v>27</v>
      </c>
      <c r="C1523" s="4">
        <v>2</v>
      </c>
      <c r="D1523" s="4">
        <v>1989</v>
      </c>
      <c r="E1523" s="4">
        <v>1</v>
      </c>
      <c r="F1523" s="4">
        <v>0</v>
      </c>
      <c r="G1523" s="4">
        <v>0</v>
      </c>
      <c r="H1523" s="6">
        <v>8027452</v>
      </c>
      <c r="I1523" s="8" t="str">
        <f>IF(H1523&lt;Mapping!$B$1,Mapping!$A$1,IF(H1523&lt;Mapping!$B$2,Mapping!$A$2,Mapping!$A$3))</f>
        <v>Major</v>
      </c>
    </row>
    <row r="1524" spans="1:9" ht="13.5" customHeight="1" x14ac:dyDescent="0.2">
      <c r="A1524" s="4">
        <v>1</v>
      </c>
      <c r="B1524" s="5" t="s">
        <v>27</v>
      </c>
      <c r="C1524" s="4">
        <v>2</v>
      </c>
      <c r="D1524" s="4">
        <v>1989</v>
      </c>
      <c r="E1524" s="4">
        <v>1</v>
      </c>
      <c r="F1524" s="4">
        <v>0</v>
      </c>
      <c r="G1524" s="4">
        <v>0</v>
      </c>
      <c r="H1524" s="6">
        <v>72649</v>
      </c>
      <c r="I1524" s="8" t="str">
        <f>IF(H1524&lt;Mapping!$B$1,Mapping!$A$1,IF(H1524&lt;Mapping!$B$2,Mapping!$A$2,Mapping!$A$3))</f>
        <v>Minor</v>
      </c>
    </row>
    <row r="1525" spans="1:9" ht="13.5" customHeight="1" x14ac:dyDescent="0.2">
      <c r="A1525" s="4">
        <v>1</v>
      </c>
      <c r="B1525" s="5" t="s">
        <v>27</v>
      </c>
      <c r="C1525" s="4">
        <v>2</v>
      </c>
      <c r="D1525" s="4">
        <v>1989</v>
      </c>
      <c r="E1525" s="4">
        <v>1</v>
      </c>
      <c r="F1525" s="4">
        <v>0</v>
      </c>
      <c r="G1525" s="4">
        <v>0</v>
      </c>
      <c r="H1525" s="6">
        <v>8241</v>
      </c>
      <c r="I1525" s="8" t="str">
        <f>IF(H1525&lt;Mapping!$B$1,Mapping!$A$1,IF(H1525&lt;Mapping!$B$2,Mapping!$A$2,Mapping!$A$3))</f>
        <v>Minor</v>
      </c>
    </row>
    <row r="1526" spans="1:9" ht="13.5" customHeight="1" x14ac:dyDescent="0.2">
      <c r="A1526" s="4">
        <v>1</v>
      </c>
      <c r="B1526" s="5" t="s">
        <v>60</v>
      </c>
      <c r="C1526" s="4">
        <v>3</v>
      </c>
      <c r="D1526" s="4">
        <v>1989</v>
      </c>
      <c r="E1526" s="4">
        <v>1</v>
      </c>
      <c r="F1526" s="4">
        <v>11</v>
      </c>
      <c r="G1526" s="4">
        <v>0</v>
      </c>
      <c r="H1526" s="6">
        <v>0</v>
      </c>
      <c r="I1526" s="8" t="str">
        <f>IF(H1526&lt;Mapping!$B$1,Mapping!$A$1,IF(H1526&lt;Mapping!$B$2,Mapping!$A$2,Mapping!$A$3))</f>
        <v>Minor</v>
      </c>
    </row>
    <row r="1527" spans="1:9" ht="13.5" customHeight="1" x14ac:dyDescent="0.2">
      <c r="A1527" s="4">
        <v>1</v>
      </c>
      <c r="B1527" s="5" t="s">
        <v>12</v>
      </c>
      <c r="C1527" s="4">
        <v>3</v>
      </c>
      <c r="D1527" s="4">
        <v>1989</v>
      </c>
      <c r="E1527" s="4">
        <v>1</v>
      </c>
      <c r="F1527" s="4">
        <v>0</v>
      </c>
      <c r="G1527" s="4">
        <v>0</v>
      </c>
      <c r="H1527" s="6">
        <v>84966</v>
      </c>
      <c r="I1527" s="8" t="str">
        <f>IF(H1527&lt;Mapping!$B$1,Mapping!$A$1,IF(H1527&lt;Mapping!$B$2,Mapping!$A$2,Mapping!$A$3))</f>
        <v>Minor</v>
      </c>
    </row>
    <row r="1528" spans="1:9" ht="13.5" customHeight="1" x14ac:dyDescent="0.2">
      <c r="A1528" s="4">
        <v>2</v>
      </c>
      <c r="B1528" s="5" t="s">
        <v>12</v>
      </c>
      <c r="C1528" s="4">
        <v>3</v>
      </c>
      <c r="D1528" s="4">
        <v>1989</v>
      </c>
      <c r="E1528" s="4">
        <v>1</v>
      </c>
      <c r="F1528" s="4">
        <v>0</v>
      </c>
      <c r="G1528" s="4">
        <v>0</v>
      </c>
      <c r="H1528" s="6">
        <v>7877651400</v>
      </c>
      <c r="I1528" s="8" t="str">
        <f>IF(H1528&lt;Mapping!$B$1,Mapping!$A$1,IF(H1528&lt;Mapping!$B$2,Mapping!$A$2,Mapping!$A$3))</f>
        <v>Major</v>
      </c>
    </row>
    <row r="1529" spans="1:9" ht="13.5" customHeight="1" x14ac:dyDescent="0.2">
      <c r="A1529" s="4">
        <v>2</v>
      </c>
      <c r="B1529" s="5" t="s">
        <v>12</v>
      </c>
      <c r="C1529" s="4">
        <v>3</v>
      </c>
      <c r="D1529" s="4">
        <v>1989</v>
      </c>
      <c r="E1529" s="4">
        <v>1</v>
      </c>
      <c r="F1529" s="4">
        <v>0</v>
      </c>
      <c r="G1529" s="4">
        <v>0</v>
      </c>
      <c r="H1529" s="6">
        <v>743300280</v>
      </c>
      <c r="I1529" s="8" t="str">
        <f>IF(H1529&lt;Mapping!$B$1,Mapping!$A$1,IF(H1529&lt;Mapping!$B$2,Mapping!$A$2,Mapping!$A$3))</f>
        <v>Major</v>
      </c>
    </row>
    <row r="1530" spans="1:9" ht="13.5" customHeight="1" x14ac:dyDescent="0.2">
      <c r="A1530" s="4">
        <v>3</v>
      </c>
      <c r="B1530" s="5" t="s">
        <v>12</v>
      </c>
      <c r="C1530" s="4">
        <v>3</v>
      </c>
      <c r="D1530" s="4">
        <v>1989</v>
      </c>
      <c r="E1530" s="4">
        <v>1</v>
      </c>
      <c r="F1530" s="4">
        <v>11</v>
      </c>
      <c r="G1530" s="4">
        <v>358</v>
      </c>
      <c r="H1530" s="6">
        <v>426463185</v>
      </c>
      <c r="I1530" s="8" t="str">
        <f>IF(H1530&lt;Mapping!$B$1,Mapping!$A$1,IF(H1530&lt;Mapping!$B$2,Mapping!$A$2,Mapping!$A$3))</f>
        <v>Major</v>
      </c>
    </row>
    <row r="1531" spans="1:9" ht="13.5" customHeight="1" x14ac:dyDescent="0.2">
      <c r="A1531" s="4">
        <v>4</v>
      </c>
      <c r="B1531" s="5" t="s">
        <v>12</v>
      </c>
      <c r="C1531" s="4">
        <v>3</v>
      </c>
      <c r="D1531" s="4">
        <v>1989</v>
      </c>
      <c r="E1531" s="4">
        <v>1</v>
      </c>
      <c r="F1531" s="4">
        <v>13</v>
      </c>
      <c r="G1531" s="4">
        <v>260</v>
      </c>
      <c r="H1531" s="6">
        <v>533869996</v>
      </c>
      <c r="I1531" s="8" t="str">
        <f>IF(H1531&lt;Mapping!$B$1,Mapping!$A$1,IF(H1531&lt;Mapping!$B$2,Mapping!$A$2,Mapping!$A$3))</f>
        <v>Major</v>
      </c>
    </row>
    <row r="1532" spans="1:9" ht="13.5" customHeight="1" x14ac:dyDescent="0.2">
      <c r="A1532" s="4">
        <v>5</v>
      </c>
      <c r="B1532" s="5" t="s">
        <v>12</v>
      </c>
      <c r="C1532" s="4">
        <v>3</v>
      </c>
      <c r="D1532" s="4">
        <v>1989</v>
      </c>
      <c r="E1532" s="4">
        <v>1</v>
      </c>
      <c r="F1532" s="4">
        <v>11</v>
      </c>
      <c r="G1532" s="4">
        <v>3831</v>
      </c>
      <c r="H1532" s="6">
        <v>3086384400</v>
      </c>
      <c r="I1532" s="8" t="str">
        <f>IF(H1532&lt;Mapping!$B$1,Mapping!$A$1,IF(H1532&lt;Mapping!$B$2,Mapping!$A$2,Mapping!$A$3))</f>
        <v>Major</v>
      </c>
    </row>
    <row r="1533" spans="1:9" ht="13.5" customHeight="1" x14ac:dyDescent="0.2">
      <c r="A1533" s="4">
        <v>1</v>
      </c>
      <c r="B1533" s="5" t="s">
        <v>20</v>
      </c>
      <c r="C1533" s="4">
        <v>3</v>
      </c>
      <c r="D1533" s="4">
        <v>1989</v>
      </c>
      <c r="E1533" s="4">
        <v>1</v>
      </c>
      <c r="F1533" s="4">
        <v>0</v>
      </c>
      <c r="G1533" s="4">
        <v>0</v>
      </c>
      <c r="H1533" s="6">
        <v>825175</v>
      </c>
      <c r="I1533" s="8" t="str">
        <f>IF(H1533&lt;Mapping!$B$1,Mapping!$A$1,IF(H1533&lt;Mapping!$B$2,Mapping!$A$2,Mapping!$A$3))</f>
        <v>Medium</v>
      </c>
    </row>
    <row r="1534" spans="1:9" ht="13.5" customHeight="1" x14ac:dyDescent="0.2">
      <c r="A1534" s="4">
        <v>1</v>
      </c>
      <c r="B1534" s="5" t="s">
        <v>20</v>
      </c>
      <c r="C1534" s="4">
        <v>2</v>
      </c>
      <c r="D1534" s="4">
        <v>1989</v>
      </c>
      <c r="E1534" s="4">
        <v>1</v>
      </c>
      <c r="F1534" s="4">
        <v>0</v>
      </c>
      <c r="G1534" s="4">
        <v>12</v>
      </c>
      <c r="H1534" s="6">
        <v>0</v>
      </c>
      <c r="I1534" s="8" t="str">
        <f>IF(H1534&lt;Mapping!$B$1,Mapping!$A$1,IF(H1534&lt;Mapping!$B$2,Mapping!$A$2,Mapping!$A$3))</f>
        <v>Minor</v>
      </c>
    </row>
    <row r="1535" spans="1:9" ht="13.5" customHeight="1" x14ac:dyDescent="0.2">
      <c r="A1535" s="4">
        <v>3</v>
      </c>
      <c r="B1535" s="5" t="s">
        <v>20</v>
      </c>
      <c r="C1535" s="4">
        <v>3</v>
      </c>
      <c r="D1535" s="4">
        <v>1989</v>
      </c>
      <c r="E1535" s="4">
        <v>1</v>
      </c>
      <c r="F1535" s="4">
        <v>10</v>
      </c>
      <c r="G1535" s="4">
        <v>0</v>
      </c>
      <c r="H1535" s="6">
        <v>0</v>
      </c>
      <c r="I1535" s="8" t="str">
        <f>IF(H1535&lt;Mapping!$B$1,Mapping!$A$1,IF(H1535&lt;Mapping!$B$2,Mapping!$A$2,Mapping!$A$3))</f>
        <v>Minor</v>
      </c>
    </row>
    <row r="1536" spans="1:9" ht="13.5" customHeight="1" x14ac:dyDescent="0.2">
      <c r="A1536" s="4">
        <v>4</v>
      </c>
      <c r="B1536" s="5" t="s">
        <v>20</v>
      </c>
      <c r="C1536" s="4">
        <v>2</v>
      </c>
      <c r="D1536" s="4">
        <v>1989</v>
      </c>
      <c r="E1536" s="4">
        <v>1</v>
      </c>
      <c r="F1536" s="4">
        <v>0</v>
      </c>
      <c r="G1536" s="4">
        <v>0</v>
      </c>
      <c r="H1536" s="6">
        <v>74773</v>
      </c>
      <c r="I1536" s="8" t="str">
        <f>IF(H1536&lt;Mapping!$B$1,Mapping!$A$1,IF(H1536&lt;Mapping!$B$2,Mapping!$A$2,Mapping!$A$3))</f>
        <v>Minor</v>
      </c>
    </row>
    <row r="1537" spans="1:9" ht="13.5" customHeight="1" x14ac:dyDescent="0.2">
      <c r="A1537" s="4">
        <v>4</v>
      </c>
      <c r="B1537" s="5" t="s">
        <v>20</v>
      </c>
      <c r="C1537" s="4">
        <v>3</v>
      </c>
      <c r="D1537" s="4">
        <v>1989</v>
      </c>
      <c r="E1537" s="4">
        <v>1</v>
      </c>
      <c r="F1537" s="4">
        <v>0</v>
      </c>
      <c r="G1537" s="4">
        <v>0</v>
      </c>
      <c r="H1537" s="6">
        <v>7877</v>
      </c>
      <c r="I1537" s="8" t="str">
        <f>IF(H1537&lt;Mapping!$B$1,Mapping!$A$1,IF(H1537&lt;Mapping!$B$2,Mapping!$A$2,Mapping!$A$3))</f>
        <v>Minor</v>
      </c>
    </row>
    <row r="1538" spans="1:9" ht="13.5" customHeight="1" x14ac:dyDescent="0.2">
      <c r="A1538" s="4">
        <v>5</v>
      </c>
      <c r="B1538" s="5" t="s">
        <v>20</v>
      </c>
      <c r="C1538" s="4">
        <v>3</v>
      </c>
      <c r="D1538" s="4">
        <v>1989</v>
      </c>
      <c r="E1538" s="4">
        <v>1</v>
      </c>
      <c r="F1538" s="4">
        <v>0</v>
      </c>
      <c r="G1538" s="4">
        <v>0</v>
      </c>
      <c r="H1538" s="6">
        <v>7318</v>
      </c>
      <c r="I1538" s="8" t="str">
        <f>IF(H1538&lt;Mapping!$B$1,Mapping!$A$1,IF(H1538&lt;Mapping!$B$2,Mapping!$A$2,Mapping!$A$3))</f>
        <v>Minor</v>
      </c>
    </row>
    <row r="1539" spans="1:9" ht="13.5" customHeight="1" x14ac:dyDescent="0.2">
      <c r="A1539" s="4">
        <v>6</v>
      </c>
      <c r="B1539" s="5" t="s">
        <v>20</v>
      </c>
      <c r="C1539" s="4">
        <v>3</v>
      </c>
      <c r="D1539" s="4">
        <v>1989</v>
      </c>
      <c r="E1539" s="4">
        <v>1</v>
      </c>
      <c r="F1539" s="4">
        <v>0</v>
      </c>
      <c r="G1539" s="4">
        <v>0</v>
      </c>
      <c r="H1539" s="6">
        <v>81431</v>
      </c>
      <c r="I1539" s="8" t="str">
        <f>IF(H1539&lt;Mapping!$B$1,Mapping!$A$1,IF(H1539&lt;Mapping!$B$2,Mapping!$A$2,Mapping!$A$3))</f>
        <v>Minor</v>
      </c>
    </row>
    <row r="1540" spans="1:9" ht="13.5" customHeight="1" x14ac:dyDescent="0.2">
      <c r="A1540" s="4">
        <v>1</v>
      </c>
      <c r="B1540" s="5" t="s">
        <v>40</v>
      </c>
      <c r="C1540" s="4">
        <v>3</v>
      </c>
      <c r="D1540" s="4">
        <v>1989</v>
      </c>
      <c r="E1540" s="4">
        <v>1</v>
      </c>
      <c r="F1540" s="4">
        <v>0</v>
      </c>
      <c r="G1540" s="4">
        <v>0</v>
      </c>
      <c r="H1540" s="6">
        <v>8113</v>
      </c>
      <c r="I1540" s="8" t="str">
        <f>IF(H1540&lt;Mapping!$B$1,Mapping!$A$1,IF(H1540&lt;Mapping!$B$2,Mapping!$A$2,Mapping!$A$3))</f>
        <v>Minor</v>
      </c>
    </row>
    <row r="1541" spans="1:9" ht="13.5" customHeight="1" x14ac:dyDescent="0.2">
      <c r="A1541" s="4">
        <v>6</v>
      </c>
      <c r="B1541" s="5" t="s">
        <v>40</v>
      </c>
      <c r="C1541" s="4">
        <v>3</v>
      </c>
      <c r="D1541" s="4">
        <v>1989</v>
      </c>
      <c r="E1541" s="4">
        <v>1</v>
      </c>
      <c r="F1541" s="4">
        <v>0</v>
      </c>
      <c r="G1541" s="4">
        <v>0</v>
      </c>
      <c r="H1541" s="6">
        <v>7588</v>
      </c>
      <c r="I1541" s="8" t="str">
        <f>IF(H1541&lt;Mapping!$B$1,Mapping!$A$1,IF(H1541&lt;Mapping!$B$2,Mapping!$A$2,Mapping!$A$3))</f>
        <v>Minor</v>
      </c>
    </row>
    <row r="1542" spans="1:9" ht="13.5" customHeight="1" x14ac:dyDescent="0.2">
      <c r="A1542" s="4">
        <v>1</v>
      </c>
      <c r="B1542" s="5" t="s">
        <v>19</v>
      </c>
      <c r="C1542" s="4">
        <v>2</v>
      </c>
      <c r="D1542" s="4">
        <v>1989</v>
      </c>
      <c r="E1542" s="4">
        <v>1</v>
      </c>
      <c r="F1542" s="4">
        <v>0</v>
      </c>
      <c r="G1542" s="4">
        <v>0</v>
      </c>
      <c r="H1542" s="6">
        <v>83769</v>
      </c>
      <c r="I1542" s="8" t="str">
        <f>IF(H1542&lt;Mapping!$B$1,Mapping!$A$1,IF(H1542&lt;Mapping!$B$2,Mapping!$A$2,Mapping!$A$3))</f>
        <v>Minor</v>
      </c>
    </row>
    <row r="1543" spans="1:9" ht="13.5" customHeight="1" x14ac:dyDescent="0.2">
      <c r="A1543" s="4">
        <v>1</v>
      </c>
      <c r="B1543" s="5" t="s">
        <v>19</v>
      </c>
      <c r="C1543" s="4">
        <v>2</v>
      </c>
      <c r="D1543" s="4">
        <v>1989</v>
      </c>
      <c r="E1543" s="4">
        <v>1</v>
      </c>
      <c r="F1543" s="4">
        <v>0</v>
      </c>
      <c r="G1543" s="4">
        <v>0</v>
      </c>
      <c r="H1543" s="6">
        <v>82366</v>
      </c>
      <c r="I1543" s="8" t="str">
        <f>IF(H1543&lt;Mapping!$B$1,Mapping!$A$1,IF(H1543&lt;Mapping!$B$2,Mapping!$A$2,Mapping!$A$3))</f>
        <v>Minor</v>
      </c>
    </row>
    <row r="1544" spans="1:9" ht="13.5" customHeight="1" x14ac:dyDescent="0.2">
      <c r="A1544" s="4">
        <v>1</v>
      </c>
      <c r="B1544" s="5" t="s">
        <v>19</v>
      </c>
      <c r="C1544" s="4">
        <v>2</v>
      </c>
      <c r="D1544" s="4">
        <v>1989</v>
      </c>
      <c r="E1544" s="4">
        <v>1</v>
      </c>
      <c r="F1544" s="4">
        <v>0</v>
      </c>
      <c r="G1544" s="4">
        <v>0</v>
      </c>
      <c r="H1544" s="6">
        <v>864013</v>
      </c>
      <c r="I1544" s="8" t="str">
        <f>IF(H1544&lt;Mapping!$B$1,Mapping!$A$1,IF(H1544&lt;Mapping!$B$2,Mapping!$A$2,Mapping!$A$3))</f>
        <v>Medium</v>
      </c>
    </row>
    <row r="1545" spans="1:9" ht="13.5" customHeight="1" x14ac:dyDescent="0.2">
      <c r="A1545" s="4">
        <v>1</v>
      </c>
      <c r="B1545" s="5" t="s">
        <v>19</v>
      </c>
      <c r="C1545" s="4">
        <v>2</v>
      </c>
      <c r="D1545" s="4">
        <v>1989</v>
      </c>
      <c r="E1545" s="4">
        <v>1</v>
      </c>
      <c r="F1545" s="4">
        <v>0</v>
      </c>
      <c r="G1545" s="4">
        <v>0</v>
      </c>
      <c r="H1545" s="6">
        <v>743696</v>
      </c>
      <c r="I1545" s="8" t="str">
        <f>IF(H1545&lt;Mapping!$B$1,Mapping!$A$1,IF(H1545&lt;Mapping!$B$2,Mapping!$A$2,Mapping!$A$3))</f>
        <v>Medium</v>
      </c>
    </row>
    <row r="1546" spans="1:9" ht="13.5" customHeight="1" x14ac:dyDescent="0.2">
      <c r="A1546" s="4">
        <v>1</v>
      </c>
      <c r="B1546" s="5" t="s">
        <v>19</v>
      </c>
      <c r="C1546" s="4">
        <v>2</v>
      </c>
      <c r="D1546" s="4">
        <v>1989</v>
      </c>
      <c r="E1546" s="4">
        <v>1</v>
      </c>
      <c r="F1546" s="4">
        <v>0</v>
      </c>
      <c r="G1546" s="4">
        <v>0</v>
      </c>
      <c r="H1546" s="6">
        <v>80861</v>
      </c>
      <c r="I1546" s="8" t="str">
        <f>IF(H1546&lt;Mapping!$B$1,Mapping!$A$1,IF(H1546&lt;Mapping!$B$2,Mapping!$A$2,Mapping!$A$3))</f>
        <v>Minor</v>
      </c>
    </row>
    <row r="1547" spans="1:9" ht="13.5" customHeight="1" x14ac:dyDescent="0.2">
      <c r="A1547" s="4">
        <v>1</v>
      </c>
      <c r="B1547" s="5" t="s">
        <v>19</v>
      </c>
      <c r="C1547" s="4">
        <v>2</v>
      </c>
      <c r="D1547" s="4">
        <v>1989</v>
      </c>
      <c r="E1547" s="4">
        <v>1</v>
      </c>
      <c r="F1547" s="4">
        <v>0</v>
      </c>
      <c r="G1547" s="4">
        <v>0</v>
      </c>
      <c r="H1547" s="6">
        <v>75606</v>
      </c>
      <c r="I1547" s="8" t="str">
        <f>IF(H1547&lt;Mapping!$B$1,Mapping!$A$1,IF(H1547&lt;Mapping!$B$2,Mapping!$A$2,Mapping!$A$3))</f>
        <v>Minor</v>
      </c>
    </row>
    <row r="1548" spans="1:9" ht="13.5" customHeight="1" x14ac:dyDescent="0.2">
      <c r="A1548" s="4">
        <v>1</v>
      </c>
      <c r="B1548" s="5" t="s">
        <v>19</v>
      </c>
      <c r="C1548" s="4">
        <v>4</v>
      </c>
      <c r="D1548" s="4">
        <v>1989</v>
      </c>
      <c r="E1548" s="4">
        <v>1</v>
      </c>
      <c r="F1548" s="4">
        <v>0</v>
      </c>
      <c r="G1548" s="4">
        <v>0</v>
      </c>
      <c r="H1548" s="6">
        <v>74631</v>
      </c>
      <c r="I1548" s="8" t="str">
        <f>IF(H1548&lt;Mapping!$B$1,Mapping!$A$1,IF(H1548&lt;Mapping!$B$2,Mapping!$A$2,Mapping!$A$3))</f>
        <v>Minor</v>
      </c>
    </row>
    <row r="1549" spans="1:9" ht="13.5" customHeight="1" x14ac:dyDescent="0.2">
      <c r="A1549" s="4">
        <v>1</v>
      </c>
      <c r="B1549" s="5" t="s">
        <v>19</v>
      </c>
      <c r="C1549" s="4">
        <v>2</v>
      </c>
      <c r="D1549" s="4">
        <v>1989</v>
      </c>
      <c r="E1549" s="4">
        <v>1</v>
      </c>
      <c r="F1549" s="4">
        <v>0</v>
      </c>
      <c r="G1549" s="4">
        <v>0</v>
      </c>
      <c r="H1549" s="6">
        <v>8194</v>
      </c>
      <c r="I1549" s="8" t="str">
        <f>IF(H1549&lt;Mapping!$B$1,Mapping!$A$1,IF(H1549&lt;Mapping!$B$2,Mapping!$A$2,Mapping!$A$3))</f>
        <v>Minor</v>
      </c>
    </row>
    <row r="1550" spans="1:9" ht="13.5" customHeight="1" x14ac:dyDescent="0.2">
      <c r="A1550" s="4">
        <v>1</v>
      </c>
      <c r="B1550" s="5" t="s">
        <v>19</v>
      </c>
      <c r="C1550" s="4">
        <v>3</v>
      </c>
      <c r="D1550" s="4">
        <v>1989</v>
      </c>
      <c r="E1550" s="4">
        <v>1</v>
      </c>
      <c r="F1550" s="4">
        <v>0</v>
      </c>
      <c r="G1550" s="4">
        <v>0</v>
      </c>
      <c r="H1550" s="6">
        <v>7962</v>
      </c>
      <c r="I1550" s="8" t="str">
        <f>IF(H1550&lt;Mapping!$B$1,Mapping!$A$1,IF(H1550&lt;Mapping!$B$2,Mapping!$A$2,Mapping!$A$3))</f>
        <v>Minor</v>
      </c>
    </row>
    <row r="1551" spans="1:9" ht="13.5" customHeight="1" x14ac:dyDescent="0.2">
      <c r="A1551" s="4">
        <v>1</v>
      </c>
      <c r="B1551" s="5" t="s">
        <v>19</v>
      </c>
      <c r="C1551" s="4">
        <v>2</v>
      </c>
      <c r="D1551" s="4">
        <v>1989</v>
      </c>
      <c r="E1551" s="4">
        <v>1</v>
      </c>
      <c r="F1551" s="4">
        <v>0</v>
      </c>
      <c r="G1551" s="4">
        <v>0</v>
      </c>
      <c r="H1551" s="6">
        <v>7615</v>
      </c>
      <c r="I1551" s="8" t="str">
        <f>IF(H1551&lt;Mapping!$B$1,Mapping!$A$1,IF(H1551&lt;Mapping!$B$2,Mapping!$A$2,Mapping!$A$3))</f>
        <v>Minor</v>
      </c>
    </row>
    <row r="1552" spans="1:9" ht="13.5" customHeight="1" x14ac:dyDescent="0.2">
      <c r="A1552" s="4">
        <v>1</v>
      </c>
      <c r="B1552" s="5" t="s">
        <v>19</v>
      </c>
      <c r="C1552" s="4">
        <v>2</v>
      </c>
      <c r="D1552" s="4">
        <v>1989</v>
      </c>
      <c r="E1552" s="4">
        <v>1</v>
      </c>
      <c r="F1552" s="4">
        <v>0</v>
      </c>
      <c r="G1552" s="4">
        <v>0</v>
      </c>
      <c r="H1552" s="6">
        <v>7172</v>
      </c>
      <c r="I1552" s="8" t="str">
        <f>IF(H1552&lt;Mapping!$B$1,Mapping!$A$1,IF(H1552&lt;Mapping!$B$2,Mapping!$A$2,Mapping!$A$3))</f>
        <v>Minor</v>
      </c>
    </row>
    <row r="1553" spans="1:9" ht="13.5" customHeight="1" x14ac:dyDescent="0.2">
      <c r="A1553" s="4">
        <v>2</v>
      </c>
      <c r="B1553" s="5" t="s">
        <v>19</v>
      </c>
      <c r="C1553" s="4">
        <v>1</v>
      </c>
      <c r="D1553" s="4">
        <v>1989</v>
      </c>
      <c r="E1553" s="4">
        <v>1</v>
      </c>
      <c r="F1553" s="4">
        <v>0</v>
      </c>
      <c r="G1553" s="4">
        <v>0</v>
      </c>
      <c r="H1553" s="6">
        <v>165177</v>
      </c>
      <c r="I1553" s="8" t="str">
        <f>IF(H1553&lt;Mapping!$B$1,Mapping!$A$1,IF(H1553&lt;Mapping!$B$2,Mapping!$A$2,Mapping!$A$3))</f>
        <v>Minor</v>
      </c>
    </row>
    <row r="1554" spans="1:9" ht="13.5" customHeight="1" x14ac:dyDescent="0.2">
      <c r="A1554" s="4">
        <v>2</v>
      </c>
      <c r="B1554" s="5" t="s">
        <v>19</v>
      </c>
      <c r="C1554" s="4">
        <v>2</v>
      </c>
      <c r="D1554" s="4">
        <v>1989</v>
      </c>
      <c r="E1554" s="4">
        <v>1</v>
      </c>
      <c r="F1554" s="4">
        <v>0</v>
      </c>
      <c r="G1554" s="4">
        <v>0</v>
      </c>
      <c r="H1554" s="6">
        <v>86456</v>
      </c>
      <c r="I1554" s="8" t="str">
        <f>IF(H1554&lt;Mapping!$B$1,Mapping!$A$1,IF(H1554&lt;Mapping!$B$2,Mapping!$A$2,Mapping!$A$3))</f>
        <v>Minor</v>
      </c>
    </row>
    <row r="1555" spans="1:9" ht="13.5" customHeight="1" x14ac:dyDescent="0.2">
      <c r="A1555" s="4">
        <v>2</v>
      </c>
      <c r="B1555" s="5" t="s">
        <v>19</v>
      </c>
      <c r="C1555" s="4">
        <v>2</v>
      </c>
      <c r="D1555" s="4">
        <v>1989</v>
      </c>
      <c r="E1555" s="4">
        <v>1</v>
      </c>
      <c r="F1555" s="4">
        <v>0</v>
      </c>
      <c r="G1555" s="4">
        <v>45</v>
      </c>
      <c r="H1555" s="6">
        <v>75233</v>
      </c>
      <c r="I1555" s="8" t="str">
        <f>IF(H1555&lt;Mapping!$B$1,Mapping!$A$1,IF(H1555&lt;Mapping!$B$2,Mapping!$A$2,Mapping!$A$3))</f>
        <v>Minor</v>
      </c>
    </row>
    <row r="1556" spans="1:9" ht="13.5" customHeight="1" x14ac:dyDescent="0.2">
      <c r="A1556" s="4">
        <v>2</v>
      </c>
      <c r="B1556" s="5" t="s">
        <v>19</v>
      </c>
      <c r="C1556" s="4">
        <v>2</v>
      </c>
      <c r="D1556" s="4">
        <v>1989</v>
      </c>
      <c r="E1556" s="4">
        <v>1</v>
      </c>
      <c r="F1556" s="4">
        <v>0</v>
      </c>
      <c r="G1556" s="4">
        <v>0</v>
      </c>
      <c r="H1556" s="6">
        <v>8622</v>
      </c>
      <c r="I1556" s="8" t="str">
        <f>IF(H1556&lt;Mapping!$B$1,Mapping!$A$1,IF(H1556&lt;Mapping!$B$2,Mapping!$A$2,Mapping!$A$3))</f>
        <v>Minor</v>
      </c>
    </row>
    <row r="1557" spans="1:9" ht="13.5" customHeight="1" x14ac:dyDescent="0.2">
      <c r="A1557" s="4">
        <v>2</v>
      </c>
      <c r="B1557" s="5" t="s">
        <v>19</v>
      </c>
      <c r="C1557" s="4">
        <v>1</v>
      </c>
      <c r="D1557" s="4">
        <v>1989</v>
      </c>
      <c r="E1557" s="4">
        <v>1</v>
      </c>
      <c r="F1557" s="4">
        <v>0</v>
      </c>
      <c r="G1557" s="4">
        <v>0</v>
      </c>
      <c r="H1557" s="6">
        <v>8054</v>
      </c>
      <c r="I1557" s="8" t="str">
        <f>IF(H1557&lt;Mapping!$B$1,Mapping!$A$1,IF(H1557&lt;Mapping!$B$2,Mapping!$A$2,Mapping!$A$3))</f>
        <v>Minor</v>
      </c>
    </row>
    <row r="1558" spans="1:9" ht="13.5" customHeight="1" x14ac:dyDescent="0.2">
      <c r="A1558" s="4">
        <v>2</v>
      </c>
      <c r="B1558" s="5" t="s">
        <v>19</v>
      </c>
      <c r="C1558" s="4">
        <v>1</v>
      </c>
      <c r="D1558" s="4">
        <v>1989</v>
      </c>
      <c r="E1558" s="4">
        <v>1</v>
      </c>
      <c r="F1558" s="4">
        <v>0</v>
      </c>
      <c r="G1558" s="4">
        <v>0</v>
      </c>
      <c r="H1558" s="6">
        <v>815</v>
      </c>
      <c r="I1558" s="8" t="str">
        <f>IF(H1558&lt;Mapping!$B$1,Mapping!$A$1,IF(H1558&lt;Mapping!$B$2,Mapping!$A$2,Mapping!$A$3))</f>
        <v>Minor</v>
      </c>
    </row>
    <row r="1559" spans="1:9" ht="13.5" customHeight="1" x14ac:dyDescent="0.2">
      <c r="A1559" s="4">
        <v>3</v>
      </c>
      <c r="B1559" s="5" t="s">
        <v>19</v>
      </c>
      <c r="C1559" s="4">
        <v>1</v>
      </c>
      <c r="D1559" s="4">
        <v>1989</v>
      </c>
      <c r="E1559" s="4">
        <v>1</v>
      </c>
      <c r="F1559" s="4">
        <v>0</v>
      </c>
      <c r="G1559" s="4">
        <v>0</v>
      </c>
      <c r="H1559" s="6">
        <v>161214</v>
      </c>
      <c r="I1559" s="8" t="str">
        <f>IF(H1559&lt;Mapping!$B$1,Mapping!$A$1,IF(H1559&lt;Mapping!$B$2,Mapping!$A$2,Mapping!$A$3))</f>
        <v>Minor</v>
      </c>
    </row>
    <row r="1560" spans="1:9" ht="13.5" customHeight="1" x14ac:dyDescent="0.2">
      <c r="A1560" s="4">
        <v>3</v>
      </c>
      <c r="B1560" s="5" t="s">
        <v>19</v>
      </c>
      <c r="C1560" s="4">
        <v>2</v>
      </c>
      <c r="D1560" s="4">
        <v>1989</v>
      </c>
      <c r="E1560" s="4">
        <v>1</v>
      </c>
      <c r="F1560" s="4">
        <v>0</v>
      </c>
      <c r="G1560" s="4">
        <v>0</v>
      </c>
      <c r="H1560" s="6">
        <v>82208</v>
      </c>
      <c r="I1560" s="8" t="str">
        <f>IF(H1560&lt;Mapping!$B$1,Mapping!$A$1,IF(H1560&lt;Mapping!$B$2,Mapping!$A$2,Mapping!$A$3))</f>
        <v>Minor</v>
      </c>
    </row>
    <row r="1561" spans="1:9" ht="13.5" customHeight="1" x14ac:dyDescent="0.2">
      <c r="A1561" s="4">
        <v>3</v>
      </c>
      <c r="B1561" s="5" t="s">
        <v>19</v>
      </c>
      <c r="C1561" s="4">
        <v>2</v>
      </c>
      <c r="D1561" s="4">
        <v>1989</v>
      </c>
      <c r="E1561" s="4">
        <v>1</v>
      </c>
      <c r="F1561" s="4">
        <v>11</v>
      </c>
      <c r="G1561" s="4">
        <v>0</v>
      </c>
      <c r="H1561" s="6">
        <v>76993164</v>
      </c>
      <c r="I1561" s="8" t="str">
        <f>IF(H1561&lt;Mapping!$B$1,Mapping!$A$1,IF(H1561&lt;Mapping!$B$2,Mapping!$A$2,Mapping!$A$3))</f>
        <v>Major</v>
      </c>
    </row>
    <row r="1562" spans="1:9" ht="13.5" customHeight="1" x14ac:dyDescent="0.2">
      <c r="A1562" s="4">
        <v>3</v>
      </c>
      <c r="B1562" s="5" t="s">
        <v>19</v>
      </c>
      <c r="C1562" s="4">
        <v>2</v>
      </c>
      <c r="D1562" s="4">
        <v>1989</v>
      </c>
      <c r="E1562" s="4">
        <v>1</v>
      </c>
      <c r="F1562" s="4">
        <v>0</v>
      </c>
      <c r="G1562" s="4">
        <v>0</v>
      </c>
      <c r="H1562" s="6">
        <v>78752</v>
      </c>
      <c r="I1562" s="8" t="str">
        <f>IF(H1562&lt;Mapping!$B$1,Mapping!$A$1,IF(H1562&lt;Mapping!$B$2,Mapping!$A$2,Mapping!$A$3))</f>
        <v>Minor</v>
      </c>
    </row>
    <row r="1563" spans="1:9" ht="13.5" customHeight="1" x14ac:dyDescent="0.2">
      <c r="A1563" s="4">
        <v>3</v>
      </c>
      <c r="B1563" s="5" t="s">
        <v>19</v>
      </c>
      <c r="C1563" s="4">
        <v>1</v>
      </c>
      <c r="D1563" s="4">
        <v>1989</v>
      </c>
      <c r="E1563" s="4">
        <v>1</v>
      </c>
      <c r="F1563" s="4">
        <v>0</v>
      </c>
      <c r="G1563" s="4">
        <v>0</v>
      </c>
      <c r="H1563" s="6">
        <v>8588</v>
      </c>
      <c r="I1563" s="8" t="str">
        <f>IF(H1563&lt;Mapping!$B$1,Mapping!$A$1,IF(H1563&lt;Mapping!$B$2,Mapping!$A$2,Mapping!$A$3))</f>
        <v>Minor</v>
      </c>
    </row>
    <row r="1564" spans="1:9" ht="13.5" customHeight="1" x14ac:dyDescent="0.2">
      <c r="A1564" s="4">
        <v>3</v>
      </c>
      <c r="B1564" s="5" t="s">
        <v>19</v>
      </c>
      <c r="C1564" s="4">
        <v>2</v>
      </c>
      <c r="D1564" s="4">
        <v>1989</v>
      </c>
      <c r="E1564" s="4">
        <v>1</v>
      </c>
      <c r="F1564" s="4">
        <v>0</v>
      </c>
      <c r="G1564" s="4">
        <v>0</v>
      </c>
      <c r="H1564" s="6">
        <v>7661</v>
      </c>
      <c r="I1564" s="8" t="str">
        <f>IF(H1564&lt;Mapping!$B$1,Mapping!$A$1,IF(H1564&lt;Mapping!$B$2,Mapping!$A$2,Mapping!$A$3))</f>
        <v>Minor</v>
      </c>
    </row>
    <row r="1565" spans="1:9" ht="13.5" customHeight="1" x14ac:dyDescent="0.2">
      <c r="A1565" s="4">
        <v>4</v>
      </c>
      <c r="B1565" s="5" t="s">
        <v>19</v>
      </c>
      <c r="C1565" s="4">
        <v>1</v>
      </c>
      <c r="D1565" s="4">
        <v>1989</v>
      </c>
      <c r="E1565" s="4">
        <v>1</v>
      </c>
      <c r="F1565" s="4">
        <v>0</v>
      </c>
      <c r="G1565" s="4">
        <v>0</v>
      </c>
      <c r="H1565" s="6">
        <v>148136</v>
      </c>
      <c r="I1565" s="8" t="str">
        <f>IF(H1565&lt;Mapping!$B$1,Mapping!$A$1,IF(H1565&lt;Mapping!$B$2,Mapping!$A$2,Mapping!$A$3))</f>
        <v>Minor</v>
      </c>
    </row>
    <row r="1566" spans="1:9" ht="13.5" customHeight="1" x14ac:dyDescent="0.2">
      <c r="A1566" s="4">
        <v>4</v>
      </c>
      <c r="B1566" s="5" t="s">
        <v>19</v>
      </c>
      <c r="C1566" s="4">
        <v>2</v>
      </c>
      <c r="D1566" s="4">
        <v>1989</v>
      </c>
      <c r="E1566" s="4">
        <v>1</v>
      </c>
      <c r="F1566" s="4">
        <v>0</v>
      </c>
      <c r="G1566" s="4">
        <v>0</v>
      </c>
      <c r="H1566" s="6">
        <v>84483</v>
      </c>
      <c r="I1566" s="8" t="str">
        <f>IF(H1566&lt;Mapping!$B$1,Mapping!$A$1,IF(H1566&lt;Mapping!$B$2,Mapping!$A$2,Mapping!$A$3))</f>
        <v>Minor</v>
      </c>
    </row>
    <row r="1567" spans="1:9" ht="13.5" customHeight="1" x14ac:dyDescent="0.2">
      <c r="A1567" s="4">
        <v>4</v>
      </c>
      <c r="B1567" s="5" t="s">
        <v>19</v>
      </c>
      <c r="C1567" s="4">
        <v>2</v>
      </c>
      <c r="D1567" s="4">
        <v>1989</v>
      </c>
      <c r="E1567" s="4">
        <v>1</v>
      </c>
      <c r="F1567" s="4">
        <v>0</v>
      </c>
      <c r="G1567" s="4">
        <v>0</v>
      </c>
      <c r="H1567" s="6">
        <v>751543</v>
      </c>
      <c r="I1567" s="8" t="str">
        <f>IF(H1567&lt;Mapping!$B$1,Mapping!$A$1,IF(H1567&lt;Mapping!$B$2,Mapping!$A$2,Mapping!$A$3))</f>
        <v>Medium</v>
      </c>
    </row>
    <row r="1568" spans="1:9" ht="13.5" customHeight="1" x14ac:dyDescent="0.2">
      <c r="A1568" s="4">
        <v>4</v>
      </c>
      <c r="B1568" s="5" t="s">
        <v>19</v>
      </c>
      <c r="C1568" s="4">
        <v>2</v>
      </c>
      <c r="D1568" s="4">
        <v>1989</v>
      </c>
      <c r="E1568" s="4">
        <v>1</v>
      </c>
      <c r="F1568" s="4">
        <v>0</v>
      </c>
      <c r="G1568" s="4">
        <v>12</v>
      </c>
      <c r="H1568" s="6">
        <v>7997334</v>
      </c>
      <c r="I1568" s="8" t="str">
        <f>IF(H1568&lt;Mapping!$B$1,Mapping!$A$1,IF(H1568&lt;Mapping!$B$2,Mapping!$A$2,Mapping!$A$3))</f>
        <v>Major</v>
      </c>
    </row>
    <row r="1569" spans="1:9" ht="13.5" customHeight="1" x14ac:dyDescent="0.2">
      <c r="A1569" s="4">
        <v>4</v>
      </c>
      <c r="B1569" s="5" t="s">
        <v>19</v>
      </c>
      <c r="C1569" s="4">
        <v>2</v>
      </c>
      <c r="D1569" s="4">
        <v>1989</v>
      </c>
      <c r="E1569" s="4">
        <v>1</v>
      </c>
      <c r="F1569" s="4">
        <v>0</v>
      </c>
      <c r="G1569" s="4">
        <v>0</v>
      </c>
      <c r="H1569" s="6">
        <v>797989</v>
      </c>
      <c r="I1569" s="8" t="str">
        <f>IF(H1569&lt;Mapping!$B$1,Mapping!$A$1,IF(H1569&lt;Mapping!$B$2,Mapping!$A$2,Mapping!$A$3))</f>
        <v>Medium</v>
      </c>
    </row>
    <row r="1570" spans="1:9" ht="13.5" customHeight="1" x14ac:dyDescent="0.2">
      <c r="A1570" s="4">
        <v>4</v>
      </c>
      <c r="B1570" s="5" t="s">
        <v>19</v>
      </c>
      <c r="C1570" s="4">
        <v>2</v>
      </c>
      <c r="D1570" s="4">
        <v>1989</v>
      </c>
      <c r="E1570" s="4">
        <v>1</v>
      </c>
      <c r="F1570" s="4">
        <v>0</v>
      </c>
      <c r="G1570" s="4">
        <v>0</v>
      </c>
      <c r="H1570" s="6">
        <v>72102</v>
      </c>
      <c r="I1570" s="8" t="str">
        <f>IF(H1570&lt;Mapping!$B$1,Mapping!$A$1,IF(H1570&lt;Mapping!$B$2,Mapping!$A$2,Mapping!$A$3))</f>
        <v>Minor</v>
      </c>
    </row>
    <row r="1571" spans="1:9" ht="13.5" customHeight="1" x14ac:dyDescent="0.2">
      <c r="A1571" s="4">
        <v>4</v>
      </c>
      <c r="B1571" s="5" t="s">
        <v>19</v>
      </c>
      <c r="C1571" s="4">
        <v>2</v>
      </c>
      <c r="D1571" s="4">
        <v>1989</v>
      </c>
      <c r="E1571" s="4">
        <v>1</v>
      </c>
      <c r="F1571" s="4">
        <v>0</v>
      </c>
      <c r="G1571" s="4">
        <v>0</v>
      </c>
      <c r="H1571" s="6">
        <v>8488</v>
      </c>
      <c r="I1571" s="8" t="str">
        <f>IF(H1571&lt;Mapping!$B$1,Mapping!$A$1,IF(H1571&lt;Mapping!$B$2,Mapping!$A$2,Mapping!$A$3))</f>
        <v>Minor</v>
      </c>
    </row>
    <row r="1572" spans="1:9" ht="13.5" customHeight="1" x14ac:dyDescent="0.2">
      <c r="A1572" s="4">
        <v>5</v>
      </c>
      <c r="B1572" s="5" t="s">
        <v>19</v>
      </c>
      <c r="C1572" s="4">
        <v>1</v>
      </c>
      <c r="D1572" s="4">
        <v>1989</v>
      </c>
      <c r="E1572" s="4">
        <v>1</v>
      </c>
      <c r="F1572" s="4">
        <v>0</v>
      </c>
      <c r="G1572" s="4">
        <v>0</v>
      </c>
      <c r="H1572" s="6">
        <v>155888</v>
      </c>
      <c r="I1572" s="8" t="str">
        <f>IF(H1572&lt;Mapping!$B$1,Mapping!$A$1,IF(H1572&lt;Mapping!$B$2,Mapping!$A$2,Mapping!$A$3))</f>
        <v>Minor</v>
      </c>
    </row>
    <row r="1573" spans="1:9" ht="13.5" customHeight="1" x14ac:dyDescent="0.2">
      <c r="A1573" s="4">
        <v>5</v>
      </c>
      <c r="B1573" s="5" t="s">
        <v>19</v>
      </c>
      <c r="C1573" s="4">
        <v>2</v>
      </c>
      <c r="D1573" s="4">
        <v>1989</v>
      </c>
      <c r="E1573" s="4">
        <v>1</v>
      </c>
      <c r="F1573" s="4">
        <v>0</v>
      </c>
      <c r="G1573" s="4">
        <v>0</v>
      </c>
      <c r="H1573" s="6">
        <v>754079</v>
      </c>
      <c r="I1573" s="8" t="str">
        <f>IF(H1573&lt;Mapping!$B$1,Mapping!$A$1,IF(H1573&lt;Mapping!$B$2,Mapping!$A$2,Mapping!$A$3))</f>
        <v>Medium</v>
      </c>
    </row>
    <row r="1574" spans="1:9" ht="13.5" customHeight="1" x14ac:dyDescent="0.2">
      <c r="A1574" s="4">
        <v>5</v>
      </c>
      <c r="B1574" s="5" t="s">
        <v>19</v>
      </c>
      <c r="C1574" s="4">
        <v>1</v>
      </c>
      <c r="D1574" s="4">
        <v>1989</v>
      </c>
      <c r="E1574" s="4">
        <v>1</v>
      </c>
      <c r="F1574" s="4">
        <v>0</v>
      </c>
      <c r="G1574" s="4">
        <v>0</v>
      </c>
      <c r="H1574" s="6">
        <v>79545</v>
      </c>
      <c r="I1574" s="8" t="str">
        <f>IF(H1574&lt;Mapping!$B$1,Mapping!$A$1,IF(H1574&lt;Mapping!$B$2,Mapping!$A$2,Mapping!$A$3))</f>
        <v>Minor</v>
      </c>
    </row>
    <row r="1575" spans="1:9" ht="13.5" customHeight="1" x14ac:dyDescent="0.2">
      <c r="A1575" s="4">
        <v>5</v>
      </c>
      <c r="B1575" s="5" t="s">
        <v>19</v>
      </c>
      <c r="C1575" s="4">
        <v>2</v>
      </c>
      <c r="D1575" s="4">
        <v>1989</v>
      </c>
      <c r="E1575" s="4">
        <v>1</v>
      </c>
      <c r="F1575" s="4">
        <v>0</v>
      </c>
      <c r="G1575" s="4">
        <v>0</v>
      </c>
      <c r="H1575" s="6">
        <v>79283</v>
      </c>
      <c r="I1575" s="8" t="str">
        <f>IF(H1575&lt;Mapping!$B$1,Mapping!$A$1,IF(H1575&lt;Mapping!$B$2,Mapping!$A$2,Mapping!$A$3))</f>
        <v>Minor</v>
      </c>
    </row>
    <row r="1576" spans="1:9" ht="13.5" customHeight="1" x14ac:dyDescent="0.2">
      <c r="A1576" s="4">
        <v>5</v>
      </c>
      <c r="B1576" s="5" t="s">
        <v>19</v>
      </c>
      <c r="C1576" s="4">
        <v>2</v>
      </c>
      <c r="D1576" s="4">
        <v>1989</v>
      </c>
      <c r="E1576" s="4">
        <v>1</v>
      </c>
      <c r="F1576" s="4">
        <v>0</v>
      </c>
      <c r="G1576" s="4">
        <v>0</v>
      </c>
      <c r="H1576" s="6">
        <v>8570</v>
      </c>
      <c r="I1576" s="8" t="str">
        <f>IF(H1576&lt;Mapping!$B$1,Mapping!$A$1,IF(H1576&lt;Mapping!$B$2,Mapping!$A$2,Mapping!$A$3))</f>
        <v>Minor</v>
      </c>
    </row>
    <row r="1577" spans="1:9" ht="13.5" customHeight="1" x14ac:dyDescent="0.2">
      <c r="A1577" s="4">
        <v>6</v>
      </c>
      <c r="B1577" s="5" t="s">
        <v>19</v>
      </c>
      <c r="C1577" s="4">
        <v>1</v>
      </c>
      <c r="D1577" s="4">
        <v>1989</v>
      </c>
      <c r="E1577" s="4">
        <v>1</v>
      </c>
      <c r="F1577" s="4">
        <v>0</v>
      </c>
      <c r="G1577" s="4">
        <v>0</v>
      </c>
      <c r="H1577" s="6">
        <v>144237</v>
      </c>
      <c r="I1577" s="8" t="str">
        <f>IF(H1577&lt;Mapping!$B$1,Mapping!$A$1,IF(H1577&lt;Mapping!$B$2,Mapping!$A$2,Mapping!$A$3))</f>
        <v>Minor</v>
      </c>
    </row>
    <row r="1578" spans="1:9" ht="13.5" customHeight="1" x14ac:dyDescent="0.2">
      <c r="A1578" s="4">
        <v>6</v>
      </c>
      <c r="B1578" s="5" t="s">
        <v>19</v>
      </c>
      <c r="C1578" s="4">
        <v>2</v>
      </c>
      <c r="D1578" s="4">
        <v>1989</v>
      </c>
      <c r="E1578" s="4">
        <v>1</v>
      </c>
      <c r="F1578" s="4">
        <v>0</v>
      </c>
      <c r="G1578" s="4">
        <v>25</v>
      </c>
      <c r="H1578" s="6">
        <v>82802</v>
      </c>
      <c r="I1578" s="8" t="str">
        <f>IF(H1578&lt;Mapping!$B$1,Mapping!$A$1,IF(H1578&lt;Mapping!$B$2,Mapping!$A$2,Mapping!$A$3))</f>
        <v>Minor</v>
      </c>
    </row>
    <row r="1579" spans="1:9" ht="13.5" customHeight="1" x14ac:dyDescent="0.2">
      <c r="A1579" s="4">
        <v>3</v>
      </c>
      <c r="B1579" s="5" t="s">
        <v>16</v>
      </c>
      <c r="C1579" s="4">
        <v>2</v>
      </c>
      <c r="D1579" s="4">
        <v>1989</v>
      </c>
      <c r="E1579" s="4">
        <v>1</v>
      </c>
      <c r="F1579" s="4">
        <v>0</v>
      </c>
      <c r="G1579" s="4">
        <v>0</v>
      </c>
      <c r="H1579" s="6">
        <v>0</v>
      </c>
      <c r="I1579" s="8" t="str">
        <f>IF(H1579&lt;Mapping!$B$1,Mapping!$A$1,IF(H1579&lt;Mapping!$B$2,Mapping!$A$2,Mapping!$A$3))</f>
        <v>Minor</v>
      </c>
    </row>
    <row r="1580" spans="1:9" ht="13.5" customHeight="1" x14ac:dyDescent="0.2">
      <c r="A1580" s="4">
        <v>5</v>
      </c>
      <c r="B1580" s="5" t="s">
        <v>16</v>
      </c>
      <c r="C1580" s="4">
        <v>3</v>
      </c>
      <c r="D1580" s="4">
        <v>1989</v>
      </c>
      <c r="E1580" s="4">
        <v>1</v>
      </c>
      <c r="F1580" s="4">
        <v>0</v>
      </c>
      <c r="G1580" s="4">
        <v>0</v>
      </c>
      <c r="H1580" s="6">
        <v>7661271</v>
      </c>
      <c r="I1580" s="8" t="str">
        <f>IF(H1580&lt;Mapping!$B$1,Mapping!$A$1,IF(H1580&lt;Mapping!$B$2,Mapping!$A$2,Mapping!$A$3))</f>
        <v>Major</v>
      </c>
    </row>
    <row r="1581" spans="1:9" ht="13.5" customHeight="1" x14ac:dyDescent="0.2">
      <c r="A1581" s="4">
        <v>1</v>
      </c>
      <c r="B1581" s="5" t="s">
        <v>21</v>
      </c>
      <c r="C1581" s="4">
        <v>1</v>
      </c>
      <c r="D1581" s="4">
        <v>1989</v>
      </c>
      <c r="E1581" s="4">
        <v>1</v>
      </c>
      <c r="F1581" s="4">
        <v>0</v>
      </c>
      <c r="G1581" s="4">
        <v>0</v>
      </c>
      <c r="H1581" s="6">
        <v>17900</v>
      </c>
      <c r="I1581" s="8" t="str">
        <f>IF(H1581&lt;Mapping!$B$1,Mapping!$A$1,IF(H1581&lt;Mapping!$B$2,Mapping!$A$2,Mapping!$A$3))</f>
        <v>Minor</v>
      </c>
    </row>
    <row r="1582" spans="1:9" ht="13.5" customHeight="1" x14ac:dyDescent="0.2">
      <c r="A1582" s="4">
        <v>1</v>
      </c>
      <c r="B1582" s="5" t="s">
        <v>21</v>
      </c>
      <c r="C1582" s="4">
        <v>1</v>
      </c>
      <c r="D1582" s="4">
        <v>1989</v>
      </c>
      <c r="E1582" s="4">
        <v>1</v>
      </c>
      <c r="F1582" s="4">
        <v>0</v>
      </c>
      <c r="G1582" s="4">
        <v>0</v>
      </c>
      <c r="H1582" s="6">
        <v>830</v>
      </c>
      <c r="I1582" s="8" t="str">
        <f>IF(H1582&lt;Mapping!$B$1,Mapping!$A$1,IF(H1582&lt;Mapping!$B$2,Mapping!$A$2,Mapping!$A$3))</f>
        <v>Minor</v>
      </c>
    </row>
    <row r="1583" spans="1:9" ht="13.5" customHeight="1" x14ac:dyDescent="0.2">
      <c r="A1583" s="4">
        <v>2</v>
      </c>
      <c r="B1583" s="5" t="s">
        <v>21</v>
      </c>
      <c r="C1583" s="4">
        <v>2</v>
      </c>
      <c r="D1583" s="4">
        <v>1989</v>
      </c>
      <c r="E1583" s="4">
        <v>1</v>
      </c>
      <c r="F1583" s="4">
        <v>0</v>
      </c>
      <c r="G1583" s="4">
        <v>0</v>
      </c>
      <c r="H1583" s="6">
        <v>84213</v>
      </c>
      <c r="I1583" s="8" t="str">
        <f>IF(H1583&lt;Mapping!$B$1,Mapping!$A$1,IF(H1583&lt;Mapping!$B$2,Mapping!$A$2,Mapping!$A$3))</f>
        <v>Minor</v>
      </c>
    </row>
    <row r="1584" spans="1:9" ht="13.5" customHeight="1" x14ac:dyDescent="0.2">
      <c r="A1584" s="4">
        <v>2</v>
      </c>
      <c r="B1584" s="5" t="s">
        <v>21</v>
      </c>
      <c r="C1584" s="4">
        <v>2</v>
      </c>
      <c r="D1584" s="4">
        <v>1989</v>
      </c>
      <c r="E1584" s="4">
        <v>1</v>
      </c>
      <c r="F1584" s="4">
        <v>0</v>
      </c>
      <c r="G1584" s="4">
        <v>0</v>
      </c>
      <c r="H1584" s="6">
        <v>77286</v>
      </c>
      <c r="I1584" s="8" t="str">
        <f>IF(H1584&lt;Mapping!$B$1,Mapping!$A$1,IF(H1584&lt;Mapping!$B$2,Mapping!$A$2,Mapping!$A$3))</f>
        <v>Minor</v>
      </c>
    </row>
    <row r="1585" spans="1:9" ht="13.5" customHeight="1" x14ac:dyDescent="0.2">
      <c r="A1585" s="4">
        <v>2</v>
      </c>
      <c r="B1585" s="5" t="s">
        <v>21</v>
      </c>
      <c r="C1585" s="4">
        <v>1</v>
      </c>
      <c r="D1585" s="4">
        <v>1989</v>
      </c>
      <c r="E1585" s="4">
        <v>1</v>
      </c>
      <c r="F1585" s="4">
        <v>0</v>
      </c>
      <c r="G1585" s="4">
        <v>0</v>
      </c>
      <c r="H1585" s="6">
        <v>18699</v>
      </c>
      <c r="I1585" s="8" t="str">
        <f>IF(H1585&lt;Mapping!$B$1,Mapping!$A$1,IF(H1585&lt;Mapping!$B$2,Mapping!$A$2,Mapping!$A$3))</f>
        <v>Minor</v>
      </c>
    </row>
    <row r="1586" spans="1:9" ht="13.5" customHeight="1" x14ac:dyDescent="0.2">
      <c r="A1586" s="4">
        <v>2</v>
      </c>
      <c r="B1586" s="5" t="s">
        <v>21</v>
      </c>
      <c r="C1586" s="4">
        <v>1</v>
      </c>
      <c r="D1586" s="4">
        <v>1989</v>
      </c>
      <c r="E1586" s="4">
        <v>1</v>
      </c>
      <c r="F1586" s="4">
        <v>0</v>
      </c>
      <c r="G1586" s="4">
        <v>0</v>
      </c>
      <c r="H1586" s="6">
        <v>779</v>
      </c>
      <c r="I1586" s="8" t="str">
        <f>IF(H1586&lt;Mapping!$B$1,Mapping!$A$1,IF(H1586&lt;Mapping!$B$2,Mapping!$A$2,Mapping!$A$3))</f>
        <v>Minor</v>
      </c>
    </row>
    <row r="1587" spans="1:9" ht="13.5" customHeight="1" x14ac:dyDescent="0.2">
      <c r="A1587" s="4">
        <v>3</v>
      </c>
      <c r="B1587" s="5" t="s">
        <v>21</v>
      </c>
      <c r="C1587" s="4">
        <v>1</v>
      </c>
      <c r="D1587" s="4">
        <v>1989</v>
      </c>
      <c r="E1587" s="4">
        <v>1</v>
      </c>
      <c r="F1587" s="4">
        <v>0</v>
      </c>
      <c r="G1587" s="4">
        <v>0</v>
      </c>
      <c r="H1587" s="6">
        <v>16255</v>
      </c>
      <c r="I1587" s="8" t="str">
        <f>IF(H1587&lt;Mapping!$B$1,Mapping!$A$1,IF(H1587&lt;Mapping!$B$2,Mapping!$A$2,Mapping!$A$3))</f>
        <v>Minor</v>
      </c>
    </row>
    <row r="1588" spans="1:9" ht="13.5" customHeight="1" x14ac:dyDescent="0.2">
      <c r="A1588" s="4">
        <v>4</v>
      </c>
      <c r="B1588" s="5" t="s">
        <v>21</v>
      </c>
      <c r="C1588" s="4">
        <v>1</v>
      </c>
      <c r="D1588" s="4">
        <v>1989</v>
      </c>
      <c r="E1588" s="4">
        <v>1</v>
      </c>
      <c r="F1588" s="4">
        <v>0</v>
      </c>
      <c r="G1588" s="4">
        <v>0</v>
      </c>
      <c r="H1588" s="6">
        <v>16930</v>
      </c>
      <c r="I1588" s="8" t="str">
        <f>IF(H1588&lt;Mapping!$B$1,Mapping!$A$1,IF(H1588&lt;Mapping!$B$2,Mapping!$A$2,Mapping!$A$3))</f>
        <v>Minor</v>
      </c>
    </row>
    <row r="1589" spans="1:9" ht="13.5" customHeight="1" x14ac:dyDescent="0.2">
      <c r="A1589" s="4">
        <v>4</v>
      </c>
      <c r="B1589" s="5" t="s">
        <v>21</v>
      </c>
      <c r="C1589" s="4">
        <v>1</v>
      </c>
      <c r="D1589" s="4">
        <v>1989</v>
      </c>
      <c r="E1589" s="4">
        <v>1</v>
      </c>
      <c r="F1589" s="4">
        <v>0</v>
      </c>
      <c r="G1589" s="4">
        <v>0</v>
      </c>
      <c r="H1589" s="6">
        <v>869</v>
      </c>
      <c r="I1589" s="8" t="str">
        <f>IF(H1589&lt;Mapping!$B$1,Mapping!$A$1,IF(H1589&lt;Mapping!$B$2,Mapping!$A$2,Mapping!$A$3))</f>
        <v>Minor</v>
      </c>
    </row>
    <row r="1590" spans="1:9" ht="13.5" customHeight="1" x14ac:dyDescent="0.2">
      <c r="A1590" s="4">
        <v>5</v>
      </c>
      <c r="B1590" s="5" t="s">
        <v>21</v>
      </c>
      <c r="C1590" s="4">
        <v>1</v>
      </c>
      <c r="D1590" s="4">
        <v>1989</v>
      </c>
      <c r="E1590" s="4">
        <v>1</v>
      </c>
      <c r="F1590" s="4">
        <v>0</v>
      </c>
      <c r="G1590" s="4">
        <v>0</v>
      </c>
      <c r="H1590" s="6">
        <v>17967</v>
      </c>
      <c r="I1590" s="8" t="str">
        <f>IF(H1590&lt;Mapping!$B$1,Mapping!$A$1,IF(H1590&lt;Mapping!$B$2,Mapping!$A$2,Mapping!$A$3))</f>
        <v>Minor</v>
      </c>
    </row>
    <row r="1591" spans="1:9" ht="13.5" customHeight="1" x14ac:dyDescent="0.2">
      <c r="A1591" s="4">
        <v>6</v>
      </c>
      <c r="B1591" s="5" t="s">
        <v>21</v>
      </c>
      <c r="C1591" s="4">
        <v>1</v>
      </c>
      <c r="D1591" s="4">
        <v>1989</v>
      </c>
      <c r="E1591" s="4">
        <v>1</v>
      </c>
      <c r="F1591" s="4">
        <v>0</v>
      </c>
      <c r="G1591" s="4">
        <v>0</v>
      </c>
      <c r="H1591" s="6">
        <v>15890</v>
      </c>
      <c r="I1591" s="8" t="str">
        <f>IF(H1591&lt;Mapping!$B$1,Mapping!$A$1,IF(H1591&lt;Mapping!$B$2,Mapping!$A$2,Mapping!$A$3))</f>
        <v>Minor</v>
      </c>
    </row>
    <row r="1592" spans="1:9" ht="13.5" customHeight="1" x14ac:dyDescent="0.2">
      <c r="A1592" s="4">
        <v>1</v>
      </c>
      <c r="B1592" s="5" t="s">
        <v>15</v>
      </c>
      <c r="C1592" s="4">
        <v>4</v>
      </c>
      <c r="D1592" s="4">
        <v>1989</v>
      </c>
      <c r="E1592" s="4">
        <v>4</v>
      </c>
      <c r="F1592" s="4">
        <v>21</v>
      </c>
      <c r="G1592" s="4">
        <v>0</v>
      </c>
      <c r="H1592" s="6">
        <v>199138</v>
      </c>
      <c r="I1592" s="8" t="str">
        <f>IF(H1592&lt;Mapping!$B$1,Mapping!$A$1,IF(H1592&lt;Mapping!$B$2,Mapping!$A$2,Mapping!$A$3))</f>
        <v>Minor</v>
      </c>
    </row>
    <row r="1593" spans="1:9" ht="13.5" customHeight="1" x14ac:dyDescent="0.2">
      <c r="A1593" s="4">
        <v>1</v>
      </c>
      <c r="B1593" s="5" t="s">
        <v>15</v>
      </c>
      <c r="C1593" s="4">
        <v>2</v>
      </c>
      <c r="D1593" s="4">
        <v>1989</v>
      </c>
      <c r="E1593" s="4">
        <v>1</v>
      </c>
      <c r="F1593" s="4">
        <v>0</v>
      </c>
      <c r="G1593" s="4">
        <v>0</v>
      </c>
      <c r="H1593" s="6">
        <v>45069</v>
      </c>
      <c r="I1593" s="8" t="str">
        <f>IF(H1593&lt;Mapping!$B$1,Mapping!$A$1,IF(H1593&lt;Mapping!$B$2,Mapping!$A$2,Mapping!$A$3))</f>
        <v>Minor</v>
      </c>
    </row>
    <row r="1594" spans="1:9" ht="13.5" customHeight="1" x14ac:dyDescent="0.2">
      <c r="A1594" s="4">
        <v>1</v>
      </c>
      <c r="B1594" s="5" t="s">
        <v>15</v>
      </c>
      <c r="C1594" s="4">
        <v>1</v>
      </c>
      <c r="D1594" s="4">
        <v>1989</v>
      </c>
      <c r="E1594" s="4">
        <v>1</v>
      </c>
      <c r="F1594" s="4">
        <v>0</v>
      </c>
      <c r="G1594" s="4">
        <v>0</v>
      </c>
      <c r="H1594" s="6">
        <v>15756</v>
      </c>
      <c r="I1594" s="8" t="str">
        <f>IF(H1594&lt;Mapping!$B$1,Mapping!$A$1,IF(H1594&lt;Mapping!$B$2,Mapping!$A$2,Mapping!$A$3))</f>
        <v>Minor</v>
      </c>
    </row>
    <row r="1595" spans="1:9" ht="13.5" customHeight="1" x14ac:dyDescent="0.2">
      <c r="A1595" s="4">
        <v>1</v>
      </c>
      <c r="B1595" s="5" t="s">
        <v>15</v>
      </c>
      <c r="C1595" s="4">
        <v>1</v>
      </c>
      <c r="D1595" s="4">
        <v>1989</v>
      </c>
      <c r="E1595" s="4">
        <v>1</v>
      </c>
      <c r="F1595" s="4">
        <v>0</v>
      </c>
      <c r="G1595" s="4">
        <v>0</v>
      </c>
      <c r="H1595" s="6">
        <v>1036813</v>
      </c>
      <c r="I1595" s="8" t="str">
        <f>IF(H1595&lt;Mapping!$B$1,Mapping!$A$1,IF(H1595&lt;Mapping!$B$2,Mapping!$A$2,Mapping!$A$3))</f>
        <v>Medium</v>
      </c>
    </row>
    <row r="1596" spans="1:9" ht="13.5" customHeight="1" x14ac:dyDescent="0.2">
      <c r="A1596" s="4">
        <v>1</v>
      </c>
      <c r="B1596" s="5" t="s">
        <v>15</v>
      </c>
      <c r="C1596" s="4">
        <v>1</v>
      </c>
      <c r="D1596" s="4">
        <v>1989</v>
      </c>
      <c r="E1596" s="4">
        <v>3</v>
      </c>
      <c r="F1596" s="4">
        <v>0</v>
      </c>
      <c r="G1596" s="4">
        <v>0</v>
      </c>
      <c r="H1596" s="6">
        <v>900784</v>
      </c>
      <c r="I1596" s="8" t="str">
        <f>IF(H1596&lt;Mapping!$B$1,Mapping!$A$1,IF(H1596&lt;Mapping!$B$2,Mapping!$A$2,Mapping!$A$3))</f>
        <v>Medium</v>
      </c>
    </row>
    <row r="1597" spans="1:9" ht="13.5" customHeight="1" x14ac:dyDescent="0.2">
      <c r="A1597" s="4">
        <v>1</v>
      </c>
      <c r="B1597" s="5" t="s">
        <v>15</v>
      </c>
      <c r="C1597" s="4">
        <v>1</v>
      </c>
      <c r="D1597" s="4">
        <v>1989</v>
      </c>
      <c r="E1597" s="4">
        <v>1</v>
      </c>
      <c r="F1597" s="4">
        <v>0</v>
      </c>
      <c r="G1597" s="4">
        <v>0</v>
      </c>
      <c r="H1597" s="6">
        <v>65</v>
      </c>
      <c r="I1597" s="8" t="str">
        <f>IF(H1597&lt;Mapping!$B$1,Mapping!$A$1,IF(H1597&lt;Mapping!$B$2,Mapping!$A$2,Mapping!$A$3))</f>
        <v>Minor</v>
      </c>
    </row>
    <row r="1598" spans="1:9" ht="13.5" customHeight="1" x14ac:dyDescent="0.2">
      <c r="A1598" s="4">
        <v>1</v>
      </c>
      <c r="B1598" s="5" t="s">
        <v>15</v>
      </c>
      <c r="C1598" s="4">
        <v>2</v>
      </c>
      <c r="D1598" s="4">
        <v>1989</v>
      </c>
      <c r="E1598" s="4">
        <v>1</v>
      </c>
      <c r="F1598" s="4">
        <v>0</v>
      </c>
      <c r="G1598" s="4">
        <v>0</v>
      </c>
      <c r="H1598" s="6">
        <v>0</v>
      </c>
      <c r="I1598" s="8" t="str">
        <f>IF(H1598&lt;Mapping!$B$1,Mapping!$A$1,IF(H1598&lt;Mapping!$B$2,Mapping!$A$2,Mapping!$A$3))</f>
        <v>Minor</v>
      </c>
    </row>
    <row r="1599" spans="1:9" ht="13.5" customHeight="1" x14ac:dyDescent="0.2">
      <c r="A1599" s="4">
        <v>1</v>
      </c>
      <c r="B1599" s="5" t="s">
        <v>15</v>
      </c>
      <c r="C1599" s="4">
        <v>4</v>
      </c>
      <c r="D1599" s="4">
        <v>1989</v>
      </c>
      <c r="E1599" s="4">
        <v>1</v>
      </c>
      <c r="F1599" s="4">
        <v>12</v>
      </c>
      <c r="G1599" s="4">
        <v>0</v>
      </c>
      <c r="H1599" s="6">
        <v>0</v>
      </c>
      <c r="I1599" s="8" t="str">
        <f>IF(H1599&lt;Mapping!$B$1,Mapping!$A$1,IF(H1599&lt;Mapping!$B$2,Mapping!$A$2,Mapping!$A$3))</f>
        <v>Minor</v>
      </c>
    </row>
    <row r="1600" spans="1:9" ht="13.5" customHeight="1" x14ac:dyDescent="0.2">
      <c r="A1600" s="4">
        <v>2</v>
      </c>
      <c r="B1600" s="5" t="s">
        <v>15</v>
      </c>
      <c r="C1600" s="4">
        <v>1</v>
      </c>
      <c r="D1600" s="4">
        <v>1989</v>
      </c>
      <c r="E1600" s="4">
        <v>1</v>
      </c>
      <c r="F1600" s="4">
        <v>0</v>
      </c>
      <c r="G1600" s="4">
        <v>0</v>
      </c>
      <c r="H1600" s="6">
        <v>17213</v>
      </c>
      <c r="I1600" s="8" t="str">
        <f>IF(H1600&lt;Mapping!$B$1,Mapping!$A$1,IF(H1600&lt;Mapping!$B$2,Mapping!$A$2,Mapping!$A$3))</f>
        <v>Minor</v>
      </c>
    </row>
    <row r="1601" spans="1:9" ht="13.5" customHeight="1" x14ac:dyDescent="0.2">
      <c r="A1601" s="4">
        <v>2</v>
      </c>
      <c r="B1601" s="5" t="s">
        <v>15</v>
      </c>
      <c r="C1601" s="4">
        <v>4</v>
      </c>
      <c r="D1601" s="4">
        <v>1989</v>
      </c>
      <c r="E1601" s="4">
        <v>5</v>
      </c>
      <c r="F1601" s="4">
        <v>13</v>
      </c>
      <c r="G1601" s="4">
        <v>0</v>
      </c>
      <c r="H1601" s="6">
        <v>8641717</v>
      </c>
      <c r="I1601" s="8" t="str">
        <f>IF(H1601&lt;Mapping!$B$1,Mapping!$A$1,IF(H1601&lt;Mapping!$B$2,Mapping!$A$2,Mapping!$A$3))</f>
        <v>Major</v>
      </c>
    </row>
    <row r="1602" spans="1:9" ht="13.5" customHeight="1" x14ac:dyDescent="0.2">
      <c r="A1602" s="4">
        <v>2</v>
      </c>
      <c r="B1602" s="5" t="s">
        <v>15</v>
      </c>
      <c r="C1602" s="4">
        <v>1</v>
      </c>
      <c r="D1602" s="4">
        <v>1989</v>
      </c>
      <c r="E1602" s="4">
        <v>1</v>
      </c>
      <c r="F1602" s="4">
        <v>0</v>
      </c>
      <c r="G1602" s="4">
        <v>0</v>
      </c>
      <c r="H1602" s="6">
        <v>8221</v>
      </c>
      <c r="I1602" s="8" t="str">
        <f>IF(H1602&lt;Mapping!$B$1,Mapping!$A$1,IF(H1602&lt;Mapping!$B$2,Mapping!$A$2,Mapping!$A$3))</f>
        <v>Minor</v>
      </c>
    </row>
    <row r="1603" spans="1:9" ht="13.5" customHeight="1" x14ac:dyDescent="0.2">
      <c r="A1603" s="4">
        <v>2</v>
      </c>
      <c r="B1603" s="5" t="s">
        <v>15</v>
      </c>
      <c r="C1603" s="4">
        <v>1</v>
      </c>
      <c r="D1603" s="4">
        <v>1989</v>
      </c>
      <c r="E1603" s="4">
        <v>1</v>
      </c>
      <c r="F1603" s="4">
        <v>0</v>
      </c>
      <c r="G1603" s="4">
        <v>0</v>
      </c>
      <c r="H1603" s="6">
        <v>771</v>
      </c>
      <c r="I1603" s="8" t="str">
        <f>IF(H1603&lt;Mapping!$B$1,Mapping!$A$1,IF(H1603&lt;Mapping!$B$2,Mapping!$A$2,Mapping!$A$3))</f>
        <v>Minor</v>
      </c>
    </row>
    <row r="1604" spans="1:9" ht="13.5" customHeight="1" x14ac:dyDescent="0.2">
      <c r="A1604" s="4">
        <v>2</v>
      </c>
      <c r="B1604" s="5" t="s">
        <v>15</v>
      </c>
      <c r="C1604" s="4">
        <v>4</v>
      </c>
      <c r="D1604" s="4">
        <v>1989</v>
      </c>
      <c r="E1604" s="4">
        <v>1</v>
      </c>
      <c r="F1604" s="4">
        <v>12</v>
      </c>
      <c r="G1604" s="4">
        <v>0</v>
      </c>
      <c r="H1604" s="6">
        <v>0</v>
      </c>
      <c r="I1604" s="8" t="str">
        <f>IF(H1604&lt;Mapping!$B$1,Mapping!$A$1,IF(H1604&lt;Mapping!$B$2,Mapping!$A$2,Mapping!$A$3))</f>
        <v>Minor</v>
      </c>
    </row>
    <row r="1605" spans="1:9" ht="13.5" customHeight="1" x14ac:dyDescent="0.2">
      <c r="A1605" s="4">
        <v>2</v>
      </c>
      <c r="B1605" s="5" t="s">
        <v>15</v>
      </c>
      <c r="C1605" s="4">
        <v>4</v>
      </c>
      <c r="D1605" s="4">
        <v>1989</v>
      </c>
      <c r="E1605" s="4">
        <v>1</v>
      </c>
      <c r="F1605" s="4">
        <v>0</v>
      </c>
      <c r="G1605" s="4">
        <v>10</v>
      </c>
      <c r="H1605" s="6">
        <v>0</v>
      </c>
      <c r="I1605" s="8" t="str">
        <f>IF(H1605&lt;Mapping!$B$1,Mapping!$A$1,IF(H1605&lt;Mapping!$B$2,Mapping!$A$2,Mapping!$A$3))</f>
        <v>Minor</v>
      </c>
    </row>
    <row r="1606" spans="1:9" ht="13.5" customHeight="1" x14ac:dyDescent="0.2">
      <c r="A1606" s="4">
        <v>2</v>
      </c>
      <c r="B1606" s="5" t="s">
        <v>15</v>
      </c>
      <c r="C1606" s="4">
        <v>1</v>
      </c>
      <c r="D1606" s="4">
        <v>1989</v>
      </c>
      <c r="E1606" s="4">
        <v>1</v>
      </c>
      <c r="F1606" s="4">
        <v>0</v>
      </c>
      <c r="G1606" s="4">
        <v>0</v>
      </c>
      <c r="H1606" s="6">
        <v>0</v>
      </c>
      <c r="I1606" s="8" t="str">
        <f>IF(H1606&lt;Mapping!$B$1,Mapping!$A$1,IF(H1606&lt;Mapping!$B$2,Mapping!$A$2,Mapping!$A$3))</f>
        <v>Minor</v>
      </c>
    </row>
    <row r="1607" spans="1:9" ht="13.5" customHeight="1" x14ac:dyDescent="0.2">
      <c r="A1607" s="4">
        <v>3</v>
      </c>
      <c r="B1607" s="5" t="s">
        <v>15</v>
      </c>
      <c r="C1607" s="4">
        <v>4</v>
      </c>
      <c r="D1607" s="4">
        <v>1989</v>
      </c>
      <c r="E1607" s="4">
        <v>4</v>
      </c>
      <c r="F1607" s="4">
        <v>0</v>
      </c>
      <c r="G1607" s="4">
        <v>0</v>
      </c>
      <c r="H1607" s="6">
        <v>201736</v>
      </c>
      <c r="I1607" s="8" t="str">
        <f>IF(H1607&lt;Mapping!$B$1,Mapping!$A$1,IF(H1607&lt;Mapping!$B$2,Mapping!$A$2,Mapping!$A$3))</f>
        <v>Minor</v>
      </c>
    </row>
    <row r="1608" spans="1:9" ht="13.5" customHeight="1" x14ac:dyDescent="0.2">
      <c r="A1608" s="4">
        <v>3</v>
      </c>
      <c r="B1608" s="5" t="s">
        <v>15</v>
      </c>
      <c r="C1608" s="4">
        <v>1</v>
      </c>
      <c r="D1608" s="4">
        <v>1989</v>
      </c>
      <c r="E1608" s="4">
        <v>1</v>
      </c>
      <c r="F1608" s="4">
        <v>0</v>
      </c>
      <c r="G1608" s="4">
        <v>0</v>
      </c>
      <c r="H1608" s="6">
        <v>17182</v>
      </c>
      <c r="I1608" s="8" t="str">
        <f>IF(H1608&lt;Mapping!$B$1,Mapping!$A$1,IF(H1608&lt;Mapping!$B$2,Mapping!$A$2,Mapping!$A$3))</f>
        <v>Minor</v>
      </c>
    </row>
    <row r="1609" spans="1:9" ht="13.5" customHeight="1" x14ac:dyDescent="0.2">
      <c r="A1609" s="4">
        <v>4</v>
      </c>
      <c r="B1609" s="5" t="s">
        <v>15</v>
      </c>
      <c r="C1609" s="4">
        <v>4</v>
      </c>
      <c r="D1609" s="4">
        <v>1989</v>
      </c>
      <c r="E1609" s="4">
        <v>4</v>
      </c>
      <c r="F1609" s="4">
        <v>0</v>
      </c>
      <c r="G1609" s="4">
        <v>0</v>
      </c>
      <c r="H1609" s="6">
        <v>227407</v>
      </c>
      <c r="I1609" s="8" t="str">
        <f>IF(H1609&lt;Mapping!$B$1,Mapping!$A$1,IF(H1609&lt;Mapping!$B$2,Mapping!$A$2,Mapping!$A$3))</f>
        <v>Minor</v>
      </c>
    </row>
    <row r="1610" spans="1:9" ht="13.5" customHeight="1" x14ac:dyDescent="0.2">
      <c r="A1610" s="4">
        <v>4</v>
      </c>
      <c r="B1610" s="5" t="s">
        <v>15</v>
      </c>
      <c r="C1610" s="4">
        <v>1</v>
      </c>
      <c r="D1610" s="4">
        <v>1989</v>
      </c>
      <c r="E1610" s="4">
        <v>1</v>
      </c>
      <c r="F1610" s="4">
        <v>0</v>
      </c>
      <c r="G1610" s="4">
        <v>0</v>
      </c>
      <c r="H1610" s="6">
        <v>18616</v>
      </c>
      <c r="I1610" s="8" t="str">
        <f>IF(H1610&lt;Mapping!$B$1,Mapping!$A$1,IF(H1610&lt;Mapping!$B$2,Mapping!$A$2,Mapping!$A$3))</f>
        <v>Minor</v>
      </c>
    </row>
    <row r="1611" spans="1:9" ht="13.5" customHeight="1" x14ac:dyDescent="0.2">
      <c r="A1611" s="4">
        <v>5</v>
      </c>
      <c r="B1611" s="5" t="s">
        <v>15</v>
      </c>
      <c r="C1611" s="4">
        <v>4</v>
      </c>
      <c r="D1611" s="4">
        <v>1989</v>
      </c>
      <c r="E1611" s="4">
        <v>4</v>
      </c>
      <c r="F1611" s="4">
        <v>0</v>
      </c>
      <c r="G1611" s="4">
        <v>0</v>
      </c>
      <c r="H1611" s="6">
        <v>213977</v>
      </c>
      <c r="I1611" s="8" t="str">
        <f>IF(H1611&lt;Mapping!$B$1,Mapping!$A$1,IF(H1611&lt;Mapping!$B$2,Mapping!$A$2,Mapping!$A$3))</f>
        <v>Minor</v>
      </c>
    </row>
    <row r="1612" spans="1:9" ht="13.5" customHeight="1" x14ac:dyDescent="0.2">
      <c r="A1612" s="4">
        <v>5</v>
      </c>
      <c r="B1612" s="5" t="s">
        <v>15</v>
      </c>
      <c r="C1612" s="4">
        <v>1</v>
      </c>
      <c r="D1612" s="4">
        <v>1989</v>
      </c>
      <c r="E1612" s="4">
        <v>1</v>
      </c>
      <c r="F1612" s="4">
        <v>0</v>
      </c>
      <c r="G1612" s="4">
        <v>0</v>
      </c>
      <c r="H1612" s="6">
        <v>16104</v>
      </c>
      <c r="I1612" s="8" t="str">
        <f>IF(H1612&lt;Mapping!$B$1,Mapping!$A$1,IF(H1612&lt;Mapping!$B$2,Mapping!$A$2,Mapping!$A$3))</f>
        <v>Minor</v>
      </c>
    </row>
    <row r="1613" spans="1:9" ht="13.5" customHeight="1" x14ac:dyDescent="0.2">
      <c r="A1613" s="4">
        <v>5</v>
      </c>
      <c r="B1613" s="5" t="s">
        <v>15</v>
      </c>
      <c r="C1613" s="4">
        <v>4</v>
      </c>
      <c r="D1613" s="4">
        <v>1989</v>
      </c>
      <c r="E1613" s="4">
        <v>1</v>
      </c>
      <c r="F1613" s="4">
        <v>13</v>
      </c>
      <c r="G1613" s="4">
        <v>0</v>
      </c>
      <c r="H1613" s="6">
        <v>0</v>
      </c>
      <c r="I1613" s="8" t="str">
        <f>IF(H1613&lt;Mapping!$B$1,Mapping!$A$1,IF(H1613&lt;Mapping!$B$2,Mapping!$A$2,Mapping!$A$3))</f>
        <v>Minor</v>
      </c>
    </row>
    <row r="1614" spans="1:9" ht="13.5" customHeight="1" x14ac:dyDescent="0.2">
      <c r="A1614" s="4">
        <v>6</v>
      </c>
      <c r="B1614" s="5" t="s">
        <v>15</v>
      </c>
      <c r="C1614" s="4">
        <v>4</v>
      </c>
      <c r="D1614" s="4">
        <v>1989</v>
      </c>
      <c r="E1614" s="4">
        <v>4</v>
      </c>
      <c r="F1614" s="4">
        <v>0</v>
      </c>
      <c r="G1614" s="4">
        <v>0</v>
      </c>
      <c r="H1614" s="6">
        <v>241013</v>
      </c>
      <c r="I1614" s="8" t="str">
        <f>IF(H1614&lt;Mapping!$B$1,Mapping!$A$1,IF(H1614&lt;Mapping!$B$2,Mapping!$A$2,Mapping!$A$3))</f>
        <v>Minor</v>
      </c>
    </row>
    <row r="1615" spans="1:9" ht="13.5" customHeight="1" x14ac:dyDescent="0.2">
      <c r="A1615" s="4">
        <v>6</v>
      </c>
      <c r="B1615" s="5" t="s">
        <v>15</v>
      </c>
      <c r="C1615" s="4">
        <v>2</v>
      </c>
      <c r="D1615" s="4">
        <v>1989</v>
      </c>
      <c r="E1615" s="4">
        <v>1</v>
      </c>
      <c r="F1615" s="4">
        <v>0</v>
      </c>
      <c r="G1615" s="4">
        <v>0</v>
      </c>
      <c r="H1615" s="6">
        <v>42083</v>
      </c>
      <c r="I1615" s="8" t="str">
        <f>IF(H1615&lt;Mapping!$B$1,Mapping!$A$1,IF(H1615&lt;Mapping!$B$2,Mapping!$A$2,Mapping!$A$3))</f>
        <v>Minor</v>
      </c>
    </row>
    <row r="1616" spans="1:9" ht="13.5" customHeight="1" x14ac:dyDescent="0.2">
      <c r="A1616" s="4">
        <v>6</v>
      </c>
      <c r="B1616" s="5" t="s">
        <v>15</v>
      </c>
      <c r="C1616" s="4">
        <v>1</v>
      </c>
      <c r="D1616" s="4">
        <v>1989</v>
      </c>
      <c r="E1616" s="4">
        <v>1</v>
      </c>
      <c r="F1616" s="4">
        <v>0</v>
      </c>
      <c r="G1616" s="4">
        <v>0</v>
      </c>
      <c r="H1616" s="6">
        <v>15665</v>
      </c>
      <c r="I1616" s="8" t="str">
        <f>IF(H1616&lt;Mapping!$B$1,Mapping!$A$1,IF(H1616&lt;Mapping!$B$2,Mapping!$A$2,Mapping!$A$3))</f>
        <v>Minor</v>
      </c>
    </row>
    <row r="1617" spans="1:9" ht="13.5" customHeight="1" x14ac:dyDescent="0.2">
      <c r="A1617" s="4">
        <v>1</v>
      </c>
      <c r="B1617" s="5" t="s">
        <v>14</v>
      </c>
      <c r="C1617" s="4">
        <v>1</v>
      </c>
      <c r="D1617" s="4">
        <v>1990</v>
      </c>
      <c r="E1617" s="4">
        <v>1</v>
      </c>
      <c r="F1617" s="4">
        <v>0</v>
      </c>
      <c r="G1617" s="4">
        <v>0</v>
      </c>
      <c r="H1617" s="6">
        <v>740209</v>
      </c>
      <c r="I1617" s="8" t="str">
        <f>IF(H1617&lt;Mapping!$B$1,Mapping!$A$1,IF(H1617&lt;Mapping!$B$2,Mapping!$A$2,Mapping!$A$3))</f>
        <v>Medium</v>
      </c>
    </row>
    <row r="1618" spans="1:9" ht="13.5" customHeight="1" x14ac:dyDescent="0.2">
      <c r="A1618" s="4">
        <v>4</v>
      </c>
      <c r="B1618" s="5" t="s">
        <v>14</v>
      </c>
      <c r="C1618" s="4">
        <v>4</v>
      </c>
      <c r="D1618" s="4">
        <v>1990</v>
      </c>
      <c r="E1618" s="4">
        <v>21</v>
      </c>
      <c r="F1618" s="4">
        <v>0</v>
      </c>
      <c r="G1618" s="4">
        <v>0</v>
      </c>
      <c r="H1618" s="6">
        <v>4679357</v>
      </c>
      <c r="I1618" s="8" t="str">
        <f>IF(H1618&lt;Mapping!$B$1,Mapping!$A$1,IF(H1618&lt;Mapping!$B$2,Mapping!$A$2,Mapping!$A$3))</f>
        <v>Medium</v>
      </c>
    </row>
    <row r="1619" spans="1:9" ht="13.5" customHeight="1" x14ac:dyDescent="0.2">
      <c r="A1619" s="4">
        <v>5</v>
      </c>
      <c r="B1619" s="5" t="s">
        <v>14</v>
      </c>
      <c r="C1619" s="4">
        <v>4</v>
      </c>
      <c r="D1619" s="4">
        <v>1990</v>
      </c>
      <c r="E1619" s="4">
        <v>2</v>
      </c>
      <c r="F1619" s="4">
        <v>0</v>
      </c>
      <c r="G1619" s="4">
        <v>0</v>
      </c>
      <c r="H1619" s="6">
        <v>821846</v>
      </c>
      <c r="I1619" s="8" t="str">
        <f>IF(H1619&lt;Mapping!$B$1,Mapping!$A$1,IF(H1619&lt;Mapping!$B$2,Mapping!$A$2,Mapping!$A$3))</f>
        <v>Medium</v>
      </c>
    </row>
    <row r="1620" spans="1:9" ht="13.5" customHeight="1" x14ac:dyDescent="0.2">
      <c r="A1620" s="4">
        <v>5</v>
      </c>
      <c r="B1620" s="5" t="s">
        <v>14</v>
      </c>
      <c r="C1620" s="4">
        <v>4</v>
      </c>
      <c r="D1620" s="4">
        <v>1990</v>
      </c>
      <c r="E1620" s="4">
        <v>21</v>
      </c>
      <c r="F1620" s="4">
        <v>0</v>
      </c>
      <c r="G1620" s="4">
        <v>0</v>
      </c>
      <c r="H1620" s="6">
        <v>4305779</v>
      </c>
      <c r="I1620" s="8" t="str">
        <f>IF(H1620&lt;Mapping!$B$1,Mapping!$A$1,IF(H1620&lt;Mapping!$B$2,Mapping!$A$2,Mapping!$A$3))</f>
        <v>Medium</v>
      </c>
    </row>
    <row r="1621" spans="1:9" ht="13.5" customHeight="1" x14ac:dyDescent="0.2">
      <c r="A1621" s="4">
        <v>6</v>
      </c>
      <c r="B1621" s="5" t="s">
        <v>14</v>
      </c>
      <c r="C1621" s="4">
        <v>4</v>
      </c>
      <c r="D1621" s="4">
        <v>1990</v>
      </c>
      <c r="E1621" s="4">
        <v>1</v>
      </c>
      <c r="F1621" s="4">
        <v>0</v>
      </c>
      <c r="G1621" s="4">
        <v>0</v>
      </c>
      <c r="H1621" s="6">
        <v>841582</v>
      </c>
      <c r="I1621" s="8" t="str">
        <f>IF(H1621&lt;Mapping!$B$1,Mapping!$A$1,IF(H1621&lt;Mapping!$B$2,Mapping!$A$2,Mapping!$A$3))</f>
        <v>Medium</v>
      </c>
    </row>
    <row r="1622" spans="1:9" ht="13.5" customHeight="1" x14ac:dyDescent="0.2">
      <c r="A1622" s="4">
        <v>6</v>
      </c>
      <c r="B1622" s="5" t="s">
        <v>14</v>
      </c>
      <c r="C1622" s="4">
        <v>4</v>
      </c>
      <c r="D1622" s="4">
        <v>1990</v>
      </c>
      <c r="E1622" s="4">
        <v>21</v>
      </c>
      <c r="F1622" s="4">
        <v>0</v>
      </c>
      <c r="G1622" s="4">
        <v>0</v>
      </c>
      <c r="H1622" s="6">
        <v>4339585</v>
      </c>
      <c r="I1622" s="8" t="str">
        <f>IF(H1622&lt;Mapping!$B$1,Mapping!$A$1,IF(H1622&lt;Mapping!$B$2,Mapping!$A$2,Mapping!$A$3))</f>
        <v>Medium</v>
      </c>
    </row>
    <row r="1623" spans="1:9" ht="13.5" customHeight="1" x14ac:dyDescent="0.2">
      <c r="A1623" s="4">
        <v>5</v>
      </c>
      <c r="B1623" s="5" t="s">
        <v>31</v>
      </c>
      <c r="C1623" s="4">
        <v>3</v>
      </c>
      <c r="D1623" s="4">
        <v>1990</v>
      </c>
      <c r="E1623" s="4">
        <v>1</v>
      </c>
      <c r="F1623" s="4">
        <v>0</v>
      </c>
      <c r="G1623" s="4">
        <v>0</v>
      </c>
      <c r="H1623" s="6">
        <v>80100</v>
      </c>
      <c r="I1623" s="8" t="str">
        <f>IF(H1623&lt;Mapping!$B$1,Mapping!$A$1,IF(H1623&lt;Mapping!$B$2,Mapping!$A$2,Mapping!$A$3))</f>
        <v>Minor</v>
      </c>
    </row>
    <row r="1624" spans="1:9" ht="13.5" customHeight="1" x14ac:dyDescent="0.2">
      <c r="A1624" s="4">
        <v>1</v>
      </c>
      <c r="B1624" s="5" t="s">
        <v>27</v>
      </c>
      <c r="C1624" s="4">
        <v>3</v>
      </c>
      <c r="D1624" s="4">
        <v>1990</v>
      </c>
      <c r="E1624" s="4">
        <v>1</v>
      </c>
      <c r="F1624" s="4">
        <v>0</v>
      </c>
      <c r="G1624" s="4">
        <v>0</v>
      </c>
      <c r="H1624" s="6">
        <v>840473</v>
      </c>
      <c r="I1624" s="8" t="str">
        <f>IF(H1624&lt;Mapping!$B$1,Mapping!$A$1,IF(H1624&lt;Mapping!$B$2,Mapping!$A$2,Mapping!$A$3))</f>
        <v>Medium</v>
      </c>
    </row>
    <row r="1625" spans="1:9" ht="13.5" customHeight="1" x14ac:dyDescent="0.2">
      <c r="A1625" s="4">
        <v>1</v>
      </c>
      <c r="B1625" s="5" t="s">
        <v>27</v>
      </c>
      <c r="C1625" s="4">
        <v>3</v>
      </c>
      <c r="D1625" s="4">
        <v>1990</v>
      </c>
      <c r="E1625" s="4">
        <v>1</v>
      </c>
      <c r="F1625" s="4">
        <v>0</v>
      </c>
      <c r="G1625" s="4">
        <v>0</v>
      </c>
      <c r="H1625" s="6">
        <v>79172</v>
      </c>
      <c r="I1625" s="8" t="str">
        <f>IF(H1625&lt;Mapping!$B$1,Mapping!$A$1,IF(H1625&lt;Mapping!$B$2,Mapping!$A$2,Mapping!$A$3))</f>
        <v>Minor</v>
      </c>
    </row>
    <row r="1626" spans="1:9" ht="13.5" customHeight="1" x14ac:dyDescent="0.2">
      <c r="A1626" s="4">
        <v>1</v>
      </c>
      <c r="B1626" s="5" t="s">
        <v>27</v>
      </c>
      <c r="C1626" s="4">
        <v>3</v>
      </c>
      <c r="D1626" s="4">
        <v>1990</v>
      </c>
      <c r="E1626" s="4">
        <v>1</v>
      </c>
      <c r="F1626" s="4">
        <v>0</v>
      </c>
      <c r="G1626" s="4">
        <v>0</v>
      </c>
      <c r="H1626" s="6">
        <v>7403</v>
      </c>
      <c r="I1626" s="8" t="str">
        <f>IF(H1626&lt;Mapping!$B$1,Mapping!$A$1,IF(H1626&lt;Mapping!$B$2,Mapping!$A$2,Mapping!$A$3))</f>
        <v>Minor</v>
      </c>
    </row>
    <row r="1627" spans="1:9" ht="13.5" customHeight="1" x14ac:dyDescent="0.2">
      <c r="A1627" s="4">
        <v>2</v>
      </c>
      <c r="B1627" s="5" t="s">
        <v>60</v>
      </c>
      <c r="C1627" s="4">
        <v>2</v>
      </c>
      <c r="D1627" s="4">
        <v>1990</v>
      </c>
      <c r="E1627" s="4">
        <v>1</v>
      </c>
      <c r="F1627" s="4">
        <v>0</v>
      </c>
      <c r="G1627" s="4">
        <v>5</v>
      </c>
      <c r="H1627" s="6">
        <v>0</v>
      </c>
      <c r="I1627" s="8" t="str">
        <f>IF(H1627&lt;Mapping!$B$1,Mapping!$A$1,IF(H1627&lt;Mapping!$B$2,Mapping!$A$2,Mapping!$A$3))</f>
        <v>Minor</v>
      </c>
    </row>
    <row r="1628" spans="1:9" ht="13.5" customHeight="1" x14ac:dyDescent="0.2">
      <c r="A1628" s="4">
        <v>3</v>
      </c>
      <c r="B1628" s="5" t="s">
        <v>60</v>
      </c>
      <c r="C1628" s="4">
        <v>3</v>
      </c>
      <c r="D1628" s="4">
        <v>1990</v>
      </c>
      <c r="E1628" s="4">
        <v>1</v>
      </c>
      <c r="F1628" s="4">
        <v>12</v>
      </c>
      <c r="G1628" s="4">
        <v>0</v>
      </c>
      <c r="H1628" s="6">
        <v>0</v>
      </c>
      <c r="I1628" s="8" t="str">
        <f>IF(H1628&lt;Mapping!$B$1,Mapping!$A$1,IF(H1628&lt;Mapping!$B$2,Mapping!$A$2,Mapping!$A$3))</f>
        <v>Minor</v>
      </c>
    </row>
    <row r="1629" spans="1:9" ht="13.5" customHeight="1" x14ac:dyDescent="0.2">
      <c r="A1629" s="4">
        <v>5</v>
      </c>
      <c r="B1629" s="5" t="s">
        <v>60</v>
      </c>
      <c r="C1629" s="4">
        <v>2</v>
      </c>
      <c r="D1629" s="4">
        <v>1990</v>
      </c>
      <c r="E1629" s="4">
        <v>1</v>
      </c>
      <c r="F1629" s="4">
        <v>0</v>
      </c>
      <c r="G1629" s="4">
        <v>5</v>
      </c>
      <c r="H1629" s="6">
        <v>0</v>
      </c>
      <c r="I1629" s="8" t="str">
        <f>IF(H1629&lt;Mapping!$B$1,Mapping!$A$1,IF(H1629&lt;Mapping!$B$2,Mapping!$A$2,Mapping!$A$3))</f>
        <v>Minor</v>
      </c>
    </row>
    <row r="1630" spans="1:9" ht="13.5" customHeight="1" x14ac:dyDescent="0.2">
      <c r="A1630" s="4">
        <v>1</v>
      </c>
      <c r="B1630" s="5" t="s">
        <v>20</v>
      </c>
      <c r="C1630" s="4">
        <v>3</v>
      </c>
      <c r="D1630" s="4">
        <v>1990</v>
      </c>
      <c r="E1630" s="4">
        <v>1</v>
      </c>
      <c r="F1630" s="4">
        <v>0</v>
      </c>
      <c r="G1630" s="4">
        <v>13</v>
      </c>
      <c r="H1630" s="6">
        <v>8691</v>
      </c>
      <c r="I1630" s="8" t="str">
        <f>IF(H1630&lt;Mapping!$B$1,Mapping!$A$1,IF(H1630&lt;Mapping!$B$2,Mapping!$A$2,Mapping!$A$3))</f>
        <v>Minor</v>
      </c>
    </row>
    <row r="1631" spans="1:9" ht="13.5" customHeight="1" x14ac:dyDescent="0.2">
      <c r="A1631" s="4">
        <v>2</v>
      </c>
      <c r="B1631" s="5" t="s">
        <v>20</v>
      </c>
      <c r="C1631" s="4">
        <v>3</v>
      </c>
      <c r="D1631" s="4">
        <v>1990</v>
      </c>
      <c r="E1631" s="4">
        <v>1</v>
      </c>
      <c r="F1631" s="4">
        <v>0</v>
      </c>
      <c r="G1631" s="4">
        <v>0</v>
      </c>
      <c r="H1631" s="6">
        <v>144300</v>
      </c>
      <c r="I1631" s="8" t="str">
        <f>IF(H1631&lt;Mapping!$B$1,Mapping!$A$1,IF(H1631&lt;Mapping!$B$2,Mapping!$A$2,Mapping!$A$3))</f>
        <v>Minor</v>
      </c>
    </row>
    <row r="1632" spans="1:9" ht="13.5" customHeight="1" x14ac:dyDescent="0.2">
      <c r="A1632" s="4">
        <v>4</v>
      </c>
      <c r="B1632" s="5" t="s">
        <v>20</v>
      </c>
      <c r="C1632" s="4">
        <v>2</v>
      </c>
      <c r="D1632" s="4">
        <v>1990</v>
      </c>
      <c r="E1632" s="4">
        <v>1</v>
      </c>
      <c r="F1632" s="4">
        <v>0</v>
      </c>
      <c r="G1632" s="4">
        <v>0</v>
      </c>
      <c r="H1632" s="6">
        <v>451544</v>
      </c>
      <c r="I1632" s="8" t="str">
        <f>IF(H1632&lt;Mapping!$B$1,Mapping!$A$1,IF(H1632&lt;Mapping!$B$2,Mapping!$A$2,Mapping!$A$3))</f>
        <v>Minor</v>
      </c>
    </row>
    <row r="1633" spans="1:9" ht="13.5" customHeight="1" x14ac:dyDescent="0.2">
      <c r="A1633" s="4">
        <v>4</v>
      </c>
      <c r="B1633" s="5" t="s">
        <v>20</v>
      </c>
      <c r="C1633" s="4">
        <v>2</v>
      </c>
      <c r="D1633" s="4">
        <v>1990</v>
      </c>
      <c r="E1633" s="4">
        <v>1</v>
      </c>
      <c r="F1633" s="4">
        <v>0</v>
      </c>
      <c r="G1633" s="4">
        <v>0</v>
      </c>
      <c r="H1633" s="6">
        <v>7421</v>
      </c>
      <c r="I1633" s="8" t="str">
        <f>IF(H1633&lt;Mapping!$B$1,Mapping!$A$1,IF(H1633&lt;Mapping!$B$2,Mapping!$A$2,Mapping!$A$3))</f>
        <v>Minor</v>
      </c>
    </row>
    <row r="1634" spans="1:9" ht="13.5" customHeight="1" x14ac:dyDescent="0.2">
      <c r="A1634" s="4">
        <v>4</v>
      </c>
      <c r="B1634" s="5" t="s">
        <v>22</v>
      </c>
      <c r="C1634" s="4">
        <v>4</v>
      </c>
      <c r="D1634" s="4">
        <v>1990</v>
      </c>
      <c r="E1634" s="4">
        <v>1</v>
      </c>
      <c r="F1634" s="4">
        <v>0</v>
      </c>
      <c r="G1634" s="4">
        <v>0</v>
      </c>
      <c r="H1634" s="6">
        <v>739495</v>
      </c>
      <c r="I1634" s="8" t="str">
        <f>IF(H1634&lt;Mapping!$B$1,Mapping!$A$1,IF(H1634&lt;Mapping!$B$2,Mapping!$A$2,Mapping!$A$3))</f>
        <v>Medium</v>
      </c>
    </row>
    <row r="1635" spans="1:9" ht="13.5" customHeight="1" x14ac:dyDescent="0.2">
      <c r="A1635" s="4">
        <v>1</v>
      </c>
      <c r="B1635" s="5" t="s">
        <v>19</v>
      </c>
      <c r="C1635" s="4">
        <v>1</v>
      </c>
      <c r="D1635" s="4">
        <v>1990</v>
      </c>
      <c r="E1635" s="4">
        <v>1</v>
      </c>
      <c r="F1635" s="4">
        <v>0</v>
      </c>
      <c r="G1635" s="4">
        <v>0</v>
      </c>
      <c r="H1635" s="6">
        <v>85386</v>
      </c>
      <c r="I1635" s="8" t="str">
        <f>IF(H1635&lt;Mapping!$B$1,Mapping!$A$1,IF(H1635&lt;Mapping!$B$2,Mapping!$A$2,Mapping!$A$3))</f>
        <v>Minor</v>
      </c>
    </row>
    <row r="1636" spans="1:9" ht="13.5" customHeight="1" x14ac:dyDescent="0.2">
      <c r="A1636" s="4">
        <v>1</v>
      </c>
      <c r="B1636" s="5" t="s">
        <v>19</v>
      </c>
      <c r="C1636" s="4">
        <v>2</v>
      </c>
      <c r="D1636" s="4">
        <v>1990</v>
      </c>
      <c r="E1636" s="4">
        <v>1</v>
      </c>
      <c r="F1636" s="4">
        <v>0</v>
      </c>
      <c r="G1636" s="4">
        <v>46</v>
      </c>
      <c r="H1636" s="6">
        <v>761847</v>
      </c>
      <c r="I1636" s="8" t="str">
        <f>IF(H1636&lt;Mapping!$B$1,Mapping!$A$1,IF(H1636&lt;Mapping!$B$2,Mapping!$A$2,Mapping!$A$3))</f>
        <v>Medium</v>
      </c>
    </row>
    <row r="1637" spans="1:9" ht="13.5" customHeight="1" x14ac:dyDescent="0.2">
      <c r="A1637" s="4">
        <v>1</v>
      </c>
      <c r="B1637" s="5" t="s">
        <v>19</v>
      </c>
      <c r="C1637" s="4">
        <v>3</v>
      </c>
      <c r="D1637" s="4">
        <v>1990</v>
      </c>
      <c r="E1637" s="4">
        <v>1</v>
      </c>
      <c r="F1637" s="4">
        <v>0</v>
      </c>
      <c r="G1637" s="4">
        <v>0</v>
      </c>
      <c r="H1637" s="6">
        <v>8672</v>
      </c>
      <c r="I1637" s="8" t="str">
        <f>IF(H1637&lt;Mapping!$B$1,Mapping!$A$1,IF(H1637&lt;Mapping!$B$2,Mapping!$A$2,Mapping!$A$3))</f>
        <v>Minor</v>
      </c>
    </row>
    <row r="1638" spans="1:9" ht="13.5" customHeight="1" x14ac:dyDescent="0.2">
      <c r="A1638" s="4">
        <v>1</v>
      </c>
      <c r="B1638" s="5" t="s">
        <v>19</v>
      </c>
      <c r="C1638" s="4">
        <v>1</v>
      </c>
      <c r="D1638" s="4">
        <v>1990</v>
      </c>
      <c r="E1638" s="4">
        <v>1</v>
      </c>
      <c r="F1638" s="4">
        <v>0</v>
      </c>
      <c r="G1638" s="4">
        <v>0</v>
      </c>
      <c r="H1638" s="6">
        <v>8636</v>
      </c>
      <c r="I1638" s="8" t="str">
        <f>IF(H1638&lt;Mapping!$B$1,Mapping!$A$1,IF(H1638&lt;Mapping!$B$2,Mapping!$A$2,Mapping!$A$3))</f>
        <v>Minor</v>
      </c>
    </row>
    <row r="1639" spans="1:9" ht="13.5" customHeight="1" x14ac:dyDescent="0.2">
      <c r="A1639" s="4">
        <v>1</v>
      </c>
      <c r="B1639" s="5" t="s">
        <v>19</v>
      </c>
      <c r="C1639" s="4">
        <v>2</v>
      </c>
      <c r="D1639" s="4">
        <v>1990</v>
      </c>
      <c r="E1639" s="4">
        <v>1</v>
      </c>
      <c r="F1639" s="4">
        <v>0</v>
      </c>
      <c r="G1639" s="4">
        <v>0</v>
      </c>
      <c r="H1639" s="6">
        <v>7434</v>
      </c>
      <c r="I1639" s="8" t="str">
        <f>IF(H1639&lt;Mapping!$B$1,Mapping!$A$1,IF(H1639&lt;Mapping!$B$2,Mapping!$A$2,Mapping!$A$3))</f>
        <v>Minor</v>
      </c>
    </row>
    <row r="1640" spans="1:9" ht="13.5" customHeight="1" x14ac:dyDescent="0.2">
      <c r="A1640" s="4">
        <v>2</v>
      </c>
      <c r="B1640" s="5" t="s">
        <v>19</v>
      </c>
      <c r="C1640" s="4">
        <v>2</v>
      </c>
      <c r="D1640" s="4">
        <v>1990</v>
      </c>
      <c r="E1640" s="4">
        <v>1</v>
      </c>
      <c r="F1640" s="4">
        <v>0</v>
      </c>
      <c r="G1640" s="4">
        <v>0</v>
      </c>
      <c r="H1640" s="6">
        <v>75812</v>
      </c>
      <c r="I1640" s="8" t="str">
        <f>IF(H1640&lt;Mapping!$B$1,Mapping!$A$1,IF(H1640&lt;Mapping!$B$2,Mapping!$A$2,Mapping!$A$3))</f>
        <v>Minor</v>
      </c>
    </row>
    <row r="1641" spans="1:9" ht="13.5" customHeight="1" x14ac:dyDescent="0.2">
      <c r="A1641" s="4">
        <v>2</v>
      </c>
      <c r="B1641" s="5" t="s">
        <v>19</v>
      </c>
      <c r="C1641" s="4">
        <v>3</v>
      </c>
      <c r="D1641" s="4">
        <v>1990</v>
      </c>
      <c r="E1641" s="4">
        <v>1</v>
      </c>
      <c r="F1641" s="4">
        <v>0</v>
      </c>
      <c r="G1641" s="4">
        <v>0</v>
      </c>
      <c r="H1641" s="6">
        <v>74773</v>
      </c>
      <c r="I1641" s="8" t="str">
        <f>IF(H1641&lt;Mapping!$B$1,Mapping!$A$1,IF(H1641&lt;Mapping!$B$2,Mapping!$A$2,Mapping!$A$3))</f>
        <v>Minor</v>
      </c>
    </row>
    <row r="1642" spans="1:9" ht="13.5" customHeight="1" x14ac:dyDescent="0.2">
      <c r="A1642" s="4">
        <v>4</v>
      </c>
      <c r="B1642" s="5" t="s">
        <v>19</v>
      </c>
      <c r="C1642" s="4">
        <v>2</v>
      </c>
      <c r="D1642" s="4">
        <v>1990</v>
      </c>
      <c r="E1642" s="4">
        <v>1</v>
      </c>
      <c r="F1642" s="4">
        <v>0</v>
      </c>
      <c r="G1642" s="4">
        <v>22</v>
      </c>
      <c r="H1642" s="6">
        <v>7333</v>
      </c>
      <c r="I1642" s="8" t="str">
        <f>IF(H1642&lt;Mapping!$B$1,Mapping!$A$1,IF(H1642&lt;Mapping!$B$2,Mapping!$A$2,Mapping!$A$3))</f>
        <v>Minor</v>
      </c>
    </row>
    <row r="1643" spans="1:9" ht="13.5" customHeight="1" x14ac:dyDescent="0.2">
      <c r="A1643" s="4">
        <v>6</v>
      </c>
      <c r="B1643" s="5" t="s">
        <v>19</v>
      </c>
      <c r="C1643" s="4">
        <v>1</v>
      </c>
      <c r="D1643" s="4">
        <v>1990</v>
      </c>
      <c r="E1643" s="4">
        <v>1</v>
      </c>
      <c r="F1643" s="4">
        <v>0</v>
      </c>
      <c r="G1643" s="4">
        <v>0</v>
      </c>
      <c r="H1643" s="6">
        <v>4095493</v>
      </c>
      <c r="I1643" s="8" t="str">
        <f>IF(H1643&lt;Mapping!$B$1,Mapping!$A$1,IF(H1643&lt;Mapping!$B$2,Mapping!$A$2,Mapping!$A$3))</f>
        <v>Medium</v>
      </c>
    </row>
    <row r="1644" spans="1:9" ht="13.5" customHeight="1" x14ac:dyDescent="0.2">
      <c r="A1644" s="4">
        <v>1</v>
      </c>
      <c r="B1644" s="5" t="s">
        <v>16</v>
      </c>
      <c r="C1644" s="4">
        <v>1</v>
      </c>
      <c r="D1644" s="4">
        <v>1990</v>
      </c>
      <c r="E1644" s="4">
        <v>1</v>
      </c>
      <c r="F1644" s="4">
        <v>0</v>
      </c>
      <c r="G1644" s="4">
        <v>0</v>
      </c>
      <c r="H1644" s="6">
        <v>792996</v>
      </c>
      <c r="I1644" s="8" t="str">
        <f>IF(H1644&lt;Mapping!$B$1,Mapping!$A$1,IF(H1644&lt;Mapping!$B$2,Mapping!$A$2,Mapping!$A$3))</f>
        <v>Medium</v>
      </c>
    </row>
    <row r="1645" spans="1:9" ht="13.5" customHeight="1" x14ac:dyDescent="0.2">
      <c r="A1645" s="4">
        <v>3</v>
      </c>
      <c r="B1645" s="5" t="s">
        <v>21</v>
      </c>
      <c r="C1645" s="4">
        <v>1</v>
      </c>
      <c r="D1645" s="4">
        <v>1990</v>
      </c>
      <c r="E1645" s="4">
        <v>1</v>
      </c>
      <c r="F1645" s="4">
        <v>0</v>
      </c>
      <c r="G1645" s="4">
        <v>0</v>
      </c>
      <c r="H1645" s="6">
        <v>3967</v>
      </c>
      <c r="I1645" s="8" t="str">
        <f>IF(H1645&lt;Mapping!$B$1,Mapping!$A$1,IF(H1645&lt;Mapping!$B$2,Mapping!$A$2,Mapping!$A$3))</f>
        <v>Minor</v>
      </c>
    </row>
    <row r="1646" spans="1:9" ht="13.5" customHeight="1" x14ac:dyDescent="0.2">
      <c r="A1646" s="4">
        <v>1</v>
      </c>
      <c r="B1646" s="5" t="s">
        <v>15</v>
      </c>
      <c r="C1646" s="4">
        <v>4</v>
      </c>
      <c r="D1646" s="4">
        <v>1990</v>
      </c>
      <c r="E1646" s="4">
        <v>2</v>
      </c>
      <c r="F1646" s="4">
        <v>0</v>
      </c>
      <c r="G1646" s="4">
        <v>0</v>
      </c>
      <c r="H1646" s="6">
        <v>944</v>
      </c>
      <c r="I1646" s="8" t="str">
        <f>IF(H1646&lt;Mapping!$B$1,Mapping!$A$1,IF(H1646&lt;Mapping!$B$2,Mapping!$A$2,Mapping!$A$3))</f>
        <v>Minor</v>
      </c>
    </row>
    <row r="1647" spans="1:9" ht="13.5" customHeight="1" x14ac:dyDescent="0.2">
      <c r="A1647" s="4">
        <v>1</v>
      </c>
      <c r="B1647" s="5" t="s">
        <v>15</v>
      </c>
      <c r="C1647" s="4">
        <v>1</v>
      </c>
      <c r="D1647" s="4">
        <v>1990</v>
      </c>
      <c r="E1647" s="4">
        <v>1</v>
      </c>
      <c r="F1647" s="4">
        <v>0</v>
      </c>
      <c r="G1647" s="4">
        <v>0</v>
      </c>
      <c r="H1647" s="6">
        <v>0</v>
      </c>
      <c r="I1647" s="8" t="str">
        <f>IF(H1647&lt;Mapping!$B$1,Mapping!$A$1,IF(H1647&lt;Mapping!$B$2,Mapping!$A$2,Mapping!$A$3))</f>
        <v>Minor</v>
      </c>
    </row>
    <row r="1648" spans="1:9" ht="13.5" customHeight="1" x14ac:dyDescent="0.2">
      <c r="A1648" s="4">
        <v>2</v>
      </c>
      <c r="B1648" s="5" t="s">
        <v>15</v>
      </c>
      <c r="C1648" s="4">
        <v>1</v>
      </c>
      <c r="D1648" s="4">
        <v>1990</v>
      </c>
      <c r="E1648" s="4">
        <v>1</v>
      </c>
      <c r="F1648" s="4">
        <v>0</v>
      </c>
      <c r="G1648" s="4">
        <v>0</v>
      </c>
      <c r="H1648" s="6">
        <v>0</v>
      </c>
      <c r="I1648" s="8" t="str">
        <f>IF(H1648&lt;Mapping!$B$1,Mapping!$A$1,IF(H1648&lt;Mapping!$B$2,Mapping!$A$2,Mapping!$A$3))</f>
        <v>Minor</v>
      </c>
    </row>
    <row r="1649" spans="1:9" ht="13.5" customHeight="1" x14ac:dyDescent="0.2">
      <c r="A1649" s="4">
        <v>3</v>
      </c>
      <c r="B1649" s="5" t="s">
        <v>15</v>
      </c>
      <c r="C1649" s="4">
        <v>1</v>
      </c>
      <c r="D1649" s="4">
        <v>1990</v>
      </c>
      <c r="E1649" s="4">
        <v>1</v>
      </c>
      <c r="F1649" s="4">
        <v>0</v>
      </c>
      <c r="G1649" s="4">
        <v>0</v>
      </c>
      <c r="H1649" s="6">
        <v>0</v>
      </c>
      <c r="I1649" s="8" t="str">
        <f>IF(H1649&lt;Mapping!$B$1,Mapping!$A$1,IF(H1649&lt;Mapping!$B$2,Mapping!$A$2,Mapping!$A$3))</f>
        <v>Minor</v>
      </c>
    </row>
    <row r="1650" spans="1:9" ht="13.5" customHeight="1" x14ac:dyDescent="0.2">
      <c r="A1650" s="4">
        <v>4</v>
      </c>
      <c r="B1650" s="5" t="s">
        <v>15</v>
      </c>
      <c r="C1650" s="4">
        <v>1</v>
      </c>
      <c r="D1650" s="4">
        <v>1990</v>
      </c>
      <c r="E1650" s="4">
        <v>1</v>
      </c>
      <c r="F1650" s="4">
        <v>0</v>
      </c>
      <c r="G1650" s="4">
        <v>0</v>
      </c>
      <c r="H1650" s="6">
        <v>0</v>
      </c>
      <c r="I1650" s="8" t="str">
        <f>IF(H1650&lt;Mapping!$B$1,Mapping!$A$1,IF(H1650&lt;Mapping!$B$2,Mapping!$A$2,Mapping!$A$3))</f>
        <v>Minor</v>
      </c>
    </row>
    <row r="1651" spans="1:9" ht="13.5" customHeight="1" x14ac:dyDescent="0.2">
      <c r="A1651" s="4">
        <v>5</v>
      </c>
      <c r="B1651" s="5" t="s">
        <v>15</v>
      </c>
      <c r="C1651" s="4">
        <v>1</v>
      </c>
      <c r="D1651" s="4">
        <v>1990</v>
      </c>
      <c r="E1651" s="4">
        <v>1</v>
      </c>
      <c r="F1651" s="4">
        <v>0</v>
      </c>
      <c r="G1651" s="4">
        <v>0</v>
      </c>
      <c r="H1651" s="6">
        <v>0</v>
      </c>
      <c r="I1651" s="8" t="str">
        <f>IF(H1651&lt;Mapping!$B$1,Mapping!$A$1,IF(H1651&lt;Mapping!$B$2,Mapping!$A$2,Mapping!$A$3))</f>
        <v>Minor</v>
      </c>
    </row>
    <row r="1652" spans="1:9" ht="13.5" customHeight="1" x14ac:dyDescent="0.2">
      <c r="A1652" s="4">
        <v>6</v>
      </c>
      <c r="B1652" s="5" t="s">
        <v>15</v>
      </c>
      <c r="C1652" s="4">
        <v>1</v>
      </c>
      <c r="D1652" s="4">
        <v>1990</v>
      </c>
      <c r="E1652" s="4">
        <v>1</v>
      </c>
      <c r="F1652" s="4">
        <v>0</v>
      </c>
      <c r="G1652" s="4">
        <v>0</v>
      </c>
      <c r="H1652" s="6">
        <v>0</v>
      </c>
      <c r="I1652" s="8" t="str">
        <f>IF(H1652&lt;Mapping!$B$1,Mapping!$A$1,IF(H1652&lt;Mapping!$B$2,Mapping!$A$2,Mapping!$A$3))</f>
        <v>Minor</v>
      </c>
    </row>
    <row r="1653" spans="1:9" ht="13.5" customHeight="1" x14ac:dyDescent="0.2">
      <c r="A1653" s="4">
        <v>2</v>
      </c>
      <c r="B1653" s="5" t="s">
        <v>26</v>
      </c>
      <c r="C1653" s="4">
        <v>3</v>
      </c>
      <c r="D1653" s="4">
        <v>1991</v>
      </c>
      <c r="E1653" s="4">
        <v>1</v>
      </c>
      <c r="F1653" s="4">
        <v>12</v>
      </c>
      <c r="G1653" s="4">
        <v>0</v>
      </c>
      <c r="H1653" s="6">
        <v>0</v>
      </c>
      <c r="I1653" s="8" t="str">
        <f>IF(H1653&lt;Mapping!$B$1,Mapping!$A$1,IF(H1653&lt;Mapping!$B$2,Mapping!$A$2,Mapping!$A$3))</f>
        <v>Minor</v>
      </c>
    </row>
    <row r="1654" spans="1:9" ht="13.5" customHeight="1" x14ac:dyDescent="0.2">
      <c r="A1654" s="4">
        <v>1</v>
      </c>
      <c r="B1654" s="5" t="s">
        <v>14</v>
      </c>
      <c r="C1654" s="4">
        <v>3</v>
      </c>
      <c r="D1654" s="4">
        <v>1991</v>
      </c>
      <c r="E1654" s="4">
        <v>1</v>
      </c>
      <c r="F1654" s="4">
        <v>0</v>
      </c>
      <c r="G1654" s="4">
        <v>0</v>
      </c>
      <c r="H1654" s="6">
        <v>729826</v>
      </c>
      <c r="I1654" s="8" t="str">
        <f>IF(H1654&lt;Mapping!$B$1,Mapping!$A$1,IF(H1654&lt;Mapping!$B$2,Mapping!$A$2,Mapping!$A$3))</f>
        <v>Medium</v>
      </c>
    </row>
    <row r="1655" spans="1:9" ht="13.5" customHeight="1" x14ac:dyDescent="0.2">
      <c r="A1655" s="4">
        <v>1</v>
      </c>
      <c r="B1655" s="5" t="s">
        <v>14</v>
      </c>
      <c r="C1655" s="4">
        <v>2</v>
      </c>
      <c r="D1655" s="4">
        <v>1991</v>
      </c>
      <c r="E1655" s="4">
        <v>1</v>
      </c>
      <c r="F1655" s="4">
        <v>0</v>
      </c>
      <c r="G1655" s="4">
        <v>0</v>
      </c>
      <c r="H1655" s="6">
        <v>86147</v>
      </c>
      <c r="I1655" s="8" t="str">
        <f>IF(H1655&lt;Mapping!$B$1,Mapping!$A$1,IF(H1655&lt;Mapping!$B$2,Mapping!$A$2,Mapping!$A$3))</f>
        <v>Minor</v>
      </c>
    </row>
    <row r="1656" spans="1:9" ht="13.5" customHeight="1" x14ac:dyDescent="0.2">
      <c r="A1656" s="4">
        <v>1</v>
      </c>
      <c r="B1656" s="5" t="s">
        <v>14</v>
      </c>
      <c r="C1656" s="4">
        <v>2</v>
      </c>
      <c r="D1656" s="4">
        <v>1991</v>
      </c>
      <c r="E1656" s="4">
        <v>1</v>
      </c>
      <c r="F1656" s="4">
        <v>0</v>
      </c>
      <c r="G1656" s="4">
        <v>0</v>
      </c>
      <c r="H1656" s="6">
        <v>7277</v>
      </c>
      <c r="I1656" s="8" t="str">
        <f>IF(H1656&lt;Mapping!$B$1,Mapping!$A$1,IF(H1656&lt;Mapping!$B$2,Mapping!$A$2,Mapping!$A$3))</f>
        <v>Minor</v>
      </c>
    </row>
    <row r="1657" spans="1:9" ht="13.5" customHeight="1" x14ac:dyDescent="0.2">
      <c r="A1657" s="4">
        <v>2</v>
      </c>
      <c r="B1657" s="5" t="s">
        <v>14</v>
      </c>
      <c r="C1657" s="4">
        <v>3</v>
      </c>
      <c r="D1657" s="4">
        <v>1991</v>
      </c>
      <c r="E1657" s="4">
        <v>1</v>
      </c>
      <c r="F1657" s="4">
        <v>0</v>
      </c>
      <c r="G1657" s="4">
        <v>0</v>
      </c>
      <c r="H1657" s="6">
        <v>75725</v>
      </c>
      <c r="I1657" s="8" t="str">
        <f>IF(H1657&lt;Mapping!$B$1,Mapping!$A$1,IF(H1657&lt;Mapping!$B$2,Mapping!$A$2,Mapping!$A$3))</f>
        <v>Minor</v>
      </c>
    </row>
    <row r="1658" spans="1:9" ht="13.5" customHeight="1" x14ac:dyDescent="0.2">
      <c r="A1658" s="4">
        <v>3</v>
      </c>
      <c r="B1658" s="5" t="s">
        <v>14</v>
      </c>
      <c r="C1658" s="4">
        <v>2</v>
      </c>
      <c r="D1658" s="4">
        <v>1991</v>
      </c>
      <c r="E1658" s="4">
        <v>1</v>
      </c>
      <c r="F1658" s="4">
        <v>0</v>
      </c>
      <c r="G1658" s="4">
        <v>0</v>
      </c>
      <c r="H1658" s="6">
        <v>5905504</v>
      </c>
      <c r="I1658" s="8" t="str">
        <f>IF(H1658&lt;Mapping!$B$1,Mapping!$A$1,IF(H1658&lt;Mapping!$B$2,Mapping!$A$2,Mapping!$A$3))</f>
        <v>Major</v>
      </c>
    </row>
    <row r="1659" spans="1:9" ht="13.5" customHeight="1" x14ac:dyDescent="0.2">
      <c r="A1659" s="4">
        <v>1</v>
      </c>
      <c r="B1659" s="5" t="s">
        <v>52</v>
      </c>
      <c r="C1659" s="4">
        <v>2</v>
      </c>
      <c r="D1659" s="4">
        <v>1991</v>
      </c>
      <c r="E1659" s="4">
        <v>1</v>
      </c>
      <c r="F1659" s="4">
        <v>0</v>
      </c>
      <c r="G1659" s="4">
        <v>0</v>
      </c>
      <c r="H1659" s="6">
        <v>79981</v>
      </c>
      <c r="I1659" s="8" t="str">
        <f>IF(H1659&lt;Mapping!$B$1,Mapping!$A$1,IF(H1659&lt;Mapping!$B$2,Mapping!$A$2,Mapping!$A$3))</f>
        <v>Minor</v>
      </c>
    </row>
    <row r="1660" spans="1:9" ht="13.5" customHeight="1" x14ac:dyDescent="0.2">
      <c r="A1660" s="4">
        <v>1</v>
      </c>
      <c r="B1660" s="5" t="s">
        <v>27</v>
      </c>
      <c r="C1660" s="4">
        <v>2</v>
      </c>
      <c r="D1660" s="4">
        <v>1991</v>
      </c>
      <c r="E1660" s="4">
        <v>1</v>
      </c>
      <c r="F1660" s="4">
        <v>12</v>
      </c>
      <c r="G1660" s="4">
        <v>0</v>
      </c>
      <c r="H1660" s="6">
        <v>1617696</v>
      </c>
      <c r="I1660" s="8" t="str">
        <f>IF(H1660&lt;Mapping!$B$1,Mapping!$A$1,IF(H1660&lt;Mapping!$B$2,Mapping!$A$2,Mapping!$A$3))</f>
        <v>Medium</v>
      </c>
    </row>
    <row r="1661" spans="1:9" ht="13.5" customHeight="1" x14ac:dyDescent="0.2">
      <c r="A1661" s="4">
        <v>1</v>
      </c>
      <c r="B1661" s="5" t="s">
        <v>20</v>
      </c>
      <c r="C1661" s="4">
        <v>3</v>
      </c>
      <c r="D1661" s="4">
        <v>1991</v>
      </c>
      <c r="E1661" s="4">
        <v>1</v>
      </c>
      <c r="F1661" s="4">
        <v>0</v>
      </c>
      <c r="G1661" s="4">
        <v>0</v>
      </c>
      <c r="H1661" s="6">
        <v>842216</v>
      </c>
      <c r="I1661" s="8" t="str">
        <f>IF(H1661&lt;Mapping!$B$1,Mapping!$A$1,IF(H1661&lt;Mapping!$B$2,Mapping!$A$2,Mapping!$A$3))</f>
        <v>Medium</v>
      </c>
    </row>
    <row r="1662" spans="1:9" ht="13.5" customHeight="1" x14ac:dyDescent="0.2">
      <c r="A1662" s="4">
        <v>2</v>
      </c>
      <c r="B1662" s="5" t="s">
        <v>20</v>
      </c>
      <c r="C1662" s="4">
        <v>3</v>
      </c>
      <c r="D1662" s="4">
        <v>1991</v>
      </c>
      <c r="E1662" s="4">
        <v>1</v>
      </c>
      <c r="F1662" s="4">
        <v>0</v>
      </c>
      <c r="G1662" s="4">
        <v>0</v>
      </c>
      <c r="H1662" s="6">
        <v>324997</v>
      </c>
      <c r="I1662" s="8" t="str">
        <f>IF(H1662&lt;Mapping!$B$1,Mapping!$A$1,IF(H1662&lt;Mapping!$B$2,Mapping!$A$2,Mapping!$A$3))</f>
        <v>Minor</v>
      </c>
    </row>
    <row r="1663" spans="1:9" ht="13.5" customHeight="1" x14ac:dyDescent="0.2">
      <c r="A1663" s="4">
        <v>3</v>
      </c>
      <c r="B1663" s="5" t="s">
        <v>20</v>
      </c>
      <c r="C1663" s="4">
        <v>3</v>
      </c>
      <c r="D1663" s="4">
        <v>1991</v>
      </c>
      <c r="E1663" s="4">
        <v>1</v>
      </c>
      <c r="F1663" s="4">
        <v>0</v>
      </c>
      <c r="G1663" s="4">
        <v>0</v>
      </c>
      <c r="H1663" s="6">
        <v>5801197</v>
      </c>
      <c r="I1663" s="8" t="str">
        <f>IF(H1663&lt;Mapping!$B$1,Mapping!$A$1,IF(H1663&lt;Mapping!$B$2,Mapping!$A$2,Mapping!$A$3))</f>
        <v>Major</v>
      </c>
    </row>
    <row r="1664" spans="1:9" ht="13.5" customHeight="1" x14ac:dyDescent="0.2">
      <c r="A1664" s="4">
        <v>3</v>
      </c>
      <c r="B1664" s="5" t="s">
        <v>20</v>
      </c>
      <c r="C1664" s="4">
        <v>2</v>
      </c>
      <c r="D1664" s="4">
        <v>1991</v>
      </c>
      <c r="E1664" s="4">
        <v>1</v>
      </c>
      <c r="F1664" s="4">
        <v>0</v>
      </c>
      <c r="G1664" s="4">
        <v>0</v>
      </c>
      <c r="H1664" s="6">
        <v>70707</v>
      </c>
      <c r="I1664" s="8" t="str">
        <f>IF(H1664&lt;Mapping!$B$1,Mapping!$A$1,IF(H1664&lt;Mapping!$B$2,Mapping!$A$2,Mapping!$A$3))</f>
        <v>Minor</v>
      </c>
    </row>
    <row r="1665" spans="1:9" ht="13.5" customHeight="1" x14ac:dyDescent="0.2">
      <c r="A1665" s="4">
        <v>3</v>
      </c>
      <c r="B1665" s="5" t="s">
        <v>20</v>
      </c>
      <c r="C1665" s="4">
        <v>3</v>
      </c>
      <c r="D1665" s="4">
        <v>1991</v>
      </c>
      <c r="E1665" s="4">
        <v>1</v>
      </c>
      <c r="F1665" s="4">
        <v>12</v>
      </c>
      <c r="G1665" s="4">
        <v>12</v>
      </c>
      <c r="H1665" s="6">
        <v>0</v>
      </c>
      <c r="I1665" s="8" t="str">
        <f>IF(H1665&lt;Mapping!$B$1,Mapping!$A$1,IF(H1665&lt;Mapping!$B$2,Mapping!$A$2,Mapping!$A$3))</f>
        <v>Minor</v>
      </c>
    </row>
    <row r="1666" spans="1:9" ht="13.5" customHeight="1" x14ac:dyDescent="0.2">
      <c r="A1666" s="4">
        <v>4</v>
      </c>
      <c r="B1666" s="5" t="s">
        <v>20</v>
      </c>
      <c r="C1666" s="4">
        <v>3</v>
      </c>
      <c r="D1666" s="4">
        <v>1991</v>
      </c>
      <c r="E1666" s="4">
        <v>1</v>
      </c>
      <c r="F1666" s="4">
        <v>0</v>
      </c>
      <c r="G1666" s="4">
        <v>0</v>
      </c>
      <c r="H1666" s="6">
        <v>31228</v>
      </c>
      <c r="I1666" s="8" t="str">
        <f>IF(H1666&lt;Mapping!$B$1,Mapping!$A$1,IF(H1666&lt;Mapping!$B$2,Mapping!$A$2,Mapping!$A$3))</f>
        <v>Minor</v>
      </c>
    </row>
    <row r="1667" spans="1:9" ht="13.5" customHeight="1" x14ac:dyDescent="0.2">
      <c r="A1667" s="4">
        <v>5</v>
      </c>
      <c r="B1667" s="5" t="s">
        <v>20</v>
      </c>
      <c r="C1667" s="4">
        <v>3</v>
      </c>
      <c r="D1667" s="4">
        <v>1991</v>
      </c>
      <c r="E1667" s="4">
        <v>1</v>
      </c>
      <c r="F1667" s="4">
        <v>0</v>
      </c>
      <c r="G1667" s="4">
        <v>0</v>
      </c>
      <c r="H1667" s="6">
        <v>293553</v>
      </c>
      <c r="I1667" s="8" t="str">
        <f>IF(H1667&lt;Mapping!$B$1,Mapping!$A$1,IF(H1667&lt;Mapping!$B$2,Mapping!$A$2,Mapping!$A$3))</f>
        <v>Minor</v>
      </c>
    </row>
    <row r="1668" spans="1:9" ht="13.5" customHeight="1" x14ac:dyDescent="0.2">
      <c r="A1668" s="4">
        <v>5</v>
      </c>
      <c r="B1668" s="5" t="s">
        <v>20</v>
      </c>
      <c r="C1668" s="4">
        <v>3</v>
      </c>
      <c r="D1668" s="4">
        <v>1991</v>
      </c>
      <c r="E1668" s="4">
        <v>1</v>
      </c>
      <c r="F1668" s="4">
        <v>0</v>
      </c>
      <c r="G1668" s="4">
        <v>0</v>
      </c>
      <c r="H1668" s="6">
        <v>17326</v>
      </c>
      <c r="I1668" s="8" t="str">
        <f>IF(H1668&lt;Mapping!$B$1,Mapping!$A$1,IF(H1668&lt;Mapping!$B$2,Mapping!$A$2,Mapping!$A$3))</f>
        <v>Minor</v>
      </c>
    </row>
    <row r="1669" spans="1:9" ht="13.5" customHeight="1" x14ac:dyDescent="0.2">
      <c r="A1669" s="4">
        <v>6</v>
      </c>
      <c r="B1669" s="5" t="s">
        <v>20</v>
      </c>
      <c r="C1669" s="4">
        <v>2</v>
      </c>
      <c r="D1669" s="4">
        <v>1991</v>
      </c>
      <c r="E1669" s="4">
        <v>1</v>
      </c>
      <c r="F1669" s="4">
        <v>0</v>
      </c>
      <c r="G1669" s="4">
        <v>0</v>
      </c>
      <c r="H1669" s="6">
        <v>444482</v>
      </c>
      <c r="I1669" s="8" t="str">
        <f>IF(H1669&lt;Mapping!$B$1,Mapping!$A$1,IF(H1669&lt;Mapping!$B$2,Mapping!$A$2,Mapping!$A$3))</f>
        <v>Minor</v>
      </c>
    </row>
    <row r="1670" spans="1:9" ht="13.5" customHeight="1" x14ac:dyDescent="0.2">
      <c r="A1670" s="4">
        <v>1</v>
      </c>
      <c r="B1670" s="5" t="s">
        <v>40</v>
      </c>
      <c r="C1670" s="4">
        <v>2</v>
      </c>
      <c r="D1670" s="4">
        <v>1991</v>
      </c>
      <c r="E1670" s="4">
        <v>1</v>
      </c>
      <c r="F1670" s="4">
        <v>0</v>
      </c>
      <c r="G1670" s="4">
        <v>0</v>
      </c>
      <c r="H1670" s="6">
        <v>79347</v>
      </c>
      <c r="I1670" s="8" t="str">
        <f>IF(H1670&lt;Mapping!$B$1,Mapping!$A$1,IF(H1670&lt;Mapping!$B$2,Mapping!$A$2,Mapping!$A$3))</f>
        <v>Minor</v>
      </c>
    </row>
    <row r="1671" spans="1:9" ht="13.5" customHeight="1" x14ac:dyDescent="0.2">
      <c r="A1671" s="4">
        <v>1</v>
      </c>
      <c r="B1671" s="5" t="s">
        <v>40</v>
      </c>
      <c r="C1671" s="4">
        <v>2</v>
      </c>
      <c r="D1671" s="4">
        <v>1991</v>
      </c>
      <c r="E1671" s="4">
        <v>1</v>
      </c>
      <c r="F1671" s="4">
        <v>0</v>
      </c>
      <c r="G1671" s="4">
        <v>0</v>
      </c>
      <c r="H1671" s="6">
        <v>75732</v>
      </c>
      <c r="I1671" s="8" t="str">
        <f>IF(H1671&lt;Mapping!$B$1,Mapping!$A$1,IF(H1671&lt;Mapping!$B$2,Mapping!$A$2,Mapping!$A$3))</f>
        <v>Minor</v>
      </c>
    </row>
    <row r="1672" spans="1:9" ht="13.5" customHeight="1" x14ac:dyDescent="0.2">
      <c r="A1672" s="4">
        <v>4</v>
      </c>
      <c r="B1672" s="5" t="s">
        <v>22</v>
      </c>
      <c r="C1672" s="4">
        <v>2</v>
      </c>
      <c r="D1672" s="4">
        <v>1991</v>
      </c>
      <c r="E1672" s="4">
        <v>1</v>
      </c>
      <c r="F1672" s="4">
        <v>0</v>
      </c>
      <c r="G1672" s="4">
        <v>0</v>
      </c>
      <c r="H1672" s="6">
        <v>77064</v>
      </c>
      <c r="I1672" s="8" t="str">
        <f>IF(H1672&lt;Mapping!$B$1,Mapping!$A$1,IF(H1672&lt;Mapping!$B$2,Mapping!$A$2,Mapping!$A$3))</f>
        <v>Minor</v>
      </c>
    </row>
    <row r="1673" spans="1:9" ht="13.5" customHeight="1" x14ac:dyDescent="0.2">
      <c r="A1673" s="4">
        <v>1</v>
      </c>
      <c r="B1673" s="5" t="s">
        <v>19</v>
      </c>
      <c r="C1673" s="4">
        <v>2</v>
      </c>
      <c r="D1673" s="4">
        <v>1991</v>
      </c>
      <c r="E1673" s="4">
        <v>1</v>
      </c>
      <c r="F1673" s="4">
        <v>0</v>
      </c>
      <c r="G1673" s="4">
        <v>0</v>
      </c>
      <c r="H1673" s="6">
        <v>722</v>
      </c>
      <c r="I1673" s="8" t="str">
        <f>IF(H1673&lt;Mapping!$B$1,Mapping!$A$1,IF(H1673&lt;Mapping!$B$2,Mapping!$A$2,Mapping!$A$3))</f>
        <v>Minor</v>
      </c>
    </row>
    <row r="1674" spans="1:9" ht="13.5" customHeight="1" x14ac:dyDescent="0.2">
      <c r="A1674" s="4">
        <v>2</v>
      </c>
      <c r="B1674" s="5" t="s">
        <v>19</v>
      </c>
      <c r="C1674" s="4">
        <v>1</v>
      </c>
      <c r="D1674" s="4">
        <v>1991</v>
      </c>
      <c r="E1674" s="4">
        <v>1</v>
      </c>
      <c r="F1674" s="4">
        <v>0</v>
      </c>
      <c r="G1674" s="4">
        <v>0</v>
      </c>
      <c r="H1674" s="6">
        <v>844753</v>
      </c>
      <c r="I1674" s="8" t="str">
        <f>IF(H1674&lt;Mapping!$B$1,Mapping!$A$1,IF(H1674&lt;Mapping!$B$2,Mapping!$A$2,Mapping!$A$3))</f>
        <v>Medium</v>
      </c>
    </row>
    <row r="1675" spans="1:9" ht="13.5" customHeight="1" x14ac:dyDescent="0.2">
      <c r="A1675" s="4">
        <v>3</v>
      </c>
      <c r="B1675" s="5" t="s">
        <v>19</v>
      </c>
      <c r="C1675" s="4">
        <v>1</v>
      </c>
      <c r="D1675" s="4">
        <v>1991</v>
      </c>
      <c r="E1675" s="4">
        <v>1</v>
      </c>
      <c r="F1675" s="4">
        <v>0</v>
      </c>
      <c r="G1675" s="4">
        <v>0</v>
      </c>
      <c r="H1675" s="6">
        <v>74575</v>
      </c>
      <c r="I1675" s="8" t="str">
        <f>IF(H1675&lt;Mapping!$B$1,Mapping!$A$1,IF(H1675&lt;Mapping!$B$2,Mapping!$A$2,Mapping!$A$3))</f>
        <v>Minor</v>
      </c>
    </row>
    <row r="1676" spans="1:9" ht="13.5" customHeight="1" x14ac:dyDescent="0.2">
      <c r="A1676" s="4">
        <v>5</v>
      </c>
      <c r="B1676" s="5" t="s">
        <v>19</v>
      </c>
      <c r="C1676" s="4">
        <v>2</v>
      </c>
      <c r="D1676" s="4">
        <v>1991</v>
      </c>
      <c r="E1676" s="4">
        <v>1</v>
      </c>
      <c r="F1676" s="4">
        <v>12</v>
      </c>
      <c r="G1676" s="4">
        <v>12</v>
      </c>
      <c r="H1676" s="6">
        <v>79640</v>
      </c>
      <c r="I1676" s="8" t="str">
        <f>IF(H1676&lt;Mapping!$B$1,Mapping!$A$1,IF(H1676&lt;Mapping!$B$2,Mapping!$A$2,Mapping!$A$3))</f>
        <v>Minor</v>
      </c>
    </row>
    <row r="1677" spans="1:9" ht="13.5" customHeight="1" x14ac:dyDescent="0.2">
      <c r="A1677" s="4">
        <v>2</v>
      </c>
      <c r="B1677" s="5" t="s">
        <v>21</v>
      </c>
      <c r="C1677" s="4">
        <v>1</v>
      </c>
      <c r="D1677" s="4">
        <v>1991</v>
      </c>
      <c r="E1677" s="4">
        <v>1</v>
      </c>
      <c r="F1677" s="4">
        <v>0</v>
      </c>
      <c r="G1677" s="4">
        <v>0</v>
      </c>
      <c r="H1677" s="6">
        <v>7513</v>
      </c>
      <c r="I1677" s="8" t="str">
        <f>IF(H1677&lt;Mapping!$B$1,Mapping!$A$1,IF(H1677&lt;Mapping!$B$2,Mapping!$A$2,Mapping!$A$3))</f>
        <v>Minor</v>
      </c>
    </row>
    <row r="1678" spans="1:9" ht="13.5" customHeight="1" x14ac:dyDescent="0.2">
      <c r="A1678" s="4">
        <v>1</v>
      </c>
      <c r="B1678" s="5" t="s">
        <v>15</v>
      </c>
      <c r="C1678" s="4">
        <v>1</v>
      </c>
      <c r="D1678" s="4">
        <v>1991</v>
      </c>
      <c r="E1678" s="4">
        <v>1</v>
      </c>
      <c r="F1678" s="4">
        <v>12</v>
      </c>
      <c r="G1678" s="4">
        <v>0</v>
      </c>
      <c r="H1678" s="6">
        <v>0</v>
      </c>
      <c r="I1678" s="8" t="str">
        <f>IF(H1678&lt;Mapping!$B$1,Mapping!$A$1,IF(H1678&lt;Mapping!$B$2,Mapping!$A$2,Mapping!$A$3))</f>
        <v>Minor</v>
      </c>
    </row>
    <row r="1679" spans="1:9" ht="13.5" customHeight="1" x14ac:dyDescent="0.2">
      <c r="A1679" s="4">
        <v>3</v>
      </c>
      <c r="B1679" s="5" t="s">
        <v>15</v>
      </c>
      <c r="C1679" s="4">
        <v>1</v>
      </c>
      <c r="D1679" s="4">
        <v>1991</v>
      </c>
      <c r="E1679" s="4">
        <v>1</v>
      </c>
      <c r="F1679" s="4">
        <v>12</v>
      </c>
      <c r="G1679" s="4">
        <v>0</v>
      </c>
      <c r="H1679" s="6">
        <v>0</v>
      </c>
      <c r="I1679" s="8" t="str">
        <f>IF(H1679&lt;Mapping!$B$1,Mapping!$A$1,IF(H1679&lt;Mapping!$B$2,Mapping!$A$2,Mapping!$A$3))</f>
        <v>Minor</v>
      </c>
    </row>
    <row r="1680" spans="1:9" ht="13.5" customHeight="1" x14ac:dyDescent="0.2">
      <c r="A1680" s="4">
        <v>3</v>
      </c>
      <c r="B1680" s="5" t="s">
        <v>15</v>
      </c>
      <c r="C1680" s="4">
        <v>4</v>
      </c>
      <c r="D1680" s="4">
        <v>1991</v>
      </c>
      <c r="E1680" s="4">
        <v>1</v>
      </c>
      <c r="F1680" s="4">
        <v>12</v>
      </c>
      <c r="G1680" s="4">
        <v>0</v>
      </c>
      <c r="H1680" s="6">
        <v>0</v>
      </c>
      <c r="I1680" s="8" t="str">
        <f>IF(H1680&lt;Mapping!$B$1,Mapping!$A$1,IF(H1680&lt;Mapping!$B$2,Mapping!$A$2,Mapping!$A$3))</f>
        <v>Minor</v>
      </c>
    </row>
    <row r="1681" spans="1:9" ht="13.5" customHeight="1" x14ac:dyDescent="0.2">
      <c r="A1681" s="4">
        <v>1</v>
      </c>
      <c r="B1681" s="5" t="s">
        <v>34</v>
      </c>
      <c r="C1681" s="4">
        <v>1</v>
      </c>
      <c r="D1681" s="4">
        <v>1992</v>
      </c>
      <c r="E1681" s="4">
        <v>1</v>
      </c>
      <c r="F1681" s="4">
        <v>0</v>
      </c>
      <c r="G1681" s="4">
        <v>0</v>
      </c>
      <c r="H1681" s="6">
        <v>833815</v>
      </c>
      <c r="I1681" s="8" t="str">
        <f>IF(H1681&lt;Mapping!$B$1,Mapping!$A$1,IF(H1681&lt;Mapping!$B$2,Mapping!$A$2,Mapping!$A$3))</f>
        <v>Medium</v>
      </c>
    </row>
    <row r="1682" spans="1:9" ht="13.5" customHeight="1" x14ac:dyDescent="0.2">
      <c r="A1682" s="4">
        <v>2</v>
      </c>
      <c r="B1682" s="5" t="s">
        <v>31</v>
      </c>
      <c r="C1682" s="4">
        <v>3</v>
      </c>
      <c r="D1682" s="4">
        <v>1992</v>
      </c>
      <c r="E1682" s="4">
        <v>1</v>
      </c>
      <c r="F1682" s="4">
        <v>0</v>
      </c>
      <c r="G1682" s="4">
        <v>0</v>
      </c>
      <c r="H1682" s="6">
        <v>75415</v>
      </c>
      <c r="I1682" s="8" t="str">
        <f>IF(H1682&lt;Mapping!$B$1,Mapping!$A$1,IF(H1682&lt;Mapping!$B$2,Mapping!$A$2,Mapping!$A$3))</f>
        <v>Minor</v>
      </c>
    </row>
    <row r="1683" spans="1:9" ht="13.5" customHeight="1" x14ac:dyDescent="0.2">
      <c r="A1683" s="4">
        <v>4</v>
      </c>
      <c r="B1683" s="5" t="s">
        <v>20</v>
      </c>
      <c r="C1683" s="4">
        <v>2</v>
      </c>
      <c r="D1683" s="4">
        <v>1992</v>
      </c>
      <c r="E1683" s="4">
        <v>1</v>
      </c>
      <c r="F1683" s="4">
        <v>12</v>
      </c>
      <c r="G1683" s="4">
        <v>0</v>
      </c>
      <c r="H1683" s="6">
        <v>0</v>
      </c>
      <c r="I1683" s="8" t="str">
        <f>IF(H1683&lt;Mapping!$B$1,Mapping!$A$1,IF(H1683&lt;Mapping!$B$2,Mapping!$A$2,Mapping!$A$3))</f>
        <v>Minor</v>
      </c>
    </row>
    <row r="1684" spans="1:9" ht="13.5" customHeight="1" x14ac:dyDescent="0.2">
      <c r="A1684" s="4">
        <v>1</v>
      </c>
      <c r="B1684" s="5" t="s">
        <v>22</v>
      </c>
      <c r="C1684" s="4">
        <v>2</v>
      </c>
      <c r="D1684" s="4">
        <v>1992</v>
      </c>
      <c r="E1684" s="4">
        <v>1</v>
      </c>
      <c r="F1684" s="4">
        <v>0</v>
      </c>
      <c r="G1684" s="4">
        <v>0</v>
      </c>
      <c r="H1684" s="6">
        <v>737197</v>
      </c>
      <c r="I1684" s="8" t="str">
        <f>IF(H1684&lt;Mapping!$B$1,Mapping!$A$1,IF(H1684&lt;Mapping!$B$2,Mapping!$A$2,Mapping!$A$3))</f>
        <v>Medium</v>
      </c>
    </row>
    <row r="1685" spans="1:9" ht="13.5" customHeight="1" x14ac:dyDescent="0.2">
      <c r="A1685" s="4">
        <v>1</v>
      </c>
      <c r="B1685" s="5" t="s">
        <v>22</v>
      </c>
      <c r="C1685" s="4">
        <v>3</v>
      </c>
      <c r="D1685" s="4">
        <v>1992</v>
      </c>
      <c r="E1685" s="4">
        <v>1</v>
      </c>
      <c r="F1685" s="4">
        <v>0</v>
      </c>
      <c r="G1685" s="4">
        <v>0</v>
      </c>
      <c r="H1685" s="6">
        <v>84277</v>
      </c>
      <c r="I1685" s="8" t="str">
        <f>IF(H1685&lt;Mapping!$B$1,Mapping!$A$1,IF(H1685&lt;Mapping!$B$2,Mapping!$A$2,Mapping!$A$3))</f>
        <v>Minor</v>
      </c>
    </row>
    <row r="1686" spans="1:9" ht="13.5" customHeight="1" x14ac:dyDescent="0.2">
      <c r="A1686" s="4">
        <v>1</v>
      </c>
      <c r="B1686" s="5" t="s">
        <v>22</v>
      </c>
      <c r="C1686" s="4">
        <v>3</v>
      </c>
      <c r="D1686" s="4">
        <v>1992</v>
      </c>
      <c r="E1686" s="4">
        <v>1</v>
      </c>
      <c r="F1686" s="4">
        <v>0</v>
      </c>
      <c r="G1686" s="4">
        <v>0</v>
      </c>
      <c r="H1686" s="6">
        <v>73236</v>
      </c>
      <c r="I1686" s="8" t="str">
        <f>IF(H1686&lt;Mapping!$B$1,Mapping!$A$1,IF(H1686&lt;Mapping!$B$2,Mapping!$A$2,Mapping!$A$3))</f>
        <v>Minor</v>
      </c>
    </row>
    <row r="1687" spans="1:9" ht="13.5" customHeight="1" x14ac:dyDescent="0.2">
      <c r="A1687" s="4">
        <v>1</v>
      </c>
      <c r="B1687" s="5" t="s">
        <v>22</v>
      </c>
      <c r="C1687" s="4">
        <v>3</v>
      </c>
      <c r="D1687" s="4">
        <v>1992</v>
      </c>
      <c r="E1687" s="4">
        <v>1</v>
      </c>
      <c r="F1687" s="4">
        <v>0</v>
      </c>
      <c r="G1687" s="4">
        <v>0</v>
      </c>
      <c r="H1687" s="6">
        <v>8363</v>
      </c>
      <c r="I1687" s="8" t="str">
        <f>IF(H1687&lt;Mapping!$B$1,Mapping!$A$1,IF(H1687&lt;Mapping!$B$2,Mapping!$A$2,Mapping!$A$3))</f>
        <v>Minor</v>
      </c>
    </row>
    <row r="1688" spans="1:9" ht="13.5" customHeight="1" x14ac:dyDescent="0.2">
      <c r="A1688" s="4">
        <v>1</v>
      </c>
      <c r="B1688" s="5" t="s">
        <v>22</v>
      </c>
      <c r="C1688" s="4">
        <v>3</v>
      </c>
      <c r="D1688" s="4">
        <v>1992</v>
      </c>
      <c r="E1688" s="4">
        <v>1</v>
      </c>
      <c r="F1688" s="4">
        <v>0</v>
      </c>
      <c r="G1688" s="4">
        <v>0</v>
      </c>
      <c r="H1688" s="6">
        <v>766</v>
      </c>
      <c r="I1688" s="8" t="str">
        <f>IF(H1688&lt;Mapping!$B$1,Mapping!$A$1,IF(H1688&lt;Mapping!$B$2,Mapping!$A$2,Mapping!$A$3))</f>
        <v>Minor</v>
      </c>
    </row>
    <row r="1689" spans="1:9" ht="13.5" customHeight="1" x14ac:dyDescent="0.2">
      <c r="A1689" s="4">
        <v>1</v>
      </c>
      <c r="B1689" s="5" t="s">
        <v>19</v>
      </c>
      <c r="C1689" s="4">
        <v>3</v>
      </c>
      <c r="D1689" s="4">
        <v>1992</v>
      </c>
      <c r="E1689" s="4">
        <v>1</v>
      </c>
      <c r="F1689" s="4">
        <v>0</v>
      </c>
      <c r="G1689" s="4">
        <v>0</v>
      </c>
      <c r="H1689" s="6">
        <v>760578</v>
      </c>
      <c r="I1689" s="8" t="str">
        <f>IF(H1689&lt;Mapping!$B$1,Mapping!$A$1,IF(H1689&lt;Mapping!$B$2,Mapping!$A$2,Mapping!$A$3))</f>
        <v>Medium</v>
      </c>
    </row>
    <row r="1690" spans="1:9" ht="13.5" customHeight="1" x14ac:dyDescent="0.2">
      <c r="A1690" s="4">
        <v>1</v>
      </c>
      <c r="B1690" s="5" t="s">
        <v>19</v>
      </c>
      <c r="C1690" s="4">
        <v>1</v>
      </c>
      <c r="D1690" s="4">
        <v>1992</v>
      </c>
      <c r="E1690" s="4">
        <v>1</v>
      </c>
      <c r="F1690" s="4">
        <v>0</v>
      </c>
      <c r="G1690" s="4">
        <v>0</v>
      </c>
      <c r="H1690" s="6">
        <v>8021</v>
      </c>
      <c r="I1690" s="8" t="str">
        <f>IF(H1690&lt;Mapping!$B$1,Mapping!$A$1,IF(H1690&lt;Mapping!$B$2,Mapping!$A$2,Mapping!$A$3))</f>
        <v>Minor</v>
      </c>
    </row>
    <row r="1691" spans="1:9" ht="13.5" customHeight="1" x14ac:dyDescent="0.2">
      <c r="A1691" s="4">
        <v>5</v>
      </c>
      <c r="B1691" s="5" t="s">
        <v>19</v>
      </c>
      <c r="C1691" s="4">
        <v>1</v>
      </c>
      <c r="D1691" s="4">
        <v>1992</v>
      </c>
      <c r="E1691" s="4">
        <v>1</v>
      </c>
      <c r="F1691" s="4">
        <v>0</v>
      </c>
      <c r="G1691" s="4">
        <v>12</v>
      </c>
      <c r="H1691" s="6">
        <v>84641</v>
      </c>
      <c r="I1691" s="8" t="str">
        <f>IF(H1691&lt;Mapping!$B$1,Mapping!$A$1,IF(H1691&lt;Mapping!$B$2,Mapping!$A$2,Mapping!$A$3))</f>
        <v>Minor</v>
      </c>
    </row>
    <row r="1692" spans="1:9" ht="13.5" customHeight="1" x14ac:dyDescent="0.2">
      <c r="A1692" s="4">
        <v>6</v>
      </c>
      <c r="B1692" s="5" t="s">
        <v>16</v>
      </c>
      <c r="C1692" s="4">
        <v>4</v>
      </c>
      <c r="D1692" s="4">
        <v>1992</v>
      </c>
      <c r="E1692" s="4">
        <v>1</v>
      </c>
      <c r="F1692" s="4">
        <v>0</v>
      </c>
      <c r="G1692" s="4">
        <v>28</v>
      </c>
      <c r="H1692" s="6">
        <v>2099993</v>
      </c>
      <c r="I1692" s="8" t="str">
        <f>IF(H1692&lt;Mapping!$B$1,Mapping!$A$1,IF(H1692&lt;Mapping!$B$2,Mapping!$A$2,Mapping!$A$3))</f>
        <v>Medium</v>
      </c>
    </row>
    <row r="1693" spans="1:9" ht="13.5" customHeight="1" x14ac:dyDescent="0.2">
      <c r="A1693" s="4">
        <v>1</v>
      </c>
      <c r="B1693" s="5" t="s">
        <v>15</v>
      </c>
      <c r="C1693" s="4">
        <v>4</v>
      </c>
      <c r="D1693" s="4">
        <v>1992</v>
      </c>
      <c r="E1693" s="4">
        <v>2</v>
      </c>
      <c r="F1693" s="4">
        <v>0</v>
      </c>
      <c r="G1693" s="4">
        <v>0</v>
      </c>
      <c r="H1693" s="6">
        <v>271547</v>
      </c>
      <c r="I1693" s="8" t="str">
        <f>IF(H1693&lt;Mapping!$B$1,Mapping!$A$1,IF(H1693&lt;Mapping!$B$2,Mapping!$A$2,Mapping!$A$3))</f>
        <v>Minor</v>
      </c>
    </row>
    <row r="1694" spans="1:9" ht="13.5" customHeight="1" x14ac:dyDescent="0.2">
      <c r="A1694" s="4">
        <v>1</v>
      </c>
      <c r="B1694" s="5" t="s">
        <v>15</v>
      </c>
      <c r="C1694" s="4">
        <v>4</v>
      </c>
      <c r="D1694" s="4">
        <v>1992</v>
      </c>
      <c r="E1694" s="4">
        <v>1</v>
      </c>
      <c r="F1694" s="4">
        <v>0</v>
      </c>
      <c r="G1694" s="4">
        <v>0</v>
      </c>
      <c r="H1694" s="6">
        <v>98566</v>
      </c>
      <c r="I1694" s="8" t="str">
        <f>IF(H1694&lt;Mapping!$B$1,Mapping!$A$1,IF(H1694&lt;Mapping!$B$2,Mapping!$A$2,Mapping!$A$3))</f>
        <v>Minor</v>
      </c>
    </row>
    <row r="1695" spans="1:9" ht="13.5" customHeight="1" x14ac:dyDescent="0.2">
      <c r="A1695" s="4">
        <v>5</v>
      </c>
      <c r="B1695" s="5" t="s">
        <v>15</v>
      </c>
      <c r="C1695" s="4">
        <v>4</v>
      </c>
      <c r="D1695" s="4">
        <v>1992</v>
      </c>
      <c r="E1695" s="4">
        <v>2</v>
      </c>
      <c r="F1695" s="4">
        <v>0</v>
      </c>
      <c r="G1695" s="4">
        <v>0</v>
      </c>
      <c r="H1695" s="6">
        <v>301467</v>
      </c>
      <c r="I1695" s="8" t="str">
        <f>IF(H1695&lt;Mapping!$B$1,Mapping!$A$1,IF(H1695&lt;Mapping!$B$2,Mapping!$A$2,Mapping!$A$3))</f>
        <v>Minor</v>
      </c>
    </row>
    <row r="1696" spans="1:9" ht="13.5" customHeight="1" x14ac:dyDescent="0.2">
      <c r="A1696" s="4">
        <v>6</v>
      </c>
      <c r="B1696" s="5" t="s">
        <v>15</v>
      </c>
      <c r="C1696" s="4">
        <v>4</v>
      </c>
      <c r="D1696" s="4">
        <v>1992</v>
      </c>
      <c r="E1696" s="4">
        <v>2</v>
      </c>
      <c r="F1696" s="4">
        <v>0</v>
      </c>
      <c r="G1696" s="4">
        <v>0</v>
      </c>
      <c r="H1696" s="6">
        <v>279020</v>
      </c>
      <c r="I1696" s="8" t="str">
        <f>IF(H1696&lt;Mapping!$B$1,Mapping!$A$1,IF(H1696&lt;Mapping!$B$2,Mapping!$A$2,Mapping!$A$3))</f>
        <v>Minor</v>
      </c>
    </row>
    <row r="1697" spans="1:9" ht="13.5" customHeight="1" x14ac:dyDescent="0.2">
      <c r="A1697" s="4">
        <v>6</v>
      </c>
      <c r="B1697" s="5" t="s">
        <v>15</v>
      </c>
      <c r="C1697" s="4">
        <v>2</v>
      </c>
      <c r="D1697" s="4">
        <v>1992</v>
      </c>
      <c r="E1697" s="4">
        <v>1</v>
      </c>
      <c r="F1697" s="4">
        <v>0</v>
      </c>
      <c r="G1697" s="4">
        <v>0</v>
      </c>
      <c r="H1697" s="6">
        <v>0</v>
      </c>
      <c r="I1697" s="8" t="str">
        <f>IF(H1697&lt;Mapping!$B$1,Mapping!$A$1,IF(H1697&lt;Mapping!$B$2,Mapping!$A$2,Mapping!$A$3))</f>
        <v>Minor</v>
      </c>
    </row>
    <row r="1698" spans="1:9" ht="13.5" customHeight="1" x14ac:dyDescent="0.2">
      <c r="A1698" s="4">
        <v>6</v>
      </c>
      <c r="B1698" s="5" t="s">
        <v>15</v>
      </c>
      <c r="C1698" s="4">
        <v>2</v>
      </c>
      <c r="D1698" s="4">
        <v>1992</v>
      </c>
      <c r="E1698" s="4">
        <v>1</v>
      </c>
      <c r="F1698" s="4">
        <v>0</v>
      </c>
      <c r="G1698" s="4">
        <v>0</v>
      </c>
      <c r="H1698" s="6">
        <v>0</v>
      </c>
      <c r="I1698" s="8" t="str">
        <f>IF(H1698&lt;Mapping!$B$1,Mapping!$A$1,IF(H1698&lt;Mapping!$B$2,Mapping!$A$2,Mapping!$A$3))</f>
        <v>Minor</v>
      </c>
    </row>
    <row r="1699" spans="1:9" ht="13.5" customHeight="1" x14ac:dyDescent="0.2">
      <c r="A1699" s="4">
        <v>1</v>
      </c>
      <c r="B1699" s="5" t="s">
        <v>18</v>
      </c>
      <c r="C1699" s="4">
        <v>3</v>
      </c>
      <c r="D1699" s="4">
        <v>1993</v>
      </c>
      <c r="E1699" s="4">
        <v>31</v>
      </c>
      <c r="F1699" s="4">
        <v>0</v>
      </c>
      <c r="G1699" s="4">
        <v>0</v>
      </c>
      <c r="H1699" s="6">
        <v>90630980</v>
      </c>
      <c r="I1699" s="8" t="str">
        <f>IF(H1699&lt;Mapping!$B$1,Mapping!$A$1,IF(H1699&lt;Mapping!$B$2,Mapping!$A$2,Mapping!$A$3))</f>
        <v>Major</v>
      </c>
    </row>
    <row r="1700" spans="1:9" ht="13.5" customHeight="1" x14ac:dyDescent="0.2">
      <c r="A1700" s="4">
        <v>1</v>
      </c>
      <c r="B1700" s="5" t="s">
        <v>18</v>
      </c>
      <c r="C1700" s="4">
        <v>3</v>
      </c>
      <c r="D1700" s="4">
        <v>1993</v>
      </c>
      <c r="E1700" s="4">
        <v>31</v>
      </c>
      <c r="F1700" s="4">
        <v>0</v>
      </c>
      <c r="G1700" s="4">
        <v>0</v>
      </c>
      <c r="H1700" s="6">
        <v>0</v>
      </c>
      <c r="I1700" s="8" t="str">
        <f>IF(H1700&lt;Mapping!$B$1,Mapping!$A$1,IF(H1700&lt;Mapping!$B$2,Mapping!$A$2,Mapping!$A$3))</f>
        <v>Minor</v>
      </c>
    </row>
    <row r="1701" spans="1:9" ht="13.5" customHeight="1" x14ac:dyDescent="0.2">
      <c r="A1701" s="4">
        <v>2</v>
      </c>
      <c r="B1701" s="5" t="s">
        <v>18</v>
      </c>
      <c r="C1701" s="4">
        <v>3</v>
      </c>
      <c r="D1701" s="4">
        <v>1993</v>
      </c>
      <c r="E1701" s="4">
        <v>31</v>
      </c>
      <c r="F1701" s="4">
        <v>0</v>
      </c>
      <c r="G1701" s="4">
        <v>0</v>
      </c>
      <c r="H1701" s="6">
        <v>98937152</v>
      </c>
      <c r="I1701" s="8" t="str">
        <f>IF(H1701&lt;Mapping!$B$1,Mapping!$A$1,IF(H1701&lt;Mapping!$B$2,Mapping!$A$2,Mapping!$A$3))</f>
        <v>Major</v>
      </c>
    </row>
    <row r="1702" spans="1:9" ht="13.5" customHeight="1" x14ac:dyDescent="0.2">
      <c r="A1702" s="4">
        <v>2</v>
      </c>
      <c r="B1702" s="5" t="s">
        <v>18</v>
      </c>
      <c r="C1702" s="4">
        <v>3</v>
      </c>
      <c r="D1702" s="4">
        <v>1993</v>
      </c>
      <c r="E1702" s="4">
        <v>31</v>
      </c>
      <c r="F1702" s="4">
        <v>0</v>
      </c>
      <c r="G1702" s="4">
        <v>0</v>
      </c>
      <c r="H1702" s="6">
        <v>0</v>
      </c>
      <c r="I1702" s="8" t="str">
        <f>IF(H1702&lt;Mapping!$B$1,Mapping!$A$1,IF(H1702&lt;Mapping!$B$2,Mapping!$A$2,Mapping!$A$3))</f>
        <v>Minor</v>
      </c>
    </row>
    <row r="1703" spans="1:9" ht="13.5" customHeight="1" x14ac:dyDescent="0.2">
      <c r="A1703" s="4">
        <v>3</v>
      </c>
      <c r="B1703" s="5" t="s">
        <v>18</v>
      </c>
      <c r="C1703" s="4">
        <v>3</v>
      </c>
      <c r="D1703" s="4">
        <v>1993</v>
      </c>
      <c r="E1703" s="4">
        <v>31</v>
      </c>
      <c r="F1703" s="4">
        <v>0</v>
      </c>
      <c r="G1703" s="4">
        <v>0</v>
      </c>
      <c r="H1703" s="6">
        <v>91558942</v>
      </c>
      <c r="I1703" s="8" t="str">
        <f>IF(H1703&lt;Mapping!$B$1,Mapping!$A$1,IF(H1703&lt;Mapping!$B$2,Mapping!$A$2,Mapping!$A$3))</f>
        <v>Major</v>
      </c>
    </row>
    <row r="1704" spans="1:9" ht="13.5" customHeight="1" x14ac:dyDescent="0.2">
      <c r="A1704" s="4">
        <v>3</v>
      </c>
      <c r="B1704" s="5" t="s">
        <v>18</v>
      </c>
      <c r="C1704" s="4">
        <v>3</v>
      </c>
      <c r="D1704" s="4">
        <v>1993</v>
      </c>
      <c r="E1704" s="4">
        <v>31</v>
      </c>
      <c r="F1704" s="4">
        <v>0</v>
      </c>
      <c r="G1704" s="4">
        <v>0</v>
      </c>
      <c r="H1704" s="6">
        <v>0</v>
      </c>
      <c r="I1704" s="8" t="str">
        <f>IF(H1704&lt;Mapping!$B$1,Mapping!$A$1,IF(H1704&lt;Mapping!$B$2,Mapping!$A$2,Mapping!$A$3))</f>
        <v>Minor</v>
      </c>
    </row>
    <row r="1705" spans="1:9" ht="13.5" customHeight="1" x14ac:dyDescent="0.2">
      <c r="A1705" s="4">
        <v>4</v>
      </c>
      <c r="B1705" s="5" t="s">
        <v>18</v>
      </c>
      <c r="C1705" s="4">
        <v>3</v>
      </c>
      <c r="D1705" s="4">
        <v>1993</v>
      </c>
      <c r="E1705" s="4">
        <v>31</v>
      </c>
      <c r="F1705" s="4">
        <v>0</v>
      </c>
      <c r="G1705" s="4">
        <v>0</v>
      </c>
      <c r="H1705" s="6">
        <v>84389979</v>
      </c>
      <c r="I1705" s="8" t="str">
        <f>IF(H1705&lt;Mapping!$B$1,Mapping!$A$1,IF(H1705&lt;Mapping!$B$2,Mapping!$A$2,Mapping!$A$3))</f>
        <v>Major</v>
      </c>
    </row>
    <row r="1706" spans="1:9" ht="13.5" customHeight="1" x14ac:dyDescent="0.2">
      <c r="A1706" s="4">
        <v>4</v>
      </c>
      <c r="B1706" s="5" t="s">
        <v>18</v>
      </c>
      <c r="C1706" s="4">
        <v>3</v>
      </c>
      <c r="D1706" s="4">
        <v>1993</v>
      </c>
      <c r="E1706" s="4">
        <v>31</v>
      </c>
      <c r="F1706" s="4">
        <v>0</v>
      </c>
      <c r="G1706" s="4">
        <v>0</v>
      </c>
      <c r="H1706" s="6">
        <v>0</v>
      </c>
      <c r="I1706" s="8" t="str">
        <f>IF(H1706&lt;Mapping!$B$1,Mapping!$A$1,IF(H1706&lt;Mapping!$B$2,Mapping!$A$2,Mapping!$A$3))</f>
        <v>Minor</v>
      </c>
    </row>
    <row r="1707" spans="1:9" ht="13.5" customHeight="1" x14ac:dyDescent="0.2">
      <c r="A1707" s="4">
        <v>5</v>
      </c>
      <c r="B1707" s="5" t="s">
        <v>18</v>
      </c>
      <c r="C1707" s="4">
        <v>3</v>
      </c>
      <c r="D1707" s="4">
        <v>1993</v>
      </c>
      <c r="E1707" s="4">
        <v>31</v>
      </c>
      <c r="F1707" s="4">
        <v>0</v>
      </c>
      <c r="G1707" s="4">
        <v>0</v>
      </c>
      <c r="H1707" s="6">
        <v>89584748</v>
      </c>
      <c r="I1707" s="8" t="str">
        <f>IF(H1707&lt;Mapping!$B$1,Mapping!$A$1,IF(H1707&lt;Mapping!$B$2,Mapping!$A$2,Mapping!$A$3))</f>
        <v>Major</v>
      </c>
    </row>
    <row r="1708" spans="1:9" ht="13.5" customHeight="1" x14ac:dyDescent="0.2">
      <c r="A1708" s="4">
        <v>5</v>
      </c>
      <c r="B1708" s="5" t="s">
        <v>18</v>
      </c>
      <c r="C1708" s="4">
        <v>3</v>
      </c>
      <c r="D1708" s="4">
        <v>1993</v>
      </c>
      <c r="E1708" s="4">
        <v>31</v>
      </c>
      <c r="F1708" s="4">
        <v>0</v>
      </c>
      <c r="G1708" s="4">
        <v>0</v>
      </c>
      <c r="H1708" s="6">
        <v>0</v>
      </c>
      <c r="I1708" s="8" t="str">
        <f>IF(H1708&lt;Mapping!$B$1,Mapping!$A$1,IF(H1708&lt;Mapping!$B$2,Mapping!$A$2,Mapping!$A$3))</f>
        <v>Minor</v>
      </c>
    </row>
    <row r="1709" spans="1:9" ht="13.5" customHeight="1" x14ac:dyDescent="0.2">
      <c r="A1709" s="4">
        <v>6</v>
      </c>
      <c r="B1709" s="5" t="s">
        <v>18</v>
      </c>
      <c r="C1709" s="4">
        <v>3</v>
      </c>
      <c r="D1709" s="4">
        <v>1993</v>
      </c>
      <c r="E1709" s="4">
        <v>31</v>
      </c>
      <c r="F1709" s="4">
        <v>0</v>
      </c>
      <c r="G1709" s="4">
        <v>0</v>
      </c>
      <c r="H1709" s="6">
        <v>95598307</v>
      </c>
      <c r="I1709" s="8" t="str">
        <f>IF(H1709&lt;Mapping!$B$1,Mapping!$A$1,IF(H1709&lt;Mapping!$B$2,Mapping!$A$2,Mapping!$A$3))</f>
        <v>Major</v>
      </c>
    </row>
    <row r="1710" spans="1:9" ht="13.5" customHeight="1" x14ac:dyDescent="0.2">
      <c r="A1710" s="4">
        <v>6</v>
      </c>
      <c r="B1710" s="5" t="s">
        <v>18</v>
      </c>
      <c r="C1710" s="4">
        <v>3</v>
      </c>
      <c r="D1710" s="4">
        <v>1993</v>
      </c>
      <c r="E1710" s="4">
        <v>31</v>
      </c>
      <c r="F1710" s="4">
        <v>0</v>
      </c>
      <c r="G1710" s="4">
        <v>0</v>
      </c>
      <c r="H1710" s="6">
        <v>0</v>
      </c>
      <c r="I1710" s="8" t="str">
        <f>IF(H1710&lt;Mapping!$B$1,Mapping!$A$1,IF(H1710&lt;Mapping!$B$2,Mapping!$A$2,Mapping!$A$3))</f>
        <v>Minor</v>
      </c>
    </row>
    <row r="1711" spans="1:9" ht="13.5" customHeight="1" x14ac:dyDescent="0.2">
      <c r="A1711" s="4">
        <v>1</v>
      </c>
      <c r="B1711" s="5" t="s">
        <v>14</v>
      </c>
      <c r="C1711" s="4">
        <v>3</v>
      </c>
      <c r="D1711" s="4">
        <v>1993</v>
      </c>
      <c r="E1711" s="4">
        <v>1</v>
      </c>
      <c r="F1711" s="4">
        <v>0</v>
      </c>
      <c r="G1711" s="4">
        <v>0</v>
      </c>
      <c r="H1711" s="6">
        <v>826761</v>
      </c>
      <c r="I1711" s="8" t="str">
        <f>IF(H1711&lt;Mapping!$B$1,Mapping!$A$1,IF(H1711&lt;Mapping!$B$2,Mapping!$A$2,Mapping!$A$3))</f>
        <v>Medium</v>
      </c>
    </row>
    <row r="1712" spans="1:9" ht="13.5" customHeight="1" x14ac:dyDescent="0.2">
      <c r="A1712" s="4">
        <v>1</v>
      </c>
      <c r="B1712" s="5" t="s">
        <v>14</v>
      </c>
      <c r="C1712" s="4">
        <v>1</v>
      </c>
      <c r="D1712" s="4">
        <v>1993</v>
      </c>
      <c r="E1712" s="4">
        <v>31</v>
      </c>
      <c r="F1712" s="4">
        <v>0</v>
      </c>
      <c r="G1712" s="4">
        <v>0</v>
      </c>
      <c r="H1712" s="6">
        <v>186338</v>
      </c>
      <c r="I1712" s="8" t="str">
        <f>IF(H1712&lt;Mapping!$B$1,Mapping!$A$1,IF(H1712&lt;Mapping!$B$2,Mapping!$A$2,Mapping!$A$3))</f>
        <v>Minor</v>
      </c>
    </row>
    <row r="1713" spans="1:9" ht="13.5" customHeight="1" x14ac:dyDescent="0.2">
      <c r="A1713" s="4">
        <v>2</v>
      </c>
      <c r="B1713" s="5" t="s">
        <v>14</v>
      </c>
      <c r="C1713" s="4">
        <v>1</v>
      </c>
      <c r="D1713" s="4">
        <v>1993</v>
      </c>
      <c r="E1713" s="4">
        <v>31</v>
      </c>
      <c r="F1713" s="4">
        <v>0</v>
      </c>
      <c r="G1713" s="4">
        <v>0</v>
      </c>
      <c r="H1713" s="6">
        <v>177292</v>
      </c>
      <c r="I1713" s="8" t="str">
        <f>IF(H1713&lt;Mapping!$B$1,Mapping!$A$1,IF(H1713&lt;Mapping!$B$2,Mapping!$A$2,Mapping!$A$3))</f>
        <v>Minor</v>
      </c>
    </row>
    <row r="1714" spans="1:9" ht="13.5" customHeight="1" x14ac:dyDescent="0.2">
      <c r="A1714" s="4">
        <v>2</v>
      </c>
      <c r="B1714" s="5" t="s">
        <v>14</v>
      </c>
      <c r="C1714" s="4">
        <v>1</v>
      </c>
      <c r="D1714" s="4">
        <v>1993</v>
      </c>
      <c r="E1714" s="4">
        <v>2</v>
      </c>
      <c r="F1714" s="4">
        <v>0</v>
      </c>
      <c r="G1714" s="4">
        <v>0</v>
      </c>
      <c r="H1714" s="6">
        <v>84998</v>
      </c>
      <c r="I1714" s="8" t="str">
        <f>IF(H1714&lt;Mapping!$B$1,Mapping!$A$1,IF(H1714&lt;Mapping!$B$2,Mapping!$A$2,Mapping!$A$3))</f>
        <v>Minor</v>
      </c>
    </row>
    <row r="1715" spans="1:9" ht="13.5" customHeight="1" x14ac:dyDescent="0.2">
      <c r="A1715" s="4">
        <v>2</v>
      </c>
      <c r="B1715" s="5" t="s">
        <v>14</v>
      </c>
      <c r="C1715" s="4">
        <v>2</v>
      </c>
      <c r="D1715" s="4">
        <v>1993</v>
      </c>
      <c r="E1715" s="4">
        <v>1</v>
      </c>
      <c r="F1715" s="4">
        <v>0</v>
      </c>
      <c r="G1715" s="4">
        <v>0</v>
      </c>
      <c r="H1715" s="6">
        <v>2831951</v>
      </c>
      <c r="I1715" s="8" t="str">
        <f>IF(H1715&lt;Mapping!$B$1,Mapping!$A$1,IF(H1715&lt;Mapping!$B$2,Mapping!$A$2,Mapping!$A$3))</f>
        <v>Medium</v>
      </c>
    </row>
    <row r="1716" spans="1:9" ht="13.5" customHeight="1" x14ac:dyDescent="0.2">
      <c r="A1716" s="4">
        <v>3</v>
      </c>
      <c r="B1716" s="5" t="s">
        <v>14</v>
      </c>
      <c r="C1716" s="4">
        <v>1</v>
      </c>
      <c r="D1716" s="4">
        <v>1993</v>
      </c>
      <c r="E1716" s="4">
        <v>31</v>
      </c>
      <c r="F1716" s="4">
        <v>0</v>
      </c>
      <c r="G1716" s="4">
        <v>0</v>
      </c>
      <c r="H1716" s="6">
        <v>169625</v>
      </c>
      <c r="I1716" s="8" t="str">
        <f>IF(H1716&lt;Mapping!$B$1,Mapping!$A$1,IF(H1716&lt;Mapping!$B$2,Mapping!$A$2,Mapping!$A$3))</f>
        <v>Minor</v>
      </c>
    </row>
    <row r="1717" spans="1:9" ht="13.5" customHeight="1" x14ac:dyDescent="0.2">
      <c r="A1717" s="4">
        <v>4</v>
      </c>
      <c r="B1717" s="5" t="s">
        <v>14</v>
      </c>
      <c r="C1717" s="4">
        <v>1</v>
      </c>
      <c r="D1717" s="4">
        <v>1993</v>
      </c>
      <c r="E1717" s="4">
        <v>31</v>
      </c>
      <c r="F1717" s="4">
        <v>0</v>
      </c>
      <c r="G1717" s="4">
        <v>0</v>
      </c>
      <c r="H1717" s="6">
        <v>176379</v>
      </c>
      <c r="I1717" s="8" t="str">
        <f>IF(H1717&lt;Mapping!$B$1,Mapping!$A$1,IF(H1717&lt;Mapping!$B$2,Mapping!$A$2,Mapping!$A$3))</f>
        <v>Minor</v>
      </c>
    </row>
    <row r="1718" spans="1:9" ht="13.5" customHeight="1" x14ac:dyDescent="0.2">
      <c r="A1718" s="4">
        <v>5</v>
      </c>
      <c r="B1718" s="5" t="s">
        <v>14</v>
      </c>
      <c r="C1718" s="4">
        <v>1</v>
      </c>
      <c r="D1718" s="4">
        <v>1993</v>
      </c>
      <c r="E1718" s="4">
        <v>31</v>
      </c>
      <c r="F1718" s="4">
        <v>0</v>
      </c>
      <c r="G1718" s="4">
        <v>0</v>
      </c>
      <c r="H1718" s="6">
        <v>181755</v>
      </c>
      <c r="I1718" s="8" t="str">
        <f>IF(H1718&lt;Mapping!$B$1,Mapping!$A$1,IF(H1718&lt;Mapping!$B$2,Mapping!$A$2,Mapping!$A$3))</f>
        <v>Minor</v>
      </c>
    </row>
    <row r="1719" spans="1:9" ht="13.5" customHeight="1" x14ac:dyDescent="0.2">
      <c r="A1719" s="4">
        <v>6</v>
      </c>
      <c r="B1719" s="5" t="s">
        <v>14</v>
      </c>
      <c r="C1719" s="4">
        <v>1</v>
      </c>
      <c r="D1719" s="4">
        <v>1993</v>
      </c>
      <c r="E1719" s="4">
        <v>31</v>
      </c>
      <c r="F1719" s="4">
        <v>0</v>
      </c>
      <c r="G1719" s="4">
        <v>0</v>
      </c>
      <c r="H1719" s="6">
        <v>173984</v>
      </c>
      <c r="I1719" s="8" t="str">
        <f>IF(H1719&lt;Mapping!$B$1,Mapping!$A$1,IF(H1719&lt;Mapping!$B$2,Mapping!$A$2,Mapping!$A$3))</f>
        <v>Minor</v>
      </c>
    </row>
    <row r="1720" spans="1:9" ht="13.5" customHeight="1" x14ac:dyDescent="0.2">
      <c r="A1720" s="4">
        <v>1</v>
      </c>
      <c r="B1720" s="5" t="s">
        <v>34</v>
      </c>
      <c r="C1720" s="4">
        <v>2</v>
      </c>
      <c r="D1720" s="4">
        <v>1993</v>
      </c>
      <c r="E1720" s="4">
        <v>1</v>
      </c>
      <c r="F1720" s="4">
        <v>0</v>
      </c>
      <c r="G1720" s="4">
        <v>0</v>
      </c>
      <c r="H1720" s="6">
        <v>7699</v>
      </c>
      <c r="I1720" s="8" t="str">
        <f>IF(H1720&lt;Mapping!$B$1,Mapping!$A$1,IF(H1720&lt;Mapping!$B$2,Mapping!$A$2,Mapping!$A$3))</f>
        <v>Minor</v>
      </c>
    </row>
    <row r="1721" spans="1:9" ht="13.5" customHeight="1" x14ac:dyDescent="0.2">
      <c r="A1721" s="4">
        <v>1</v>
      </c>
      <c r="B1721" s="5" t="s">
        <v>27</v>
      </c>
      <c r="C1721" s="4">
        <v>3</v>
      </c>
      <c r="D1721" s="4">
        <v>1993</v>
      </c>
      <c r="E1721" s="4">
        <v>1</v>
      </c>
      <c r="F1721" s="4">
        <v>0</v>
      </c>
      <c r="G1721" s="4">
        <v>0</v>
      </c>
      <c r="H1721" s="6">
        <v>2919938</v>
      </c>
      <c r="I1721" s="8" t="str">
        <f>IF(H1721&lt;Mapping!$B$1,Mapping!$A$1,IF(H1721&lt;Mapping!$B$2,Mapping!$A$2,Mapping!$A$3))</f>
        <v>Medium</v>
      </c>
    </row>
    <row r="1722" spans="1:9" ht="13.5" customHeight="1" x14ac:dyDescent="0.2">
      <c r="A1722" s="4">
        <v>1</v>
      </c>
      <c r="B1722" s="5" t="s">
        <v>27</v>
      </c>
      <c r="C1722" s="4">
        <v>3</v>
      </c>
      <c r="D1722" s="4">
        <v>1993</v>
      </c>
      <c r="E1722" s="4">
        <v>1</v>
      </c>
      <c r="F1722" s="4">
        <v>0</v>
      </c>
      <c r="G1722" s="4">
        <v>0</v>
      </c>
      <c r="H1722" s="6">
        <v>802</v>
      </c>
      <c r="I1722" s="8" t="str">
        <f>IF(H1722&lt;Mapping!$B$1,Mapping!$A$1,IF(H1722&lt;Mapping!$B$2,Mapping!$A$2,Mapping!$A$3))</f>
        <v>Minor</v>
      </c>
    </row>
    <row r="1723" spans="1:9" ht="13.5" customHeight="1" x14ac:dyDescent="0.2">
      <c r="A1723" s="4">
        <v>1</v>
      </c>
      <c r="B1723" s="5" t="s">
        <v>27</v>
      </c>
      <c r="C1723" s="4">
        <v>1</v>
      </c>
      <c r="D1723" s="4">
        <v>1993</v>
      </c>
      <c r="E1723" s="4">
        <v>1</v>
      </c>
      <c r="F1723" s="4">
        <v>0</v>
      </c>
      <c r="G1723" s="4">
        <v>0</v>
      </c>
      <c r="H1723" s="6">
        <v>762</v>
      </c>
      <c r="I1723" s="8" t="str">
        <f>IF(H1723&lt;Mapping!$B$1,Mapping!$A$1,IF(H1723&lt;Mapping!$B$2,Mapping!$A$2,Mapping!$A$3))</f>
        <v>Minor</v>
      </c>
    </row>
    <row r="1724" spans="1:9" ht="13.5" customHeight="1" x14ac:dyDescent="0.2">
      <c r="A1724" s="4">
        <v>4</v>
      </c>
      <c r="B1724" s="5" t="s">
        <v>27</v>
      </c>
      <c r="C1724" s="4">
        <v>1</v>
      </c>
      <c r="D1724" s="4">
        <v>1993</v>
      </c>
      <c r="E1724" s="4">
        <v>1</v>
      </c>
      <c r="F1724" s="4">
        <v>0</v>
      </c>
      <c r="G1724" s="4">
        <v>0</v>
      </c>
      <c r="H1724" s="6">
        <v>7708</v>
      </c>
      <c r="I1724" s="8" t="str">
        <f>IF(H1724&lt;Mapping!$B$1,Mapping!$A$1,IF(H1724&lt;Mapping!$B$2,Mapping!$A$2,Mapping!$A$3))</f>
        <v>Minor</v>
      </c>
    </row>
    <row r="1725" spans="1:9" ht="13.5" customHeight="1" x14ac:dyDescent="0.2">
      <c r="A1725" s="4">
        <v>1</v>
      </c>
      <c r="B1725" s="5" t="s">
        <v>60</v>
      </c>
      <c r="C1725" s="4">
        <v>2</v>
      </c>
      <c r="D1725" s="4">
        <v>1993</v>
      </c>
      <c r="E1725" s="4">
        <v>30</v>
      </c>
      <c r="F1725" s="4">
        <v>0</v>
      </c>
      <c r="G1725" s="4">
        <v>0</v>
      </c>
      <c r="H1725" s="6">
        <v>0</v>
      </c>
      <c r="I1725" s="8" t="str">
        <f>IF(H1725&lt;Mapping!$B$1,Mapping!$A$1,IF(H1725&lt;Mapping!$B$2,Mapping!$A$2,Mapping!$A$3))</f>
        <v>Minor</v>
      </c>
    </row>
    <row r="1726" spans="1:9" ht="13.5" customHeight="1" x14ac:dyDescent="0.2">
      <c r="A1726" s="4">
        <v>2</v>
      </c>
      <c r="B1726" s="5" t="s">
        <v>60</v>
      </c>
      <c r="C1726" s="4">
        <v>2</v>
      </c>
      <c r="D1726" s="4">
        <v>1993</v>
      </c>
      <c r="E1726" s="4">
        <v>30</v>
      </c>
      <c r="F1726" s="4">
        <v>0</v>
      </c>
      <c r="G1726" s="4">
        <v>0</v>
      </c>
      <c r="H1726" s="6">
        <v>0</v>
      </c>
      <c r="I1726" s="8" t="str">
        <f>IF(H1726&lt;Mapping!$B$1,Mapping!$A$1,IF(H1726&lt;Mapping!$B$2,Mapping!$A$2,Mapping!$A$3))</f>
        <v>Minor</v>
      </c>
    </row>
    <row r="1727" spans="1:9" ht="13.5" customHeight="1" x14ac:dyDescent="0.2">
      <c r="A1727" s="4">
        <v>3</v>
      </c>
      <c r="B1727" s="5" t="s">
        <v>60</v>
      </c>
      <c r="C1727" s="4">
        <v>2</v>
      </c>
      <c r="D1727" s="4">
        <v>1993</v>
      </c>
      <c r="E1727" s="4">
        <v>30</v>
      </c>
      <c r="F1727" s="4">
        <v>0</v>
      </c>
      <c r="G1727" s="4">
        <v>0</v>
      </c>
      <c r="H1727" s="6">
        <v>0</v>
      </c>
      <c r="I1727" s="8" t="str">
        <f>IF(H1727&lt;Mapping!$B$1,Mapping!$A$1,IF(H1727&lt;Mapping!$B$2,Mapping!$A$2,Mapping!$A$3))</f>
        <v>Minor</v>
      </c>
    </row>
    <row r="1728" spans="1:9" ht="13.5" customHeight="1" x14ac:dyDescent="0.2">
      <c r="A1728" s="4">
        <v>3</v>
      </c>
      <c r="B1728" s="5" t="s">
        <v>60</v>
      </c>
      <c r="C1728" s="4">
        <v>3</v>
      </c>
      <c r="D1728" s="4">
        <v>1993</v>
      </c>
      <c r="E1728" s="4">
        <v>1</v>
      </c>
      <c r="F1728" s="4">
        <v>12</v>
      </c>
      <c r="G1728" s="4">
        <v>0</v>
      </c>
      <c r="H1728" s="6">
        <v>0</v>
      </c>
      <c r="I1728" s="8" t="str">
        <f>IF(H1728&lt;Mapping!$B$1,Mapping!$A$1,IF(H1728&lt;Mapping!$B$2,Mapping!$A$2,Mapping!$A$3))</f>
        <v>Minor</v>
      </c>
    </row>
    <row r="1729" spans="1:9" ht="13.5" customHeight="1" x14ac:dyDescent="0.2">
      <c r="A1729" s="4">
        <v>4</v>
      </c>
      <c r="B1729" s="5" t="s">
        <v>60</v>
      </c>
      <c r="C1729" s="4">
        <v>2</v>
      </c>
      <c r="D1729" s="4">
        <v>1993</v>
      </c>
      <c r="E1729" s="4">
        <v>30</v>
      </c>
      <c r="F1729" s="4">
        <v>0</v>
      </c>
      <c r="G1729" s="4">
        <v>0</v>
      </c>
      <c r="H1729" s="6">
        <v>0</v>
      </c>
      <c r="I1729" s="8" t="str">
        <f>IF(H1729&lt;Mapping!$B$1,Mapping!$A$1,IF(H1729&lt;Mapping!$B$2,Mapping!$A$2,Mapping!$A$3))</f>
        <v>Minor</v>
      </c>
    </row>
    <row r="1730" spans="1:9" ht="13.5" customHeight="1" x14ac:dyDescent="0.2">
      <c r="A1730" s="4">
        <v>5</v>
      </c>
      <c r="B1730" s="5" t="s">
        <v>60</v>
      </c>
      <c r="C1730" s="4">
        <v>2</v>
      </c>
      <c r="D1730" s="4">
        <v>1993</v>
      </c>
      <c r="E1730" s="4">
        <v>30</v>
      </c>
      <c r="F1730" s="4">
        <v>0</v>
      </c>
      <c r="G1730" s="4">
        <v>0</v>
      </c>
      <c r="H1730" s="6">
        <v>0</v>
      </c>
      <c r="I1730" s="8" t="str">
        <f>IF(H1730&lt;Mapping!$B$1,Mapping!$A$1,IF(H1730&lt;Mapping!$B$2,Mapping!$A$2,Mapping!$A$3))</f>
        <v>Minor</v>
      </c>
    </row>
    <row r="1731" spans="1:9" ht="13.5" customHeight="1" x14ac:dyDescent="0.2">
      <c r="A1731" s="4">
        <v>6</v>
      </c>
      <c r="B1731" s="5" t="s">
        <v>60</v>
      </c>
      <c r="C1731" s="4">
        <v>2</v>
      </c>
      <c r="D1731" s="4">
        <v>1993</v>
      </c>
      <c r="E1731" s="4">
        <v>30</v>
      </c>
      <c r="F1731" s="4">
        <v>0</v>
      </c>
      <c r="G1731" s="4">
        <v>0</v>
      </c>
      <c r="H1731" s="6">
        <v>0</v>
      </c>
      <c r="I1731" s="8" t="str">
        <f>IF(H1731&lt;Mapping!$B$1,Mapping!$A$1,IF(H1731&lt;Mapping!$B$2,Mapping!$A$2,Mapping!$A$3))</f>
        <v>Minor</v>
      </c>
    </row>
    <row r="1732" spans="1:9" ht="13.5" customHeight="1" x14ac:dyDescent="0.2">
      <c r="A1732" s="4">
        <v>1</v>
      </c>
      <c r="B1732" s="5" t="s">
        <v>20</v>
      </c>
      <c r="C1732" s="4">
        <v>1</v>
      </c>
      <c r="D1732" s="4">
        <v>1993</v>
      </c>
      <c r="E1732" s="4">
        <v>1</v>
      </c>
      <c r="F1732" s="4">
        <v>0</v>
      </c>
      <c r="G1732" s="4">
        <v>0</v>
      </c>
      <c r="H1732" s="6">
        <v>8688</v>
      </c>
      <c r="I1732" s="8" t="str">
        <f>IF(H1732&lt;Mapping!$B$1,Mapping!$A$1,IF(H1732&lt;Mapping!$B$2,Mapping!$A$2,Mapping!$A$3))</f>
        <v>Minor</v>
      </c>
    </row>
    <row r="1733" spans="1:9" ht="13.5" customHeight="1" x14ac:dyDescent="0.2">
      <c r="A1733" s="4">
        <v>2</v>
      </c>
      <c r="B1733" s="5" t="s">
        <v>20</v>
      </c>
      <c r="C1733" s="4">
        <v>3</v>
      </c>
      <c r="D1733" s="4">
        <v>1993</v>
      </c>
      <c r="E1733" s="4">
        <v>1</v>
      </c>
      <c r="F1733" s="4">
        <v>0</v>
      </c>
      <c r="G1733" s="4">
        <v>0</v>
      </c>
      <c r="H1733" s="6">
        <v>7523</v>
      </c>
      <c r="I1733" s="8" t="str">
        <f>IF(H1733&lt;Mapping!$B$1,Mapping!$A$1,IF(H1733&lt;Mapping!$B$2,Mapping!$A$2,Mapping!$A$3))</f>
        <v>Minor</v>
      </c>
    </row>
    <row r="1734" spans="1:9" ht="13.5" customHeight="1" x14ac:dyDescent="0.2">
      <c r="A1734" s="4">
        <v>1</v>
      </c>
      <c r="B1734" s="5" t="s">
        <v>28</v>
      </c>
      <c r="C1734" s="4">
        <v>3</v>
      </c>
      <c r="D1734" s="4">
        <v>1993</v>
      </c>
      <c r="E1734" s="4">
        <v>1</v>
      </c>
      <c r="F1734" s="4">
        <v>0</v>
      </c>
      <c r="G1734" s="4">
        <v>0</v>
      </c>
      <c r="H1734" s="6">
        <v>7700901</v>
      </c>
      <c r="I1734" s="8" t="str">
        <f>IF(H1734&lt;Mapping!$B$1,Mapping!$A$1,IF(H1734&lt;Mapping!$B$2,Mapping!$A$2,Mapping!$A$3))</f>
        <v>Major</v>
      </c>
    </row>
    <row r="1735" spans="1:9" ht="13.5" customHeight="1" x14ac:dyDescent="0.2">
      <c r="A1735" s="4">
        <v>1</v>
      </c>
      <c r="B1735" s="5" t="s">
        <v>40</v>
      </c>
      <c r="C1735" s="4">
        <v>3</v>
      </c>
      <c r="D1735" s="4">
        <v>1993</v>
      </c>
      <c r="E1735" s="4">
        <v>1</v>
      </c>
      <c r="F1735" s="4">
        <v>0</v>
      </c>
      <c r="G1735" s="4">
        <v>0</v>
      </c>
      <c r="H1735" s="6">
        <v>79862</v>
      </c>
      <c r="I1735" s="8" t="str">
        <f>IF(H1735&lt;Mapping!$B$1,Mapping!$A$1,IF(H1735&lt;Mapping!$B$2,Mapping!$A$2,Mapping!$A$3))</f>
        <v>Minor</v>
      </c>
    </row>
    <row r="1736" spans="1:9" ht="13.5" customHeight="1" x14ac:dyDescent="0.2">
      <c r="A1736" s="4">
        <v>1</v>
      </c>
      <c r="B1736" s="5" t="s">
        <v>40</v>
      </c>
      <c r="C1736" s="4">
        <v>3</v>
      </c>
      <c r="D1736" s="4">
        <v>1993</v>
      </c>
      <c r="E1736" s="4">
        <v>1</v>
      </c>
      <c r="F1736" s="4">
        <v>0</v>
      </c>
      <c r="G1736" s="4">
        <v>11</v>
      </c>
      <c r="H1736" s="6">
        <v>7786</v>
      </c>
      <c r="I1736" s="8" t="str">
        <f>IF(H1736&lt;Mapping!$B$1,Mapping!$A$1,IF(H1736&lt;Mapping!$B$2,Mapping!$A$2,Mapping!$A$3))</f>
        <v>Minor</v>
      </c>
    </row>
    <row r="1737" spans="1:9" ht="13.5" customHeight="1" x14ac:dyDescent="0.2">
      <c r="A1737" s="4">
        <v>1</v>
      </c>
      <c r="B1737" s="5" t="s">
        <v>40</v>
      </c>
      <c r="C1737" s="4">
        <v>3</v>
      </c>
      <c r="D1737" s="4">
        <v>1993</v>
      </c>
      <c r="E1737" s="4">
        <v>1</v>
      </c>
      <c r="F1737" s="4">
        <v>0</v>
      </c>
      <c r="G1737" s="4">
        <v>0</v>
      </c>
      <c r="H1737" s="6">
        <v>742</v>
      </c>
      <c r="I1737" s="8" t="str">
        <f>IF(H1737&lt;Mapping!$B$1,Mapping!$A$1,IF(H1737&lt;Mapping!$B$2,Mapping!$A$2,Mapping!$A$3))</f>
        <v>Minor</v>
      </c>
    </row>
    <row r="1738" spans="1:9" ht="13.5" customHeight="1" x14ac:dyDescent="0.2">
      <c r="A1738" s="4">
        <v>1</v>
      </c>
      <c r="B1738" s="5" t="s">
        <v>22</v>
      </c>
      <c r="C1738" s="4">
        <v>2</v>
      </c>
      <c r="D1738" s="4">
        <v>1993</v>
      </c>
      <c r="E1738" s="4">
        <v>1</v>
      </c>
      <c r="F1738" s="4">
        <v>0</v>
      </c>
      <c r="G1738" s="4">
        <v>0</v>
      </c>
      <c r="H1738" s="6">
        <v>76359</v>
      </c>
      <c r="I1738" s="8" t="str">
        <f>IF(H1738&lt;Mapping!$B$1,Mapping!$A$1,IF(H1738&lt;Mapping!$B$2,Mapping!$A$2,Mapping!$A$3))</f>
        <v>Minor</v>
      </c>
    </row>
    <row r="1739" spans="1:9" ht="13.5" customHeight="1" x14ac:dyDescent="0.2">
      <c r="A1739" s="4">
        <v>1</v>
      </c>
      <c r="B1739" s="5" t="s">
        <v>22</v>
      </c>
      <c r="C1739" s="4">
        <v>1</v>
      </c>
      <c r="D1739" s="4">
        <v>1993</v>
      </c>
      <c r="E1739" s="4">
        <v>1</v>
      </c>
      <c r="F1739" s="4">
        <v>0</v>
      </c>
      <c r="G1739" s="4">
        <v>0</v>
      </c>
      <c r="H1739" s="6">
        <v>75582</v>
      </c>
      <c r="I1739" s="8" t="str">
        <f>IF(H1739&lt;Mapping!$B$1,Mapping!$A$1,IF(H1739&lt;Mapping!$B$2,Mapping!$A$2,Mapping!$A$3))</f>
        <v>Minor</v>
      </c>
    </row>
    <row r="1740" spans="1:9" ht="13.5" customHeight="1" x14ac:dyDescent="0.2">
      <c r="A1740" s="4">
        <v>5</v>
      </c>
      <c r="B1740" s="5" t="s">
        <v>16</v>
      </c>
      <c r="C1740" s="4">
        <v>2</v>
      </c>
      <c r="D1740" s="4">
        <v>1993</v>
      </c>
      <c r="E1740" s="4">
        <v>1</v>
      </c>
      <c r="F1740" s="4">
        <v>0</v>
      </c>
      <c r="G1740" s="4">
        <v>0</v>
      </c>
      <c r="H1740" s="6">
        <v>8007</v>
      </c>
      <c r="I1740" s="8" t="str">
        <f>IF(H1740&lt;Mapping!$B$1,Mapping!$A$1,IF(H1740&lt;Mapping!$B$2,Mapping!$A$2,Mapping!$A$3))</f>
        <v>Minor</v>
      </c>
    </row>
    <row r="1741" spans="1:9" ht="13.5" customHeight="1" x14ac:dyDescent="0.2">
      <c r="A1741" s="4">
        <v>1</v>
      </c>
      <c r="B1741" s="5" t="s">
        <v>21</v>
      </c>
      <c r="C1741" s="4">
        <v>1</v>
      </c>
      <c r="D1741" s="4">
        <v>1993</v>
      </c>
      <c r="E1741" s="4">
        <v>1</v>
      </c>
      <c r="F1741" s="4">
        <v>0</v>
      </c>
      <c r="G1741" s="4">
        <v>0</v>
      </c>
      <c r="H1741" s="6">
        <v>897812</v>
      </c>
      <c r="I1741" s="8" t="str">
        <f>IF(H1741&lt;Mapping!$B$1,Mapping!$A$1,IF(H1741&lt;Mapping!$B$2,Mapping!$A$2,Mapping!$A$3))</f>
        <v>Medium</v>
      </c>
    </row>
    <row r="1742" spans="1:9" ht="13.5" customHeight="1" x14ac:dyDescent="0.2">
      <c r="A1742" s="4">
        <v>2</v>
      </c>
      <c r="B1742" s="5" t="s">
        <v>21</v>
      </c>
      <c r="C1742" s="4">
        <v>1</v>
      </c>
      <c r="D1742" s="4">
        <v>1993</v>
      </c>
      <c r="E1742" s="4">
        <v>1</v>
      </c>
      <c r="F1742" s="4">
        <v>0</v>
      </c>
      <c r="G1742" s="4">
        <v>0</v>
      </c>
      <c r="H1742" s="6">
        <v>74393</v>
      </c>
      <c r="I1742" s="8" t="str">
        <f>IF(H1742&lt;Mapping!$B$1,Mapping!$A$1,IF(H1742&lt;Mapping!$B$2,Mapping!$A$2,Mapping!$A$3))</f>
        <v>Minor</v>
      </c>
    </row>
    <row r="1743" spans="1:9" ht="13.5" customHeight="1" x14ac:dyDescent="0.2">
      <c r="A1743" s="4">
        <v>3</v>
      </c>
      <c r="B1743" s="5" t="s">
        <v>21</v>
      </c>
      <c r="C1743" s="4">
        <v>1</v>
      </c>
      <c r="D1743" s="4">
        <v>1993</v>
      </c>
      <c r="E1743" s="4">
        <v>1</v>
      </c>
      <c r="F1743" s="4">
        <v>0</v>
      </c>
      <c r="G1743" s="4">
        <v>0</v>
      </c>
      <c r="H1743" s="6">
        <v>4976</v>
      </c>
      <c r="I1743" s="8" t="str">
        <f>IF(H1743&lt;Mapping!$B$1,Mapping!$A$1,IF(H1743&lt;Mapping!$B$2,Mapping!$A$2,Mapping!$A$3))</f>
        <v>Minor</v>
      </c>
    </row>
    <row r="1744" spans="1:9" ht="13.5" customHeight="1" x14ac:dyDescent="0.2">
      <c r="A1744" s="4">
        <v>4</v>
      </c>
      <c r="B1744" s="5" t="s">
        <v>21</v>
      </c>
      <c r="C1744" s="4">
        <v>1</v>
      </c>
      <c r="D1744" s="4">
        <v>1993</v>
      </c>
      <c r="E1744" s="4">
        <v>1</v>
      </c>
      <c r="F1744" s="4">
        <v>0</v>
      </c>
      <c r="G1744" s="4">
        <v>0</v>
      </c>
      <c r="H1744" s="6">
        <v>5433</v>
      </c>
      <c r="I1744" s="8" t="str">
        <f>IF(H1744&lt;Mapping!$B$1,Mapping!$A$1,IF(H1744&lt;Mapping!$B$2,Mapping!$A$2,Mapping!$A$3))</f>
        <v>Minor</v>
      </c>
    </row>
    <row r="1745" spans="1:9" ht="13.5" customHeight="1" x14ac:dyDescent="0.2">
      <c r="A1745" s="4">
        <v>6</v>
      </c>
      <c r="B1745" s="5" t="s">
        <v>21</v>
      </c>
      <c r="C1745" s="4">
        <v>1</v>
      </c>
      <c r="D1745" s="4">
        <v>1993</v>
      </c>
      <c r="E1745" s="4">
        <v>1</v>
      </c>
      <c r="F1745" s="4">
        <v>0</v>
      </c>
      <c r="G1745" s="4">
        <v>0</v>
      </c>
      <c r="H1745" s="6">
        <v>5640</v>
      </c>
      <c r="I1745" s="8" t="str">
        <f>IF(H1745&lt;Mapping!$B$1,Mapping!$A$1,IF(H1745&lt;Mapping!$B$2,Mapping!$A$2,Mapping!$A$3))</f>
        <v>Minor</v>
      </c>
    </row>
    <row r="1746" spans="1:9" ht="13.5" customHeight="1" x14ac:dyDescent="0.2">
      <c r="A1746" s="4">
        <v>2</v>
      </c>
      <c r="B1746" s="5" t="s">
        <v>17</v>
      </c>
      <c r="C1746" s="4">
        <v>1</v>
      </c>
      <c r="D1746" s="4">
        <v>1993</v>
      </c>
      <c r="E1746" s="4">
        <v>1</v>
      </c>
      <c r="F1746" s="4">
        <v>0</v>
      </c>
      <c r="G1746" s="4">
        <v>3</v>
      </c>
      <c r="H1746" s="6">
        <v>130098949</v>
      </c>
      <c r="I1746" s="8" t="str">
        <f>IF(H1746&lt;Mapping!$B$1,Mapping!$A$1,IF(H1746&lt;Mapping!$B$2,Mapping!$A$2,Mapping!$A$3))</f>
        <v>Major</v>
      </c>
    </row>
    <row r="1747" spans="1:9" ht="13.5" customHeight="1" x14ac:dyDescent="0.2">
      <c r="A1747" s="4">
        <v>3</v>
      </c>
      <c r="B1747" s="5" t="s">
        <v>17</v>
      </c>
      <c r="C1747" s="4">
        <v>1</v>
      </c>
      <c r="D1747" s="4">
        <v>1993</v>
      </c>
      <c r="E1747" s="4">
        <v>1</v>
      </c>
      <c r="F1747" s="4">
        <v>0</v>
      </c>
      <c r="G1747" s="4">
        <v>0</v>
      </c>
      <c r="H1747" s="6">
        <v>1019574</v>
      </c>
      <c r="I1747" s="8" t="str">
        <f>IF(H1747&lt;Mapping!$B$1,Mapping!$A$1,IF(H1747&lt;Mapping!$B$2,Mapping!$A$2,Mapping!$A$3))</f>
        <v>Medium</v>
      </c>
    </row>
    <row r="1748" spans="1:9" ht="13.5" customHeight="1" x14ac:dyDescent="0.2">
      <c r="A1748" s="4">
        <v>4</v>
      </c>
      <c r="B1748" s="5" t="s">
        <v>17</v>
      </c>
      <c r="C1748" s="4">
        <v>1</v>
      </c>
      <c r="D1748" s="4">
        <v>1993</v>
      </c>
      <c r="E1748" s="4">
        <v>1</v>
      </c>
      <c r="F1748" s="4">
        <v>0</v>
      </c>
      <c r="G1748" s="4">
        <v>0</v>
      </c>
      <c r="H1748" s="6">
        <v>1070201</v>
      </c>
      <c r="I1748" s="8" t="str">
        <f>IF(H1748&lt;Mapping!$B$1,Mapping!$A$1,IF(H1748&lt;Mapping!$B$2,Mapping!$A$2,Mapping!$A$3))</f>
        <v>Medium</v>
      </c>
    </row>
    <row r="1749" spans="1:9" ht="13.5" customHeight="1" x14ac:dyDescent="0.2">
      <c r="A1749" s="4">
        <v>5</v>
      </c>
      <c r="B1749" s="5" t="s">
        <v>17</v>
      </c>
      <c r="C1749" s="4">
        <v>1</v>
      </c>
      <c r="D1749" s="4">
        <v>1993</v>
      </c>
      <c r="E1749" s="4">
        <v>1</v>
      </c>
      <c r="F1749" s="4">
        <v>0</v>
      </c>
      <c r="G1749" s="4">
        <v>0</v>
      </c>
      <c r="H1749" s="6">
        <v>742983</v>
      </c>
      <c r="I1749" s="8" t="str">
        <f>IF(H1749&lt;Mapping!$B$1,Mapping!$A$1,IF(H1749&lt;Mapping!$B$2,Mapping!$A$2,Mapping!$A$3))</f>
        <v>Medium</v>
      </c>
    </row>
    <row r="1750" spans="1:9" ht="13.5" customHeight="1" x14ac:dyDescent="0.2">
      <c r="A1750" s="4">
        <v>1</v>
      </c>
      <c r="B1750" s="5" t="s">
        <v>15</v>
      </c>
      <c r="C1750" s="4">
        <v>1</v>
      </c>
      <c r="D1750" s="4">
        <v>1993</v>
      </c>
      <c r="E1750" s="4">
        <v>1</v>
      </c>
      <c r="F1750" s="4">
        <v>0</v>
      </c>
      <c r="G1750" s="4">
        <v>0</v>
      </c>
      <c r="H1750" s="6">
        <v>587592</v>
      </c>
      <c r="I1750" s="8" t="str">
        <f>IF(H1750&lt;Mapping!$B$1,Mapping!$A$1,IF(H1750&lt;Mapping!$B$2,Mapping!$A$2,Mapping!$A$3))</f>
        <v>Medium</v>
      </c>
    </row>
    <row r="1751" spans="1:9" ht="13.5" customHeight="1" x14ac:dyDescent="0.2">
      <c r="A1751" s="4">
        <v>1</v>
      </c>
      <c r="B1751" s="5" t="s">
        <v>15</v>
      </c>
      <c r="C1751" s="4">
        <v>1</v>
      </c>
      <c r="D1751" s="4">
        <v>1993</v>
      </c>
      <c r="E1751" s="4">
        <v>2</v>
      </c>
      <c r="F1751" s="4">
        <v>0</v>
      </c>
      <c r="G1751" s="4">
        <v>0</v>
      </c>
      <c r="H1751" s="6">
        <v>8990</v>
      </c>
      <c r="I1751" s="8" t="str">
        <f>IF(H1751&lt;Mapping!$B$1,Mapping!$A$1,IF(H1751&lt;Mapping!$B$2,Mapping!$A$2,Mapping!$A$3))</f>
        <v>Minor</v>
      </c>
    </row>
    <row r="1752" spans="1:9" ht="13.5" customHeight="1" x14ac:dyDescent="0.2">
      <c r="A1752" s="4">
        <v>4</v>
      </c>
      <c r="B1752" s="5" t="s">
        <v>15</v>
      </c>
      <c r="C1752" s="4">
        <v>4</v>
      </c>
      <c r="D1752" s="4">
        <v>1993</v>
      </c>
      <c r="E1752" s="4">
        <v>1</v>
      </c>
      <c r="F1752" s="4">
        <v>12</v>
      </c>
      <c r="G1752" s="4">
        <v>0</v>
      </c>
      <c r="H1752" s="6">
        <v>0</v>
      </c>
      <c r="I1752" s="8" t="str">
        <f>IF(H1752&lt;Mapping!$B$1,Mapping!$A$1,IF(H1752&lt;Mapping!$B$2,Mapping!$A$2,Mapping!$A$3))</f>
        <v>Minor</v>
      </c>
    </row>
    <row r="1753" spans="1:9" ht="13.5" customHeight="1" x14ac:dyDescent="0.2">
      <c r="A1753" s="4">
        <v>6</v>
      </c>
      <c r="B1753" s="5" t="s">
        <v>15</v>
      </c>
      <c r="C1753" s="4">
        <v>1</v>
      </c>
      <c r="D1753" s="4">
        <v>1993</v>
      </c>
      <c r="E1753" s="4">
        <v>1</v>
      </c>
      <c r="F1753" s="4">
        <v>0</v>
      </c>
      <c r="G1753" s="4">
        <v>0</v>
      </c>
      <c r="H1753" s="6">
        <v>541395</v>
      </c>
      <c r="I1753" s="8" t="str">
        <f>IF(H1753&lt;Mapping!$B$1,Mapping!$A$1,IF(H1753&lt;Mapping!$B$2,Mapping!$A$2,Mapping!$A$3))</f>
        <v>Medium</v>
      </c>
    </row>
    <row r="1754" spans="1:9" ht="13.5" customHeight="1" x14ac:dyDescent="0.2">
      <c r="A1754" s="4">
        <v>6</v>
      </c>
      <c r="B1754" s="5" t="s">
        <v>15</v>
      </c>
      <c r="C1754" s="4">
        <v>1</v>
      </c>
      <c r="D1754" s="4">
        <v>1993</v>
      </c>
      <c r="E1754" s="4">
        <v>1</v>
      </c>
      <c r="F1754" s="4">
        <v>11</v>
      </c>
      <c r="G1754" s="4">
        <v>0</v>
      </c>
      <c r="H1754" s="6">
        <v>0</v>
      </c>
      <c r="I1754" s="8" t="str">
        <f>IF(H1754&lt;Mapping!$B$1,Mapping!$A$1,IF(H1754&lt;Mapping!$B$2,Mapping!$A$2,Mapping!$A$3))</f>
        <v>Minor</v>
      </c>
    </row>
    <row r="1755" spans="1:9" ht="13.5" customHeight="1" x14ac:dyDescent="0.2">
      <c r="A1755" s="4">
        <v>1</v>
      </c>
      <c r="B1755" s="5" t="s">
        <v>33</v>
      </c>
      <c r="C1755" s="4">
        <v>2</v>
      </c>
      <c r="D1755" s="4">
        <v>1994</v>
      </c>
      <c r="E1755" s="4">
        <v>31</v>
      </c>
      <c r="F1755" s="4">
        <v>0</v>
      </c>
      <c r="G1755" s="4">
        <v>0</v>
      </c>
      <c r="H1755" s="6">
        <v>0</v>
      </c>
      <c r="I1755" s="8" t="str">
        <f>IF(H1755&lt;Mapping!$B$1,Mapping!$A$1,IF(H1755&lt;Mapping!$B$2,Mapping!$A$2,Mapping!$A$3))</f>
        <v>Minor</v>
      </c>
    </row>
    <row r="1756" spans="1:9" ht="13.5" customHeight="1" x14ac:dyDescent="0.2">
      <c r="A1756" s="4">
        <v>2</v>
      </c>
      <c r="B1756" s="5" t="s">
        <v>33</v>
      </c>
      <c r="C1756" s="4">
        <v>2</v>
      </c>
      <c r="D1756" s="4">
        <v>1994</v>
      </c>
      <c r="E1756" s="4">
        <v>31</v>
      </c>
      <c r="F1756" s="4">
        <v>0</v>
      </c>
      <c r="G1756" s="4">
        <v>0</v>
      </c>
      <c r="H1756" s="6">
        <v>0</v>
      </c>
      <c r="I1756" s="8" t="str">
        <f>IF(H1756&lt;Mapping!$B$1,Mapping!$A$1,IF(H1756&lt;Mapping!$B$2,Mapping!$A$2,Mapping!$A$3))</f>
        <v>Minor</v>
      </c>
    </row>
    <row r="1757" spans="1:9" ht="13.5" customHeight="1" x14ac:dyDescent="0.2">
      <c r="A1757" s="4">
        <v>3</v>
      </c>
      <c r="B1757" s="5" t="s">
        <v>33</v>
      </c>
      <c r="C1757" s="4">
        <v>2</v>
      </c>
      <c r="D1757" s="4">
        <v>1994</v>
      </c>
      <c r="E1757" s="4">
        <v>31</v>
      </c>
      <c r="F1757" s="4">
        <v>0</v>
      </c>
      <c r="G1757" s="4">
        <v>0</v>
      </c>
      <c r="H1757" s="6">
        <v>0</v>
      </c>
      <c r="I1757" s="8" t="str">
        <f>IF(H1757&lt;Mapping!$B$1,Mapping!$A$1,IF(H1757&lt;Mapping!$B$2,Mapping!$A$2,Mapping!$A$3))</f>
        <v>Minor</v>
      </c>
    </row>
    <row r="1758" spans="1:9" ht="13.5" customHeight="1" x14ac:dyDescent="0.2">
      <c r="A1758" s="4">
        <v>4</v>
      </c>
      <c r="B1758" s="5" t="s">
        <v>33</v>
      </c>
      <c r="C1758" s="4">
        <v>2</v>
      </c>
      <c r="D1758" s="4">
        <v>1994</v>
      </c>
      <c r="E1758" s="4">
        <v>31</v>
      </c>
      <c r="F1758" s="4">
        <v>0</v>
      </c>
      <c r="G1758" s="4">
        <v>0</v>
      </c>
      <c r="H1758" s="6">
        <v>0</v>
      </c>
      <c r="I1758" s="8" t="str">
        <f>IF(H1758&lt;Mapping!$B$1,Mapping!$A$1,IF(H1758&lt;Mapping!$B$2,Mapping!$A$2,Mapping!$A$3))</f>
        <v>Minor</v>
      </c>
    </row>
    <row r="1759" spans="1:9" ht="13.5" customHeight="1" x14ac:dyDescent="0.2">
      <c r="A1759" s="4">
        <v>5</v>
      </c>
      <c r="B1759" s="5" t="s">
        <v>33</v>
      </c>
      <c r="C1759" s="4">
        <v>2</v>
      </c>
      <c r="D1759" s="4">
        <v>1994</v>
      </c>
      <c r="E1759" s="4">
        <v>31</v>
      </c>
      <c r="F1759" s="4">
        <v>0</v>
      </c>
      <c r="G1759" s="4">
        <v>0</v>
      </c>
      <c r="H1759" s="6">
        <v>0</v>
      </c>
      <c r="I1759" s="8" t="str">
        <f>IF(H1759&lt;Mapping!$B$1,Mapping!$A$1,IF(H1759&lt;Mapping!$B$2,Mapping!$A$2,Mapping!$A$3))</f>
        <v>Minor</v>
      </c>
    </row>
    <row r="1760" spans="1:9" ht="13.5" customHeight="1" x14ac:dyDescent="0.2">
      <c r="A1760" s="4">
        <v>6</v>
      </c>
      <c r="B1760" s="5" t="s">
        <v>33</v>
      </c>
      <c r="C1760" s="4">
        <v>2</v>
      </c>
      <c r="D1760" s="4">
        <v>1994</v>
      </c>
      <c r="E1760" s="4">
        <v>31</v>
      </c>
      <c r="F1760" s="4">
        <v>0</v>
      </c>
      <c r="G1760" s="4">
        <v>0</v>
      </c>
      <c r="H1760" s="6">
        <v>0</v>
      </c>
      <c r="I1760" s="8" t="str">
        <f>IF(H1760&lt;Mapping!$B$1,Mapping!$A$1,IF(H1760&lt;Mapping!$B$2,Mapping!$A$2,Mapping!$A$3))</f>
        <v>Minor</v>
      </c>
    </row>
    <row r="1761" spans="1:9" ht="13.5" customHeight="1" x14ac:dyDescent="0.2">
      <c r="A1761" s="4">
        <v>1</v>
      </c>
      <c r="B1761" s="5" t="s">
        <v>14</v>
      </c>
      <c r="C1761" s="4">
        <v>3</v>
      </c>
      <c r="D1761" s="4">
        <v>1994</v>
      </c>
      <c r="E1761" s="4">
        <v>1</v>
      </c>
      <c r="F1761" s="4">
        <v>0</v>
      </c>
      <c r="G1761" s="4">
        <v>0</v>
      </c>
      <c r="H1761" s="6">
        <v>776351</v>
      </c>
      <c r="I1761" s="8" t="str">
        <f>IF(H1761&lt;Mapping!$B$1,Mapping!$A$1,IF(H1761&lt;Mapping!$B$2,Mapping!$A$2,Mapping!$A$3))</f>
        <v>Medium</v>
      </c>
    </row>
    <row r="1762" spans="1:9" ht="13.5" customHeight="1" x14ac:dyDescent="0.2">
      <c r="A1762" s="4">
        <v>1</v>
      </c>
      <c r="B1762" s="5" t="s">
        <v>14</v>
      </c>
      <c r="C1762" s="4">
        <v>3</v>
      </c>
      <c r="D1762" s="4">
        <v>1994</v>
      </c>
      <c r="E1762" s="4">
        <v>1</v>
      </c>
      <c r="F1762" s="4">
        <v>0</v>
      </c>
      <c r="G1762" s="4">
        <v>0</v>
      </c>
      <c r="H1762" s="6">
        <v>81122</v>
      </c>
      <c r="I1762" s="8" t="str">
        <f>IF(H1762&lt;Mapping!$B$1,Mapping!$A$1,IF(H1762&lt;Mapping!$B$2,Mapping!$A$2,Mapping!$A$3))</f>
        <v>Minor</v>
      </c>
    </row>
    <row r="1763" spans="1:9" ht="13.5" customHeight="1" x14ac:dyDescent="0.2">
      <c r="A1763" s="4">
        <v>2</v>
      </c>
      <c r="B1763" s="5" t="s">
        <v>14</v>
      </c>
      <c r="C1763" s="4">
        <v>2</v>
      </c>
      <c r="D1763" s="4">
        <v>1994</v>
      </c>
      <c r="E1763" s="4">
        <v>1</v>
      </c>
      <c r="F1763" s="4">
        <v>0</v>
      </c>
      <c r="G1763" s="4">
        <v>0</v>
      </c>
      <c r="H1763" s="6">
        <v>368757</v>
      </c>
      <c r="I1763" s="8" t="str">
        <f>IF(H1763&lt;Mapping!$B$1,Mapping!$A$1,IF(H1763&lt;Mapping!$B$2,Mapping!$A$2,Mapping!$A$3))</f>
        <v>Minor</v>
      </c>
    </row>
    <row r="1764" spans="1:9" ht="13.5" customHeight="1" x14ac:dyDescent="0.2">
      <c r="A1764" s="4">
        <v>2</v>
      </c>
      <c r="B1764" s="5" t="s">
        <v>14</v>
      </c>
      <c r="C1764" s="4">
        <v>4</v>
      </c>
      <c r="D1764" s="4">
        <v>1994</v>
      </c>
      <c r="E1764" s="4">
        <v>1</v>
      </c>
      <c r="F1764" s="4">
        <v>0</v>
      </c>
      <c r="G1764" s="4">
        <v>0</v>
      </c>
      <c r="H1764" s="6">
        <v>4088230</v>
      </c>
      <c r="I1764" s="8" t="str">
        <f>IF(H1764&lt;Mapping!$B$1,Mapping!$A$1,IF(H1764&lt;Mapping!$B$2,Mapping!$A$2,Mapping!$A$3))</f>
        <v>Medium</v>
      </c>
    </row>
    <row r="1765" spans="1:9" ht="13.5" customHeight="1" x14ac:dyDescent="0.2">
      <c r="A1765" s="4">
        <v>3</v>
      </c>
      <c r="B1765" s="5" t="s">
        <v>14</v>
      </c>
      <c r="C1765" s="4">
        <v>4</v>
      </c>
      <c r="D1765" s="4">
        <v>1994</v>
      </c>
      <c r="E1765" s="4">
        <v>1</v>
      </c>
      <c r="F1765" s="4">
        <v>0</v>
      </c>
      <c r="G1765" s="4">
        <v>0</v>
      </c>
      <c r="H1765" s="6">
        <v>16630</v>
      </c>
      <c r="I1765" s="8" t="str">
        <f>IF(H1765&lt;Mapping!$B$1,Mapping!$A$1,IF(H1765&lt;Mapping!$B$2,Mapping!$A$2,Mapping!$A$3))</f>
        <v>Minor</v>
      </c>
    </row>
    <row r="1766" spans="1:9" ht="13.5" customHeight="1" x14ac:dyDescent="0.2">
      <c r="A1766" s="4">
        <v>4</v>
      </c>
      <c r="B1766" s="5" t="s">
        <v>14</v>
      </c>
      <c r="C1766" s="4">
        <v>3</v>
      </c>
      <c r="D1766" s="4">
        <v>1994</v>
      </c>
      <c r="E1766" s="4">
        <v>1</v>
      </c>
      <c r="F1766" s="4">
        <v>0</v>
      </c>
      <c r="G1766" s="4">
        <v>0</v>
      </c>
      <c r="H1766" s="6">
        <v>732203</v>
      </c>
      <c r="I1766" s="8" t="str">
        <f>IF(H1766&lt;Mapping!$B$1,Mapping!$A$1,IF(H1766&lt;Mapping!$B$2,Mapping!$A$2,Mapping!$A$3))</f>
        <v>Medium</v>
      </c>
    </row>
    <row r="1767" spans="1:9" ht="13.5" customHeight="1" x14ac:dyDescent="0.2">
      <c r="A1767" s="4">
        <v>5</v>
      </c>
      <c r="B1767" s="5" t="s">
        <v>14</v>
      </c>
      <c r="C1767" s="4">
        <v>3</v>
      </c>
      <c r="D1767" s="4">
        <v>1994</v>
      </c>
      <c r="E1767" s="4">
        <v>1</v>
      </c>
      <c r="F1767" s="4">
        <v>0</v>
      </c>
      <c r="G1767" s="4">
        <v>0</v>
      </c>
      <c r="H1767" s="6">
        <v>72300</v>
      </c>
      <c r="I1767" s="8" t="str">
        <f>IF(H1767&lt;Mapping!$B$1,Mapping!$A$1,IF(H1767&lt;Mapping!$B$2,Mapping!$A$2,Mapping!$A$3))</f>
        <v>Minor</v>
      </c>
    </row>
    <row r="1768" spans="1:9" ht="13.5" customHeight="1" x14ac:dyDescent="0.2">
      <c r="A1768" s="4">
        <v>2</v>
      </c>
      <c r="B1768" s="5" t="s">
        <v>32</v>
      </c>
      <c r="C1768" s="4">
        <v>4</v>
      </c>
      <c r="D1768" s="4">
        <v>1994</v>
      </c>
      <c r="E1768" s="4">
        <v>2</v>
      </c>
      <c r="F1768" s="4">
        <v>0</v>
      </c>
      <c r="G1768" s="4">
        <v>0</v>
      </c>
      <c r="H1768" s="6">
        <v>1176472</v>
      </c>
      <c r="I1768" s="8" t="str">
        <f>IF(H1768&lt;Mapping!$B$1,Mapping!$A$1,IF(H1768&lt;Mapping!$B$2,Mapping!$A$2,Mapping!$A$3))</f>
        <v>Medium</v>
      </c>
    </row>
    <row r="1769" spans="1:9" ht="13.5" customHeight="1" x14ac:dyDescent="0.2">
      <c r="A1769" s="4">
        <v>2</v>
      </c>
      <c r="B1769" s="5" t="s">
        <v>34</v>
      </c>
      <c r="C1769" s="4">
        <v>1</v>
      </c>
      <c r="D1769" s="4">
        <v>1994</v>
      </c>
      <c r="E1769" s="4">
        <v>1</v>
      </c>
      <c r="F1769" s="4">
        <v>0</v>
      </c>
      <c r="G1769" s="4">
        <v>0</v>
      </c>
      <c r="H1769" s="6">
        <v>7174</v>
      </c>
      <c r="I1769" s="8" t="str">
        <f>IF(H1769&lt;Mapping!$B$1,Mapping!$A$1,IF(H1769&lt;Mapping!$B$2,Mapping!$A$2,Mapping!$A$3))</f>
        <v>Minor</v>
      </c>
    </row>
    <row r="1770" spans="1:9" ht="13.5" customHeight="1" x14ac:dyDescent="0.2">
      <c r="A1770" s="4">
        <v>1</v>
      </c>
      <c r="B1770" s="5" t="s">
        <v>61</v>
      </c>
      <c r="C1770" s="4">
        <v>3</v>
      </c>
      <c r="D1770" s="4">
        <v>1994</v>
      </c>
      <c r="E1770" s="4">
        <v>1</v>
      </c>
      <c r="F1770" s="4">
        <v>0</v>
      </c>
      <c r="G1770" s="4">
        <v>12</v>
      </c>
      <c r="H1770" s="6">
        <v>0</v>
      </c>
      <c r="I1770" s="8" t="str">
        <f>IF(H1770&lt;Mapping!$B$1,Mapping!$A$1,IF(H1770&lt;Mapping!$B$2,Mapping!$A$2,Mapping!$A$3))</f>
        <v>Minor</v>
      </c>
    </row>
    <row r="1771" spans="1:9" ht="13.5" customHeight="1" x14ac:dyDescent="0.2">
      <c r="A1771" s="4">
        <v>1</v>
      </c>
      <c r="B1771" s="5" t="s">
        <v>31</v>
      </c>
      <c r="C1771" s="4">
        <v>3</v>
      </c>
      <c r="D1771" s="4">
        <v>1994</v>
      </c>
      <c r="E1771" s="4">
        <v>1</v>
      </c>
      <c r="F1771" s="4">
        <v>0</v>
      </c>
      <c r="G1771" s="4">
        <v>0</v>
      </c>
      <c r="H1771" s="6">
        <v>762956</v>
      </c>
      <c r="I1771" s="8" t="str">
        <f>IF(H1771&lt;Mapping!$B$1,Mapping!$A$1,IF(H1771&lt;Mapping!$B$2,Mapping!$A$2,Mapping!$A$3))</f>
        <v>Medium</v>
      </c>
    </row>
    <row r="1772" spans="1:9" ht="13.5" customHeight="1" x14ac:dyDescent="0.2">
      <c r="A1772" s="4">
        <v>1</v>
      </c>
      <c r="B1772" s="5" t="s">
        <v>27</v>
      </c>
      <c r="C1772" s="4">
        <v>3</v>
      </c>
      <c r="D1772" s="4">
        <v>1994</v>
      </c>
      <c r="E1772" s="4">
        <v>1</v>
      </c>
      <c r="F1772" s="4">
        <v>0</v>
      </c>
      <c r="G1772" s="4">
        <v>0</v>
      </c>
      <c r="H1772" s="6">
        <v>86607</v>
      </c>
      <c r="I1772" s="8" t="str">
        <f>IF(H1772&lt;Mapping!$B$1,Mapping!$A$1,IF(H1772&lt;Mapping!$B$2,Mapping!$A$2,Mapping!$A$3))</f>
        <v>Minor</v>
      </c>
    </row>
    <row r="1773" spans="1:9" ht="13.5" customHeight="1" x14ac:dyDescent="0.2">
      <c r="A1773" s="4">
        <v>1</v>
      </c>
      <c r="B1773" s="5" t="s">
        <v>27</v>
      </c>
      <c r="C1773" s="4">
        <v>3</v>
      </c>
      <c r="D1773" s="4">
        <v>1994</v>
      </c>
      <c r="E1773" s="4">
        <v>1</v>
      </c>
      <c r="F1773" s="4">
        <v>0</v>
      </c>
      <c r="G1773" s="4">
        <v>0</v>
      </c>
      <c r="H1773" s="6">
        <v>85458</v>
      </c>
      <c r="I1773" s="8" t="str">
        <f>IF(H1773&lt;Mapping!$B$1,Mapping!$A$1,IF(H1773&lt;Mapping!$B$2,Mapping!$A$2,Mapping!$A$3))</f>
        <v>Minor</v>
      </c>
    </row>
    <row r="1774" spans="1:9" ht="13.5" customHeight="1" x14ac:dyDescent="0.2">
      <c r="A1774" s="4">
        <v>1</v>
      </c>
      <c r="B1774" s="5" t="s">
        <v>41</v>
      </c>
      <c r="C1774" s="4">
        <v>3</v>
      </c>
      <c r="D1774" s="4">
        <v>1994</v>
      </c>
      <c r="E1774" s="4">
        <v>1</v>
      </c>
      <c r="F1774" s="4">
        <v>0</v>
      </c>
      <c r="G1774" s="4">
        <v>0</v>
      </c>
      <c r="H1774" s="6">
        <v>8014</v>
      </c>
      <c r="I1774" s="8" t="str">
        <f>IF(H1774&lt;Mapping!$B$1,Mapping!$A$1,IF(H1774&lt;Mapping!$B$2,Mapping!$A$2,Mapping!$A$3))</f>
        <v>Minor</v>
      </c>
    </row>
    <row r="1775" spans="1:9" ht="13.5" customHeight="1" x14ac:dyDescent="0.2">
      <c r="A1775" s="4">
        <v>1</v>
      </c>
      <c r="B1775" s="5" t="s">
        <v>20</v>
      </c>
      <c r="C1775" s="4">
        <v>3</v>
      </c>
      <c r="D1775" s="4">
        <v>1994</v>
      </c>
      <c r="E1775" s="4">
        <v>1</v>
      </c>
      <c r="F1775" s="4">
        <v>0</v>
      </c>
      <c r="G1775" s="4">
        <v>0</v>
      </c>
      <c r="H1775" s="6">
        <v>754396</v>
      </c>
      <c r="I1775" s="8" t="str">
        <f>IF(H1775&lt;Mapping!$B$1,Mapping!$A$1,IF(H1775&lt;Mapping!$B$2,Mapping!$A$2,Mapping!$A$3))</f>
        <v>Medium</v>
      </c>
    </row>
    <row r="1776" spans="1:9" ht="13.5" customHeight="1" x14ac:dyDescent="0.2">
      <c r="A1776" s="4">
        <v>1</v>
      </c>
      <c r="B1776" s="5" t="s">
        <v>20</v>
      </c>
      <c r="C1776" s="4">
        <v>2</v>
      </c>
      <c r="D1776" s="4">
        <v>1994</v>
      </c>
      <c r="E1776" s="4">
        <v>1</v>
      </c>
      <c r="F1776" s="4">
        <v>10</v>
      </c>
      <c r="G1776" s="4">
        <v>0</v>
      </c>
      <c r="H1776" s="6">
        <v>0</v>
      </c>
      <c r="I1776" s="8" t="str">
        <f>IF(H1776&lt;Mapping!$B$1,Mapping!$A$1,IF(H1776&lt;Mapping!$B$2,Mapping!$A$2,Mapping!$A$3))</f>
        <v>Minor</v>
      </c>
    </row>
    <row r="1777" spans="1:9" ht="13.5" customHeight="1" x14ac:dyDescent="0.2">
      <c r="A1777" s="4">
        <v>1</v>
      </c>
      <c r="B1777" s="5" t="s">
        <v>20</v>
      </c>
      <c r="C1777" s="4">
        <v>3</v>
      </c>
      <c r="D1777" s="4">
        <v>1994</v>
      </c>
      <c r="E1777" s="4">
        <v>1</v>
      </c>
      <c r="F1777" s="4">
        <v>0</v>
      </c>
      <c r="G1777" s="4">
        <v>11</v>
      </c>
      <c r="H1777" s="6">
        <v>0</v>
      </c>
      <c r="I1777" s="8" t="str">
        <f>IF(H1777&lt;Mapping!$B$1,Mapping!$A$1,IF(H1777&lt;Mapping!$B$2,Mapping!$A$2,Mapping!$A$3))</f>
        <v>Minor</v>
      </c>
    </row>
    <row r="1778" spans="1:9" ht="13.5" customHeight="1" x14ac:dyDescent="0.2">
      <c r="A1778" s="4">
        <v>1</v>
      </c>
      <c r="B1778" s="5" t="s">
        <v>20</v>
      </c>
      <c r="C1778" s="4">
        <v>3</v>
      </c>
      <c r="D1778" s="4">
        <v>1994</v>
      </c>
      <c r="E1778" s="4">
        <v>1</v>
      </c>
      <c r="F1778" s="4">
        <v>0</v>
      </c>
      <c r="G1778" s="4">
        <v>11</v>
      </c>
      <c r="H1778" s="6">
        <v>0</v>
      </c>
      <c r="I1778" s="8" t="str">
        <f>IF(H1778&lt;Mapping!$B$1,Mapping!$A$1,IF(H1778&lt;Mapping!$B$2,Mapping!$A$2,Mapping!$A$3))</f>
        <v>Minor</v>
      </c>
    </row>
    <row r="1779" spans="1:9" ht="13.5" customHeight="1" x14ac:dyDescent="0.2">
      <c r="A1779" s="4">
        <v>3</v>
      </c>
      <c r="B1779" s="5" t="s">
        <v>20</v>
      </c>
      <c r="C1779" s="4">
        <v>3</v>
      </c>
      <c r="D1779" s="4">
        <v>1994</v>
      </c>
      <c r="E1779" s="4">
        <v>1</v>
      </c>
      <c r="F1779" s="4">
        <v>0</v>
      </c>
      <c r="G1779" s="4">
        <v>0</v>
      </c>
      <c r="H1779" s="6">
        <v>75035</v>
      </c>
      <c r="I1779" s="8" t="str">
        <f>IF(H1779&lt;Mapping!$B$1,Mapping!$A$1,IF(H1779&lt;Mapping!$B$2,Mapping!$A$2,Mapping!$A$3))</f>
        <v>Minor</v>
      </c>
    </row>
    <row r="1780" spans="1:9" ht="13.5" customHeight="1" x14ac:dyDescent="0.2">
      <c r="A1780" s="4">
        <v>4</v>
      </c>
      <c r="B1780" s="5" t="s">
        <v>20</v>
      </c>
      <c r="C1780" s="4">
        <v>3</v>
      </c>
      <c r="D1780" s="4">
        <v>1994</v>
      </c>
      <c r="E1780" s="4">
        <v>1</v>
      </c>
      <c r="F1780" s="4">
        <v>0</v>
      </c>
      <c r="G1780" s="4">
        <v>0</v>
      </c>
      <c r="H1780" s="6">
        <v>74987</v>
      </c>
      <c r="I1780" s="8" t="str">
        <f>IF(H1780&lt;Mapping!$B$1,Mapping!$A$1,IF(H1780&lt;Mapping!$B$2,Mapping!$A$2,Mapping!$A$3))</f>
        <v>Minor</v>
      </c>
    </row>
    <row r="1781" spans="1:9" ht="13.5" customHeight="1" x14ac:dyDescent="0.2">
      <c r="A1781" s="4">
        <v>1</v>
      </c>
      <c r="B1781" s="5" t="s">
        <v>22</v>
      </c>
      <c r="C1781" s="4">
        <v>2</v>
      </c>
      <c r="D1781" s="4">
        <v>1994</v>
      </c>
      <c r="E1781" s="4">
        <v>1</v>
      </c>
      <c r="F1781" s="4">
        <v>0</v>
      </c>
      <c r="G1781" s="4">
        <v>0</v>
      </c>
      <c r="H1781" s="6">
        <v>76097</v>
      </c>
      <c r="I1781" s="8" t="str">
        <f>IF(H1781&lt;Mapping!$B$1,Mapping!$A$1,IF(H1781&lt;Mapping!$B$2,Mapping!$A$2,Mapping!$A$3))</f>
        <v>Minor</v>
      </c>
    </row>
    <row r="1782" spans="1:9" ht="13.5" customHeight="1" x14ac:dyDescent="0.2">
      <c r="A1782" s="4">
        <v>1</v>
      </c>
      <c r="B1782" s="5" t="s">
        <v>22</v>
      </c>
      <c r="C1782" s="4">
        <v>2</v>
      </c>
      <c r="D1782" s="4">
        <v>1994</v>
      </c>
      <c r="E1782" s="4">
        <v>1</v>
      </c>
      <c r="F1782" s="4">
        <v>0</v>
      </c>
      <c r="G1782" s="4">
        <v>0</v>
      </c>
      <c r="H1782" s="6">
        <v>72855</v>
      </c>
      <c r="I1782" s="8" t="str">
        <f>IF(H1782&lt;Mapping!$B$1,Mapping!$A$1,IF(H1782&lt;Mapping!$B$2,Mapping!$A$2,Mapping!$A$3))</f>
        <v>Minor</v>
      </c>
    </row>
    <row r="1783" spans="1:9" ht="13.5" customHeight="1" x14ac:dyDescent="0.2">
      <c r="A1783" s="4">
        <v>1</v>
      </c>
      <c r="B1783" s="5" t="s">
        <v>22</v>
      </c>
      <c r="C1783" s="4">
        <v>2</v>
      </c>
      <c r="D1783" s="4">
        <v>1994</v>
      </c>
      <c r="E1783" s="4">
        <v>1</v>
      </c>
      <c r="F1783" s="4">
        <v>0</v>
      </c>
      <c r="G1783" s="4">
        <v>0</v>
      </c>
      <c r="H1783" s="6">
        <v>7253</v>
      </c>
      <c r="I1783" s="8" t="str">
        <f>IF(H1783&lt;Mapping!$B$1,Mapping!$A$1,IF(H1783&lt;Mapping!$B$2,Mapping!$A$2,Mapping!$A$3))</f>
        <v>Minor</v>
      </c>
    </row>
    <row r="1784" spans="1:9" ht="13.5" customHeight="1" x14ac:dyDescent="0.2">
      <c r="A1784" s="4">
        <v>2</v>
      </c>
      <c r="B1784" s="5" t="s">
        <v>22</v>
      </c>
      <c r="C1784" s="4">
        <v>2</v>
      </c>
      <c r="D1784" s="4">
        <v>1994</v>
      </c>
      <c r="E1784" s="4">
        <v>1</v>
      </c>
      <c r="F1784" s="4">
        <v>0</v>
      </c>
      <c r="G1784" s="4">
        <v>0</v>
      </c>
      <c r="H1784" s="6">
        <v>78839</v>
      </c>
      <c r="I1784" s="8" t="str">
        <f>IF(H1784&lt;Mapping!$B$1,Mapping!$A$1,IF(H1784&lt;Mapping!$B$2,Mapping!$A$2,Mapping!$A$3))</f>
        <v>Minor</v>
      </c>
    </row>
    <row r="1785" spans="1:9" ht="13.5" customHeight="1" x14ac:dyDescent="0.2">
      <c r="A1785" s="4">
        <v>2</v>
      </c>
      <c r="B1785" s="5" t="s">
        <v>22</v>
      </c>
      <c r="C1785" s="4">
        <v>3</v>
      </c>
      <c r="D1785" s="4">
        <v>1994</v>
      </c>
      <c r="E1785" s="4">
        <v>1</v>
      </c>
      <c r="F1785" s="4">
        <v>0</v>
      </c>
      <c r="G1785" s="4">
        <v>0</v>
      </c>
      <c r="H1785" s="6">
        <v>1192347</v>
      </c>
      <c r="I1785" s="8" t="str">
        <f>IF(H1785&lt;Mapping!$B$1,Mapping!$A$1,IF(H1785&lt;Mapping!$B$2,Mapping!$A$2,Mapping!$A$3))</f>
        <v>Medium</v>
      </c>
    </row>
    <row r="1786" spans="1:9" ht="13.5" customHeight="1" x14ac:dyDescent="0.2">
      <c r="A1786" s="4">
        <v>3</v>
      </c>
      <c r="B1786" s="5" t="s">
        <v>22</v>
      </c>
      <c r="C1786" s="4">
        <v>3</v>
      </c>
      <c r="D1786" s="4">
        <v>1994</v>
      </c>
      <c r="E1786" s="4">
        <v>1</v>
      </c>
      <c r="F1786" s="4">
        <v>0</v>
      </c>
      <c r="G1786" s="4">
        <v>0</v>
      </c>
      <c r="H1786" s="6">
        <v>74242</v>
      </c>
      <c r="I1786" s="8" t="str">
        <f>IF(H1786&lt;Mapping!$B$1,Mapping!$A$1,IF(H1786&lt;Mapping!$B$2,Mapping!$A$2,Mapping!$A$3))</f>
        <v>Minor</v>
      </c>
    </row>
    <row r="1787" spans="1:9" ht="13.5" customHeight="1" x14ac:dyDescent="0.2">
      <c r="A1787" s="4">
        <v>4</v>
      </c>
      <c r="B1787" s="5" t="s">
        <v>22</v>
      </c>
      <c r="C1787" s="4">
        <v>3</v>
      </c>
      <c r="D1787" s="4">
        <v>1994</v>
      </c>
      <c r="E1787" s="4">
        <v>1</v>
      </c>
      <c r="F1787" s="4">
        <v>0</v>
      </c>
      <c r="G1787" s="4">
        <v>0</v>
      </c>
      <c r="H1787" s="6">
        <v>83809</v>
      </c>
      <c r="I1787" s="8" t="str">
        <f>IF(H1787&lt;Mapping!$B$1,Mapping!$A$1,IF(H1787&lt;Mapping!$B$2,Mapping!$A$2,Mapping!$A$3))</f>
        <v>Minor</v>
      </c>
    </row>
    <row r="1788" spans="1:9" ht="13.5" customHeight="1" x14ac:dyDescent="0.2">
      <c r="A1788" s="4">
        <v>5</v>
      </c>
      <c r="B1788" s="5" t="s">
        <v>22</v>
      </c>
      <c r="C1788" s="4">
        <v>3</v>
      </c>
      <c r="D1788" s="4">
        <v>1994</v>
      </c>
      <c r="E1788" s="4">
        <v>1</v>
      </c>
      <c r="F1788" s="4">
        <v>0</v>
      </c>
      <c r="G1788" s="4">
        <v>0</v>
      </c>
      <c r="H1788" s="6">
        <v>810592</v>
      </c>
      <c r="I1788" s="8" t="str">
        <f>IF(H1788&lt;Mapping!$B$1,Mapping!$A$1,IF(H1788&lt;Mapping!$B$2,Mapping!$A$2,Mapping!$A$3))</f>
        <v>Medium</v>
      </c>
    </row>
    <row r="1789" spans="1:9" ht="13.5" customHeight="1" x14ac:dyDescent="0.2">
      <c r="A1789" s="4">
        <v>1</v>
      </c>
      <c r="B1789" s="5" t="s">
        <v>19</v>
      </c>
      <c r="C1789" s="4">
        <v>1</v>
      </c>
      <c r="D1789" s="4">
        <v>1994</v>
      </c>
      <c r="E1789" s="4">
        <v>1</v>
      </c>
      <c r="F1789" s="4">
        <v>0</v>
      </c>
      <c r="G1789" s="4">
        <v>0</v>
      </c>
      <c r="H1789" s="6">
        <v>83722</v>
      </c>
      <c r="I1789" s="8" t="str">
        <f>IF(H1789&lt;Mapping!$B$1,Mapping!$A$1,IF(H1789&lt;Mapping!$B$2,Mapping!$A$2,Mapping!$A$3))</f>
        <v>Minor</v>
      </c>
    </row>
    <row r="1790" spans="1:9" ht="13.5" customHeight="1" x14ac:dyDescent="0.2">
      <c r="A1790" s="4">
        <v>3</v>
      </c>
      <c r="B1790" s="5" t="s">
        <v>19</v>
      </c>
      <c r="C1790" s="4">
        <v>2</v>
      </c>
      <c r="D1790" s="4">
        <v>1994</v>
      </c>
      <c r="E1790" s="4">
        <v>1</v>
      </c>
      <c r="F1790" s="4">
        <v>0</v>
      </c>
      <c r="G1790" s="4">
        <v>0</v>
      </c>
      <c r="H1790" s="6">
        <v>3952</v>
      </c>
      <c r="I1790" s="8" t="str">
        <f>IF(H1790&lt;Mapping!$B$1,Mapping!$A$1,IF(H1790&lt;Mapping!$B$2,Mapping!$A$2,Mapping!$A$3))</f>
        <v>Minor</v>
      </c>
    </row>
    <row r="1791" spans="1:9" ht="13.5" customHeight="1" x14ac:dyDescent="0.2">
      <c r="A1791" s="4">
        <v>1</v>
      </c>
      <c r="B1791" s="5" t="s">
        <v>16</v>
      </c>
      <c r="C1791" s="4">
        <v>1</v>
      </c>
      <c r="D1791" s="4">
        <v>1994</v>
      </c>
      <c r="E1791" s="4">
        <v>1</v>
      </c>
      <c r="F1791" s="4">
        <v>0</v>
      </c>
      <c r="G1791" s="4">
        <v>0</v>
      </c>
      <c r="H1791" s="6">
        <v>7904</v>
      </c>
      <c r="I1791" s="8" t="str">
        <f>IF(H1791&lt;Mapping!$B$1,Mapping!$A$1,IF(H1791&lt;Mapping!$B$2,Mapping!$A$2,Mapping!$A$3))</f>
        <v>Minor</v>
      </c>
    </row>
    <row r="1792" spans="1:9" ht="13.5" customHeight="1" x14ac:dyDescent="0.2">
      <c r="A1792" s="4">
        <v>1</v>
      </c>
      <c r="B1792" s="5" t="s">
        <v>16</v>
      </c>
      <c r="C1792" s="4">
        <v>1</v>
      </c>
      <c r="D1792" s="4">
        <v>1994</v>
      </c>
      <c r="E1792" s="4">
        <v>1</v>
      </c>
      <c r="F1792" s="4">
        <v>0</v>
      </c>
      <c r="G1792" s="4">
        <v>0</v>
      </c>
      <c r="H1792" s="6">
        <v>4041</v>
      </c>
      <c r="I1792" s="8" t="str">
        <f>IF(H1792&lt;Mapping!$B$1,Mapping!$A$1,IF(H1792&lt;Mapping!$B$2,Mapping!$A$2,Mapping!$A$3))</f>
        <v>Minor</v>
      </c>
    </row>
    <row r="1793" spans="1:9" ht="13.5" customHeight="1" x14ac:dyDescent="0.2">
      <c r="A1793" s="4">
        <v>4</v>
      </c>
      <c r="B1793" s="5" t="s">
        <v>16</v>
      </c>
      <c r="C1793" s="4">
        <v>3</v>
      </c>
      <c r="D1793" s="4">
        <v>1994</v>
      </c>
      <c r="E1793" s="4">
        <v>1</v>
      </c>
      <c r="F1793" s="4">
        <v>0</v>
      </c>
      <c r="G1793" s="4">
        <v>0</v>
      </c>
      <c r="H1793" s="6">
        <v>82398</v>
      </c>
      <c r="I1793" s="8" t="str">
        <f>IF(H1793&lt;Mapping!$B$1,Mapping!$A$1,IF(H1793&lt;Mapping!$B$2,Mapping!$A$2,Mapping!$A$3))</f>
        <v>Minor</v>
      </c>
    </row>
    <row r="1794" spans="1:9" ht="13.5" customHeight="1" x14ac:dyDescent="0.2">
      <c r="A1794" s="4">
        <v>4</v>
      </c>
      <c r="B1794" s="5" t="s">
        <v>16</v>
      </c>
      <c r="C1794" s="4">
        <v>3</v>
      </c>
      <c r="D1794" s="4">
        <v>1994</v>
      </c>
      <c r="E1794" s="4">
        <v>1</v>
      </c>
      <c r="F1794" s="4">
        <v>0</v>
      </c>
      <c r="G1794" s="4">
        <v>0</v>
      </c>
      <c r="H1794" s="6">
        <v>835875</v>
      </c>
      <c r="I1794" s="8" t="str">
        <f>IF(H1794&lt;Mapping!$B$1,Mapping!$A$1,IF(H1794&lt;Mapping!$B$2,Mapping!$A$2,Mapping!$A$3))</f>
        <v>Medium</v>
      </c>
    </row>
    <row r="1795" spans="1:9" ht="13.5" customHeight="1" x14ac:dyDescent="0.2">
      <c r="A1795" s="4">
        <v>1</v>
      </c>
      <c r="B1795" s="5" t="s">
        <v>15</v>
      </c>
      <c r="C1795" s="4">
        <v>1</v>
      </c>
      <c r="D1795" s="4">
        <v>1994</v>
      </c>
      <c r="E1795" s="4">
        <v>1</v>
      </c>
      <c r="F1795" s="4">
        <v>0</v>
      </c>
      <c r="G1795" s="4">
        <v>0</v>
      </c>
      <c r="H1795" s="6">
        <v>410189</v>
      </c>
      <c r="I1795" s="8" t="str">
        <f>IF(H1795&lt;Mapping!$B$1,Mapping!$A$1,IF(H1795&lt;Mapping!$B$2,Mapping!$A$2,Mapping!$A$3))</f>
        <v>Minor</v>
      </c>
    </row>
    <row r="1796" spans="1:9" ht="13.5" customHeight="1" x14ac:dyDescent="0.2">
      <c r="A1796" s="4">
        <v>6</v>
      </c>
      <c r="B1796" s="5" t="s">
        <v>15</v>
      </c>
      <c r="C1796" s="4">
        <v>1</v>
      </c>
      <c r="D1796" s="4">
        <v>1994</v>
      </c>
      <c r="E1796" s="4">
        <v>1</v>
      </c>
      <c r="F1796" s="4">
        <v>12</v>
      </c>
      <c r="G1796" s="4">
        <v>0</v>
      </c>
      <c r="H1796" s="6">
        <v>0</v>
      </c>
      <c r="I1796" s="8" t="str">
        <f>IF(H1796&lt;Mapping!$B$1,Mapping!$A$1,IF(H1796&lt;Mapping!$B$2,Mapping!$A$2,Mapping!$A$3))</f>
        <v>Minor</v>
      </c>
    </row>
    <row r="1797" spans="1:9" ht="13.5" customHeight="1" x14ac:dyDescent="0.2">
      <c r="A1797" s="4">
        <v>1</v>
      </c>
      <c r="B1797" s="5" t="s">
        <v>33</v>
      </c>
      <c r="C1797" s="4">
        <v>2</v>
      </c>
      <c r="D1797" s="4">
        <v>1995</v>
      </c>
      <c r="E1797" s="4">
        <v>31</v>
      </c>
      <c r="F1797" s="4">
        <v>0</v>
      </c>
      <c r="G1797" s="4">
        <v>0</v>
      </c>
      <c r="H1797" s="6">
        <v>0</v>
      </c>
      <c r="I1797" s="8" t="str">
        <f>IF(H1797&lt;Mapping!$B$1,Mapping!$A$1,IF(H1797&lt;Mapping!$B$2,Mapping!$A$2,Mapping!$A$3))</f>
        <v>Minor</v>
      </c>
    </row>
    <row r="1798" spans="1:9" ht="13.5" customHeight="1" x14ac:dyDescent="0.2">
      <c r="A1798" s="4">
        <v>2</v>
      </c>
      <c r="B1798" s="5" t="s">
        <v>33</v>
      </c>
      <c r="C1798" s="4">
        <v>2</v>
      </c>
      <c r="D1798" s="4">
        <v>1995</v>
      </c>
      <c r="E1798" s="4">
        <v>31</v>
      </c>
      <c r="F1798" s="4">
        <v>0</v>
      </c>
      <c r="G1798" s="4">
        <v>0</v>
      </c>
      <c r="H1798" s="6">
        <v>0</v>
      </c>
      <c r="I1798" s="8" t="str">
        <f>IF(H1798&lt;Mapping!$B$1,Mapping!$A$1,IF(H1798&lt;Mapping!$B$2,Mapping!$A$2,Mapping!$A$3))</f>
        <v>Minor</v>
      </c>
    </row>
    <row r="1799" spans="1:9" ht="13.5" customHeight="1" x14ac:dyDescent="0.2">
      <c r="A1799" s="4">
        <v>3</v>
      </c>
      <c r="B1799" s="5" t="s">
        <v>33</v>
      </c>
      <c r="C1799" s="4">
        <v>2</v>
      </c>
      <c r="D1799" s="4">
        <v>1995</v>
      </c>
      <c r="E1799" s="4">
        <v>31</v>
      </c>
      <c r="F1799" s="4">
        <v>0</v>
      </c>
      <c r="G1799" s="4">
        <v>0</v>
      </c>
      <c r="H1799" s="6">
        <v>0</v>
      </c>
      <c r="I1799" s="8" t="str">
        <f>IF(H1799&lt;Mapping!$B$1,Mapping!$A$1,IF(H1799&lt;Mapping!$B$2,Mapping!$A$2,Mapping!$A$3))</f>
        <v>Minor</v>
      </c>
    </row>
    <row r="1800" spans="1:9" ht="13.5" customHeight="1" x14ac:dyDescent="0.2">
      <c r="A1800" s="4">
        <v>4</v>
      </c>
      <c r="B1800" s="5" t="s">
        <v>33</v>
      </c>
      <c r="C1800" s="4">
        <v>2</v>
      </c>
      <c r="D1800" s="4">
        <v>1995</v>
      </c>
      <c r="E1800" s="4">
        <v>31</v>
      </c>
      <c r="F1800" s="4">
        <v>0</v>
      </c>
      <c r="G1800" s="4">
        <v>0</v>
      </c>
      <c r="H1800" s="6">
        <v>0</v>
      </c>
      <c r="I1800" s="8" t="str">
        <f>IF(H1800&lt;Mapping!$B$1,Mapping!$A$1,IF(H1800&lt;Mapping!$B$2,Mapping!$A$2,Mapping!$A$3))</f>
        <v>Minor</v>
      </c>
    </row>
    <row r="1801" spans="1:9" ht="13.5" customHeight="1" x14ac:dyDescent="0.2">
      <c r="A1801" s="4">
        <v>5</v>
      </c>
      <c r="B1801" s="5" t="s">
        <v>33</v>
      </c>
      <c r="C1801" s="4">
        <v>2</v>
      </c>
      <c r="D1801" s="4">
        <v>1995</v>
      </c>
      <c r="E1801" s="4">
        <v>31</v>
      </c>
      <c r="F1801" s="4">
        <v>0</v>
      </c>
      <c r="G1801" s="4">
        <v>0</v>
      </c>
      <c r="H1801" s="6">
        <v>0</v>
      </c>
      <c r="I1801" s="8" t="str">
        <f>IF(H1801&lt;Mapping!$B$1,Mapping!$A$1,IF(H1801&lt;Mapping!$B$2,Mapping!$A$2,Mapping!$A$3))</f>
        <v>Minor</v>
      </c>
    </row>
    <row r="1802" spans="1:9" ht="13.5" customHeight="1" x14ac:dyDescent="0.2">
      <c r="A1802" s="4">
        <v>6</v>
      </c>
      <c r="B1802" s="5" t="s">
        <v>33</v>
      </c>
      <c r="C1802" s="4">
        <v>2</v>
      </c>
      <c r="D1802" s="4">
        <v>1995</v>
      </c>
      <c r="E1802" s="4">
        <v>31</v>
      </c>
      <c r="F1802" s="4">
        <v>0</v>
      </c>
      <c r="G1802" s="4">
        <v>0</v>
      </c>
      <c r="H1802" s="6">
        <v>0</v>
      </c>
      <c r="I1802" s="8" t="str">
        <f>IF(H1802&lt;Mapping!$B$1,Mapping!$A$1,IF(H1802&lt;Mapping!$B$2,Mapping!$A$2,Mapping!$A$3))</f>
        <v>Minor</v>
      </c>
    </row>
    <row r="1803" spans="1:9" ht="13.5" customHeight="1" x14ac:dyDescent="0.2">
      <c r="A1803" s="4">
        <v>1</v>
      </c>
      <c r="B1803" s="5" t="s">
        <v>14</v>
      </c>
      <c r="C1803" s="4">
        <v>3</v>
      </c>
      <c r="D1803" s="4">
        <v>1995</v>
      </c>
      <c r="E1803" s="4">
        <v>1</v>
      </c>
      <c r="F1803" s="4">
        <v>11</v>
      </c>
      <c r="G1803" s="4">
        <v>59</v>
      </c>
      <c r="H1803" s="6">
        <v>78721032</v>
      </c>
      <c r="I1803" s="8" t="str">
        <f>IF(H1803&lt;Mapping!$B$1,Mapping!$A$1,IF(H1803&lt;Mapping!$B$2,Mapping!$A$2,Mapping!$A$3))</f>
        <v>Major</v>
      </c>
    </row>
    <row r="1804" spans="1:9" ht="13.5" customHeight="1" x14ac:dyDescent="0.2">
      <c r="A1804" s="4">
        <v>1</v>
      </c>
      <c r="B1804" s="5" t="s">
        <v>14</v>
      </c>
      <c r="C1804" s="4">
        <v>3</v>
      </c>
      <c r="D1804" s="4">
        <v>1995</v>
      </c>
      <c r="E1804" s="4">
        <v>1</v>
      </c>
      <c r="F1804" s="4">
        <v>0</v>
      </c>
      <c r="G1804" s="4">
        <v>0</v>
      </c>
      <c r="H1804" s="6">
        <v>8520450</v>
      </c>
      <c r="I1804" s="8" t="str">
        <f>IF(H1804&lt;Mapping!$B$1,Mapping!$A$1,IF(H1804&lt;Mapping!$B$2,Mapping!$A$2,Mapping!$A$3))</f>
        <v>Major</v>
      </c>
    </row>
    <row r="1805" spans="1:9" ht="13.5" customHeight="1" x14ac:dyDescent="0.2">
      <c r="A1805" s="4">
        <v>1</v>
      </c>
      <c r="B1805" s="5" t="s">
        <v>14</v>
      </c>
      <c r="C1805" s="4">
        <v>1</v>
      </c>
      <c r="D1805" s="4">
        <v>1995</v>
      </c>
      <c r="E1805" s="4">
        <v>1</v>
      </c>
      <c r="F1805" s="4">
        <v>0</v>
      </c>
      <c r="G1805" s="4">
        <v>0</v>
      </c>
      <c r="H1805" s="6">
        <v>231098</v>
      </c>
      <c r="I1805" s="8" t="str">
        <f>IF(H1805&lt;Mapping!$B$1,Mapping!$A$1,IF(H1805&lt;Mapping!$B$2,Mapping!$A$2,Mapping!$A$3))</f>
        <v>Minor</v>
      </c>
    </row>
    <row r="1806" spans="1:9" ht="13.5" customHeight="1" x14ac:dyDescent="0.2">
      <c r="A1806" s="4">
        <v>1</v>
      </c>
      <c r="B1806" s="5" t="s">
        <v>14</v>
      </c>
      <c r="C1806" s="4">
        <v>3</v>
      </c>
      <c r="D1806" s="4">
        <v>1995</v>
      </c>
      <c r="E1806" s="4">
        <v>1</v>
      </c>
      <c r="F1806" s="4">
        <v>0</v>
      </c>
      <c r="G1806" s="4">
        <v>0</v>
      </c>
      <c r="H1806" s="6">
        <v>33346267</v>
      </c>
      <c r="I1806" s="8" t="str">
        <f>IF(H1806&lt;Mapping!$B$1,Mapping!$A$1,IF(H1806&lt;Mapping!$B$2,Mapping!$A$2,Mapping!$A$3))</f>
        <v>Major</v>
      </c>
    </row>
    <row r="1807" spans="1:9" ht="13.5" customHeight="1" x14ac:dyDescent="0.2">
      <c r="A1807" s="4">
        <v>2</v>
      </c>
      <c r="B1807" s="5" t="s">
        <v>14</v>
      </c>
      <c r="C1807" s="4">
        <v>2</v>
      </c>
      <c r="D1807" s="4">
        <v>1995</v>
      </c>
      <c r="E1807" s="4">
        <v>1</v>
      </c>
      <c r="F1807" s="4">
        <v>0</v>
      </c>
      <c r="G1807" s="4">
        <v>0</v>
      </c>
      <c r="H1807" s="6">
        <v>241560</v>
      </c>
      <c r="I1807" s="8" t="str">
        <f>IF(H1807&lt;Mapping!$B$1,Mapping!$A$1,IF(H1807&lt;Mapping!$B$2,Mapping!$A$2,Mapping!$A$3))</f>
        <v>Minor</v>
      </c>
    </row>
    <row r="1808" spans="1:9" ht="13.5" customHeight="1" x14ac:dyDescent="0.2">
      <c r="A1808" s="4">
        <v>2</v>
      </c>
      <c r="B1808" s="5" t="s">
        <v>14</v>
      </c>
      <c r="C1808" s="4">
        <v>2</v>
      </c>
      <c r="D1808" s="4">
        <v>1995</v>
      </c>
      <c r="E1808" s="4">
        <v>1</v>
      </c>
      <c r="F1808" s="4">
        <v>0</v>
      </c>
      <c r="G1808" s="4">
        <v>0</v>
      </c>
      <c r="H1808" s="6">
        <v>31012</v>
      </c>
      <c r="I1808" s="8" t="str">
        <f>IF(H1808&lt;Mapping!$B$1,Mapping!$A$1,IF(H1808&lt;Mapping!$B$2,Mapping!$A$2,Mapping!$A$3))</f>
        <v>Minor</v>
      </c>
    </row>
    <row r="1809" spans="1:9" ht="13.5" customHeight="1" x14ac:dyDescent="0.2">
      <c r="A1809" s="4">
        <v>4</v>
      </c>
      <c r="B1809" s="5" t="s">
        <v>14</v>
      </c>
      <c r="C1809" s="4">
        <v>1</v>
      </c>
      <c r="D1809" s="4">
        <v>1995</v>
      </c>
      <c r="E1809" s="4">
        <v>1</v>
      </c>
      <c r="F1809" s="4">
        <v>0</v>
      </c>
      <c r="G1809" s="4">
        <v>0</v>
      </c>
      <c r="H1809" s="6">
        <v>155714</v>
      </c>
      <c r="I1809" s="8" t="str">
        <f>IF(H1809&lt;Mapping!$B$1,Mapping!$A$1,IF(H1809&lt;Mapping!$B$2,Mapping!$A$2,Mapping!$A$3))</f>
        <v>Minor</v>
      </c>
    </row>
    <row r="1810" spans="1:9" ht="13.5" customHeight="1" x14ac:dyDescent="0.2">
      <c r="A1810" s="4">
        <v>4</v>
      </c>
      <c r="B1810" s="5" t="s">
        <v>14</v>
      </c>
      <c r="C1810" s="4">
        <v>1</v>
      </c>
      <c r="D1810" s="4">
        <v>1995</v>
      </c>
      <c r="E1810" s="4">
        <v>3</v>
      </c>
      <c r="F1810" s="4">
        <v>0</v>
      </c>
      <c r="G1810" s="4">
        <v>0</v>
      </c>
      <c r="H1810" s="6">
        <v>14569</v>
      </c>
      <c r="I1810" s="8" t="str">
        <f>IF(H1810&lt;Mapping!$B$1,Mapping!$A$1,IF(H1810&lt;Mapping!$B$2,Mapping!$A$2,Mapping!$A$3))</f>
        <v>Minor</v>
      </c>
    </row>
    <row r="1811" spans="1:9" ht="13.5" customHeight="1" x14ac:dyDescent="0.2">
      <c r="A1811" s="4">
        <v>5</v>
      </c>
      <c r="B1811" s="5" t="s">
        <v>50</v>
      </c>
      <c r="C1811" s="4">
        <v>1</v>
      </c>
      <c r="D1811" s="4">
        <v>1995</v>
      </c>
      <c r="E1811" s="4">
        <v>1</v>
      </c>
      <c r="F1811" s="4">
        <v>0</v>
      </c>
      <c r="G1811" s="4">
        <v>0</v>
      </c>
      <c r="H1811" s="6">
        <v>86924</v>
      </c>
      <c r="I1811" s="8" t="str">
        <f>IF(H1811&lt;Mapping!$B$1,Mapping!$A$1,IF(H1811&lt;Mapping!$B$2,Mapping!$A$2,Mapping!$A$3))</f>
        <v>Minor</v>
      </c>
    </row>
    <row r="1812" spans="1:9" ht="13.5" customHeight="1" x14ac:dyDescent="0.2">
      <c r="A1812" s="4">
        <v>3</v>
      </c>
      <c r="B1812" s="5" t="s">
        <v>34</v>
      </c>
      <c r="C1812" s="4">
        <v>3</v>
      </c>
      <c r="D1812" s="4">
        <v>1995</v>
      </c>
      <c r="E1812" s="4">
        <v>1</v>
      </c>
      <c r="F1812" s="4">
        <v>0</v>
      </c>
      <c r="G1812" s="4">
        <v>0</v>
      </c>
      <c r="H1812" s="6">
        <v>158615</v>
      </c>
      <c r="I1812" s="8" t="str">
        <f>IF(H1812&lt;Mapping!$B$1,Mapping!$A$1,IF(H1812&lt;Mapping!$B$2,Mapping!$A$2,Mapping!$A$3))</f>
        <v>Minor</v>
      </c>
    </row>
    <row r="1813" spans="1:9" ht="13.5" customHeight="1" x14ac:dyDescent="0.2">
      <c r="A1813" s="4">
        <v>3</v>
      </c>
      <c r="B1813" s="5" t="s">
        <v>34</v>
      </c>
      <c r="C1813" s="4">
        <v>2</v>
      </c>
      <c r="D1813" s="4">
        <v>1995</v>
      </c>
      <c r="E1813" s="4">
        <v>1</v>
      </c>
      <c r="F1813" s="4">
        <v>0</v>
      </c>
      <c r="G1813" s="4">
        <v>0</v>
      </c>
      <c r="H1813" s="6">
        <v>147804</v>
      </c>
      <c r="I1813" s="8" t="str">
        <f>IF(H1813&lt;Mapping!$B$1,Mapping!$A$1,IF(H1813&lt;Mapping!$B$2,Mapping!$A$2,Mapping!$A$3))</f>
        <v>Minor</v>
      </c>
    </row>
    <row r="1814" spans="1:9" ht="13.5" customHeight="1" x14ac:dyDescent="0.2">
      <c r="A1814" s="4">
        <v>3</v>
      </c>
      <c r="B1814" s="5" t="s">
        <v>34</v>
      </c>
      <c r="C1814" s="4">
        <v>2</v>
      </c>
      <c r="D1814" s="4">
        <v>1995</v>
      </c>
      <c r="E1814" s="4">
        <v>1</v>
      </c>
      <c r="F1814" s="4">
        <v>0</v>
      </c>
      <c r="G1814" s="4">
        <v>0</v>
      </c>
      <c r="H1814" s="6">
        <v>29573</v>
      </c>
      <c r="I1814" s="8" t="str">
        <f>IF(H1814&lt;Mapping!$B$1,Mapping!$A$1,IF(H1814&lt;Mapping!$B$2,Mapping!$A$2,Mapping!$A$3))</f>
        <v>Minor</v>
      </c>
    </row>
    <row r="1815" spans="1:9" ht="13.5" customHeight="1" x14ac:dyDescent="0.2">
      <c r="A1815" s="4">
        <v>4</v>
      </c>
      <c r="B1815" s="5" t="s">
        <v>34</v>
      </c>
      <c r="C1815" s="4">
        <v>2</v>
      </c>
      <c r="D1815" s="4">
        <v>1995</v>
      </c>
      <c r="E1815" s="4">
        <v>1</v>
      </c>
      <c r="F1815" s="4">
        <v>0</v>
      </c>
      <c r="G1815" s="4">
        <v>0</v>
      </c>
      <c r="H1815" s="6">
        <v>83191</v>
      </c>
      <c r="I1815" s="8" t="str">
        <f>IF(H1815&lt;Mapping!$B$1,Mapping!$A$1,IF(H1815&lt;Mapping!$B$2,Mapping!$A$2,Mapping!$A$3))</f>
        <v>Minor</v>
      </c>
    </row>
    <row r="1816" spans="1:9" ht="13.5" customHeight="1" x14ac:dyDescent="0.2">
      <c r="A1816" s="4">
        <v>5</v>
      </c>
      <c r="B1816" s="5" t="s">
        <v>34</v>
      </c>
      <c r="C1816" s="4">
        <v>2</v>
      </c>
      <c r="D1816" s="4">
        <v>1995</v>
      </c>
      <c r="E1816" s="4">
        <v>1</v>
      </c>
      <c r="F1816" s="4">
        <v>0</v>
      </c>
      <c r="G1816" s="4">
        <v>0</v>
      </c>
      <c r="H1816" s="6">
        <v>29706</v>
      </c>
      <c r="I1816" s="8" t="str">
        <f>IF(H1816&lt;Mapping!$B$1,Mapping!$A$1,IF(H1816&lt;Mapping!$B$2,Mapping!$A$2,Mapping!$A$3))</f>
        <v>Minor</v>
      </c>
    </row>
    <row r="1817" spans="1:9" ht="13.5" customHeight="1" x14ac:dyDescent="0.2">
      <c r="A1817" s="4">
        <v>6</v>
      </c>
      <c r="B1817" s="5" t="s">
        <v>34</v>
      </c>
      <c r="C1817" s="4">
        <v>2</v>
      </c>
      <c r="D1817" s="4">
        <v>1995</v>
      </c>
      <c r="E1817" s="4">
        <v>1</v>
      </c>
      <c r="F1817" s="4">
        <v>0</v>
      </c>
      <c r="G1817" s="4">
        <v>0</v>
      </c>
      <c r="H1817" s="6">
        <v>164971</v>
      </c>
      <c r="I1817" s="8" t="str">
        <f>IF(H1817&lt;Mapping!$B$1,Mapping!$A$1,IF(H1817&lt;Mapping!$B$2,Mapping!$A$2,Mapping!$A$3))</f>
        <v>Minor</v>
      </c>
    </row>
    <row r="1818" spans="1:9" ht="13.5" customHeight="1" x14ac:dyDescent="0.2">
      <c r="A1818" s="4">
        <v>1</v>
      </c>
      <c r="B1818" s="5" t="s">
        <v>60</v>
      </c>
      <c r="C1818" s="4">
        <v>3</v>
      </c>
      <c r="D1818" s="4">
        <v>1995</v>
      </c>
      <c r="E1818" s="4">
        <v>1</v>
      </c>
      <c r="F1818" s="4">
        <v>13</v>
      </c>
      <c r="G1818" s="4">
        <v>0</v>
      </c>
      <c r="H1818" s="6">
        <v>0</v>
      </c>
      <c r="I1818" s="8" t="str">
        <f>IF(H1818&lt;Mapping!$B$1,Mapping!$A$1,IF(H1818&lt;Mapping!$B$2,Mapping!$A$2,Mapping!$A$3))</f>
        <v>Minor</v>
      </c>
    </row>
    <row r="1819" spans="1:9" ht="13.5" customHeight="1" x14ac:dyDescent="0.2">
      <c r="A1819" s="4">
        <v>1</v>
      </c>
      <c r="B1819" s="5" t="s">
        <v>60</v>
      </c>
      <c r="C1819" s="4">
        <v>3</v>
      </c>
      <c r="D1819" s="4">
        <v>1995</v>
      </c>
      <c r="E1819" s="4">
        <v>1</v>
      </c>
      <c r="F1819" s="4">
        <v>12</v>
      </c>
      <c r="G1819" s="4">
        <v>0</v>
      </c>
      <c r="H1819" s="6">
        <v>0</v>
      </c>
      <c r="I1819" s="8" t="str">
        <f>IF(H1819&lt;Mapping!$B$1,Mapping!$A$1,IF(H1819&lt;Mapping!$B$2,Mapping!$A$2,Mapping!$A$3))</f>
        <v>Minor</v>
      </c>
    </row>
    <row r="1820" spans="1:9" ht="13.5" customHeight="1" x14ac:dyDescent="0.2">
      <c r="A1820" s="4">
        <v>2</v>
      </c>
      <c r="B1820" s="5" t="s">
        <v>60</v>
      </c>
      <c r="C1820" s="4">
        <v>3</v>
      </c>
      <c r="D1820" s="4">
        <v>1995</v>
      </c>
      <c r="E1820" s="4">
        <v>1</v>
      </c>
      <c r="F1820" s="4">
        <v>12</v>
      </c>
      <c r="G1820" s="4">
        <v>0</v>
      </c>
      <c r="H1820" s="6">
        <v>0</v>
      </c>
      <c r="I1820" s="8" t="str">
        <f>IF(H1820&lt;Mapping!$B$1,Mapping!$A$1,IF(H1820&lt;Mapping!$B$2,Mapping!$A$2,Mapping!$A$3))</f>
        <v>Minor</v>
      </c>
    </row>
    <row r="1821" spans="1:9" ht="13.5" customHeight="1" x14ac:dyDescent="0.2">
      <c r="A1821" s="4">
        <v>1</v>
      </c>
      <c r="B1821" s="5" t="s">
        <v>12</v>
      </c>
      <c r="C1821" s="4">
        <v>3</v>
      </c>
      <c r="D1821" s="4">
        <v>1995</v>
      </c>
      <c r="E1821" s="4">
        <v>6</v>
      </c>
      <c r="F1821" s="4">
        <v>0</v>
      </c>
      <c r="G1821" s="4">
        <v>0</v>
      </c>
      <c r="H1821" s="6">
        <v>3163153</v>
      </c>
      <c r="I1821" s="8" t="str">
        <f>IF(H1821&lt;Mapping!$B$1,Mapping!$A$1,IF(H1821&lt;Mapping!$B$2,Mapping!$A$2,Mapping!$A$3))</f>
        <v>Medium</v>
      </c>
    </row>
    <row r="1822" spans="1:9" ht="13.5" customHeight="1" x14ac:dyDescent="0.2">
      <c r="A1822" s="4">
        <v>2</v>
      </c>
      <c r="B1822" s="5" t="s">
        <v>12</v>
      </c>
      <c r="C1822" s="4">
        <v>3</v>
      </c>
      <c r="D1822" s="4">
        <v>1995</v>
      </c>
      <c r="E1822" s="4">
        <v>6</v>
      </c>
      <c r="F1822" s="4">
        <v>0</v>
      </c>
      <c r="G1822" s="4">
        <v>0</v>
      </c>
      <c r="H1822" s="6">
        <v>3423676</v>
      </c>
      <c r="I1822" s="8" t="str">
        <f>IF(H1822&lt;Mapping!$B$1,Mapping!$A$1,IF(H1822&lt;Mapping!$B$2,Mapping!$A$2,Mapping!$A$3))</f>
        <v>Medium</v>
      </c>
    </row>
    <row r="1823" spans="1:9" ht="13.5" customHeight="1" x14ac:dyDescent="0.2">
      <c r="A1823" s="4">
        <v>3</v>
      </c>
      <c r="B1823" s="5" t="s">
        <v>12</v>
      </c>
      <c r="C1823" s="4">
        <v>3</v>
      </c>
      <c r="D1823" s="4">
        <v>1995</v>
      </c>
      <c r="E1823" s="4">
        <v>6</v>
      </c>
      <c r="F1823" s="4">
        <v>0</v>
      </c>
      <c r="G1823" s="4">
        <v>0</v>
      </c>
      <c r="H1823" s="6">
        <v>3771040</v>
      </c>
      <c r="I1823" s="8" t="str">
        <f>IF(H1823&lt;Mapping!$B$1,Mapping!$A$1,IF(H1823&lt;Mapping!$B$2,Mapping!$A$2,Mapping!$A$3))</f>
        <v>Medium</v>
      </c>
    </row>
    <row r="1824" spans="1:9" ht="13.5" customHeight="1" x14ac:dyDescent="0.2">
      <c r="A1824" s="4">
        <v>4</v>
      </c>
      <c r="B1824" s="5" t="s">
        <v>12</v>
      </c>
      <c r="C1824" s="4">
        <v>3</v>
      </c>
      <c r="D1824" s="4">
        <v>1995</v>
      </c>
      <c r="E1824" s="4">
        <v>6</v>
      </c>
      <c r="F1824" s="4">
        <v>0</v>
      </c>
      <c r="G1824" s="4">
        <v>0</v>
      </c>
      <c r="H1824" s="6">
        <v>3392317</v>
      </c>
      <c r="I1824" s="8" t="str">
        <f>IF(H1824&lt;Mapping!$B$1,Mapping!$A$1,IF(H1824&lt;Mapping!$B$2,Mapping!$A$2,Mapping!$A$3))</f>
        <v>Medium</v>
      </c>
    </row>
    <row r="1825" spans="1:9" ht="13.5" customHeight="1" x14ac:dyDescent="0.2">
      <c r="A1825" s="4">
        <v>5</v>
      </c>
      <c r="B1825" s="5" t="s">
        <v>12</v>
      </c>
      <c r="C1825" s="4">
        <v>3</v>
      </c>
      <c r="D1825" s="4">
        <v>1995</v>
      </c>
      <c r="E1825" s="4">
        <v>6</v>
      </c>
      <c r="F1825" s="4">
        <v>0</v>
      </c>
      <c r="G1825" s="4">
        <v>0</v>
      </c>
      <c r="H1825" s="6">
        <v>3748296</v>
      </c>
      <c r="I1825" s="8" t="str">
        <f>IF(H1825&lt;Mapping!$B$1,Mapping!$A$1,IF(H1825&lt;Mapping!$B$2,Mapping!$A$2,Mapping!$A$3))</f>
        <v>Medium</v>
      </c>
    </row>
    <row r="1826" spans="1:9" ht="13.5" customHeight="1" x14ac:dyDescent="0.2">
      <c r="A1826" s="4">
        <v>6</v>
      </c>
      <c r="B1826" s="5" t="s">
        <v>12</v>
      </c>
      <c r="C1826" s="4">
        <v>3</v>
      </c>
      <c r="D1826" s="4">
        <v>1995</v>
      </c>
      <c r="E1826" s="4">
        <v>6</v>
      </c>
      <c r="F1826" s="4">
        <v>0</v>
      </c>
      <c r="G1826" s="4">
        <v>0</v>
      </c>
      <c r="H1826" s="6">
        <v>3486739</v>
      </c>
      <c r="I1826" s="8" t="str">
        <f>IF(H1826&lt;Mapping!$B$1,Mapping!$A$1,IF(H1826&lt;Mapping!$B$2,Mapping!$A$2,Mapping!$A$3))</f>
        <v>Medium</v>
      </c>
    </row>
    <row r="1827" spans="1:9" ht="13.5" customHeight="1" x14ac:dyDescent="0.2">
      <c r="A1827" s="4">
        <v>1</v>
      </c>
      <c r="B1827" s="5" t="s">
        <v>20</v>
      </c>
      <c r="C1827" s="4">
        <v>1</v>
      </c>
      <c r="D1827" s="4">
        <v>1995</v>
      </c>
      <c r="E1827" s="4">
        <v>1</v>
      </c>
      <c r="F1827" s="4">
        <v>0</v>
      </c>
      <c r="G1827" s="4">
        <v>0</v>
      </c>
      <c r="H1827" s="6">
        <v>26499</v>
      </c>
      <c r="I1827" s="8" t="str">
        <f>IF(H1827&lt;Mapping!$B$1,Mapping!$A$1,IF(H1827&lt;Mapping!$B$2,Mapping!$A$2,Mapping!$A$3))</f>
        <v>Minor</v>
      </c>
    </row>
    <row r="1828" spans="1:9" ht="13.5" customHeight="1" x14ac:dyDescent="0.2">
      <c r="A1828" s="4">
        <v>2</v>
      </c>
      <c r="B1828" s="5" t="s">
        <v>20</v>
      </c>
      <c r="C1828" s="4">
        <v>2</v>
      </c>
      <c r="D1828" s="4">
        <v>1995</v>
      </c>
      <c r="E1828" s="4">
        <v>1</v>
      </c>
      <c r="F1828" s="4">
        <v>0</v>
      </c>
      <c r="G1828" s="4">
        <v>12</v>
      </c>
      <c r="H1828" s="6">
        <v>0</v>
      </c>
      <c r="I1828" s="8" t="str">
        <f>IF(H1828&lt;Mapping!$B$1,Mapping!$A$1,IF(H1828&lt;Mapping!$B$2,Mapping!$A$2,Mapping!$A$3))</f>
        <v>Minor</v>
      </c>
    </row>
    <row r="1829" spans="1:9" ht="13.5" customHeight="1" x14ac:dyDescent="0.2">
      <c r="A1829" s="4">
        <v>2</v>
      </c>
      <c r="B1829" s="5" t="s">
        <v>20</v>
      </c>
      <c r="C1829" s="4">
        <v>3</v>
      </c>
      <c r="D1829" s="4">
        <v>1995</v>
      </c>
      <c r="E1829" s="4">
        <v>1</v>
      </c>
      <c r="F1829" s="4">
        <v>0</v>
      </c>
      <c r="G1829" s="4">
        <v>21</v>
      </c>
      <c r="H1829" s="6">
        <v>0</v>
      </c>
      <c r="I1829" s="8" t="str">
        <f>IF(H1829&lt;Mapping!$B$1,Mapping!$A$1,IF(H1829&lt;Mapping!$B$2,Mapping!$A$2,Mapping!$A$3))</f>
        <v>Minor</v>
      </c>
    </row>
    <row r="1830" spans="1:9" ht="13.5" customHeight="1" x14ac:dyDescent="0.2">
      <c r="A1830" s="4">
        <v>2</v>
      </c>
      <c r="B1830" s="5" t="s">
        <v>20</v>
      </c>
      <c r="C1830" s="4">
        <v>2</v>
      </c>
      <c r="D1830" s="4">
        <v>1995</v>
      </c>
      <c r="E1830" s="4">
        <v>1</v>
      </c>
      <c r="F1830" s="4">
        <v>0</v>
      </c>
      <c r="G1830" s="4">
        <v>10</v>
      </c>
      <c r="H1830" s="6">
        <v>0</v>
      </c>
      <c r="I1830" s="8" t="str">
        <f>IF(H1830&lt;Mapping!$B$1,Mapping!$A$1,IF(H1830&lt;Mapping!$B$2,Mapping!$A$2,Mapping!$A$3))</f>
        <v>Minor</v>
      </c>
    </row>
    <row r="1831" spans="1:9" ht="13.5" customHeight="1" x14ac:dyDescent="0.2">
      <c r="A1831" s="4">
        <v>3</v>
      </c>
      <c r="B1831" s="5" t="s">
        <v>20</v>
      </c>
      <c r="C1831" s="4">
        <v>3</v>
      </c>
      <c r="D1831" s="4">
        <v>1995</v>
      </c>
      <c r="E1831" s="4">
        <v>1</v>
      </c>
      <c r="F1831" s="4">
        <v>11</v>
      </c>
      <c r="G1831" s="4">
        <v>44</v>
      </c>
      <c r="H1831" s="6">
        <v>0</v>
      </c>
      <c r="I1831" s="8" t="str">
        <f>IF(H1831&lt;Mapping!$B$1,Mapping!$A$1,IF(H1831&lt;Mapping!$B$2,Mapping!$A$2,Mapping!$A$3))</f>
        <v>Minor</v>
      </c>
    </row>
    <row r="1832" spans="1:9" ht="13.5" customHeight="1" x14ac:dyDescent="0.2">
      <c r="A1832" s="4">
        <v>1</v>
      </c>
      <c r="B1832" s="5" t="s">
        <v>22</v>
      </c>
      <c r="C1832" s="4">
        <v>1</v>
      </c>
      <c r="D1832" s="4">
        <v>1995</v>
      </c>
      <c r="E1832" s="4">
        <v>1</v>
      </c>
      <c r="F1832" s="4">
        <v>0</v>
      </c>
      <c r="G1832" s="4">
        <v>0</v>
      </c>
      <c r="H1832" s="6">
        <v>33891</v>
      </c>
      <c r="I1832" s="8" t="str">
        <f>IF(H1832&lt;Mapping!$B$1,Mapping!$A$1,IF(H1832&lt;Mapping!$B$2,Mapping!$A$2,Mapping!$A$3))</f>
        <v>Minor</v>
      </c>
    </row>
    <row r="1833" spans="1:9" ht="13.5" customHeight="1" x14ac:dyDescent="0.2">
      <c r="A1833" s="4">
        <v>1</v>
      </c>
      <c r="B1833" s="5" t="s">
        <v>22</v>
      </c>
      <c r="C1833" s="4">
        <v>1</v>
      </c>
      <c r="D1833" s="4">
        <v>1995</v>
      </c>
      <c r="E1833" s="4">
        <v>1</v>
      </c>
      <c r="F1833" s="4">
        <v>0</v>
      </c>
      <c r="G1833" s="4">
        <v>0</v>
      </c>
      <c r="H1833" s="6">
        <v>16015</v>
      </c>
      <c r="I1833" s="8" t="str">
        <f>IF(H1833&lt;Mapping!$B$1,Mapping!$A$1,IF(H1833&lt;Mapping!$B$2,Mapping!$A$2,Mapping!$A$3))</f>
        <v>Minor</v>
      </c>
    </row>
    <row r="1834" spans="1:9" ht="13.5" customHeight="1" x14ac:dyDescent="0.2">
      <c r="A1834" s="4">
        <v>1</v>
      </c>
      <c r="B1834" s="5" t="s">
        <v>22</v>
      </c>
      <c r="C1834" s="4">
        <v>2</v>
      </c>
      <c r="D1834" s="4">
        <v>1995</v>
      </c>
      <c r="E1834" s="4">
        <v>1</v>
      </c>
      <c r="F1834" s="4">
        <v>0</v>
      </c>
      <c r="G1834" s="4">
        <v>0</v>
      </c>
      <c r="H1834" s="6">
        <v>758280</v>
      </c>
      <c r="I1834" s="8" t="str">
        <f>IF(H1834&lt;Mapping!$B$1,Mapping!$A$1,IF(H1834&lt;Mapping!$B$2,Mapping!$A$2,Mapping!$A$3))</f>
        <v>Medium</v>
      </c>
    </row>
    <row r="1835" spans="1:9" ht="13.5" customHeight="1" x14ac:dyDescent="0.2">
      <c r="A1835" s="4">
        <v>2</v>
      </c>
      <c r="B1835" s="5" t="s">
        <v>22</v>
      </c>
      <c r="C1835" s="4">
        <v>2</v>
      </c>
      <c r="D1835" s="4">
        <v>1995</v>
      </c>
      <c r="E1835" s="4">
        <v>1</v>
      </c>
      <c r="F1835" s="4">
        <v>0</v>
      </c>
      <c r="G1835" s="4">
        <v>0</v>
      </c>
      <c r="H1835" s="6">
        <v>84903</v>
      </c>
      <c r="I1835" s="8" t="str">
        <f>IF(H1835&lt;Mapping!$B$1,Mapping!$A$1,IF(H1835&lt;Mapping!$B$2,Mapping!$A$2,Mapping!$A$3))</f>
        <v>Minor</v>
      </c>
    </row>
    <row r="1836" spans="1:9" ht="13.5" customHeight="1" x14ac:dyDescent="0.2">
      <c r="A1836" s="4">
        <v>2</v>
      </c>
      <c r="B1836" s="5" t="s">
        <v>22</v>
      </c>
      <c r="C1836" s="4">
        <v>1</v>
      </c>
      <c r="D1836" s="4">
        <v>1995</v>
      </c>
      <c r="E1836" s="4">
        <v>1</v>
      </c>
      <c r="F1836" s="4">
        <v>0</v>
      </c>
      <c r="G1836" s="4">
        <v>0</v>
      </c>
      <c r="H1836" s="6">
        <v>83785</v>
      </c>
      <c r="I1836" s="8" t="str">
        <f>IF(H1836&lt;Mapping!$B$1,Mapping!$A$1,IF(H1836&lt;Mapping!$B$2,Mapping!$A$2,Mapping!$A$3))</f>
        <v>Minor</v>
      </c>
    </row>
    <row r="1837" spans="1:9" ht="13.5" customHeight="1" x14ac:dyDescent="0.2">
      <c r="A1837" s="4">
        <v>2</v>
      </c>
      <c r="B1837" s="5" t="s">
        <v>22</v>
      </c>
      <c r="C1837" s="4">
        <v>2</v>
      </c>
      <c r="D1837" s="4">
        <v>1995</v>
      </c>
      <c r="E1837" s="4">
        <v>1</v>
      </c>
      <c r="F1837" s="4">
        <v>0</v>
      </c>
      <c r="G1837" s="4">
        <v>0</v>
      </c>
      <c r="H1837" s="6">
        <v>76890</v>
      </c>
      <c r="I1837" s="8" t="str">
        <f>IF(H1837&lt;Mapping!$B$1,Mapping!$A$1,IF(H1837&lt;Mapping!$B$2,Mapping!$A$2,Mapping!$A$3))</f>
        <v>Minor</v>
      </c>
    </row>
    <row r="1838" spans="1:9" ht="13.5" customHeight="1" x14ac:dyDescent="0.2">
      <c r="A1838" s="4">
        <v>2</v>
      </c>
      <c r="B1838" s="5" t="s">
        <v>22</v>
      </c>
      <c r="C1838" s="4">
        <v>2</v>
      </c>
      <c r="D1838" s="4">
        <v>1995</v>
      </c>
      <c r="E1838" s="4">
        <v>1</v>
      </c>
      <c r="F1838" s="4">
        <v>0</v>
      </c>
      <c r="G1838" s="4">
        <v>0</v>
      </c>
      <c r="H1838" s="6">
        <v>71381</v>
      </c>
      <c r="I1838" s="8" t="str">
        <f>IF(H1838&lt;Mapping!$B$1,Mapping!$A$1,IF(H1838&lt;Mapping!$B$2,Mapping!$A$2,Mapping!$A$3))</f>
        <v>Minor</v>
      </c>
    </row>
    <row r="1839" spans="1:9" ht="13.5" customHeight="1" x14ac:dyDescent="0.2">
      <c r="A1839" s="4">
        <v>3</v>
      </c>
      <c r="B1839" s="5" t="s">
        <v>22</v>
      </c>
      <c r="C1839" s="4">
        <v>2</v>
      </c>
      <c r="D1839" s="4">
        <v>1995</v>
      </c>
      <c r="E1839" s="4">
        <v>1</v>
      </c>
      <c r="F1839" s="4">
        <v>0</v>
      </c>
      <c r="G1839" s="4">
        <v>0</v>
      </c>
      <c r="H1839" s="6">
        <v>79275</v>
      </c>
      <c r="I1839" s="8" t="str">
        <f>IF(H1839&lt;Mapping!$B$1,Mapping!$A$1,IF(H1839&lt;Mapping!$B$2,Mapping!$A$2,Mapping!$A$3))</f>
        <v>Minor</v>
      </c>
    </row>
    <row r="1840" spans="1:9" ht="13.5" customHeight="1" x14ac:dyDescent="0.2">
      <c r="A1840" s="4">
        <v>4</v>
      </c>
      <c r="B1840" s="5" t="s">
        <v>22</v>
      </c>
      <c r="C1840" s="4">
        <v>2</v>
      </c>
      <c r="D1840" s="4">
        <v>1995</v>
      </c>
      <c r="E1840" s="4">
        <v>1</v>
      </c>
      <c r="F1840" s="4">
        <v>0</v>
      </c>
      <c r="G1840" s="4">
        <v>0</v>
      </c>
      <c r="H1840" s="6">
        <v>307053</v>
      </c>
      <c r="I1840" s="8" t="str">
        <f>IF(H1840&lt;Mapping!$B$1,Mapping!$A$1,IF(H1840&lt;Mapping!$B$2,Mapping!$A$2,Mapping!$A$3))</f>
        <v>Minor</v>
      </c>
    </row>
    <row r="1841" spans="1:9" ht="13.5" customHeight="1" x14ac:dyDescent="0.2">
      <c r="A1841" s="4">
        <v>5</v>
      </c>
      <c r="B1841" s="5" t="s">
        <v>22</v>
      </c>
      <c r="C1841" s="4">
        <v>2</v>
      </c>
      <c r="D1841" s="4">
        <v>1995</v>
      </c>
      <c r="E1841" s="4">
        <v>1</v>
      </c>
      <c r="F1841" s="4">
        <v>0</v>
      </c>
      <c r="G1841" s="4">
        <v>0</v>
      </c>
      <c r="H1841" s="6">
        <v>149024</v>
      </c>
      <c r="I1841" s="8" t="str">
        <f>IF(H1841&lt;Mapping!$B$1,Mapping!$A$1,IF(H1841&lt;Mapping!$B$2,Mapping!$A$2,Mapping!$A$3))</f>
        <v>Minor</v>
      </c>
    </row>
    <row r="1842" spans="1:9" ht="13.5" customHeight="1" x14ac:dyDescent="0.2">
      <c r="A1842" s="4">
        <v>5</v>
      </c>
      <c r="B1842" s="5" t="s">
        <v>22</v>
      </c>
      <c r="C1842" s="4">
        <v>1</v>
      </c>
      <c r="D1842" s="4">
        <v>1995</v>
      </c>
      <c r="E1842" s="4">
        <v>1</v>
      </c>
      <c r="F1842" s="4">
        <v>0</v>
      </c>
      <c r="G1842" s="4">
        <v>0</v>
      </c>
      <c r="H1842" s="6">
        <v>1589638</v>
      </c>
      <c r="I1842" s="8" t="str">
        <f>IF(H1842&lt;Mapping!$B$1,Mapping!$A$1,IF(H1842&lt;Mapping!$B$2,Mapping!$A$2,Mapping!$A$3))</f>
        <v>Medium</v>
      </c>
    </row>
    <row r="1843" spans="1:9" ht="13.5" customHeight="1" x14ac:dyDescent="0.2">
      <c r="A1843" s="4">
        <v>1</v>
      </c>
      <c r="B1843" s="5" t="s">
        <v>19</v>
      </c>
      <c r="C1843" s="4">
        <v>2</v>
      </c>
      <c r="D1843" s="4">
        <v>1995</v>
      </c>
      <c r="E1843" s="4">
        <v>1</v>
      </c>
      <c r="F1843" s="4">
        <v>0</v>
      </c>
      <c r="G1843" s="4">
        <v>0</v>
      </c>
      <c r="H1843" s="6">
        <v>427647</v>
      </c>
      <c r="I1843" s="8" t="str">
        <f>IF(H1843&lt;Mapping!$B$1,Mapping!$A$1,IF(H1843&lt;Mapping!$B$2,Mapping!$A$2,Mapping!$A$3))</f>
        <v>Minor</v>
      </c>
    </row>
    <row r="1844" spans="1:9" ht="13.5" customHeight="1" x14ac:dyDescent="0.2">
      <c r="A1844" s="4">
        <v>1</v>
      </c>
      <c r="B1844" s="5" t="s">
        <v>19</v>
      </c>
      <c r="C1844" s="4">
        <v>1</v>
      </c>
      <c r="D1844" s="4">
        <v>1995</v>
      </c>
      <c r="E1844" s="4">
        <v>1</v>
      </c>
      <c r="F1844" s="4">
        <v>0</v>
      </c>
      <c r="G1844" s="4">
        <v>0</v>
      </c>
      <c r="H1844" s="6">
        <v>85703</v>
      </c>
      <c r="I1844" s="8" t="str">
        <f>IF(H1844&lt;Mapping!$B$1,Mapping!$A$1,IF(H1844&lt;Mapping!$B$2,Mapping!$A$2,Mapping!$A$3))</f>
        <v>Minor</v>
      </c>
    </row>
    <row r="1845" spans="1:9" ht="13.5" customHeight="1" x14ac:dyDescent="0.2">
      <c r="A1845" s="4">
        <v>1</v>
      </c>
      <c r="B1845" s="5" t="s">
        <v>19</v>
      </c>
      <c r="C1845" s="4">
        <v>2</v>
      </c>
      <c r="D1845" s="4">
        <v>1995</v>
      </c>
      <c r="E1845" s="4">
        <v>1</v>
      </c>
      <c r="F1845" s="4">
        <v>0</v>
      </c>
      <c r="G1845" s="4">
        <v>0</v>
      </c>
      <c r="H1845" s="6">
        <v>34484</v>
      </c>
      <c r="I1845" s="8" t="str">
        <f>IF(H1845&lt;Mapping!$B$1,Mapping!$A$1,IF(H1845&lt;Mapping!$B$2,Mapping!$A$2,Mapping!$A$3))</f>
        <v>Minor</v>
      </c>
    </row>
    <row r="1846" spans="1:9" ht="13.5" customHeight="1" x14ac:dyDescent="0.2">
      <c r="A1846" s="4">
        <v>1</v>
      </c>
      <c r="B1846" s="5" t="s">
        <v>19</v>
      </c>
      <c r="C1846" s="4">
        <v>2</v>
      </c>
      <c r="D1846" s="4">
        <v>1995</v>
      </c>
      <c r="E1846" s="4">
        <v>1</v>
      </c>
      <c r="F1846" s="4">
        <v>0</v>
      </c>
      <c r="G1846" s="4">
        <v>0</v>
      </c>
      <c r="H1846" s="6">
        <v>31184</v>
      </c>
      <c r="I1846" s="8" t="str">
        <f>IF(H1846&lt;Mapping!$B$1,Mapping!$A$1,IF(H1846&lt;Mapping!$B$2,Mapping!$A$2,Mapping!$A$3))</f>
        <v>Minor</v>
      </c>
    </row>
    <row r="1847" spans="1:9" ht="13.5" customHeight="1" x14ac:dyDescent="0.2">
      <c r="A1847" s="4">
        <v>2</v>
      </c>
      <c r="B1847" s="5" t="s">
        <v>19</v>
      </c>
      <c r="C1847" s="4">
        <v>1</v>
      </c>
      <c r="D1847" s="4">
        <v>1995</v>
      </c>
      <c r="E1847" s="4">
        <v>1</v>
      </c>
      <c r="F1847" s="4">
        <v>0</v>
      </c>
      <c r="G1847" s="4">
        <v>0</v>
      </c>
      <c r="H1847" s="6">
        <v>161135</v>
      </c>
      <c r="I1847" s="8" t="str">
        <f>IF(H1847&lt;Mapping!$B$1,Mapping!$A$1,IF(H1847&lt;Mapping!$B$2,Mapping!$A$2,Mapping!$A$3))</f>
        <v>Minor</v>
      </c>
    </row>
    <row r="1848" spans="1:9" ht="13.5" customHeight="1" x14ac:dyDescent="0.2">
      <c r="A1848" s="4">
        <v>2</v>
      </c>
      <c r="B1848" s="5" t="s">
        <v>19</v>
      </c>
      <c r="C1848" s="4">
        <v>3</v>
      </c>
      <c r="D1848" s="4">
        <v>1995</v>
      </c>
      <c r="E1848" s="4">
        <v>1</v>
      </c>
      <c r="F1848" s="4">
        <v>0</v>
      </c>
      <c r="G1848" s="4">
        <v>0</v>
      </c>
      <c r="H1848" s="6">
        <v>51850</v>
      </c>
      <c r="I1848" s="8" t="str">
        <f>IF(H1848&lt;Mapping!$B$1,Mapping!$A$1,IF(H1848&lt;Mapping!$B$2,Mapping!$A$2,Mapping!$A$3))</f>
        <v>Minor</v>
      </c>
    </row>
    <row r="1849" spans="1:9" ht="13.5" customHeight="1" x14ac:dyDescent="0.2">
      <c r="A1849" s="4">
        <v>2</v>
      </c>
      <c r="B1849" s="5" t="s">
        <v>19</v>
      </c>
      <c r="C1849" s="4">
        <v>2</v>
      </c>
      <c r="D1849" s="4">
        <v>1995</v>
      </c>
      <c r="E1849" s="4">
        <v>1</v>
      </c>
      <c r="F1849" s="4">
        <v>0</v>
      </c>
      <c r="G1849" s="4">
        <v>0</v>
      </c>
      <c r="H1849" s="6">
        <v>32664</v>
      </c>
      <c r="I1849" s="8" t="str">
        <f>IF(H1849&lt;Mapping!$B$1,Mapping!$A$1,IF(H1849&lt;Mapping!$B$2,Mapping!$A$2,Mapping!$A$3))</f>
        <v>Minor</v>
      </c>
    </row>
    <row r="1850" spans="1:9" ht="13.5" customHeight="1" x14ac:dyDescent="0.2">
      <c r="A1850" s="4">
        <v>2</v>
      </c>
      <c r="B1850" s="5" t="s">
        <v>19</v>
      </c>
      <c r="C1850" s="4">
        <v>2</v>
      </c>
      <c r="D1850" s="4">
        <v>1995</v>
      </c>
      <c r="E1850" s="4">
        <v>1</v>
      </c>
      <c r="F1850" s="4">
        <v>0</v>
      </c>
      <c r="G1850" s="4">
        <v>0</v>
      </c>
      <c r="H1850" s="6">
        <v>8566</v>
      </c>
      <c r="I1850" s="8" t="str">
        <f>IF(H1850&lt;Mapping!$B$1,Mapping!$A$1,IF(H1850&lt;Mapping!$B$2,Mapping!$A$2,Mapping!$A$3))</f>
        <v>Minor</v>
      </c>
    </row>
    <row r="1851" spans="1:9" ht="13.5" customHeight="1" x14ac:dyDescent="0.2">
      <c r="A1851" s="4">
        <v>2</v>
      </c>
      <c r="B1851" s="5" t="s">
        <v>19</v>
      </c>
      <c r="C1851" s="4">
        <v>2</v>
      </c>
      <c r="D1851" s="4">
        <v>1995</v>
      </c>
      <c r="E1851" s="4">
        <v>1</v>
      </c>
      <c r="F1851" s="4">
        <v>0</v>
      </c>
      <c r="G1851" s="4">
        <v>23</v>
      </c>
      <c r="H1851" s="6">
        <v>0</v>
      </c>
      <c r="I1851" s="8" t="str">
        <f>IF(H1851&lt;Mapping!$B$1,Mapping!$A$1,IF(H1851&lt;Mapping!$B$2,Mapping!$A$2,Mapping!$A$3))</f>
        <v>Minor</v>
      </c>
    </row>
    <row r="1852" spans="1:9" ht="13.5" customHeight="1" x14ac:dyDescent="0.2">
      <c r="A1852" s="4">
        <v>3</v>
      </c>
      <c r="B1852" s="5" t="s">
        <v>19</v>
      </c>
      <c r="C1852" s="4">
        <v>2</v>
      </c>
      <c r="D1852" s="4">
        <v>1995</v>
      </c>
      <c r="E1852" s="4">
        <v>1</v>
      </c>
      <c r="F1852" s="4">
        <v>0</v>
      </c>
      <c r="G1852" s="4">
        <v>0</v>
      </c>
      <c r="H1852" s="6">
        <v>845387</v>
      </c>
      <c r="I1852" s="8" t="str">
        <f>IF(H1852&lt;Mapping!$B$1,Mapping!$A$1,IF(H1852&lt;Mapping!$B$2,Mapping!$A$2,Mapping!$A$3))</f>
        <v>Medium</v>
      </c>
    </row>
    <row r="1853" spans="1:9" ht="13.5" customHeight="1" x14ac:dyDescent="0.2">
      <c r="A1853" s="4">
        <v>3</v>
      </c>
      <c r="B1853" s="5" t="s">
        <v>19</v>
      </c>
      <c r="C1853" s="4">
        <v>2</v>
      </c>
      <c r="D1853" s="4">
        <v>1995</v>
      </c>
      <c r="E1853" s="4">
        <v>1</v>
      </c>
      <c r="F1853" s="4">
        <v>0</v>
      </c>
      <c r="G1853" s="4">
        <v>0</v>
      </c>
      <c r="H1853" s="6">
        <v>226865</v>
      </c>
      <c r="I1853" s="8" t="str">
        <f>IF(H1853&lt;Mapping!$B$1,Mapping!$A$1,IF(H1853&lt;Mapping!$B$2,Mapping!$A$2,Mapping!$A$3))</f>
        <v>Minor</v>
      </c>
    </row>
    <row r="1854" spans="1:9" ht="13.5" customHeight="1" x14ac:dyDescent="0.2">
      <c r="A1854" s="4">
        <v>3</v>
      </c>
      <c r="B1854" s="5" t="s">
        <v>19</v>
      </c>
      <c r="C1854" s="4">
        <v>2</v>
      </c>
      <c r="D1854" s="4">
        <v>1995</v>
      </c>
      <c r="E1854" s="4">
        <v>1</v>
      </c>
      <c r="F1854" s="4">
        <v>0</v>
      </c>
      <c r="G1854" s="4">
        <v>0</v>
      </c>
      <c r="H1854" s="6">
        <v>149405</v>
      </c>
      <c r="I1854" s="8" t="str">
        <f>IF(H1854&lt;Mapping!$B$1,Mapping!$A$1,IF(H1854&lt;Mapping!$B$2,Mapping!$A$2,Mapping!$A$3))</f>
        <v>Minor</v>
      </c>
    </row>
    <row r="1855" spans="1:9" ht="13.5" customHeight="1" x14ac:dyDescent="0.2">
      <c r="A1855" s="4">
        <v>4</v>
      </c>
      <c r="B1855" s="5" t="s">
        <v>19</v>
      </c>
      <c r="C1855" s="4">
        <v>1</v>
      </c>
      <c r="D1855" s="4">
        <v>1995</v>
      </c>
      <c r="E1855" s="4">
        <v>1</v>
      </c>
      <c r="F1855" s="4">
        <v>0</v>
      </c>
      <c r="G1855" s="4">
        <v>0</v>
      </c>
      <c r="H1855" s="6">
        <v>844515</v>
      </c>
      <c r="I1855" s="8" t="str">
        <f>IF(H1855&lt;Mapping!$B$1,Mapping!$A$1,IF(H1855&lt;Mapping!$B$2,Mapping!$A$2,Mapping!$A$3))</f>
        <v>Medium</v>
      </c>
    </row>
    <row r="1856" spans="1:9" ht="13.5" customHeight="1" x14ac:dyDescent="0.2">
      <c r="A1856" s="4">
        <v>4</v>
      </c>
      <c r="B1856" s="5" t="s">
        <v>19</v>
      </c>
      <c r="C1856" s="4">
        <v>4</v>
      </c>
      <c r="D1856" s="4">
        <v>1995</v>
      </c>
      <c r="E1856" s="4">
        <v>1</v>
      </c>
      <c r="F1856" s="4">
        <v>0</v>
      </c>
      <c r="G1856" s="4">
        <v>0</v>
      </c>
      <c r="H1856" s="6">
        <v>171106</v>
      </c>
      <c r="I1856" s="8" t="str">
        <f>IF(H1856&lt;Mapping!$B$1,Mapping!$A$1,IF(H1856&lt;Mapping!$B$2,Mapping!$A$2,Mapping!$A$3))</f>
        <v>Minor</v>
      </c>
    </row>
    <row r="1857" spans="1:9" ht="13.5" customHeight="1" x14ac:dyDescent="0.2">
      <c r="A1857" s="4">
        <v>4</v>
      </c>
      <c r="B1857" s="5" t="s">
        <v>19</v>
      </c>
      <c r="C1857" s="4">
        <v>2</v>
      </c>
      <c r="D1857" s="4">
        <v>1995</v>
      </c>
      <c r="E1857" s="4">
        <v>1</v>
      </c>
      <c r="F1857" s="4">
        <v>0</v>
      </c>
      <c r="G1857" s="4">
        <v>0</v>
      </c>
      <c r="H1857" s="6">
        <v>85141</v>
      </c>
      <c r="I1857" s="8" t="str">
        <f>IF(H1857&lt;Mapping!$B$1,Mapping!$A$1,IF(H1857&lt;Mapping!$B$2,Mapping!$A$2,Mapping!$A$3))</f>
        <v>Minor</v>
      </c>
    </row>
    <row r="1858" spans="1:9" ht="13.5" customHeight="1" x14ac:dyDescent="0.2">
      <c r="A1858" s="4">
        <v>4</v>
      </c>
      <c r="B1858" s="5" t="s">
        <v>19</v>
      </c>
      <c r="C1858" s="4">
        <v>2</v>
      </c>
      <c r="D1858" s="4">
        <v>1995</v>
      </c>
      <c r="E1858" s="4">
        <v>1</v>
      </c>
      <c r="F1858" s="4">
        <v>0</v>
      </c>
      <c r="G1858" s="4">
        <v>0</v>
      </c>
      <c r="H1858" s="6">
        <v>15038</v>
      </c>
      <c r="I1858" s="8" t="str">
        <f>IF(H1858&lt;Mapping!$B$1,Mapping!$A$1,IF(H1858&lt;Mapping!$B$2,Mapping!$A$2,Mapping!$A$3))</f>
        <v>Minor</v>
      </c>
    </row>
    <row r="1859" spans="1:9" ht="13.5" customHeight="1" x14ac:dyDescent="0.2">
      <c r="A1859" s="4">
        <v>4</v>
      </c>
      <c r="B1859" s="5" t="s">
        <v>19</v>
      </c>
      <c r="C1859" s="4">
        <v>1</v>
      </c>
      <c r="D1859" s="4">
        <v>1995</v>
      </c>
      <c r="E1859" s="4">
        <v>1</v>
      </c>
      <c r="F1859" s="4">
        <v>0</v>
      </c>
      <c r="G1859" s="4">
        <v>0</v>
      </c>
      <c r="H1859" s="6">
        <v>14620</v>
      </c>
      <c r="I1859" s="8" t="str">
        <f>IF(H1859&lt;Mapping!$B$1,Mapping!$A$1,IF(H1859&lt;Mapping!$B$2,Mapping!$A$2,Mapping!$A$3))</f>
        <v>Minor</v>
      </c>
    </row>
    <row r="1860" spans="1:9" ht="13.5" customHeight="1" x14ac:dyDescent="0.2">
      <c r="A1860" s="4">
        <v>4</v>
      </c>
      <c r="B1860" s="5" t="s">
        <v>19</v>
      </c>
      <c r="C1860" s="4">
        <v>2</v>
      </c>
      <c r="D1860" s="4">
        <v>1995</v>
      </c>
      <c r="E1860" s="4">
        <v>1</v>
      </c>
      <c r="F1860" s="4">
        <v>0</v>
      </c>
      <c r="G1860" s="4">
        <v>0</v>
      </c>
      <c r="H1860" s="6">
        <v>14534</v>
      </c>
      <c r="I1860" s="8" t="str">
        <f>IF(H1860&lt;Mapping!$B$1,Mapping!$A$1,IF(H1860&lt;Mapping!$B$2,Mapping!$A$2,Mapping!$A$3))</f>
        <v>Minor</v>
      </c>
    </row>
    <row r="1861" spans="1:9" ht="13.5" customHeight="1" x14ac:dyDescent="0.2">
      <c r="A1861" s="4">
        <v>5</v>
      </c>
      <c r="B1861" s="5" t="s">
        <v>19</v>
      </c>
      <c r="C1861" s="4">
        <v>2</v>
      </c>
      <c r="D1861" s="4">
        <v>1995</v>
      </c>
      <c r="E1861" s="4">
        <v>1</v>
      </c>
      <c r="F1861" s="4">
        <v>0</v>
      </c>
      <c r="G1861" s="4">
        <v>0</v>
      </c>
      <c r="H1861" s="6">
        <v>71841</v>
      </c>
      <c r="I1861" s="8" t="str">
        <f>IF(H1861&lt;Mapping!$B$1,Mapping!$A$1,IF(H1861&lt;Mapping!$B$2,Mapping!$A$2,Mapping!$A$3))</f>
        <v>Minor</v>
      </c>
    </row>
    <row r="1862" spans="1:9" ht="13.5" customHeight="1" x14ac:dyDescent="0.2">
      <c r="A1862" s="4">
        <v>5</v>
      </c>
      <c r="B1862" s="5" t="s">
        <v>19</v>
      </c>
      <c r="C1862" s="4">
        <v>2</v>
      </c>
      <c r="D1862" s="4">
        <v>1995</v>
      </c>
      <c r="E1862" s="4">
        <v>1</v>
      </c>
      <c r="F1862" s="4">
        <v>0</v>
      </c>
      <c r="G1862" s="4">
        <v>0</v>
      </c>
      <c r="H1862" s="6">
        <v>30575</v>
      </c>
      <c r="I1862" s="8" t="str">
        <f>IF(H1862&lt;Mapping!$B$1,Mapping!$A$1,IF(H1862&lt;Mapping!$B$2,Mapping!$A$2,Mapping!$A$3))</f>
        <v>Minor</v>
      </c>
    </row>
    <row r="1863" spans="1:9" ht="13.5" customHeight="1" x14ac:dyDescent="0.2">
      <c r="A1863" s="4">
        <v>5</v>
      </c>
      <c r="B1863" s="5" t="s">
        <v>19</v>
      </c>
      <c r="C1863" s="4">
        <v>2</v>
      </c>
      <c r="D1863" s="4">
        <v>1995</v>
      </c>
      <c r="E1863" s="4">
        <v>1</v>
      </c>
      <c r="F1863" s="4">
        <v>0</v>
      </c>
      <c r="G1863" s="4">
        <v>0</v>
      </c>
      <c r="H1863" s="6">
        <v>16975</v>
      </c>
      <c r="I1863" s="8" t="str">
        <f>IF(H1863&lt;Mapping!$B$1,Mapping!$A$1,IF(H1863&lt;Mapping!$B$2,Mapping!$A$2,Mapping!$A$3))</f>
        <v>Minor</v>
      </c>
    </row>
    <row r="1864" spans="1:9" ht="13.5" customHeight="1" x14ac:dyDescent="0.2">
      <c r="A1864" s="4">
        <v>6</v>
      </c>
      <c r="B1864" s="5" t="s">
        <v>19</v>
      </c>
      <c r="C1864" s="4">
        <v>2</v>
      </c>
      <c r="D1864" s="4">
        <v>1995</v>
      </c>
      <c r="E1864" s="4">
        <v>1</v>
      </c>
      <c r="F1864" s="4">
        <v>0</v>
      </c>
      <c r="G1864" s="4">
        <v>0</v>
      </c>
      <c r="H1864" s="6">
        <v>155333</v>
      </c>
      <c r="I1864" s="8" t="str">
        <f>IF(H1864&lt;Mapping!$B$1,Mapping!$A$1,IF(H1864&lt;Mapping!$B$2,Mapping!$A$2,Mapping!$A$3))</f>
        <v>Minor</v>
      </c>
    </row>
    <row r="1865" spans="1:9" ht="13.5" customHeight="1" x14ac:dyDescent="0.2">
      <c r="A1865" s="4">
        <v>1</v>
      </c>
      <c r="B1865" s="5" t="s">
        <v>16</v>
      </c>
      <c r="C1865" s="4">
        <v>4</v>
      </c>
      <c r="D1865" s="4">
        <v>1995</v>
      </c>
      <c r="E1865" s="4">
        <v>1</v>
      </c>
      <c r="F1865" s="4">
        <v>0</v>
      </c>
      <c r="G1865" s="4">
        <v>0</v>
      </c>
      <c r="H1865" s="6">
        <v>1285676</v>
      </c>
      <c r="I1865" s="8" t="str">
        <f>IF(H1865&lt;Mapping!$B$1,Mapping!$A$1,IF(H1865&lt;Mapping!$B$2,Mapping!$A$2,Mapping!$A$3))</f>
        <v>Medium</v>
      </c>
    </row>
    <row r="1866" spans="1:9" ht="13.5" customHeight="1" x14ac:dyDescent="0.2">
      <c r="A1866" s="4">
        <v>2</v>
      </c>
      <c r="B1866" s="5" t="s">
        <v>16</v>
      </c>
      <c r="C1866" s="4">
        <v>4</v>
      </c>
      <c r="D1866" s="4">
        <v>1995</v>
      </c>
      <c r="E1866" s="4">
        <v>1</v>
      </c>
      <c r="F1866" s="4">
        <v>0</v>
      </c>
      <c r="G1866" s="4">
        <v>0</v>
      </c>
      <c r="H1866" s="6">
        <v>22876813</v>
      </c>
      <c r="I1866" s="8" t="str">
        <f>IF(H1866&lt;Mapping!$B$1,Mapping!$A$1,IF(H1866&lt;Mapping!$B$2,Mapping!$A$2,Mapping!$A$3))</f>
        <v>Major</v>
      </c>
    </row>
    <row r="1867" spans="1:9" ht="13.5" customHeight="1" x14ac:dyDescent="0.2">
      <c r="A1867" s="4">
        <v>3</v>
      </c>
      <c r="B1867" s="5" t="s">
        <v>16</v>
      </c>
      <c r="C1867" s="4">
        <v>1</v>
      </c>
      <c r="D1867" s="4">
        <v>1995</v>
      </c>
      <c r="E1867" s="4">
        <v>1</v>
      </c>
      <c r="F1867" s="4">
        <v>0</v>
      </c>
      <c r="G1867" s="4">
        <v>0</v>
      </c>
      <c r="H1867" s="6">
        <v>164844948</v>
      </c>
      <c r="I1867" s="8" t="str">
        <f>IF(H1867&lt;Mapping!$B$1,Mapping!$A$1,IF(H1867&lt;Mapping!$B$2,Mapping!$A$2,Mapping!$A$3))</f>
        <v>Major</v>
      </c>
    </row>
    <row r="1868" spans="1:9" ht="13.5" customHeight="1" x14ac:dyDescent="0.2">
      <c r="A1868" s="4">
        <v>4</v>
      </c>
      <c r="B1868" s="5" t="s">
        <v>16</v>
      </c>
      <c r="C1868" s="4">
        <v>4</v>
      </c>
      <c r="D1868" s="4">
        <v>1995</v>
      </c>
      <c r="E1868" s="4">
        <v>1</v>
      </c>
      <c r="F1868" s="4">
        <v>0</v>
      </c>
      <c r="G1868" s="4">
        <v>36</v>
      </c>
      <c r="H1868" s="6">
        <v>3170717</v>
      </c>
      <c r="I1868" s="8" t="str">
        <f>IF(H1868&lt;Mapping!$B$1,Mapping!$A$1,IF(H1868&lt;Mapping!$B$2,Mapping!$A$2,Mapping!$A$3))</f>
        <v>Medium</v>
      </c>
    </row>
    <row r="1869" spans="1:9" ht="13.5" customHeight="1" x14ac:dyDescent="0.2">
      <c r="A1869" s="4">
        <v>4</v>
      </c>
      <c r="B1869" s="5" t="s">
        <v>16</v>
      </c>
      <c r="C1869" s="4">
        <v>4</v>
      </c>
      <c r="D1869" s="4">
        <v>1995</v>
      </c>
      <c r="E1869" s="4">
        <v>1</v>
      </c>
      <c r="F1869" s="4">
        <v>0</v>
      </c>
      <c r="G1869" s="4">
        <v>0</v>
      </c>
      <c r="H1869" s="6">
        <v>225034</v>
      </c>
      <c r="I1869" s="8" t="str">
        <f>IF(H1869&lt;Mapping!$B$1,Mapping!$A$1,IF(H1869&lt;Mapping!$B$2,Mapping!$A$2,Mapping!$A$3))</f>
        <v>Minor</v>
      </c>
    </row>
    <row r="1870" spans="1:9" ht="13.5" customHeight="1" x14ac:dyDescent="0.2">
      <c r="A1870" s="4">
        <v>4</v>
      </c>
      <c r="B1870" s="5" t="s">
        <v>16</v>
      </c>
      <c r="C1870" s="4">
        <v>1</v>
      </c>
      <c r="D1870" s="4">
        <v>1995</v>
      </c>
      <c r="E1870" s="4">
        <v>1</v>
      </c>
      <c r="F1870" s="4">
        <v>0</v>
      </c>
      <c r="G1870" s="4">
        <v>0</v>
      </c>
      <c r="H1870" s="6">
        <v>14677</v>
      </c>
      <c r="I1870" s="8" t="str">
        <f>IF(H1870&lt;Mapping!$B$1,Mapping!$A$1,IF(H1870&lt;Mapping!$B$2,Mapping!$A$2,Mapping!$A$3))</f>
        <v>Minor</v>
      </c>
    </row>
    <row r="1871" spans="1:9" ht="13.5" customHeight="1" x14ac:dyDescent="0.2">
      <c r="A1871" s="4">
        <v>1</v>
      </c>
      <c r="B1871" s="5" t="s">
        <v>21</v>
      </c>
      <c r="C1871" s="4">
        <v>4</v>
      </c>
      <c r="D1871" s="4">
        <v>1995</v>
      </c>
      <c r="E1871" s="4">
        <v>1</v>
      </c>
      <c r="F1871" s="4">
        <v>0</v>
      </c>
      <c r="G1871" s="4">
        <v>0</v>
      </c>
      <c r="H1871" s="6">
        <v>611257</v>
      </c>
      <c r="I1871" s="8" t="str">
        <f>IF(H1871&lt;Mapping!$B$1,Mapping!$A$1,IF(H1871&lt;Mapping!$B$2,Mapping!$A$2,Mapping!$A$3))</f>
        <v>Medium</v>
      </c>
    </row>
    <row r="1872" spans="1:9" ht="13.5" customHeight="1" x14ac:dyDescent="0.2">
      <c r="A1872" s="4">
        <v>1</v>
      </c>
      <c r="B1872" s="5" t="s">
        <v>21</v>
      </c>
      <c r="C1872" s="4">
        <v>1</v>
      </c>
      <c r="D1872" s="4">
        <v>1995</v>
      </c>
      <c r="E1872" s="4">
        <v>1</v>
      </c>
      <c r="F1872" s="4">
        <v>0</v>
      </c>
      <c r="G1872" s="4">
        <v>0</v>
      </c>
      <c r="H1872" s="6">
        <v>142668</v>
      </c>
      <c r="I1872" s="8" t="str">
        <f>IF(H1872&lt;Mapping!$B$1,Mapping!$A$1,IF(H1872&lt;Mapping!$B$2,Mapping!$A$2,Mapping!$A$3))</f>
        <v>Minor</v>
      </c>
    </row>
    <row r="1873" spans="1:9" ht="13.5" customHeight="1" x14ac:dyDescent="0.2">
      <c r="A1873" s="4">
        <v>1</v>
      </c>
      <c r="B1873" s="5" t="s">
        <v>15</v>
      </c>
      <c r="C1873" s="4">
        <v>1</v>
      </c>
      <c r="D1873" s="4">
        <v>1995</v>
      </c>
      <c r="E1873" s="4">
        <v>1</v>
      </c>
      <c r="F1873" s="4">
        <v>0</v>
      </c>
      <c r="G1873" s="4">
        <v>0</v>
      </c>
      <c r="H1873" s="6">
        <v>155349</v>
      </c>
      <c r="I1873" s="8" t="str">
        <f>IF(H1873&lt;Mapping!$B$1,Mapping!$A$1,IF(H1873&lt;Mapping!$B$2,Mapping!$A$2,Mapping!$A$3))</f>
        <v>Minor</v>
      </c>
    </row>
    <row r="1874" spans="1:9" ht="13.5" customHeight="1" x14ac:dyDescent="0.2">
      <c r="A1874" s="4">
        <v>1</v>
      </c>
      <c r="B1874" s="5" t="s">
        <v>15</v>
      </c>
      <c r="C1874" s="4">
        <v>4</v>
      </c>
      <c r="D1874" s="4">
        <v>1995</v>
      </c>
      <c r="E1874" s="4">
        <v>1</v>
      </c>
      <c r="F1874" s="4">
        <v>12</v>
      </c>
      <c r="G1874" s="4">
        <v>0</v>
      </c>
      <c r="H1874" s="6">
        <v>0</v>
      </c>
      <c r="I1874" s="8" t="str">
        <f>IF(H1874&lt;Mapping!$B$1,Mapping!$A$1,IF(H1874&lt;Mapping!$B$2,Mapping!$A$2,Mapping!$A$3))</f>
        <v>Minor</v>
      </c>
    </row>
    <row r="1875" spans="1:9" ht="13.5" customHeight="1" x14ac:dyDescent="0.2">
      <c r="A1875" s="4">
        <v>2</v>
      </c>
      <c r="B1875" s="5" t="s">
        <v>14</v>
      </c>
      <c r="C1875" s="4">
        <v>3</v>
      </c>
      <c r="D1875" s="4">
        <v>1996</v>
      </c>
      <c r="E1875" s="4">
        <v>1</v>
      </c>
      <c r="F1875" s="4">
        <v>0</v>
      </c>
      <c r="G1875" s="4">
        <v>0</v>
      </c>
      <c r="H1875" s="6">
        <v>2882844</v>
      </c>
      <c r="I1875" s="8" t="str">
        <f>IF(H1875&lt;Mapping!$B$1,Mapping!$A$1,IF(H1875&lt;Mapping!$B$2,Mapping!$A$2,Mapping!$A$3))</f>
        <v>Medium</v>
      </c>
    </row>
    <row r="1876" spans="1:9" ht="13.5" customHeight="1" x14ac:dyDescent="0.2">
      <c r="A1876" s="4">
        <v>3</v>
      </c>
      <c r="B1876" s="5" t="s">
        <v>14</v>
      </c>
      <c r="C1876" s="4">
        <v>1</v>
      </c>
      <c r="D1876" s="4">
        <v>1996</v>
      </c>
      <c r="E1876" s="4">
        <v>1</v>
      </c>
      <c r="F1876" s="4">
        <v>0</v>
      </c>
      <c r="G1876" s="4">
        <v>0</v>
      </c>
      <c r="H1876" s="6">
        <v>85949</v>
      </c>
      <c r="I1876" s="8" t="str">
        <f>IF(H1876&lt;Mapping!$B$1,Mapping!$A$1,IF(H1876&lt;Mapping!$B$2,Mapping!$A$2,Mapping!$A$3))</f>
        <v>Minor</v>
      </c>
    </row>
    <row r="1877" spans="1:9" ht="13.5" customHeight="1" x14ac:dyDescent="0.2">
      <c r="A1877" s="4">
        <v>2</v>
      </c>
      <c r="B1877" s="5" t="s">
        <v>12</v>
      </c>
      <c r="C1877" s="4">
        <v>3</v>
      </c>
      <c r="D1877" s="4">
        <v>1996</v>
      </c>
      <c r="E1877" s="4">
        <v>1</v>
      </c>
      <c r="F1877" s="4">
        <v>0</v>
      </c>
      <c r="G1877" s="4">
        <v>0</v>
      </c>
      <c r="H1877" s="6">
        <v>13037192</v>
      </c>
      <c r="I1877" s="8" t="str">
        <f>IF(H1877&lt;Mapping!$B$1,Mapping!$A$1,IF(H1877&lt;Mapping!$B$2,Mapping!$A$2,Mapping!$A$3))</f>
        <v>Major</v>
      </c>
    </row>
    <row r="1878" spans="1:9" ht="13.5" customHeight="1" x14ac:dyDescent="0.2">
      <c r="A1878" s="4">
        <v>2</v>
      </c>
      <c r="B1878" s="5" t="s">
        <v>12</v>
      </c>
      <c r="C1878" s="4">
        <v>3</v>
      </c>
      <c r="D1878" s="4">
        <v>1996</v>
      </c>
      <c r="E1878" s="4">
        <v>1</v>
      </c>
      <c r="F1878" s="4">
        <v>10</v>
      </c>
      <c r="G1878" s="4">
        <v>0</v>
      </c>
      <c r="H1878" s="6">
        <v>14333378</v>
      </c>
      <c r="I1878" s="8" t="str">
        <f>IF(H1878&lt;Mapping!$B$1,Mapping!$A$1,IF(H1878&lt;Mapping!$B$2,Mapping!$A$2,Mapping!$A$3))</f>
        <v>Major</v>
      </c>
    </row>
    <row r="1879" spans="1:9" ht="13.5" customHeight="1" x14ac:dyDescent="0.2">
      <c r="A1879" s="4">
        <v>2</v>
      </c>
      <c r="B1879" s="5" t="s">
        <v>12</v>
      </c>
      <c r="C1879" s="4">
        <v>3</v>
      </c>
      <c r="D1879" s="4">
        <v>1996</v>
      </c>
      <c r="E1879" s="4">
        <v>1</v>
      </c>
      <c r="F1879" s="4">
        <v>0</v>
      </c>
      <c r="G1879" s="4">
        <v>0</v>
      </c>
      <c r="H1879" s="6">
        <v>12367096</v>
      </c>
      <c r="I1879" s="8" t="str">
        <f>IF(H1879&lt;Mapping!$B$1,Mapping!$A$1,IF(H1879&lt;Mapping!$B$2,Mapping!$A$2,Mapping!$A$3))</f>
        <v>Major</v>
      </c>
    </row>
    <row r="1880" spans="1:9" ht="13.5" customHeight="1" x14ac:dyDescent="0.2">
      <c r="A1880" s="4">
        <v>2</v>
      </c>
      <c r="B1880" s="5" t="s">
        <v>20</v>
      </c>
      <c r="C1880" s="4">
        <v>3</v>
      </c>
      <c r="D1880" s="4">
        <v>1996</v>
      </c>
      <c r="E1880" s="4">
        <v>1</v>
      </c>
      <c r="F1880" s="4">
        <v>0</v>
      </c>
      <c r="G1880" s="4">
        <v>0</v>
      </c>
      <c r="H1880" s="6">
        <v>167761</v>
      </c>
      <c r="I1880" s="8" t="str">
        <f>IF(H1880&lt;Mapping!$B$1,Mapping!$A$1,IF(H1880&lt;Mapping!$B$2,Mapping!$A$2,Mapping!$A$3))</f>
        <v>Minor</v>
      </c>
    </row>
    <row r="1881" spans="1:9" ht="13.5" customHeight="1" x14ac:dyDescent="0.2">
      <c r="A1881" s="4">
        <v>3</v>
      </c>
      <c r="B1881" s="5" t="s">
        <v>20</v>
      </c>
      <c r="C1881" s="4">
        <v>3</v>
      </c>
      <c r="D1881" s="4">
        <v>1996</v>
      </c>
      <c r="E1881" s="4">
        <v>1</v>
      </c>
      <c r="F1881" s="4">
        <v>0</v>
      </c>
      <c r="G1881" s="4">
        <v>0</v>
      </c>
      <c r="H1881" s="6">
        <v>1733016</v>
      </c>
      <c r="I1881" s="8" t="str">
        <f>IF(H1881&lt;Mapping!$B$1,Mapping!$A$1,IF(H1881&lt;Mapping!$B$2,Mapping!$A$2,Mapping!$A$3))</f>
        <v>Medium</v>
      </c>
    </row>
    <row r="1882" spans="1:9" ht="13.5" customHeight="1" x14ac:dyDescent="0.2">
      <c r="A1882" s="4">
        <v>4</v>
      </c>
      <c r="B1882" s="5" t="s">
        <v>20</v>
      </c>
      <c r="C1882" s="4">
        <v>3</v>
      </c>
      <c r="D1882" s="4">
        <v>1996</v>
      </c>
      <c r="E1882" s="4">
        <v>1</v>
      </c>
      <c r="F1882" s="4">
        <v>0</v>
      </c>
      <c r="G1882" s="4">
        <v>0</v>
      </c>
      <c r="H1882" s="6">
        <v>3064508</v>
      </c>
      <c r="I1882" s="8" t="str">
        <f>IF(H1882&lt;Mapping!$B$1,Mapping!$A$1,IF(H1882&lt;Mapping!$B$2,Mapping!$A$2,Mapping!$A$3))</f>
        <v>Medium</v>
      </c>
    </row>
    <row r="1883" spans="1:9" ht="13.5" customHeight="1" x14ac:dyDescent="0.2">
      <c r="A1883" s="4">
        <v>4</v>
      </c>
      <c r="B1883" s="5" t="s">
        <v>20</v>
      </c>
      <c r="C1883" s="4">
        <v>2</v>
      </c>
      <c r="D1883" s="4">
        <v>1996</v>
      </c>
      <c r="E1883" s="4">
        <v>1</v>
      </c>
      <c r="F1883" s="4">
        <v>0</v>
      </c>
      <c r="G1883" s="4">
        <v>11</v>
      </c>
      <c r="H1883" s="6">
        <v>0</v>
      </c>
      <c r="I1883" s="8" t="str">
        <f>IF(H1883&lt;Mapping!$B$1,Mapping!$A$1,IF(H1883&lt;Mapping!$B$2,Mapping!$A$2,Mapping!$A$3))</f>
        <v>Minor</v>
      </c>
    </row>
    <row r="1884" spans="1:9" ht="13.5" customHeight="1" x14ac:dyDescent="0.2">
      <c r="A1884" s="4">
        <v>1</v>
      </c>
      <c r="B1884" s="5" t="s">
        <v>19</v>
      </c>
      <c r="C1884" s="4">
        <v>1</v>
      </c>
      <c r="D1884" s="4">
        <v>1996</v>
      </c>
      <c r="E1884" s="4">
        <v>1</v>
      </c>
      <c r="F1884" s="4">
        <v>0</v>
      </c>
      <c r="G1884" s="4">
        <v>0</v>
      </c>
      <c r="H1884" s="6">
        <v>6042782</v>
      </c>
      <c r="I1884" s="8" t="str">
        <f>IF(H1884&lt;Mapping!$B$1,Mapping!$A$1,IF(H1884&lt;Mapping!$B$2,Mapping!$A$2,Mapping!$A$3))</f>
        <v>Major</v>
      </c>
    </row>
    <row r="1885" spans="1:9" ht="13.5" customHeight="1" x14ac:dyDescent="0.2">
      <c r="A1885" s="4">
        <v>1</v>
      </c>
      <c r="B1885" s="5" t="s">
        <v>19</v>
      </c>
      <c r="C1885" s="4">
        <v>3</v>
      </c>
      <c r="D1885" s="4">
        <v>1996</v>
      </c>
      <c r="E1885" s="4">
        <v>1</v>
      </c>
      <c r="F1885" s="4">
        <v>0</v>
      </c>
      <c r="G1885" s="4">
        <v>0</v>
      </c>
      <c r="H1885" s="6">
        <v>314408</v>
      </c>
      <c r="I1885" s="8" t="str">
        <f>IF(H1885&lt;Mapping!$B$1,Mapping!$A$1,IF(H1885&lt;Mapping!$B$2,Mapping!$A$2,Mapping!$A$3))</f>
        <v>Minor</v>
      </c>
    </row>
    <row r="1886" spans="1:9" ht="13.5" customHeight="1" x14ac:dyDescent="0.2">
      <c r="A1886" s="4">
        <v>1</v>
      </c>
      <c r="B1886" s="5" t="s">
        <v>19</v>
      </c>
      <c r="C1886" s="4">
        <v>3</v>
      </c>
      <c r="D1886" s="4">
        <v>1996</v>
      </c>
      <c r="E1886" s="4">
        <v>1</v>
      </c>
      <c r="F1886" s="4">
        <v>0</v>
      </c>
      <c r="G1886" s="4">
        <v>0</v>
      </c>
      <c r="H1886" s="6">
        <v>305848</v>
      </c>
      <c r="I1886" s="8" t="str">
        <f>IF(H1886&lt;Mapping!$B$1,Mapping!$A$1,IF(H1886&lt;Mapping!$B$2,Mapping!$A$2,Mapping!$A$3))</f>
        <v>Minor</v>
      </c>
    </row>
    <row r="1887" spans="1:9" ht="13.5" customHeight="1" x14ac:dyDescent="0.2">
      <c r="A1887" s="4">
        <v>1</v>
      </c>
      <c r="B1887" s="5" t="s">
        <v>19</v>
      </c>
      <c r="C1887" s="4">
        <v>2</v>
      </c>
      <c r="D1887" s="4">
        <v>1996</v>
      </c>
      <c r="E1887" s="4">
        <v>1</v>
      </c>
      <c r="F1887" s="4">
        <v>0</v>
      </c>
      <c r="G1887" s="4">
        <v>0</v>
      </c>
      <c r="H1887" s="6">
        <v>248075</v>
      </c>
      <c r="I1887" s="8" t="str">
        <f>IF(H1887&lt;Mapping!$B$1,Mapping!$A$1,IF(H1887&lt;Mapping!$B$2,Mapping!$A$2,Mapping!$A$3))</f>
        <v>Minor</v>
      </c>
    </row>
    <row r="1888" spans="1:9" ht="13.5" customHeight="1" x14ac:dyDescent="0.2">
      <c r="A1888" s="4">
        <v>1</v>
      </c>
      <c r="B1888" s="5" t="s">
        <v>19</v>
      </c>
      <c r="C1888" s="4">
        <v>1</v>
      </c>
      <c r="D1888" s="4">
        <v>1996</v>
      </c>
      <c r="E1888" s="4">
        <v>1</v>
      </c>
      <c r="F1888" s="4">
        <v>0</v>
      </c>
      <c r="G1888" s="4">
        <v>0</v>
      </c>
      <c r="H1888" s="6">
        <v>241536</v>
      </c>
      <c r="I1888" s="8" t="str">
        <f>IF(H1888&lt;Mapping!$B$1,Mapping!$A$1,IF(H1888&lt;Mapping!$B$2,Mapping!$A$2,Mapping!$A$3))</f>
        <v>Minor</v>
      </c>
    </row>
    <row r="1889" spans="1:9" ht="13.5" customHeight="1" x14ac:dyDescent="0.2">
      <c r="A1889" s="4">
        <v>1</v>
      </c>
      <c r="B1889" s="5" t="s">
        <v>19</v>
      </c>
      <c r="C1889" s="4">
        <v>1</v>
      </c>
      <c r="D1889" s="4">
        <v>1996</v>
      </c>
      <c r="E1889" s="4">
        <v>1</v>
      </c>
      <c r="F1889" s="4">
        <v>0</v>
      </c>
      <c r="G1889" s="4">
        <v>0</v>
      </c>
      <c r="H1889" s="6">
        <v>232643</v>
      </c>
      <c r="I1889" s="8" t="str">
        <f>IF(H1889&lt;Mapping!$B$1,Mapping!$A$1,IF(H1889&lt;Mapping!$B$2,Mapping!$A$2,Mapping!$A$3))</f>
        <v>Minor</v>
      </c>
    </row>
    <row r="1890" spans="1:9" ht="13.5" customHeight="1" x14ac:dyDescent="0.2">
      <c r="A1890" s="4">
        <v>1</v>
      </c>
      <c r="B1890" s="5" t="s">
        <v>19</v>
      </c>
      <c r="C1890" s="4">
        <v>3</v>
      </c>
      <c r="D1890" s="4">
        <v>1996</v>
      </c>
      <c r="E1890" s="4">
        <v>1</v>
      </c>
      <c r="F1890" s="4">
        <v>0</v>
      </c>
      <c r="G1890" s="4">
        <v>0</v>
      </c>
      <c r="H1890" s="6">
        <v>217806</v>
      </c>
      <c r="I1890" s="8" t="str">
        <f>IF(H1890&lt;Mapping!$B$1,Mapping!$A$1,IF(H1890&lt;Mapping!$B$2,Mapping!$A$2,Mapping!$A$3))</f>
        <v>Minor</v>
      </c>
    </row>
    <row r="1891" spans="1:9" ht="13.5" customHeight="1" x14ac:dyDescent="0.2">
      <c r="A1891" s="4">
        <v>1</v>
      </c>
      <c r="B1891" s="5" t="s">
        <v>19</v>
      </c>
      <c r="C1891" s="4">
        <v>3</v>
      </c>
      <c r="D1891" s="4">
        <v>1996</v>
      </c>
      <c r="E1891" s="4">
        <v>1</v>
      </c>
      <c r="F1891" s="4">
        <v>0</v>
      </c>
      <c r="G1891" s="4">
        <v>0</v>
      </c>
      <c r="H1891" s="6">
        <v>173072</v>
      </c>
      <c r="I1891" s="8" t="str">
        <f>IF(H1891&lt;Mapping!$B$1,Mapping!$A$1,IF(H1891&lt;Mapping!$B$2,Mapping!$A$2,Mapping!$A$3))</f>
        <v>Minor</v>
      </c>
    </row>
    <row r="1892" spans="1:9" ht="13.5" customHeight="1" x14ac:dyDescent="0.2">
      <c r="A1892" s="4">
        <v>1</v>
      </c>
      <c r="B1892" s="5" t="s">
        <v>19</v>
      </c>
      <c r="C1892" s="4">
        <v>2</v>
      </c>
      <c r="D1892" s="4">
        <v>1996</v>
      </c>
      <c r="E1892" s="4">
        <v>1</v>
      </c>
      <c r="F1892" s="4">
        <v>0</v>
      </c>
      <c r="G1892" s="4">
        <v>0</v>
      </c>
      <c r="H1892" s="6">
        <v>162165</v>
      </c>
      <c r="I1892" s="8" t="str">
        <f>IF(H1892&lt;Mapping!$B$1,Mapping!$A$1,IF(H1892&lt;Mapping!$B$2,Mapping!$A$2,Mapping!$A$3))</f>
        <v>Minor</v>
      </c>
    </row>
    <row r="1893" spans="1:9" ht="13.5" customHeight="1" x14ac:dyDescent="0.2">
      <c r="A1893" s="4">
        <v>1</v>
      </c>
      <c r="B1893" s="5" t="s">
        <v>19</v>
      </c>
      <c r="C1893" s="4">
        <v>2</v>
      </c>
      <c r="D1893" s="4">
        <v>1996</v>
      </c>
      <c r="E1893" s="4">
        <v>1</v>
      </c>
      <c r="F1893" s="4">
        <v>0</v>
      </c>
      <c r="G1893" s="4">
        <v>0</v>
      </c>
      <c r="H1893" s="6">
        <v>74623</v>
      </c>
      <c r="I1893" s="8" t="str">
        <f>IF(H1893&lt;Mapping!$B$1,Mapping!$A$1,IF(H1893&lt;Mapping!$B$2,Mapping!$A$2,Mapping!$A$3))</f>
        <v>Minor</v>
      </c>
    </row>
    <row r="1894" spans="1:9" ht="13.5" customHeight="1" x14ac:dyDescent="0.2">
      <c r="A1894" s="4">
        <v>1</v>
      </c>
      <c r="B1894" s="5" t="s">
        <v>19</v>
      </c>
      <c r="C1894" s="4">
        <v>1</v>
      </c>
      <c r="D1894" s="4">
        <v>1996</v>
      </c>
      <c r="E1894" s="4">
        <v>1</v>
      </c>
      <c r="F1894" s="4">
        <v>12</v>
      </c>
      <c r="G1894" s="4">
        <v>36</v>
      </c>
      <c r="H1894" s="6">
        <v>1618489</v>
      </c>
      <c r="I1894" s="8" t="str">
        <f>IF(H1894&lt;Mapping!$B$1,Mapping!$A$1,IF(H1894&lt;Mapping!$B$2,Mapping!$A$2,Mapping!$A$3))</f>
        <v>Medium</v>
      </c>
    </row>
    <row r="1895" spans="1:9" ht="13.5" customHeight="1" x14ac:dyDescent="0.2">
      <c r="A1895" s="4">
        <v>1</v>
      </c>
      <c r="B1895" s="5" t="s">
        <v>19</v>
      </c>
      <c r="C1895" s="4">
        <v>1</v>
      </c>
      <c r="D1895" s="4">
        <v>1996</v>
      </c>
      <c r="E1895" s="4">
        <v>1</v>
      </c>
      <c r="F1895" s="4">
        <v>0</v>
      </c>
      <c r="G1895" s="4">
        <v>0</v>
      </c>
      <c r="H1895" s="6">
        <v>851886</v>
      </c>
      <c r="I1895" s="8" t="str">
        <f>IF(H1895&lt;Mapping!$B$1,Mapping!$A$1,IF(H1895&lt;Mapping!$B$2,Mapping!$A$2,Mapping!$A$3))</f>
        <v>Medium</v>
      </c>
    </row>
    <row r="1896" spans="1:9" ht="13.5" customHeight="1" x14ac:dyDescent="0.2">
      <c r="A1896" s="4">
        <v>2</v>
      </c>
      <c r="B1896" s="5" t="s">
        <v>19</v>
      </c>
      <c r="C1896" s="4">
        <v>1</v>
      </c>
      <c r="D1896" s="4">
        <v>1996</v>
      </c>
      <c r="E1896" s="4">
        <v>1</v>
      </c>
      <c r="F1896" s="4">
        <v>0</v>
      </c>
      <c r="G1896" s="4">
        <v>0</v>
      </c>
      <c r="H1896" s="6">
        <v>8658</v>
      </c>
      <c r="I1896" s="8" t="str">
        <f>IF(H1896&lt;Mapping!$B$1,Mapping!$A$1,IF(H1896&lt;Mapping!$B$2,Mapping!$A$2,Mapping!$A$3))</f>
        <v>Minor</v>
      </c>
    </row>
    <row r="1897" spans="1:9" ht="13.5" customHeight="1" x14ac:dyDescent="0.2">
      <c r="A1897" s="4">
        <v>1</v>
      </c>
      <c r="B1897" s="5" t="s">
        <v>16</v>
      </c>
      <c r="C1897" s="4">
        <v>3</v>
      </c>
      <c r="D1897" s="4">
        <v>1996</v>
      </c>
      <c r="E1897" s="4">
        <v>1</v>
      </c>
      <c r="F1897" s="4">
        <v>0</v>
      </c>
      <c r="G1897" s="4">
        <v>0</v>
      </c>
      <c r="H1897" s="6">
        <v>216593</v>
      </c>
      <c r="I1897" s="8" t="str">
        <f>IF(H1897&lt;Mapping!$B$1,Mapping!$A$1,IF(H1897&lt;Mapping!$B$2,Mapping!$A$2,Mapping!$A$3))</f>
        <v>Minor</v>
      </c>
    </row>
    <row r="1898" spans="1:9" ht="13.5" customHeight="1" x14ac:dyDescent="0.2">
      <c r="A1898" s="4">
        <v>2</v>
      </c>
      <c r="B1898" s="5" t="s">
        <v>16</v>
      </c>
      <c r="C1898" s="4">
        <v>4</v>
      </c>
      <c r="D1898" s="4">
        <v>1996</v>
      </c>
      <c r="E1898" s="4">
        <v>1</v>
      </c>
      <c r="F1898" s="4">
        <v>0</v>
      </c>
      <c r="G1898" s="4">
        <v>0</v>
      </c>
      <c r="H1898" s="6">
        <v>3916236</v>
      </c>
      <c r="I1898" s="8" t="str">
        <f>IF(H1898&lt;Mapping!$B$1,Mapping!$A$1,IF(H1898&lt;Mapping!$B$2,Mapping!$A$2,Mapping!$A$3))</f>
        <v>Medium</v>
      </c>
    </row>
    <row r="1899" spans="1:9" ht="13.5" customHeight="1" x14ac:dyDescent="0.2">
      <c r="A1899" s="4">
        <v>4</v>
      </c>
      <c r="B1899" s="5" t="s">
        <v>16</v>
      </c>
      <c r="C1899" s="4">
        <v>1</v>
      </c>
      <c r="D1899" s="4">
        <v>1996</v>
      </c>
      <c r="E1899" s="4">
        <v>1</v>
      </c>
      <c r="F1899" s="4">
        <v>0</v>
      </c>
      <c r="G1899" s="4">
        <v>0</v>
      </c>
      <c r="H1899" s="6">
        <v>492944</v>
      </c>
      <c r="I1899" s="8" t="str">
        <f>IF(H1899&lt;Mapping!$B$1,Mapping!$A$1,IF(H1899&lt;Mapping!$B$2,Mapping!$A$2,Mapping!$A$3))</f>
        <v>Minor</v>
      </c>
    </row>
    <row r="1900" spans="1:9" ht="13.5" customHeight="1" x14ac:dyDescent="0.2">
      <c r="A1900" s="4">
        <v>4</v>
      </c>
      <c r="B1900" s="5" t="s">
        <v>16</v>
      </c>
      <c r="C1900" s="4">
        <v>1</v>
      </c>
      <c r="D1900" s="4">
        <v>1996</v>
      </c>
      <c r="E1900" s="4">
        <v>1</v>
      </c>
      <c r="F1900" s="4">
        <v>0</v>
      </c>
      <c r="G1900" s="4">
        <v>0</v>
      </c>
      <c r="H1900" s="6">
        <v>79299</v>
      </c>
      <c r="I1900" s="8" t="str">
        <f>IF(H1900&lt;Mapping!$B$1,Mapping!$A$1,IF(H1900&lt;Mapping!$B$2,Mapping!$A$2,Mapping!$A$3))</f>
        <v>Minor</v>
      </c>
    </row>
    <row r="1901" spans="1:9" ht="13.5" customHeight="1" x14ac:dyDescent="0.2">
      <c r="A1901" s="4">
        <v>5</v>
      </c>
      <c r="B1901" s="5" t="s">
        <v>16</v>
      </c>
      <c r="C1901" s="4">
        <v>3</v>
      </c>
      <c r="D1901" s="4">
        <v>1996</v>
      </c>
      <c r="E1901" s="4">
        <v>1</v>
      </c>
      <c r="F1901" s="4">
        <v>0</v>
      </c>
      <c r="G1901" s="4">
        <v>0</v>
      </c>
      <c r="H1901" s="6">
        <v>1129336</v>
      </c>
      <c r="I1901" s="8" t="str">
        <f>IF(H1901&lt;Mapping!$B$1,Mapping!$A$1,IF(H1901&lt;Mapping!$B$2,Mapping!$A$2,Mapping!$A$3))</f>
        <v>Medium</v>
      </c>
    </row>
    <row r="1902" spans="1:9" ht="13.5" customHeight="1" x14ac:dyDescent="0.2">
      <c r="A1902" s="4">
        <v>1</v>
      </c>
      <c r="B1902" s="5" t="s">
        <v>21</v>
      </c>
      <c r="C1902" s="4">
        <v>1</v>
      </c>
      <c r="D1902" s="4">
        <v>1996</v>
      </c>
      <c r="E1902" s="4">
        <v>1</v>
      </c>
      <c r="F1902" s="4">
        <v>0</v>
      </c>
      <c r="G1902" s="4">
        <v>0</v>
      </c>
      <c r="H1902" s="6">
        <v>26124</v>
      </c>
      <c r="I1902" s="8" t="str">
        <f>IF(H1902&lt;Mapping!$B$1,Mapping!$A$1,IF(H1902&lt;Mapping!$B$2,Mapping!$A$2,Mapping!$A$3))</f>
        <v>Minor</v>
      </c>
    </row>
    <row r="1903" spans="1:9" ht="13.5" customHeight="1" x14ac:dyDescent="0.2">
      <c r="A1903" s="4">
        <v>1</v>
      </c>
      <c r="B1903" s="5" t="s">
        <v>15</v>
      </c>
      <c r="C1903" s="4">
        <v>1</v>
      </c>
      <c r="D1903" s="4">
        <v>1996</v>
      </c>
      <c r="E1903" s="4">
        <v>1</v>
      </c>
      <c r="F1903" s="4">
        <v>0</v>
      </c>
      <c r="G1903" s="4">
        <v>0</v>
      </c>
      <c r="H1903" s="6">
        <v>122945</v>
      </c>
      <c r="I1903" s="8" t="str">
        <f>IF(H1903&lt;Mapping!$B$1,Mapping!$A$1,IF(H1903&lt;Mapping!$B$2,Mapping!$A$2,Mapping!$A$3))</f>
        <v>Minor</v>
      </c>
    </row>
    <row r="1904" spans="1:9" ht="13.5" customHeight="1" x14ac:dyDescent="0.2">
      <c r="A1904" s="4">
        <v>1</v>
      </c>
      <c r="B1904" s="5" t="s">
        <v>15</v>
      </c>
      <c r="C1904" s="4">
        <v>1</v>
      </c>
      <c r="D1904" s="4">
        <v>1996</v>
      </c>
      <c r="E1904" s="4">
        <v>1</v>
      </c>
      <c r="F1904" s="4">
        <v>0</v>
      </c>
      <c r="G1904" s="4">
        <v>0</v>
      </c>
      <c r="H1904" s="6">
        <v>106675</v>
      </c>
      <c r="I1904" s="8" t="str">
        <f>IF(H1904&lt;Mapping!$B$1,Mapping!$A$1,IF(H1904&lt;Mapping!$B$2,Mapping!$A$2,Mapping!$A$3))</f>
        <v>Minor</v>
      </c>
    </row>
    <row r="1905" spans="1:9" ht="13.5" customHeight="1" x14ac:dyDescent="0.2">
      <c r="A1905" s="4">
        <v>1</v>
      </c>
      <c r="B1905" s="5" t="s">
        <v>15</v>
      </c>
      <c r="C1905" s="4">
        <v>1</v>
      </c>
      <c r="D1905" s="4">
        <v>1996</v>
      </c>
      <c r="E1905" s="4">
        <v>1</v>
      </c>
      <c r="F1905" s="4">
        <v>23</v>
      </c>
      <c r="G1905" s="4">
        <v>0</v>
      </c>
      <c r="H1905" s="6">
        <v>0</v>
      </c>
      <c r="I1905" s="8" t="str">
        <f>IF(H1905&lt;Mapping!$B$1,Mapping!$A$1,IF(H1905&lt;Mapping!$B$2,Mapping!$A$2,Mapping!$A$3))</f>
        <v>Minor</v>
      </c>
    </row>
    <row r="1906" spans="1:9" ht="13.5" customHeight="1" x14ac:dyDescent="0.2">
      <c r="A1906" s="4">
        <v>1</v>
      </c>
      <c r="B1906" s="5" t="s">
        <v>15</v>
      </c>
      <c r="C1906" s="4">
        <v>1</v>
      </c>
      <c r="D1906" s="4">
        <v>1996</v>
      </c>
      <c r="E1906" s="4">
        <v>1</v>
      </c>
      <c r="F1906" s="4">
        <v>0</v>
      </c>
      <c r="G1906" s="4">
        <v>0</v>
      </c>
      <c r="H1906" s="6">
        <v>0</v>
      </c>
      <c r="I1906" s="8" t="str">
        <f>IF(H1906&lt;Mapping!$B$1,Mapping!$A$1,IF(H1906&lt;Mapping!$B$2,Mapping!$A$2,Mapping!$A$3))</f>
        <v>Minor</v>
      </c>
    </row>
    <row r="1907" spans="1:9" ht="13.5" customHeight="1" x14ac:dyDescent="0.2">
      <c r="A1907" s="4">
        <v>1</v>
      </c>
      <c r="B1907" s="5" t="s">
        <v>15</v>
      </c>
      <c r="C1907" s="4">
        <v>4</v>
      </c>
      <c r="D1907" s="4">
        <v>1996</v>
      </c>
      <c r="E1907" s="4">
        <v>1</v>
      </c>
      <c r="F1907" s="4">
        <v>25</v>
      </c>
      <c r="G1907" s="4">
        <v>0</v>
      </c>
      <c r="H1907" s="6">
        <v>0</v>
      </c>
      <c r="I1907" s="8" t="str">
        <f>IF(H1907&lt;Mapping!$B$1,Mapping!$A$1,IF(H1907&lt;Mapping!$B$2,Mapping!$A$2,Mapping!$A$3))</f>
        <v>Minor</v>
      </c>
    </row>
    <row r="1908" spans="1:9" ht="13.5" customHeight="1" x14ac:dyDescent="0.2">
      <c r="A1908" s="4">
        <v>1</v>
      </c>
      <c r="B1908" s="5" t="s">
        <v>14</v>
      </c>
      <c r="C1908" s="4">
        <v>3</v>
      </c>
      <c r="D1908" s="4">
        <v>1997</v>
      </c>
      <c r="E1908" s="4">
        <v>1</v>
      </c>
      <c r="F1908" s="4">
        <v>0</v>
      </c>
      <c r="G1908" s="4">
        <v>0</v>
      </c>
      <c r="H1908" s="6">
        <v>1678568</v>
      </c>
      <c r="I1908" s="8" t="str">
        <f>IF(H1908&lt;Mapping!$B$1,Mapping!$A$1,IF(H1908&lt;Mapping!$B$2,Mapping!$A$2,Mapping!$A$3))</f>
        <v>Medium</v>
      </c>
    </row>
    <row r="1909" spans="1:9" ht="13.5" customHeight="1" x14ac:dyDescent="0.2">
      <c r="A1909" s="4">
        <v>2</v>
      </c>
      <c r="B1909" s="5" t="s">
        <v>34</v>
      </c>
      <c r="C1909" s="4">
        <v>2</v>
      </c>
      <c r="D1909" s="4">
        <v>1997</v>
      </c>
      <c r="E1909" s="4">
        <v>1</v>
      </c>
      <c r="F1909" s="4">
        <v>0</v>
      </c>
      <c r="G1909" s="4">
        <v>0</v>
      </c>
      <c r="H1909" s="6">
        <v>0</v>
      </c>
      <c r="I1909" s="8" t="str">
        <f>IF(H1909&lt;Mapping!$B$1,Mapping!$A$1,IF(H1909&lt;Mapping!$B$2,Mapping!$A$2,Mapping!$A$3))</f>
        <v>Minor</v>
      </c>
    </row>
    <row r="1910" spans="1:9" ht="13.5" customHeight="1" x14ac:dyDescent="0.2">
      <c r="A1910" s="4">
        <v>4</v>
      </c>
      <c r="B1910" s="5" t="s">
        <v>20</v>
      </c>
      <c r="C1910" s="4">
        <v>3</v>
      </c>
      <c r="D1910" s="4">
        <v>1997</v>
      </c>
      <c r="E1910" s="4">
        <v>1</v>
      </c>
      <c r="F1910" s="4">
        <v>0</v>
      </c>
      <c r="G1910" s="4">
        <v>0</v>
      </c>
      <c r="H1910" s="6">
        <v>4648123</v>
      </c>
      <c r="I1910" s="8" t="str">
        <f>IF(H1910&lt;Mapping!$B$1,Mapping!$A$1,IF(H1910&lt;Mapping!$B$2,Mapping!$A$2,Mapping!$A$3))</f>
        <v>Medium</v>
      </c>
    </row>
    <row r="1911" spans="1:9" ht="13.5" customHeight="1" x14ac:dyDescent="0.2">
      <c r="A1911" s="4">
        <v>5</v>
      </c>
      <c r="B1911" s="5" t="s">
        <v>20</v>
      </c>
      <c r="C1911" s="4">
        <v>3</v>
      </c>
      <c r="D1911" s="4">
        <v>1997</v>
      </c>
      <c r="E1911" s="4">
        <v>1</v>
      </c>
      <c r="F1911" s="4">
        <v>0</v>
      </c>
      <c r="G1911" s="4">
        <v>0</v>
      </c>
      <c r="H1911" s="6">
        <v>3360901</v>
      </c>
      <c r="I1911" s="8" t="str">
        <f>IF(H1911&lt;Mapping!$B$1,Mapping!$A$1,IF(H1911&lt;Mapping!$B$2,Mapping!$A$2,Mapping!$A$3))</f>
        <v>Medium</v>
      </c>
    </row>
    <row r="1912" spans="1:9" ht="13.5" customHeight="1" x14ac:dyDescent="0.2">
      <c r="A1912" s="4">
        <v>1</v>
      </c>
      <c r="B1912" s="5" t="s">
        <v>19</v>
      </c>
      <c r="C1912" s="4">
        <v>3</v>
      </c>
      <c r="D1912" s="4">
        <v>1997</v>
      </c>
      <c r="E1912" s="4">
        <v>1</v>
      </c>
      <c r="F1912" s="4">
        <v>0</v>
      </c>
      <c r="G1912" s="4">
        <v>0</v>
      </c>
      <c r="H1912" s="6">
        <v>376247</v>
      </c>
      <c r="I1912" s="8" t="str">
        <f>IF(H1912&lt;Mapping!$B$1,Mapping!$A$1,IF(H1912&lt;Mapping!$B$2,Mapping!$A$2,Mapping!$A$3))</f>
        <v>Minor</v>
      </c>
    </row>
    <row r="1913" spans="1:9" ht="13.5" customHeight="1" x14ac:dyDescent="0.2">
      <c r="A1913" s="4">
        <v>1</v>
      </c>
      <c r="B1913" s="5" t="s">
        <v>19</v>
      </c>
      <c r="C1913" s="4">
        <v>3</v>
      </c>
      <c r="D1913" s="4">
        <v>1997</v>
      </c>
      <c r="E1913" s="4">
        <v>1</v>
      </c>
      <c r="F1913" s="4">
        <v>0</v>
      </c>
      <c r="G1913" s="4">
        <v>0</v>
      </c>
      <c r="H1913" s="6">
        <v>80773</v>
      </c>
      <c r="I1913" s="8" t="str">
        <f>IF(H1913&lt;Mapping!$B$1,Mapping!$A$1,IF(H1913&lt;Mapping!$B$2,Mapping!$A$2,Mapping!$A$3))</f>
        <v>Minor</v>
      </c>
    </row>
    <row r="1914" spans="1:9" ht="13.5" customHeight="1" x14ac:dyDescent="0.2">
      <c r="A1914" s="4">
        <v>2</v>
      </c>
      <c r="B1914" s="5" t="s">
        <v>19</v>
      </c>
      <c r="C1914" s="4">
        <v>3</v>
      </c>
      <c r="D1914" s="4">
        <v>1997</v>
      </c>
      <c r="E1914" s="4">
        <v>1</v>
      </c>
      <c r="F1914" s="4">
        <v>0</v>
      </c>
      <c r="G1914" s="4">
        <v>25</v>
      </c>
      <c r="H1914" s="6">
        <v>8266818</v>
      </c>
      <c r="I1914" s="8" t="str">
        <f>IF(H1914&lt;Mapping!$B$1,Mapping!$A$1,IF(H1914&lt;Mapping!$B$2,Mapping!$A$2,Mapping!$A$3))</f>
        <v>Major</v>
      </c>
    </row>
    <row r="1915" spans="1:9" ht="13.5" customHeight="1" x14ac:dyDescent="0.2">
      <c r="A1915" s="4">
        <v>2</v>
      </c>
      <c r="B1915" s="5" t="s">
        <v>19</v>
      </c>
      <c r="C1915" s="4">
        <v>4</v>
      </c>
      <c r="D1915" s="4">
        <v>1997</v>
      </c>
      <c r="E1915" s="4">
        <v>1</v>
      </c>
      <c r="F1915" s="4">
        <v>0</v>
      </c>
      <c r="G1915" s="4">
        <v>0</v>
      </c>
      <c r="H1915" s="6">
        <v>75582</v>
      </c>
      <c r="I1915" s="8" t="str">
        <f>IF(H1915&lt;Mapping!$B$1,Mapping!$A$1,IF(H1915&lt;Mapping!$B$2,Mapping!$A$2,Mapping!$A$3))</f>
        <v>Minor</v>
      </c>
    </row>
    <row r="1916" spans="1:9" ht="13.5" customHeight="1" x14ac:dyDescent="0.2">
      <c r="A1916" s="4">
        <v>3</v>
      </c>
      <c r="B1916" s="5" t="s">
        <v>19</v>
      </c>
      <c r="C1916" s="4">
        <v>3</v>
      </c>
      <c r="D1916" s="4">
        <v>1997</v>
      </c>
      <c r="E1916" s="4">
        <v>1</v>
      </c>
      <c r="F1916" s="4">
        <v>0</v>
      </c>
      <c r="G1916" s="4">
        <v>0</v>
      </c>
      <c r="H1916" s="6">
        <v>313904</v>
      </c>
      <c r="I1916" s="8" t="str">
        <f>IF(H1916&lt;Mapping!$B$1,Mapping!$A$1,IF(H1916&lt;Mapping!$B$2,Mapping!$A$2,Mapping!$A$3))</f>
        <v>Minor</v>
      </c>
    </row>
    <row r="1917" spans="1:9" ht="13.5" customHeight="1" x14ac:dyDescent="0.2">
      <c r="A1917" s="4">
        <v>3</v>
      </c>
      <c r="B1917" s="5" t="s">
        <v>19</v>
      </c>
      <c r="C1917" s="4">
        <v>2</v>
      </c>
      <c r="D1917" s="4">
        <v>1997</v>
      </c>
      <c r="E1917" s="4">
        <v>1</v>
      </c>
      <c r="F1917" s="4">
        <v>0</v>
      </c>
      <c r="G1917" s="4">
        <v>10</v>
      </c>
      <c r="H1917" s="6">
        <v>287238</v>
      </c>
      <c r="I1917" s="8" t="str">
        <f>IF(H1917&lt;Mapping!$B$1,Mapping!$A$1,IF(H1917&lt;Mapping!$B$2,Mapping!$A$2,Mapping!$A$3))</f>
        <v>Minor</v>
      </c>
    </row>
    <row r="1918" spans="1:9" ht="13.5" customHeight="1" x14ac:dyDescent="0.2">
      <c r="A1918" s="4">
        <v>3</v>
      </c>
      <c r="B1918" s="5" t="s">
        <v>19</v>
      </c>
      <c r="C1918" s="4">
        <v>1</v>
      </c>
      <c r="D1918" s="4">
        <v>1997</v>
      </c>
      <c r="E1918" s="4">
        <v>1</v>
      </c>
      <c r="F1918" s="4">
        <v>0</v>
      </c>
      <c r="G1918" s="4">
        <v>0</v>
      </c>
      <c r="H1918" s="6">
        <v>86147</v>
      </c>
      <c r="I1918" s="8" t="str">
        <f>IF(H1918&lt;Mapping!$B$1,Mapping!$A$1,IF(H1918&lt;Mapping!$B$2,Mapping!$A$2,Mapping!$A$3))</f>
        <v>Minor</v>
      </c>
    </row>
    <row r="1919" spans="1:9" ht="13.5" customHeight="1" x14ac:dyDescent="0.2">
      <c r="A1919" s="4">
        <v>3</v>
      </c>
      <c r="B1919" s="5" t="s">
        <v>19</v>
      </c>
      <c r="C1919" s="4">
        <v>4</v>
      </c>
      <c r="D1919" s="4">
        <v>1997</v>
      </c>
      <c r="E1919" s="4">
        <v>1</v>
      </c>
      <c r="F1919" s="4">
        <v>0</v>
      </c>
      <c r="G1919" s="4">
        <v>0</v>
      </c>
      <c r="H1919" s="6">
        <v>34138</v>
      </c>
      <c r="I1919" s="8" t="str">
        <f>IF(H1919&lt;Mapping!$B$1,Mapping!$A$1,IF(H1919&lt;Mapping!$B$2,Mapping!$A$2,Mapping!$A$3))</f>
        <v>Minor</v>
      </c>
    </row>
    <row r="1920" spans="1:9" ht="13.5" customHeight="1" x14ac:dyDescent="0.2">
      <c r="A1920" s="4">
        <v>4</v>
      </c>
      <c r="B1920" s="5" t="s">
        <v>19</v>
      </c>
      <c r="C1920" s="4">
        <v>3</v>
      </c>
      <c r="D1920" s="4">
        <v>1997</v>
      </c>
      <c r="E1920" s="4">
        <v>1</v>
      </c>
      <c r="F1920" s="4">
        <v>0</v>
      </c>
      <c r="G1920" s="4">
        <v>49</v>
      </c>
      <c r="H1920" s="6">
        <v>487401</v>
      </c>
      <c r="I1920" s="8" t="str">
        <f>IF(H1920&lt;Mapping!$B$1,Mapping!$A$1,IF(H1920&lt;Mapping!$B$2,Mapping!$A$2,Mapping!$A$3))</f>
        <v>Minor</v>
      </c>
    </row>
    <row r="1921" spans="1:9" ht="13.5" customHeight="1" x14ac:dyDescent="0.2">
      <c r="A1921" s="4">
        <v>4</v>
      </c>
      <c r="B1921" s="5" t="s">
        <v>19</v>
      </c>
      <c r="C1921" s="4">
        <v>2</v>
      </c>
      <c r="D1921" s="4">
        <v>1997</v>
      </c>
      <c r="E1921" s="4">
        <v>1</v>
      </c>
      <c r="F1921" s="4">
        <v>0</v>
      </c>
      <c r="G1921" s="4">
        <v>49</v>
      </c>
      <c r="H1921" s="6">
        <v>0</v>
      </c>
      <c r="I1921" s="8" t="str">
        <f>IF(H1921&lt;Mapping!$B$1,Mapping!$A$1,IF(H1921&lt;Mapping!$B$2,Mapping!$A$2,Mapping!$A$3))</f>
        <v>Minor</v>
      </c>
    </row>
    <row r="1922" spans="1:9" ht="13.5" customHeight="1" x14ac:dyDescent="0.2">
      <c r="A1922" s="4">
        <v>5</v>
      </c>
      <c r="B1922" s="5" t="s">
        <v>19</v>
      </c>
      <c r="C1922" s="4">
        <v>2</v>
      </c>
      <c r="D1922" s="4">
        <v>1997</v>
      </c>
      <c r="E1922" s="4">
        <v>1</v>
      </c>
      <c r="F1922" s="4">
        <v>0</v>
      </c>
      <c r="G1922" s="4">
        <v>0</v>
      </c>
      <c r="H1922" s="6">
        <v>748293</v>
      </c>
      <c r="I1922" s="8" t="str">
        <f>IF(H1922&lt;Mapping!$B$1,Mapping!$A$1,IF(H1922&lt;Mapping!$B$2,Mapping!$A$2,Mapping!$A$3))</f>
        <v>Medium</v>
      </c>
    </row>
    <row r="1923" spans="1:9" ht="13.5" customHeight="1" x14ac:dyDescent="0.2">
      <c r="A1923" s="4">
        <v>2</v>
      </c>
      <c r="B1923" s="5" t="s">
        <v>16</v>
      </c>
      <c r="C1923" s="4">
        <v>2</v>
      </c>
      <c r="D1923" s="4">
        <v>1997</v>
      </c>
      <c r="E1923" s="4">
        <v>1</v>
      </c>
      <c r="F1923" s="4">
        <v>0</v>
      </c>
      <c r="G1923" s="4">
        <v>13</v>
      </c>
      <c r="H1923" s="6">
        <v>347475</v>
      </c>
      <c r="I1923" s="8" t="str">
        <f>IF(H1923&lt;Mapping!$B$1,Mapping!$A$1,IF(H1923&lt;Mapping!$B$2,Mapping!$A$2,Mapping!$A$3))</f>
        <v>Minor</v>
      </c>
    </row>
    <row r="1924" spans="1:9" ht="13.5" customHeight="1" x14ac:dyDescent="0.2">
      <c r="A1924" s="4">
        <v>3</v>
      </c>
      <c r="B1924" s="5" t="s">
        <v>16</v>
      </c>
      <c r="C1924" s="4">
        <v>3</v>
      </c>
      <c r="D1924" s="4">
        <v>1997</v>
      </c>
      <c r="E1924" s="4">
        <v>1</v>
      </c>
      <c r="F1924" s="4">
        <v>0</v>
      </c>
      <c r="G1924" s="4">
        <v>11</v>
      </c>
      <c r="H1924" s="6">
        <v>3107974</v>
      </c>
      <c r="I1924" s="8" t="str">
        <f>IF(H1924&lt;Mapping!$B$1,Mapping!$A$1,IF(H1924&lt;Mapping!$B$2,Mapping!$A$2,Mapping!$A$3))</f>
        <v>Medium</v>
      </c>
    </row>
    <row r="1925" spans="1:9" ht="13.5" customHeight="1" x14ac:dyDescent="0.2">
      <c r="A1925" s="4">
        <v>1</v>
      </c>
      <c r="B1925" s="5" t="s">
        <v>21</v>
      </c>
      <c r="C1925" s="4">
        <v>2</v>
      </c>
      <c r="D1925" s="4">
        <v>1997</v>
      </c>
      <c r="E1925" s="4">
        <v>1</v>
      </c>
      <c r="F1925" s="4">
        <v>0</v>
      </c>
      <c r="G1925" s="4">
        <v>68</v>
      </c>
      <c r="H1925" s="6">
        <v>44940</v>
      </c>
      <c r="I1925" s="8" t="str">
        <f>IF(H1925&lt;Mapping!$B$1,Mapping!$A$1,IF(H1925&lt;Mapping!$B$2,Mapping!$A$2,Mapping!$A$3))</f>
        <v>Minor</v>
      </c>
    </row>
    <row r="1926" spans="1:9" ht="13.5" customHeight="1" x14ac:dyDescent="0.2">
      <c r="A1926" s="4">
        <v>1</v>
      </c>
      <c r="B1926" s="5" t="s">
        <v>15</v>
      </c>
      <c r="C1926" s="4">
        <v>1</v>
      </c>
      <c r="D1926" s="4">
        <v>1997</v>
      </c>
      <c r="E1926" s="4">
        <v>1</v>
      </c>
      <c r="F1926" s="4">
        <v>0</v>
      </c>
      <c r="G1926" s="4">
        <v>0</v>
      </c>
      <c r="H1926" s="6">
        <v>594132</v>
      </c>
      <c r="I1926" s="8" t="str">
        <f>IF(H1926&lt;Mapping!$B$1,Mapping!$A$1,IF(H1926&lt;Mapping!$B$2,Mapping!$A$2,Mapping!$A$3))</f>
        <v>Medium</v>
      </c>
    </row>
    <row r="1927" spans="1:9" ht="13.5" customHeight="1" x14ac:dyDescent="0.2">
      <c r="A1927" s="4">
        <v>1</v>
      </c>
      <c r="B1927" s="5" t="s">
        <v>14</v>
      </c>
      <c r="C1927" s="4">
        <v>1</v>
      </c>
      <c r="D1927" s="4">
        <v>1998</v>
      </c>
      <c r="E1927" s="4">
        <v>2</v>
      </c>
      <c r="F1927" s="4">
        <v>0</v>
      </c>
      <c r="G1927" s="4">
        <v>0</v>
      </c>
      <c r="H1927" s="6">
        <v>865202</v>
      </c>
      <c r="I1927" s="8" t="str">
        <f>IF(H1927&lt;Mapping!$B$1,Mapping!$A$1,IF(H1927&lt;Mapping!$B$2,Mapping!$A$2,Mapping!$A$3))</f>
        <v>Medium</v>
      </c>
    </row>
    <row r="1928" spans="1:9" ht="13.5" customHeight="1" x14ac:dyDescent="0.2">
      <c r="A1928" s="4">
        <v>2</v>
      </c>
      <c r="B1928" s="5" t="s">
        <v>34</v>
      </c>
      <c r="C1928" s="4">
        <v>2</v>
      </c>
      <c r="D1928" s="4">
        <v>1998</v>
      </c>
      <c r="E1928" s="4">
        <v>1</v>
      </c>
      <c r="F1928" s="4">
        <v>0</v>
      </c>
      <c r="G1928" s="4">
        <v>0</v>
      </c>
      <c r="H1928" s="6">
        <v>719997</v>
      </c>
      <c r="I1928" s="8" t="str">
        <f>IF(H1928&lt;Mapping!$B$1,Mapping!$A$1,IF(H1928&lt;Mapping!$B$2,Mapping!$A$2,Mapping!$A$3))</f>
        <v>Medium</v>
      </c>
    </row>
    <row r="1929" spans="1:9" ht="13.5" customHeight="1" x14ac:dyDescent="0.2">
      <c r="A1929" s="4">
        <v>2</v>
      </c>
      <c r="B1929" s="5" t="s">
        <v>12</v>
      </c>
      <c r="C1929" s="4">
        <v>3</v>
      </c>
      <c r="D1929" s="4">
        <v>1998</v>
      </c>
      <c r="E1929" s="4">
        <v>1</v>
      </c>
      <c r="F1929" s="4">
        <v>0</v>
      </c>
      <c r="G1929" s="4">
        <v>0</v>
      </c>
      <c r="H1929" s="6">
        <v>55436663</v>
      </c>
      <c r="I1929" s="8" t="str">
        <f>IF(H1929&lt;Mapping!$B$1,Mapping!$A$1,IF(H1929&lt;Mapping!$B$2,Mapping!$A$2,Mapping!$A$3))</f>
        <v>Major</v>
      </c>
    </row>
    <row r="1930" spans="1:9" ht="13.5" customHeight="1" x14ac:dyDescent="0.2">
      <c r="A1930" s="4">
        <v>1</v>
      </c>
      <c r="B1930" s="5" t="s">
        <v>20</v>
      </c>
      <c r="C1930" s="4">
        <v>3</v>
      </c>
      <c r="D1930" s="4">
        <v>1998</v>
      </c>
      <c r="E1930" s="4">
        <v>1</v>
      </c>
      <c r="F1930" s="4">
        <v>0</v>
      </c>
      <c r="G1930" s="4">
        <v>0</v>
      </c>
      <c r="H1930" s="6">
        <v>79957</v>
      </c>
      <c r="I1930" s="8" t="str">
        <f>IF(H1930&lt;Mapping!$B$1,Mapping!$A$1,IF(H1930&lt;Mapping!$B$2,Mapping!$A$2,Mapping!$A$3))</f>
        <v>Minor</v>
      </c>
    </row>
    <row r="1931" spans="1:9" ht="13.5" customHeight="1" x14ac:dyDescent="0.2">
      <c r="A1931" s="4">
        <v>2</v>
      </c>
      <c r="B1931" s="5" t="s">
        <v>20</v>
      </c>
      <c r="C1931" s="4">
        <v>2</v>
      </c>
      <c r="D1931" s="4">
        <v>1998</v>
      </c>
      <c r="E1931" s="4">
        <v>1</v>
      </c>
      <c r="F1931" s="4">
        <v>0</v>
      </c>
      <c r="G1931" s="4">
        <v>0</v>
      </c>
      <c r="H1931" s="6">
        <v>449784</v>
      </c>
      <c r="I1931" s="8" t="str">
        <f>IF(H1931&lt;Mapping!$B$1,Mapping!$A$1,IF(H1931&lt;Mapping!$B$2,Mapping!$A$2,Mapping!$A$3))</f>
        <v>Minor</v>
      </c>
    </row>
    <row r="1932" spans="1:9" ht="13.5" customHeight="1" x14ac:dyDescent="0.2">
      <c r="A1932" s="4">
        <v>2</v>
      </c>
      <c r="B1932" s="5" t="s">
        <v>20</v>
      </c>
      <c r="C1932" s="4">
        <v>3</v>
      </c>
      <c r="D1932" s="4">
        <v>1998</v>
      </c>
      <c r="E1932" s="4">
        <v>1</v>
      </c>
      <c r="F1932" s="4">
        <v>0</v>
      </c>
      <c r="G1932" s="4">
        <v>0</v>
      </c>
      <c r="H1932" s="6">
        <v>1223972</v>
      </c>
      <c r="I1932" s="8" t="str">
        <f>IF(H1932&lt;Mapping!$B$1,Mapping!$A$1,IF(H1932&lt;Mapping!$B$2,Mapping!$A$2,Mapping!$A$3))</f>
        <v>Medium</v>
      </c>
    </row>
    <row r="1933" spans="1:9" ht="13.5" customHeight="1" x14ac:dyDescent="0.2">
      <c r="A1933" s="4">
        <v>2</v>
      </c>
      <c r="B1933" s="5" t="s">
        <v>20</v>
      </c>
      <c r="C1933" s="4">
        <v>3</v>
      </c>
      <c r="D1933" s="4">
        <v>1998</v>
      </c>
      <c r="E1933" s="4">
        <v>1</v>
      </c>
      <c r="F1933" s="4">
        <v>11</v>
      </c>
      <c r="G1933" s="4">
        <v>11</v>
      </c>
      <c r="H1933" s="6">
        <v>0</v>
      </c>
      <c r="I1933" s="8" t="str">
        <f>IF(H1933&lt;Mapping!$B$1,Mapping!$A$1,IF(H1933&lt;Mapping!$B$2,Mapping!$A$2,Mapping!$A$3))</f>
        <v>Minor</v>
      </c>
    </row>
    <row r="1934" spans="1:9" ht="13.5" customHeight="1" x14ac:dyDescent="0.2">
      <c r="A1934" s="4">
        <v>2</v>
      </c>
      <c r="B1934" s="5" t="s">
        <v>22</v>
      </c>
      <c r="C1934" s="4">
        <v>3</v>
      </c>
      <c r="D1934" s="4">
        <v>1998</v>
      </c>
      <c r="E1934" s="4">
        <v>1</v>
      </c>
      <c r="F1934" s="4">
        <v>0</v>
      </c>
      <c r="G1934" s="4">
        <v>0</v>
      </c>
      <c r="H1934" s="6">
        <v>807025</v>
      </c>
      <c r="I1934" s="8" t="str">
        <f>IF(H1934&lt;Mapping!$B$1,Mapping!$A$1,IF(H1934&lt;Mapping!$B$2,Mapping!$A$2,Mapping!$A$3))</f>
        <v>Medium</v>
      </c>
    </row>
    <row r="1935" spans="1:9" ht="13.5" customHeight="1" x14ac:dyDescent="0.2">
      <c r="A1935" s="4">
        <v>1</v>
      </c>
      <c r="B1935" s="5" t="s">
        <v>19</v>
      </c>
      <c r="C1935" s="4">
        <v>2</v>
      </c>
      <c r="D1935" s="4">
        <v>1998</v>
      </c>
      <c r="E1935" s="4">
        <v>1</v>
      </c>
      <c r="F1935" s="4">
        <v>0</v>
      </c>
      <c r="G1935" s="4">
        <v>0</v>
      </c>
      <c r="H1935" s="6">
        <v>310730</v>
      </c>
      <c r="I1935" s="8" t="str">
        <f>IF(H1935&lt;Mapping!$B$1,Mapping!$A$1,IF(H1935&lt;Mapping!$B$2,Mapping!$A$2,Mapping!$A$3))</f>
        <v>Minor</v>
      </c>
    </row>
    <row r="1936" spans="1:9" ht="13.5" customHeight="1" x14ac:dyDescent="0.2">
      <c r="A1936" s="4">
        <v>1</v>
      </c>
      <c r="B1936" s="5" t="s">
        <v>19</v>
      </c>
      <c r="C1936" s="4">
        <v>2</v>
      </c>
      <c r="D1936" s="4">
        <v>1998</v>
      </c>
      <c r="E1936" s="4">
        <v>1</v>
      </c>
      <c r="F1936" s="4">
        <v>0</v>
      </c>
      <c r="G1936" s="4">
        <v>36</v>
      </c>
      <c r="H1936" s="6">
        <v>0</v>
      </c>
      <c r="I1936" s="8" t="str">
        <f>IF(H1936&lt;Mapping!$B$1,Mapping!$A$1,IF(H1936&lt;Mapping!$B$2,Mapping!$A$2,Mapping!$A$3))</f>
        <v>Minor</v>
      </c>
    </row>
    <row r="1937" spans="1:9" ht="13.5" customHeight="1" x14ac:dyDescent="0.2">
      <c r="A1937" s="4">
        <v>2</v>
      </c>
      <c r="B1937" s="5" t="s">
        <v>19</v>
      </c>
      <c r="C1937" s="4">
        <v>3</v>
      </c>
      <c r="D1937" s="4">
        <v>1998</v>
      </c>
      <c r="E1937" s="4">
        <v>1</v>
      </c>
      <c r="F1937" s="4">
        <v>0</v>
      </c>
      <c r="G1937" s="4">
        <v>0</v>
      </c>
      <c r="H1937" s="6">
        <v>424833</v>
      </c>
      <c r="I1937" s="8" t="str">
        <f>IF(H1937&lt;Mapping!$B$1,Mapping!$A$1,IF(H1937&lt;Mapping!$B$2,Mapping!$A$2,Mapping!$A$3))</f>
        <v>Minor</v>
      </c>
    </row>
    <row r="1938" spans="1:9" ht="13.5" customHeight="1" x14ac:dyDescent="0.2">
      <c r="A1938" s="4">
        <v>2</v>
      </c>
      <c r="B1938" s="5" t="s">
        <v>19</v>
      </c>
      <c r="C1938" s="4">
        <v>2</v>
      </c>
      <c r="D1938" s="4">
        <v>1998</v>
      </c>
      <c r="E1938" s="4">
        <v>1</v>
      </c>
      <c r="F1938" s="4">
        <v>0</v>
      </c>
      <c r="G1938" s="4">
        <v>0</v>
      </c>
      <c r="H1938" s="6">
        <v>306450</v>
      </c>
      <c r="I1938" s="8" t="str">
        <f>IF(H1938&lt;Mapping!$B$1,Mapping!$A$1,IF(H1938&lt;Mapping!$B$2,Mapping!$A$2,Mapping!$A$3))</f>
        <v>Minor</v>
      </c>
    </row>
    <row r="1939" spans="1:9" ht="13.5" customHeight="1" x14ac:dyDescent="0.2">
      <c r="A1939" s="4">
        <v>2</v>
      </c>
      <c r="B1939" s="5" t="s">
        <v>19</v>
      </c>
      <c r="C1939" s="4">
        <v>2</v>
      </c>
      <c r="D1939" s="4">
        <v>1998</v>
      </c>
      <c r="E1939" s="4">
        <v>1</v>
      </c>
      <c r="F1939" s="4">
        <v>0</v>
      </c>
      <c r="G1939" s="4">
        <v>0</v>
      </c>
      <c r="H1939" s="6">
        <v>818518</v>
      </c>
      <c r="I1939" s="8" t="str">
        <f>IF(H1939&lt;Mapping!$B$1,Mapping!$A$1,IF(H1939&lt;Mapping!$B$2,Mapping!$A$2,Mapping!$A$3))</f>
        <v>Medium</v>
      </c>
    </row>
    <row r="1940" spans="1:9" ht="13.5" customHeight="1" x14ac:dyDescent="0.2">
      <c r="A1940" s="4">
        <v>2</v>
      </c>
      <c r="B1940" s="5" t="s">
        <v>19</v>
      </c>
      <c r="C1940" s="4">
        <v>3</v>
      </c>
      <c r="D1940" s="4">
        <v>1998</v>
      </c>
      <c r="E1940" s="4">
        <v>1</v>
      </c>
      <c r="F1940" s="4">
        <v>0</v>
      </c>
      <c r="G1940" s="4">
        <v>0</v>
      </c>
      <c r="H1940" s="6">
        <v>146202</v>
      </c>
      <c r="I1940" s="8" t="str">
        <f>IF(H1940&lt;Mapping!$B$1,Mapping!$A$1,IF(H1940&lt;Mapping!$B$2,Mapping!$A$2,Mapping!$A$3))</f>
        <v>Minor</v>
      </c>
    </row>
    <row r="1941" spans="1:9" ht="13.5" customHeight="1" x14ac:dyDescent="0.2">
      <c r="A1941" s="4">
        <v>2</v>
      </c>
      <c r="B1941" s="5" t="s">
        <v>19</v>
      </c>
      <c r="C1941" s="4">
        <v>3</v>
      </c>
      <c r="D1941" s="4">
        <v>1998</v>
      </c>
      <c r="E1941" s="4">
        <v>1</v>
      </c>
      <c r="F1941" s="4">
        <v>0</v>
      </c>
      <c r="G1941" s="4">
        <v>0</v>
      </c>
      <c r="H1941" s="6">
        <v>145553</v>
      </c>
      <c r="I1941" s="8" t="str">
        <f>IF(H1941&lt;Mapping!$B$1,Mapping!$A$1,IF(H1941&lt;Mapping!$B$2,Mapping!$A$2,Mapping!$A$3))</f>
        <v>Minor</v>
      </c>
    </row>
    <row r="1942" spans="1:9" ht="13.5" customHeight="1" x14ac:dyDescent="0.2">
      <c r="A1942" s="4">
        <v>2</v>
      </c>
      <c r="B1942" s="5" t="s">
        <v>19</v>
      </c>
      <c r="C1942" s="4">
        <v>1</v>
      </c>
      <c r="D1942" s="4">
        <v>1998</v>
      </c>
      <c r="E1942" s="4">
        <v>1</v>
      </c>
      <c r="F1942" s="4">
        <v>0</v>
      </c>
      <c r="G1942" s="4">
        <v>0</v>
      </c>
      <c r="H1942" s="6">
        <v>65354</v>
      </c>
      <c r="I1942" s="8" t="str">
        <f>IF(H1942&lt;Mapping!$B$1,Mapping!$A$1,IF(H1942&lt;Mapping!$B$2,Mapping!$A$2,Mapping!$A$3))</f>
        <v>Minor</v>
      </c>
    </row>
    <row r="1943" spans="1:9" ht="13.5" customHeight="1" x14ac:dyDescent="0.2">
      <c r="A1943" s="4">
        <v>2</v>
      </c>
      <c r="B1943" s="5" t="s">
        <v>16</v>
      </c>
      <c r="C1943" s="4">
        <v>1</v>
      </c>
      <c r="D1943" s="4">
        <v>1998</v>
      </c>
      <c r="E1943" s="4">
        <v>1</v>
      </c>
      <c r="F1943" s="4">
        <v>0</v>
      </c>
      <c r="G1943" s="4">
        <v>0</v>
      </c>
      <c r="H1943" s="6">
        <v>411319</v>
      </c>
      <c r="I1943" s="8" t="str">
        <f>IF(H1943&lt;Mapping!$B$1,Mapping!$A$1,IF(H1943&lt;Mapping!$B$2,Mapping!$A$2,Mapping!$A$3))</f>
        <v>Minor</v>
      </c>
    </row>
    <row r="1944" spans="1:9" ht="13.5" customHeight="1" x14ac:dyDescent="0.2">
      <c r="A1944" s="4">
        <v>4</v>
      </c>
      <c r="B1944" s="5" t="s">
        <v>16</v>
      </c>
      <c r="C1944" s="4">
        <v>1</v>
      </c>
      <c r="D1944" s="4">
        <v>1998</v>
      </c>
      <c r="E1944" s="4">
        <v>1</v>
      </c>
      <c r="F1944" s="4">
        <v>0</v>
      </c>
      <c r="G1944" s="4">
        <v>0</v>
      </c>
      <c r="H1944" s="6">
        <v>1275642</v>
      </c>
      <c r="I1944" s="8" t="str">
        <f>IF(H1944&lt;Mapping!$B$1,Mapping!$A$1,IF(H1944&lt;Mapping!$B$2,Mapping!$A$2,Mapping!$A$3))</f>
        <v>Medium</v>
      </c>
    </row>
    <row r="1945" spans="1:9" ht="13.5" customHeight="1" x14ac:dyDescent="0.2">
      <c r="A1945" s="4">
        <v>4</v>
      </c>
      <c r="B1945" s="5" t="s">
        <v>16</v>
      </c>
      <c r="C1945" s="4">
        <v>1</v>
      </c>
      <c r="D1945" s="4">
        <v>1998</v>
      </c>
      <c r="E1945" s="4">
        <v>1</v>
      </c>
      <c r="F1945" s="4">
        <v>0</v>
      </c>
      <c r="G1945" s="4">
        <v>0</v>
      </c>
      <c r="H1945" s="6">
        <v>3393627</v>
      </c>
      <c r="I1945" s="8" t="str">
        <f>IF(H1945&lt;Mapping!$B$1,Mapping!$A$1,IF(H1945&lt;Mapping!$B$2,Mapping!$A$2,Mapping!$A$3))</f>
        <v>Medium</v>
      </c>
    </row>
    <row r="1946" spans="1:9" ht="13.5" customHeight="1" x14ac:dyDescent="0.2">
      <c r="A1946" s="4">
        <v>5</v>
      </c>
      <c r="B1946" s="5" t="s">
        <v>16</v>
      </c>
      <c r="C1946" s="4">
        <v>2</v>
      </c>
      <c r="D1946" s="4">
        <v>1998</v>
      </c>
      <c r="E1946" s="4">
        <v>1</v>
      </c>
      <c r="F1946" s="4">
        <v>0</v>
      </c>
      <c r="G1946" s="4">
        <v>0</v>
      </c>
      <c r="H1946" s="6">
        <v>29712</v>
      </c>
      <c r="I1946" s="8" t="str">
        <f>IF(H1946&lt;Mapping!$B$1,Mapping!$A$1,IF(H1946&lt;Mapping!$B$2,Mapping!$A$2,Mapping!$A$3))</f>
        <v>Minor</v>
      </c>
    </row>
    <row r="1947" spans="1:9" ht="13.5" customHeight="1" x14ac:dyDescent="0.2">
      <c r="A1947" s="4">
        <v>6</v>
      </c>
      <c r="B1947" s="5" t="s">
        <v>16</v>
      </c>
      <c r="C1947" s="4">
        <v>2</v>
      </c>
      <c r="D1947" s="4">
        <v>1998</v>
      </c>
      <c r="E1947" s="4">
        <v>1</v>
      </c>
      <c r="F1947" s="4">
        <v>0</v>
      </c>
      <c r="G1947" s="4">
        <v>0</v>
      </c>
      <c r="H1947" s="6">
        <v>4453619</v>
      </c>
      <c r="I1947" s="8" t="str">
        <f>IF(H1947&lt;Mapping!$B$1,Mapping!$A$1,IF(H1947&lt;Mapping!$B$2,Mapping!$A$2,Mapping!$A$3))</f>
        <v>Medium</v>
      </c>
    </row>
    <row r="1948" spans="1:9" ht="13.5" customHeight="1" x14ac:dyDescent="0.2">
      <c r="A1948" s="4">
        <v>6</v>
      </c>
      <c r="B1948" s="5" t="s">
        <v>16</v>
      </c>
      <c r="C1948" s="4">
        <v>2</v>
      </c>
      <c r="D1948" s="4">
        <v>1998</v>
      </c>
      <c r="E1948" s="4">
        <v>1</v>
      </c>
      <c r="F1948" s="4">
        <v>0</v>
      </c>
      <c r="G1948" s="4">
        <v>23</v>
      </c>
      <c r="H1948" s="6">
        <v>7597863</v>
      </c>
      <c r="I1948" s="8" t="str">
        <f>IF(H1948&lt;Mapping!$B$1,Mapping!$A$1,IF(H1948&lt;Mapping!$B$2,Mapping!$A$2,Mapping!$A$3))</f>
        <v>Major</v>
      </c>
    </row>
    <row r="1949" spans="1:9" ht="13.5" customHeight="1" x14ac:dyDescent="0.2">
      <c r="A1949" s="4">
        <v>6</v>
      </c>
      <c r="B1949" s="5" t="s">
        <v>16</v>
      </c>
      <c r="C1949" s="4">
        <v>2</v>
      </c>
      <c r="D1949" s="4">
        <v>1998</v>
      </c>
      <c r="E1949" s="4">
        <v>1</v>
      </c>
      <c r="F1949" s="4">
        <v>12</v>
      </c>
      <c r="G1949" s="4">
        <v>110</v>
      </c>
      <c r="H1949" s="6">
        <v>16162699</v>
      </c>
      <c r="I1949" s="8" t="str">
        <f>IF(H1949&lt;Mapping!$B$1,Mapping!$A$1,IF(H1949&lt;Mapping!$B$2,Mapping!$A$2,Mapping!$A$3))</f>
        <v>Major</v>
      </c>
    </row>
    <row r="1950" spans="1:9" ht="13.5" customHeight="1" x14ac:dyDescent="0.2">
      <c r="A1950" s="4">
        <v>1</v>
      </c>
      <c r="B1950" s="5" t="s">
        <v>21</v>
      </c>
      <c r="C1950" s="4">
        <v>1</v>
      </c>
      <c r="D1950" s="4">
        <v>1998</v>
      </c>
      <c r="E1950" s="4">
        <v>1</v>
      </c>
      <c r="F1950" s="4">
        <v>0</v>
      </c>
      <c r="G1950" s="4">
        <v>0</v>
      </c>
      <c r="H1950" s="6">
        <v>162736</v>
      </c>
      <c r="I1950" s="8" t="str">
        <f>IF(H1950&lt;Mapping!$B$1,Mapping!$A$1,IF(H1950&lt;Mapping!$B$2,Mapping!$A$2,Mapping!$A$3))</f>
        <v>Minor</v>
      </c>
    </row>
    <row r="1951" spans="1:9" ht="13.5" customHeight="1" x14ac:dyDescent="0.2">
      <c r="A1951" s="4">
        <v>2</v>
      </c>
      <c r="B1951" s="5" t="s">
        <v>14</v>
      </c>
      <c r="C1951" s="4">
        <v>2</v>
      </c>
      <c r="D1951" s="4">
        <v>1999</v>
      </c>
      <c r="E1951" s="4">
        <v>1</v>
      </c>
      <c r="F1951" s="4">
        <v>0</v>
      </c>
      <c r="G1951" s="4">
        <v>0</v>
      </c>
      <c r="H1951" s="6">
        <v>410606</v>
      </c>
      <c r="I1951" s="8" t="str">
        <f>IF(H1951&lt;Mapping!$B$1,Mapping!$A$1,IF(H1951&lt;Mapping!$B$2,Mapping!$A$2,Mapping!$A$3))</f>
        <v>Minor</v>
      </c>
    </row>
    <row r="1952" spans="1:9" ht="13.5" customHeight="1" x14ac:dyDescent="0.2">
      <c r="A1952" s="4">
        <v>1</v>
      </c>
      <c r="B1952" s="5" t="s">
        <v>34</v>
      </c>
      <c r="C1952" s="4">
        <v>2</v>
      </c>
      <c r="D1952" s="4">
        <v>1999</v>
      </c>
      <c r="E1952" s="4">
        <v>1</v>
      </c>
      <c r="F1952" s="4">
        <v>0</v>
      </c>
      <c r="G1952" s="4">
        <v>0</v>
      </c>
      <c r="H1952" s="6">
        <v>73537</v>
      </c>
      <c r="I1952" s="8" t="str">
        <f>IF(H1952&lt;Mapping!$B$1,Mapping!$A$1,IF(H1952&lt;Mapping!$B$2,Mapping!$A$2,Mapping!$A$3))</f>
        <v>Minor</v>
      </c>
    </row>
    <row r="1953" spans="1:9" ht="13.5" customHeight="1" x14ac:dyDescent="0.2">
      <c r="A1953" s="4">
        <v>4</v>
      </c>
      <c r="B1953" s="5" t="s">
        <v>34</v>
      </c>
      <c r="C1953" s="4">
        <v>3</v>
      </c>
      <c r="D1953" s="4">
        <v>1999</v>
      </c>
      <c r="E1953" s="4">
        <v>1</v>
      </c>
      <c r="F1953" s="4">
        <v>0</v>
      </c>
      <c r="G1953" s="4">
        <v>0</v>
      </c>
      <c r="H1953" s="6">
        <v>8282</v>
      </c>
      <c r="I1953" s="8" t="str">
        <f>IF(H1953&lt;Mapping!$B$1,Mapping!$A$1,IF(H1953&lt;Mapping!$B$2,Mapping!$A$2,Mapping!$A$3))</f>
        <v>Minor</v>
      </c>
    </row>
    <row r="1954" spans="1:9" ht="13.5" customHeight="1" x14ac:dyDescent="0.2">
      <c r="A1954" s="4">
        <v>1</v>
      </c>
      <c r="B1954" s="5" t="s">
        <v>60</v>
      </c>
      <c r="C1954" s="4">
        <v>3</v>
      </c>
      <c r="D1954" s="4">
        <v>1999</v>
      </c>
      <c r="E1954" s="4">
        <v>6</v>
      </c>
      <c r="F1954" s="4">
        <v>16</v>
      </c>
      <c r="G1954" s="4">
        <v>0</v>
      </c>
      <c r="H1954" s="6">
        <v>0</v>
      </c>
      <c r="I1954" s="8" t="str">
        <f>IF(H1954&lt;Mapping!$B$1,Mapping!$A$1,IF(H1954&lt;Mapping!$B$2,Mapping!$A$2,Mapping!$A$3))</f>
        <v>Minor</v>
      </c>
    </row>
    <row r="1955" spans="1:9" ht="13.5" customHeight="1" x14ac:dyDescent="0.2">
      <c r="A1955" s="4">
        <v>2</v>
      </c>
      <c r="B1955" s="5" t="s">
        <v>60</v>
      </c>
      <c r="C1955" s="4">
        <v>3</v>
      </c>
      <c r="D1955" s="4">
        <v>1999</v>
      </c>
      <c r="E1955" s="4">
        <v>12</v>
      </c>
      <c r="F1955" s="4">
        <v>0</v>
      </c>
      <c r="G1955" s="4">
        <v>175</v>
      </c>
      <c r="H1955" s="6">
        <v>0</v>
      </c>
      <c r="I1955" s="8" t="str">
        <f>IF(H1955&lt;Mapping!$B$1,Mapping!$A$1,IF(H1955&lt;Mapping!$B$2,Mapping!$A$2,Mapping!$A$3))</f>
        <v>Minor</v>
      </c>
    </row>
    <row r="1956" spans="1:9" ht="13.5" customHeight="1" x14ac:dyDescent="0.2">
      <c r="A1956" s="4">
        <v>1</v>
      </c>
      <c r="B1956" s="5" t="s">
        <v>20</v>
      </c>
      <c r="C1956" s="4">
        <v>2</v>
      </c>
      <c r="D1956" s="4">
        <v>1999</v>
      </c>
      <c r="E1956" s="4">
        <v>1</v>
      </c>
      <c r="F1956" s="4">
        <v>0</v>
      </c>
      <c r="G1956" s="4">
        <v>0</v>
      </c>
      <c r="H1956" s="6">
        <v>292374</v>
      </c>
      <c r="I1956" s="8" t="str">
        <f>IF(H1956&lt;Mapping!$B$1,Mapping!$A$1,IF(H1956&lt;Mapping!$B$2,Mapping!$A$2,Mapping!$A$3))</f>
        <v>Minor</v>
      </c>
    </row>
    <row r="1957" spans="1:9" ht="13.5" customHeight="1" x14ac:dyDescent="0.2">
      <c r="A1957" s="4">
        <v>2</v>
      </c>
      <c r="B1957" s="5" t="s">
        <v>20</v>
      </c>
      <c r="C1957" s="4">
        <v>3</v>
      </c>
      <c r="D1957" s="4">
        <v>1999</v>
      </c>
      <c r="E1957" s="4">
        <v>1</v>
      </c>
      <c r="F1957" s="4">
        <v>0</v>
      </c>
      <c r="G1957" s="4">
        <v>12</v>
      </c>
      <c r="H1957" s="6">
        <v>0</v>
      </c>
      <c r="I1957" s="8" t="str">
        <f>IF(H1957&lt;Mapping!$B$1,Mapping!$A$1,IF(H1957&lt;Mapping!$B$2,Mapping!$A$2,Mapping!$A$3))</f>
        <v>Minor</v>
      </c>
    </row>
    <row r="1958" spans="1:9" ht="13.5" customHeight="1" x14ac:dyDescent="0.2">
      <c r="A1958" s="4">
        <v>3</v>
      </c>
      <c r="B1958" s="5" t="s">
        <v>20</v>
      </c>
      <c r="C1958" s="4">
        <v>2</v>
      </c>
      <c r="D1958" s="4">
        <v>1999</v>
      </c>
      <c r="E1958" s="4">
        <v>1</v>
      </c>
      <c r="F1958" s="4">
        <v>0</v>
      </c>
      <c r="G1958" s="4">
        <v>35</v>
      </c>
      <c r="H1958" s="6">
        <v>0</v>
      </c>
      <c r="I1958" s="8" t="str">
        <f>IF(H1958&lt;Mapping!$B$1,Mapping!$A$1,IF(H1958&lt;Mapping!$B$2,Mapping!$A$2,Mapping!$A$3))</f>
        <v>Minor</v>
      </c>
    </row>
    <row r="1959" spans="1:9" ht="13.5" customHeight="1" x14ac:dyDescent="0.2">
      <c r="A1959" s="4">
        <v>1</v>
      </c>
      <c r="B1959" s="5" t="s">
        <v>19</v>
      </c>
      <c r="C1959" s="4">
        <v>3</v>
      </c>
      <c r="D1959" s="4">
        <v>1999</v>
      </c>
      <c r="E1959" s="4">
        <v>1</v>
      </c>
      <c r="F1959" s="4">
        <v>0</v>
      </c>
      <c r="G1959" s="4">
        <v>0</v>
      </c>
      <c r="H1959" s="6">
        <v>1006887</v>
      </c>
      <c r="I1959" s="8" t="str">
        <f>IF(H1959&lt;Mapping!$B$1,Mapping!$A$1,IF(H1959&lt;Mapping!$B$2,Mapping!$A$2,Mapping!$A$3))</f>
        <v>Medium</v>
      </c>
    </row>
    <row r="1960" spans="1:9" ht="13.5" customHeight="1" x14ac:dyDescent="0.2">
      <c r="A1960" s="4">
        <v>1</v>
      </c>
      <c r="B1960" s="5" t="s">
        <v>19</v>
      </c>
      <c r="C1960" s="4">
        <v>3</v>
      </c>
      <c r="D1960" s="4">
        <v>1999</v>
      </c>
      <c r="E1960" s="4">
        <v>1</v>
      </c>
      <c r="F1960" s="4">
        <v>0</v>
      </c>
      <c r="G1960" s="4">
        <v>0</v>
      </c>
      <c r="H1960" s="6">
        <v>154572</v>
      </c>
      <c r="I1960" s="8" t="str">
        <f>IF(H1960&lt;Mapping!$B$1,Mapping!$A$1,IF(H1960&lt;Mapping!$B$2,Mapping!$A$2,Mapping!$A$3))</f>
        <v>Minor</v>
      </c>
    </row>
    <row r="1961" spans="1:9" ht="13.5" customHeight="1" x14ac:dyDescent="0.2">
      <c r="A1961" s="4">
        <v>1</v>
      </c>
      <c r="B1961" s="5" t="s">
        <v>19</v>
      </c>
      <c r="C1961" s="4">
        <v>2</v>
      </c>
      <c r="D1961" s="4">
        <v>1999</v>
      </c>
      <c r="E1961" s="4">
        <v>1</v>
      </c>
      <c r="F1961" s="4">
        <v>0</v>
      </c>
      <c r="G1961" s="4">
        <v>0</v>
      </c>
      <c r="H1961" s="6">
        <v>79022</v>
      </c>
      <c r="I1961" s="8" t="str">
        <f>IF(H1961&lt;Mapping!$B$1,Mapping!$A$1,IF(H1961&lt;Mapping!$B$2,Mapping!$A$2,Mapping!$A$3))</f>
        <v>Minor</v>
      </c>
    </row>
    <row r="1962" spans="1:9" ht="13.5" customHeight="1" x14ac:dyDescent="0.2">
      <c r="A1962" s="4">
        <v>2</v>
      </c>
      <c r="B1962" s="5" t="s">
        <v>19</v>
      </c>
      <c r="C1962" s="4">
        <v>1</v>
      </c>
      <c r="D1962" s="4">
        <v>1999</v>
      </c>
      <c r="E1962" s="4">
        <v>1</v>
      </c>
      <c r="F1962" s="4">
        <v>0</v>
      </c>
      <c r="G1962" s="4">
        <v>21</v>
      </c>
      <c r="H1962" s="6">
        <v>2828393</v>
      </c>
      <c r="I1962" s="8" t="str">
        <f>IF(H1962&lt;Mapping!$B$1,Mapping!$A$1,IF(H1962&lt;Mapping!$B$2,Mapping!$A$2,Mapping!$A$3))</f>
        <v>Medium</v>
      </c>
    </row>
    <row r="1963" spans="1:9" ht="13.5" customHeight="1" x14ac:dyDescent="0.2">
      <c r="A1963" s="4">
        <v>5</v>
      </c>
      <c r="B1963" s="5" t="s">
        <v>19</v>
      </c>
      <c r="C1963" s="4">
        <v>3</v>
      </c>
      <c r="D1963" s="4">
        <v>1999</v>
      </c>
      <c r="E1963" s="4">
        <v>1</v>
      </c>
      <c r="F1963" s="4">
        <v>0</v>
      </c>
      <c r="G1963" s="4">
        <v>0</v>
      </c>
      <c r="H1963" s="6">
        <v>12000604</v>
      </c>
      <c r="I1963" s="8" t="str">
        <f>IF(H1963&lt;Mapping!$B$1,Mapping!$A$1,IF(H1963&lt;Mapping!$B$2,Mapping!$A$2,Mapping!$A$3))</f>
        <v>Major</v>
      </c>
    </row>
    <row r="1964" spans="1:9" ht="13.5" customHeight="1" x14ac:dyDescent="0.2">
      <c r="A1964" s="4">
        <v>2</v>
      </c>
      <c r="B1964" s="5" t="s">
        <v>16</v>
      </c>
      <c r="C1964" s="4">
        <v>2</v>
      </c>
      <c r="D1964" s="4">
        <v>1999</v>
      </c>
      <c r="E1964" s="4">
        <v>1</v>
      </c>
      <c r="F1964" s="4">
        <v>0</v>
      </c>
      <c r="G1964" s="4">
        <v>0</v>
      </c>
      <c r="H1964" s="6">
        <v>403671</v>
      </c>
      <c r="I1964" s="8" t="str">
        <f>IF(H1964&lt;Mapping!$B$1,Mapping!$A$1,IF(H1964&lt;Mapping!$B$2,Mapping!$A$2,Mapping!$A$3))</f>
        <v>Minor</v>
      </c>
    </row>
    <row r="1965" spans="1:9" ht="13.5" customHeight="1" x14ac:dyDescent="0.2">
      <c r="A1965" s="4">
        <v>6</v>
      </c>
      <c r="B1965" s="5" t="s">
        <v>16</v>
      </c>
      <c r="C1965" s="4">
        <v>2</v>
      </c>
      <c r="D1965" s="4">
        <v>1999</v>
      </c>
      <c r="E1965" s="4">
        <v>1</v>
      </c>
      <c r="F1965" s="4">
        <v>0</v>
      </c>
      <c r="G1965" s="4">
        <v>0</v>
      </c>
      <c r="H1965" s="6">
        <v>8175</v>
      </c>
      <c r="I1965" s="8" t="str">
        <f>IF(H1965&lt;Mapping!$B$1,Mapping!$A$1,IF(H1965&lt;Mapping!$B$2,Mapping!$A$2,Mapping!$A$3))</f>
        <v>Minor</v>
      </c>
    </row>
    <row r="1966" spans="1:9" ht="13.5" customHeight="1" x14ac:dyDescent="0.2">
      <c r="A1966" s="4">
        <v>1</v>
      </c>
      <c r="B1966" s="5" t="s">
        <v>15</v>
      </c>
      <c r="C1966" s="4">
        <v>1</v>
      </c>
      <c r="D1966" s="4">
        <v>1999</v>
      </c>
      <c r="E1966" s="4">
        <v>2</v>
      </c>
      <c r="F1966" s="4">
        <v>0</v>
      </c>
      <c r="G1966" s="4">
        <v>0</v>
      </c>
      <c r="H1966" s="6">
        <v>30432669</v>
      </c>
      <c r="I1966" s="8" t="str">
        <f>IF(H1966&lt;Mapping!$B$1,Mapping!$A$1,IF(H1966&lt;Mapping!$B$2,Mapping!$A$2,Mapping!$A$3))</f>
        <v>Major</v>
      </c>
    </row>
    <row r="1967" spans="1:9" ht="13.5" customHeight="1" x14ac:dyDescent="0.2">
      <c r="A1967" s="4">
        <v>2</v>
      </c>
      <c r="B1967" s="5" t="s">
        <v>14</v>
      </c>
      <c r="C1967" s="4">
        <v>3</v>
      </c>
      <c r="D1967" s="4">
        <v>2000</v>
      </c>
      <c r="E1967" s="4">
        <v>1</v>
      </c>
      <c r="F1967" s="4">
        <v>0</v>
      </c>
      <c r="G1967" s="4">
        <v>0</v>
      </c>
      <c r="H1967" s="6">
        <v>428677</v>
      </c>
      <c r="I1967" s="8" t="str">
        <f>IF(H1967&lt;Mapping!$B$1,Mapping!$A$1,IF(H1967&lt;Mapping!$B$2,Mapping!$A$2,Mapping!$A$3))</f>
        <v>Minor</v>
      </c>
    </row>
    <row r="1968" spans="1:9" ht="13.5" customHeight="1" x14ac:dyDescent="0.2">
      <c r="A1968" s="4">
        <v>2</v>
      </c>
      <c r="B1968" s="5" t="s">
        <v>14</v>
      </c>
      <c r="C1968" s="4">
        <v>3</v>
      </c>
      <c r="D1968" s="4">
        <v>2000</v>
      </c>
      <c r="E1968" s="4">
        <v>1</v>
      </c>
      <c r="F1968" s="4">
        <v>0</v>
      </c>
      <c r="G1968" s="4">
        <v>0</v>
      </c>
      <c r="H1968" s="6">
        <v>152892</v>
      </c>
      <c r="I1968" s="8" t="str">
        <f>IF(H1968&lt;Mapping!$B$1,Mapping!$A$1,IF(H1968&lt;Mapping!$B$2,Mapping!$A$2,Mapping!$A$3))</f>
        <v>Minor</v>
      </c>
    </row>
    <row r="1969" spans="1:9" ht="13.5" customHeight="1" x14ac:dyDescent="0.2">
      <c r="A1969" s="4">
        <v>2</v>
      </c>
      <c r="B1969" s="5" t="s">
        <v>14</v>
      </c>
      <c r="C1969" s="4">
        <v>3</v>
      </c>
      <c r="D1969" s="4">
        <v>2000</v>
      </c>
      <c r="E1969" s="4">
        <v>1</v>
      </c>
      <c r="F1969" s="4">
        <v>0</v>
      </c>
      <c r="G1969" s="4">
        <v>0</v>
      </c>
      <c r="H1969" s="6">
        <v>1171898</v>
      </c>
      <c r="I1969" s="8" t="str">
        <f>IF(H1969&lt;Mapping!$B$1,Mapping!$A$1,IF(H1969&lt;Mapping!$B$2,Mapping!$A$2,Mapping!$A$3))</f>
        <v>Medium</v>
      </c>
    </row>
    <row r="1970" spans="1:9" ht="13.5" customHeight="1" x14ac:dyDescent="0.2">
      <c r="A1970" s="4">
        <v>2</v>
      </c>
      <c r="B1970" s="5" t="s">
        <v>14</v>
      </c>
      <c r="C1970" s="4">
        <v>3</v>
      </c>
      <c r="D1970" s="4">
        <v>2000</v>
      </c>
      <c r="E1970" s="4">
        <v>1</v>
      </c>
      <c r="F1970" s="4">
        <v>0</v>
      </c>
      <c r="G1970" s="4">
        <v>0</v>
      </c>
      <c r="H1970" s="6">
        <v>30762391</v>
      </c>
      <c r="I1970" s="8" t="str">
        <f>IF(H1970&lt;Mapping!$B$1,Mapping!$A$1,IF(H1970&lt;Mapping!$B$2,Mapping!$A$2,Mapping!$A$3))</f>
        <v>Major</v>
      </c>
    </row>
    <row r="1971" spans="1:9" ht="13.5" customHeight="1" x14ac:dyDescent="0.2">
      <c r="A1971" s="4">
        <v>2</v>
      </c>
      <c r="B1971" s="5" t="s">
        <v>34</v>
      </c>
      <c r="C1971" s="4">
        <v>2</v>
      </c>
      <c r="D1971" s="4">
        <v>2000</v>
      </c>
      <c r="E1971" s="4">
        <v>1</v>
      </c>
      <c r="F1971" s="4">
        <v>0</v>
      </c>
      <c r="G1971" s="4">
        <v>0</v>
      </c>
      <c r="H1971" s="6">
        <v>32569</v>
      </c>
      <c r="I1971" s="8" t="str">
        <f>IF(H1971&lt;Mapping!$B$1,Mapping!$A$1,IF(H1971&lt;Mapping!$B$2,Mapping!$A$2,Mapping!$A$3))</f>
        <v>Minor</v>
      </c>
    </row>
    <row r="1972" spans="1:9" ht="13.5" customHeight="1" x14ac:dyDescent="0.2">
      <c r="A1972" s="4">
        <v>1</v>
      </c>
      <c r="B1972" s="5" t="s">
        <v>60</v>
      </c>
      <c r="C1972" s="4">
        <v>3</v>
      </c>
      <c r="D1972" s="4">
        <v>2000</v>
      </c>
      <c r="E1972" s="4">
        <v>1</v>
      </c>
      <c r="F1972" s="4">
        <v>11</v>
      </c>
      <c r="G1972" s="4">
        <v>0</v>
      </c>
      <c r="H1972" s="6">
        <v>0</v>
      </c>
      <c r="I1972" s="8" t="str">
        <f>IF(H1972&lt;Mapping!$B$1,Mapping!$A$1,IF(H1972&lt;Mapping!$B$2,Mapping!$A$2,Mapping!$A$3))</f>
        <v>Minor</v>
      </c>
    </row>
    <row r="1973" spans="1:9" ht="13.5" customHeight="1" x14ac:dyDescent="0.2">
      <c r="A1973" s="4">
        <v>1</v>
      </c>
      <c r="B1973" s="5" t="s">
        <v>20</v>
      </c>
      <c r="C1973" s="4">
        <v>2</v>
      </c>
      <c r="D1973" s="4">
        <v>2000</v>
      </c>
      <c r="E1973" s="4">
        <v>1</v>
      </c>
      <c r="F1973" s="4">
        <v>0</v>
      </c>
      <c r="G1973" s="4">
        <v>0</v>
      </c>
      <c r="H1973" s="6">
        <v>6622331</v>
      </c>
      <c r="I1973" s="8" t="str">
        <f>IF(H1973&lt;Mapping!$B$1,Mapping!$A$1,IF(H1973&lt;Mapping!$B$2,Mapping!$A$2,Mapping!$A$3))</f>
        <v>Major</v>
      </c>
    </row>
    <row r="1974" spans="1:9" ht="13.5" customHeight="1" x14ac:dyDescent="0.2">
      <c r="A1974" s="4">
        <v>2</v>
      </c>
      <c r="B1974" s="5" t="s">
        <v>20</v>
      </c>
      <c r="C1974" s="4">
        <v>3</v>
      </c>
      <c r="D1974" s="4">
        <v>2000</v>
      </c>
      <c r="E1974" s="4">
        <v>1</v>
      </c>
      <c r="F1974" s="4">
        <v>0</v>
      </c>
      <c r="G1974" s="4">
        <v>11</v>
      </c>
      <c r="H1974" s="6">
        <v>0</v>
      </c>
      <c r="I1974" s="8" t="str">
        <f>IF(H1974&lt;Mapping!$B$1,Mapping!$A$1,IF(H1974&lt;Mapping!$B$2,Mapping!$A$2,Mapping!$A$3))</f>
        <v>Minor</v>
      </c>
    </row>
    <row r="1975" spans="1:9" ht="13.5" customHeight="1" x14ac:dyDescent="0.2">
      <c r="A1975" s="4">
        <v>1</v>
      </c>
      <c r="B1975" s="5" t="s">
        <v>19</v>
      </c>
      <c r="C1975" s="4">
        <v>4</v>
      </c>
      <c r="D1975" s="4">
        <v>2000</v>
      </c>
      <c r="E1975" s="4">
        <v>1</v>
      </c>
      <c r="F1975" s="4">
        <v>0</v>
      </c>
      <c r="G1975" s="4">
        <v>0</v>
      </c>
      <c r="H1975" s="6">
        <v>16704</v>
      </c>
      <c r="I1975" s="8" t="str">
        <f>IF(H1975&lt;Mapping!$B$1,Mapping!$A$1,IF(H1975&lt;Mapping!$B$2,Mapping!$A$2,Mapping!$A$3))</f>
        <v>Minor</v>
      </c>
    </row>
    <row r="1976" spans="1:9" ht="13.5" customHeight="1" x14ac:dyDescent="0.2">
      <c r="A1976" s="4">
        <v>1</v>
      </c>
      <c r="B1976" s="5" t="s">
        <v>19</v>
      </c>
      <c r="C1976" s="4">
        <v>2</v>
      </c>
      <c r="D1976" s="4">
        <v>2000</v>
      </c>
      <c r="E1976" s="4">
        <v>1</v>
      </c>
      <c r="F1976" s="4">
        <v>0</v>
      </c>
      <c r="G1976" s="4">
        <v>0</v>
      </c>
      <c r="H1976" s="6">
        <v>15772</v>
      </c>
      <c r="I1976" s="8" t="str">
        <f>IF(H1976&lt;Mapping!$B$1,Mapping!$A$1,IF(H1976&lt;Mapping!$B$2,Mapping!$A$2,Mapping!$A$3))</f>
        <v>Minor</v>
      </c>
    </row>
    <row r="1977" spans="1:9" ht="13.5" customHeight="1" x14ac:dyDescent="0.2">
      <c r="A1977" s="4">
        <v>1</v>
      </c>
      <c r="B1977" s="5" t="s">
        <v>19</v>
      </c>
      <c r="C1977" s="4">
        <v>3</v>
      </c>
      <c r="D1977" s="4">
        <v>2000</v>
      </c>
      <c r="E1977" s="4">
        <v>1</v>
      </c>
      <c r="F1977" s="4">
        <v>0</v>
      </c>
      <c r="G1977" s="4">
        <v>0</v>
      </c>
      <c r="H1977" s="6">
        <v>1968850</v>
      </c>
      <c r="I1977" s="8" t="str">
        <f>IF(H1977&lt;Mapping!$B$1,Mapping!$A$1,IF(H1977&lt;Mapping!$B$2,Mapping!$A$2,Mapping!$A$3))</f>
        <v>Medium</v>
      </c>
    </row>
    <row r="1978" spans="1:9" ht="13.5" customHeight="1" x14ac:dyDescent="0.2">
      <c r="A1978" s="4">
        <v>1</v>
      </c>
      <c r="B1978" s="5" t="s">
        <v>19</v>
      </c>
      <c r="C1978" s="4">
        <v>2</v>
      </c>
      <c r="D1978" s="4">
        <v>2000</v>
      </c>
      <c r="E1978" s="4">
        <v>1</v>
      </c>
      <c r="F1978" s="4">
        <v>0</v>
      </c>
      <c r="G1978" s="4">
        <v>23</v>
      </c>
      <c r="H1978" s="6">
        <v>0</v>
      </c>
      <c r="I1978" s="8" t="str">
        <f>IF(H1978&lt;Mapping!$B$1,Mapping!$A$1,IF(H1978&lt;Mapping!$B$2,Mapping!$A$2,Mapping!$A$3))</f>
        <v>Minor</v>
      </c>
    </row>
    <row r="1979" spans="1:9" ht="13.5" customHeight="1" x14ac:dyDescent="0.2">
      <c r="A1979" s="4">
        <v>2</v>
      </c>
      <c r="B1979" s="5" t="s">
        <v>19</v>
      </c>
      <c r="C1979" s="4">
        <v>3</v>
      </c>
      <c r="D1979" s="4">
        <v>2000</v>
      </c>
      <c r="E1979" s="4">
        <v>1</v>
      </c>
      <c r="F1979" s="4">
        <v>0</v>
      </c>
      <c r="G1979" s="4">
        <v>0</v>
      </c>
      <c r="H1979" s="6">
        <v>232429</v>
      </c>
      <c r="I1979" s="8" t="str">
        <f>IF(H1979&lt;Mapping!$B$1,Mapping!$A$1,IF(H1979&lt;Mapping!$B$2,Mapping!$A$2,Mapping!$A$3))</f>
        <v>Minor</v>
      </c>
    </row>
    <row r="1980" spans="1:9" ht="13.5" customHeight="1" x14ac:dyDescent="0.2">
      <c r="A1980" s="4">
        <v>2</v>
      </c>
      <c r="B1980" s="5" t="s">
        <v>19</v>
      </c>
      <c r="C1980" s="4">
        <v>2</v>
      </c>
      <c r="D1980" s="4">
        <v>2000</v>
      </c>
      <c r="E1980" s="4">
        <v>1</v>
      </c>
      <c r="F1980" s="4">
        <v>0</v>
      </c>
      <c r="G1980" s="4">
        <v>0</v>
      </c>
      <c r="H1980" s="6">
        <v>81241</v>
      </c>
      <c r="I1980" s="8" t="str">
        <f>IF(H1980&lt;Mapping!$B$1,Mapping!$A$1,IF(H1980&lt;Mapping!$B$2,Mapping!$A$2,Mapping!$A$3))</f>
        <v>Minor</v>
      </c>
    </row>
    <row r="1981" spans="1:9" ht="13.5" customHeight="1" x14ac:dyDescent="0.2">
      <c r="A1981" s="4">
        <v>2</v>
      </c>
      <c r="B1981" s="5" t="s">
        <v>19</v>
      </c>
      <c r="C1981" s="4">
        <v>3</v>
      </c>
      <c r="D1981" s="4">
        <v>2000</v>
      </c>
      <c r="E1981" s="4">
        <v>1</v>
      </c>
      <c r="F1981" s="4">
        <v>0</v>
      </c>
      <c r="G1981" s="4">
        <v>0</v>
      </c>
      <c r="H1981" s="6">
        <v>45668</v>
      </c>
      <c r="I1981" s="8" t="str">
        <f>IF(H1981&lt;Mapping!$B$1,Mapping!$A$1,IF(H1981&lt;Mapping!$B$2,Mapping!$A$2,Mapping!$A$3))</f>
        <v>Minor</v>
      </c>
    </row>
    <row r="1982" spans="1:9" ht="13.5" customHeight="1" x14ac:dyDescent="0.2">
      <c r="A1982" s="4">
        <v>2</v>
      </c>
      <c r="B1982" s="5" t="s">
        <v>19</v>
      </c>
      <c r="C1982" s="4">
        <v>3</v>
      </c>
      <c r="D1982" s="4">
        <v>2000</v>
      </c>
      <c r="E1982" s="4">
        <v>1</v>
      </c>
      <c r="F1982" s="4">
        <v>0</v>
      </c>
      <c r="G1982" s="4">
        <v>0</v>
      </c>
      <c r="H1982" s="6">
        <v>33504</v>
      </c>
      <c r="I1982" s="8" t="str">
        <f>IF(H1982&lt;Mapping!$B$1,Mapping!$A$1,IF(H1982&lt;Mapping!$B$2,Mapping!$A$2,Mapping!$A$3))</f>
        <v>Minor</v>
      </c>
    </row>
    <row r="1983" spans="1:9" ht="13.5" customHeight="1" x14ac:dyDescent="0.2">
      <c r="A1983" s="4">
        <v>3</v>
      </c>
      <c r="B1983" s="5" t="s">
        <v>19</v>
      </c>
      <c r="C1983" s="4">
        <v>2</v>
      </c>
      <c r="D1983" s="4">
        <v>2000</v>
      </c>
      <c r="E1983" s="4">
        <v>1</v>
      </c>
      <c r="F1983" s="4">
        <v>11</v>
      </c>
      <c r="G1983" s="4">
        <v>11</v>
      </c>
      <c r="H1983" s="6">
        <v>0</v>
      </c>
      <c r="I1983" s="8" t="str">
        <f>IF(H1983&lt;Mapping!$B$1,Mapping!$A$1,IF(H1983&lt;Mapping!$B$2,Mapping!$A$2,Mapping!$A$3))</f>
        <v>Minor</v>
      </c>
    </row>
    <row r="1984" spans="1:9" ht="13.5" customHeight="1" x14ac:dyDescent="0.2">
      <c r="A1984" s="4">
        <v>3</v>
      </c>
      <c r="B1984" s="5" t="s">
        <v>19</v>
      </c>
      <c r="C1984" s="4">
        <v>2</v>
      </c>
      <c r="D1984" s="4">
        <v>2000</v>
      </c>
      <c r="E1984" s="4">
        <v>1</v>
      </c>
      <c r="F1984" s="4">
        <v>0</v>
      </c>
      <c r="G1984" s="4">
        <v>12</v>
      </c>
      <c r="H1984" s="6">
        <v>0</v>
      </c>
      <c r="I1984" s="8" t="str">
        <f>IF(H1984&lt;Mapping!$B$1,Mapping!$A$1,IF(H1984&lt;Mapping!$B$2,Mapping!$A$2,Mapping!$A$3))</f>
        <v>Minor</v>
      </c>
    </row>
    <row r="1985" spans="1:9" ht="13.5" customHeight="1" x14ac:dyDescent="0.2">
      <c r="A1985" s="4">
        <v>2</v>
      </c>
      <c r="B1985" s="5" t="s">
        <v>14</v>
      </c>
      <c r="C1985" s="4">
        <v>1</v>
      </c>
      <c r="D1985" s="4">
        <v>2001</v>
      </c>
      <c r="E1985" s="4">
        <v>1</v>
      </c>
      <c r="F1985" s="4">
        <v>10</v>
      </c>
      <c r="G1985" s="4">
        <v>0</v>
      </c>
      <c r="H1985" s="6">
        <v>726180</v>
      </c>
      <c r="I1985" s="8" t="str">
        <f>IF(H1985&lt;Mapping!$B$1,Mapping!$A$1,IF(H1985&lt;Mapping!$B$2,Mapping!$A$2,Mapping!$A$3))</f>
        <v>Medium</v>
      </c>
    </row>
    <row r="1986" spans="1:9" ht="13.5" customHeight="1" x14ac:dyDescent="0.2">
      <c r="A1986" s="4">
        <v>2</v>
      </c>
      <c r="B1986" s="5" t="s">
        <v>44</v>
      </c>
      <c r="C1986" s="4">
        <v>4</v>
      </c>
      <c r="D1986" s="4">
        <v>2001</v>
      </c>
      <c r="E1986" s="4">
        <v>1</v>
      </c>
      <c r="F1986" s="4">
        <v>10</v>
      </c>
      <c r="G1986" s="4">
        <v>109</v>
      </c>
      <c r="H1986" s="6">
        <v>217925</v>
      </c>
      <c r="I1986" s="8" t="str">
        <f>IF(H1986&lt;Mapping!$B$1,Mapping!$A$1,IF(H1986&lt;Mapping!$B$2,Mapping!$A$2,Mapping!$A$3))</f>
        <v>Minor</v>
      </c>
    </row>
    <row r="1987" spans="1:9" ht="13.5" customHeight="1" x14ac:dyDescent="0.2">
      <c r="A1987" s="4">
        <v>2</v>
      </c>
      <c r="B1987" s="5" t="s">
        <v>20</v>
      </c>
      <c r="C1987" s="4">
        <v>3</v>
      </c>
      <c r="D1987" s="4">
        <v>2001</v>
      </c>
      <c r="E1987" s="4">
        <v>1</v>
      </c>
      <c r="F1987" s="4">
        <v>0</v>
      </c>
      <c r="G1987" s="4">
        <v>0</v>
      </c>
      <c r="H1987" s="6">
        <v>388374</v>
      </c>
      <c r="I1987" s="8" t="str">
        <f>IF(H1987&lt;Mapping!$B$1,Mapping!$A$1,IF(H1987&lt;Mapping!$B$2,Mapping!$A$2,Mapping!$A$3))</f>
        <v>Minor</v>
      </c>
    </row>
    <row r="1988" spans="1:9" ht="13.5" customHeight="1" x14ac:dyDescent="0.2">
      <c r="A1988" s="4">
        <v>2</v>
      </c>
      <c r="B1988" s="5" t="s">
        <v>20</v>
      </c>
      <c r="C1988" s="4">
        <v>2</v>
      </c>
      <c r="D1988" s="4">
        <v>2001</v>
      </c>
      <c r="E1988" s="4">
        <v>1</v>
      </c>
      <c r="F1988" s="4">
        <v>0</v>
      </c>
      <c r="G1988" s="4">
        <v>0</v>
      </c>
      <c r="H1988" s="6">
        <v>321668</v>
      </c>
      <c r="I1988" s="8" t="str">
        <f>IF(H1988&lt;Mapping!$B$1,Mapping!$A$1,IF(H1988&lt;Mapping!$B$2,Mapping!$A$2,Mapping!$A$3))</f>
        <v>Minor</v>
      </c>
    </row>
    <row r="1989" spans="1:9" ht="13.5" customHeight="1" x14ac:dyDescent="0.2">
      <c r="A1989" s="4">
        <v>2</v>
      </c>
      <c r="B1989" s="5" t="s">
        <v>20</v>
      </c>
      <c r="C1989" s="4">
        <v>2</v>
      </c>
      <c r="D1989" s="4">
        <v>2001</v>
      </c>
      <c r="E1989" s="4">
        <v>1</v>
      </c>
      <c r="F1989" s="4">
        <v>0</v>
      </c>
      <c r="G1989" s="4">
        <v>0</v>
      </c>
      <c r="H1989" s="6">
        <v>2863822</v>
      </c>
      <c r="I1989" s="8" t="str">
        <f>IF(H1989&lt;Mapping!$B$1,Mapping!$A$1,IF(H1989&lt;Mapping!$B$2,Mapping!$A$2,Mapping!$A$3))</f>
        <v>Medium</v>
      </c>
    </row>
    <row r="1990" spans="1:9" ht="13.5" customHeight="1" x14ac:dyDescent="0.2">
      <c r="A1990" s="4">
        <v>2</v>
      </c>
      <c r="B1990" s="5" t="s">
        <v>19</v>
      </c>
      <c r="C1990" s="4">
        <v>2</v>
      </c>
      <c r="D1990" s="4">
        <v>2001</v>
      </c>
      <c r="E1990" s="4">
        <v>1</v>
      </c>
      <c r="F1990" s="4">
        <v>0</v>
      </c>
      <c r="G1990" s="4">
        <v>0</v>
      </c>
      <c r="H1990" s="6">
        <v>255137</v>
      </c>
      <c r="I1990" s="8" t="str">
        <f>IF(H1990&lt;Mapping!$B$1,Mapping!$A$1,IF(H1990&lt;Mapping!$B$2,Mapping!$A$2,Mapping!$A$3))</f>
        <v>Minor</v>
      </c>
    </row>
    <row r="1991" spans="1:9" ht="13.5" customHeight="1" x14ac:dyDescent="0.2">
      <c r="A1991" s="4">
        <v>2</v>
      </c>
      <c r="B1991" s="5" t="s">
        <v>19</v>
      </c>
      <c r="C1991" s="4">
        <v>2</v>
      </c>
      <c r="D1991" s="4">
        <v>2001</v>
      </c>
      <c r="E1991" s="4">
        <v>1</v>
      </c>
      <c r="F1991" s="4">
        <v>0</v>
      </c>
      <c r="G1991" s="4">
        <v>0</v>
      </c>
      <c r="H1991" s="6">
        <v>82604</v>
      </c>
      <c r="I1991" s="8" t="str">
        <f>IF(H1991&lt;Mapping!$B$1,Mapping!$A$1,IF(H1991&lt;Mapping!$B$2,Mapping!$A$2,Mapping!$A$3))</f>
        <v>Minor</v>
      </c>
    </row>
    <row r="1992" spans="1:9" ht="13.5" customHeight="1" x14ac:dyDescent="0.2">
      <c r="A1992" s="4">
        <v>2</v>
      </c>
      <c r="B1992" s="5" t="s">
        <v>19</v>
      </c>
      <c r="C1992" s="4">
        <v>1</v>
      </c>
      <c r="D1992" s="4">
        <v>2001</v>
      </c>
      <c r="E1992" s="4">
        <v>1</v>
      </c>
      <c r="F1992" s="4">
        <v>0</v>
      </c>
      <c r="G1992" s="4">
        <v>0</v>
      </c>
      <c r="H1992" s="6">
        <v>50219</v>
      </c>
      <c r="I1992" s="8" t="str">
        <f>IF(H1992&lt;Mapping!$B$1,Mapping!$A$1,IF(H1992&lt;Mapping!$B$2,Mapping!$A$2,Mapping!$A$3))</f>
        <v>Minor</v>
      </c>
    </row>
    <row r="1993" spans="1:9" ht="13.5" customHeight="1" x14ac:dyDescent="0.2">
      <c r="A1993" s="4">
        <v>2</v>
      </c>
      <c r="B1993" s="5" t="s">
        <v>16</v>
      </c>
      <c r="C1993" s="4">
        <v>3</v>
      </c>
      <c r="D1993" s="4">
        <v>2001</v>
      </c>
      <c r="E1993" s="4">
        <v>1</v>
      </c>
      <c r="F1993" s="4">
        <v>0</v>
      </c>
      <c r="G1993" s="4">
        <v>471</v>
      </c>
      <c r="H1993" s="6">
        <v>127652985</v>
      </c>
      <c r="I1993" s="8" t="str">
        <f>IF(H1993&lt;Mapping!$B$1,Mapping!$A$1,IF(H1993&lt;Mapping!$B$2,Mapping!$A$2,Mapping!$A$3))</f>
        <v>Major</v>
      </c>
    </row>
    <row r="1994" spans="1:9" ht="13.5" customHeight="1" x14ac:dyDescent="0.2">
      <c r="A1994" s="4">
        <v>2</v>
      </c>
      <c r="B1994" s="5" t="s">
        <v>16</v>
      </c>
      <c r="C1994" s="4">
        <v>3</v>
      </c>
      <c r="D1994" s="4">
        <v>2001</v>
      </c>
      <c r="E1994" s="4">
        <v>1</v>
      </c>
      <c r="F1994" s="4">
        <v>0</v>
      </c>
      <c r="G1994" s="4">
        <v>0</v>
      </c>
      <c r="H1994" s="6">
        <v>11943530</v>
      </c>
      <c r="I1994" s="8" t="str">
        <f>IF(H1994&lt;Mapping!$B$1,Mapping!$A$1,IF(H1994&lt;Mapping!$B$2,Mapping!$A$2,Mapping!$A$3))</f>
        <v>Major</v>
      </c>
    </row>
    <row r="1995" spans="1:9" ht="13.5" customHeight="1" x14ac:dyDescent="0.2">
      <c r="A1995" s="4">
        <v>2</v>
      </c>
      <c r="B1995" s="5" t="s">
        <v>17</v>
      </c>
      <c r="C1995" s="4">
        <v>2</v>
      </c>
      <c r="D1995" s="4">
        <v>2001</v>
      </c>
      <c r="E1995" s="4">
        <v>1</v>
      </c>
      <c r="F1995" s="4">
        <v>0</v>
      </c>
      <c r="G1995" s="4">
        <v>0</v>
      </c>
      <c r="H1995" s="6">
        <v>0</v>
      </c>
      <c r="I1995" s="8" t="str">
        <f>IF(H1995&lt;Mapping!$B$1,Mapping!$A$1,IF(H1995&lt;Mapping!$B$2,Mapping!$A$2,Mapping!$A$3))</f>
        <v>Minor</v>
      </c>
    </row>
    <row r="1996" spans="1:9" ht="13.5" customHeight="1" x14ac:dyDescent="0.2">
      <c r="A1996" s="4">
        <v>1</v>
      </c>
      <c r="B1996" s="5" t="s">
        <v>14</v>
      </c>
      <c r="C1996" s="4">
        <v>2</v>
      </c>
      <c r="D1996" s="4">
        <v>2002</v>
      </c>
      <c r="E1996" s="4">
        <v>1</v>
      </c>
      <c r="F1996" s="4">
        <v>0</v>
      </c>
      <c r="G1996" s="4">
        <v>0</v>
      </c>
      <c r="H1996" s="6">
        <v>775638</v>
      </c>
      <c r="I1996" s="8" t="str">
        <f>IF(H1996&lt;Mapping!$B$1,Mapping!$A$1,IF(H1996&lt;Mapping!$B$2,Mapping!$A$2,Mapping!$A$3))</f>
        <v>Medium</v>
      </c>
    </row>
    <row r="1997" spans="1:9" ht="13.5" customHeight="1" x14ac:dyDescent="0.2">
      <c r="A1997" s="4">
        <v>2</v>
      </c>
      <c r="B1997" s="5" t="s">
        <v>20</v>
      </c>
      <c r="C1997" s="4">
        <v>3</v>
      </c>
      <c r="D1997" s="4">
        <v>2002</v>
      </c>
      <c r="E1997" s="4">
        <v>1</v>
      </c>
      <c r="F1997" s="4">
        <v>0</v>
      </c>
      <c r="G1997" s="4">
        <v>0</v>
      </c>
      <c r="H1997" s="6">
        <v>437610</v>
      </c>
      <c r="I1997" s="8" t="str">
        <f>IF(H1997&lt;Mapping!$B$1,Mapping!$A$1,IF(H1997&lt;Mapping!$B$2,Mapping!$A$2,Mapping!$A$3))</f>
        <v>Minor</v>
      </c>
    </row>
    <row r="1998" spans="1:9" ht="13.5" customHeight="1" x14ac:dyDescent="0.2">
      <c r="A1998" s="4">
        <v>1</v>
      </c>
      <c r="B1998" s="5" t="s">
        <v>19</v>
      </c>
      <c r="C1998" s="4">
        <v>3</v>
      </c>
      <c r="D1998" s="4">
        <v>2002</v>
      </c>
      <c r="E1998" s="4">
        <v>1</v>
      </c>
      <c r="F1998" s="4">
        <v>0</v>
      </c>
      <c r="G1998" s="4">
        <v>0</v>
      </c>
      <c r="H1998" s="6">
        <v>402640</v>
      </c>
      <c r="I1998" s="8" t="str">
        <f>IF(H1998&lt;Mapping!$B$1,Mapping!$A$1,IF(H1998&lt;Mapping!$B$2,Mapping!$A$2,Mapping!$A$3))</f>
        <v>Minor</v>
      </c>
    </row>
    <row r="1999" spans="1:9" ht="13.5" customHeight="1" x14ac:dyDescent="0.2">
      <c r="A1999" s="4">
        <v>1</v>
      </c>
      <c r="B1999" s="5" t="s">
        <v>19</v>
      </c>
      <c r="C1999" s="4">
        <v>4</v>
      </c>
      <c r="D1999" s="4">
        <v>2002</v>
      </c>
      <c r="E1999" s="4">
        <v>1</v>
      </c>
      <c r="F1999" s="4">
        <v>0</v>
      </c>
      <c r="G1999" s="4">
        <v>0</v>
      </c>
      <c r="H1999" s="6">
        <v>170615</v>
      </c>
      <c r="I1999" s="8" t="str">
        <f>IF(H1999&lt;Mapping!$B$1,Mapping!$A$1,IF(H1999&lt;Mapping!$B$2,Mapping!$A$2,Mapping!$A$3))</f>
        <v>Minor</v>
      </c>
    </row>
    <row r="2000" spans="1:9" ht="13.5" customHeight="1" x14ac:dyDescent="0.2">
      <c r="A2000" s="4">
        <v>1</v>
      </c>
      <c r="B2000" s="5" t="s">
        <v>19</v>
      </c>
      <c r="C2000" s="4">
        <v>2</v>
      </c>
      <c r="D2000" s="4">
        <v>2002</v>
      </c>
      <c r="E2000" s="4">
        <v>1</v>
      </c>
      <c r="F2000" s="4">
        <v>0</v>
      </c>
      <c r="G2000" s="4">
        <v>0</v>
      </c>
      <c r="H2000" s="6">
        <v>168490</v>
      </c>
      <c r="I2000" s="8" t="str">
        <f>IF(H2000&lt;Mapping!$B$1,Mapping!$A$1,IF(H2000&lt;Mapping!$B$2,Mapping!$A$2,Mapping!$A$3))</f>
        <v>Minor</v>
      </c>
    </row>
    <row r="2001" spans="1:9" ht="13.5" customHeight="1" x14ac:dyDescent="0.2">
      <c r="A2001" s="4">
        <v>1</v>
      </c>
      <c r="B2001" s="5" t="s">
        <v>19</v>
      </c>
      <c r="C2001" s="4">
        <v>3</v>
      </c>
      <c r="D2001" s="4">
        <v>2002</v>
      </c>
      <c r="E2001" s="4">
        <v>1</v>
      </c>
      <c r="F2001" s="4">
        <v>0</v>
      </c>
      <c r="G2001" s="4">
        <v>0</v>
      </c>
      <c r="H2001" s="6">
        <v>157362</v>
      </c>
      <c r="I2001" s="8" t="str">
        <f>IF(H2001&lt;Mapping!$B$1,Mapping!$A$1,IF(H2001&lt;Mapping!$B$2,Mapping!$A$2,Mapping!$A$3))</f>
        <v>Minor</v>
      </c>
    </row>
    <row r="2002" spans="1:9" ht="13.5" customHeight="1" x14ac:dyDescent="0.2">
      <c r="A2002" s="4">
        <v>1</v>
      </c>
      <c r="B2002" s="5" t="s">
        <v>19</v>
      </c>
      <c r="C2002" s="4">
        <v>3</v>
      </c>
      <c r="D2002" s="4">
        <v>2002</v>
      </c>
      <c r="E2002" s="4">
        <v>1</v>
      </c>
      <c r="F2002" s="4">
        <v>0</v>
      </c>
      <c r="G2002" s="4">
        <v>0</v>
      </c>
      <c r="H2002" s="6">
        <v>151307</v>
      </c>
      <c r="I2002" s="8" t="str">
        <f>IF(H2002&lt;Mapping!$B$1,Mapping!$A$1,IF(H2002&lt;Mapping!$B$2,Mapping!$A$2,Mapping!$A$3))</f>
        <v>Minor</v>
      </c>
    </row>
    <row r="2003" spans="1:9" ht="13.5" customHeight="1" x14ac:dyDescent="0.2">
      <c r="A2003" s="4">
        <v>1</v>
      </c>
      <c r="B2003" s="5" t="s">
        <v>19</v>
      </c>
      <c r="C2003" s="4">
        <v>4</v>
      </c>
      <c r="D2003" s="4">
        <v>2002</v>
      </c>
      <c r="E2003" s="4">
        <v>1</v>
      </c>
      <c r="F2003" s="4">
        <v>0</v>
      </c>
      <c r="G2003" s="4">
        <v>0</v>
      </c>
      <c r="H2003" s="6">
        <v>78879</v>
      </c>
      <c r="I2003" s="8" t="str">
        <f>IF(H2003&lt;Mapping!$B$1,Mapping!$A$1,IF(H2003&lt;Mapping!$B$2,Mapping!$A$2,Mapping!$A$3))</f>
        <v>Minor</v>
      </c>
    </row>
    <row r="2004" spans="1:9" ht="13.5" customHeight="1" x14ac:dyDescent="0.2">
      <c r="A2004" s="4">
        <v>1</v>
      </c>
      <c r="B2004" s="5" t="s">
        <v>19</v>
      </c>
      <c r="C2004" s="4">
        <v>2</v>
      </c>
      <c r="D2004" s="4">
        <v>2002</v>
      </c>
      <c r="E2004" s="4">
        <v>1</v>
      </c>
      <c r="F2004" s="4">
        <v>0</v>
      </c>
      <c r="G2004" s="4">
        <v>0</v>
      </c>
      <c r="H2004" s="6">
        <v>43504</v>
      </c>
      <c r="I2004" s="8" t="str">
        <f>IF(H2004&lt;Mapping!$B$1,Mapping!$A$1,IF(H2004&lt;Mapping!$B$2,Mapping!$A$2,Mapping!$A$3))</f>
        <v>Minor</v>
      </c>
    </row>
    <row r="2005" spans="1:9" ht="13.5" customHeight="1" x14ac:dyDescent="0.2">
      <c r="A2005" s="4">
        <v>3</v>
      </c>
      <c r="B2005" s="5" t="s">
        <v>19</v>
      </c>
      <c r="C2005" s="4">
        <v>4</v>
      </c>
      <c r="D2005" s="4">
        <v>2002</v>
      </c>
      <c r="E2005" s="4">
        <v>1</v>
      </c>
      <c r="F2005" s="4">
        <v>0</v>
      </c>
      <c r="G2005" s="4">
        <v>0</v>
      </c>
      <c r="H2005" s="6">
        <v>46676</v>
      </c>
      <c r="I2005" s="8" t="str">
        <f>IF(H2005&lt;Mapping!$B$1,Mapping!$A$1,IF(H2005&lt;Mapping!$B$2,Mapping!$A$2,Mapping!$A$3))</f>
        <v>Minor</v>
      </c>
    </row>
    <row r="2006" spans="1:9" ht="13.5" customHeight="1" x14ac:dyDescent="0.2">
      <c r="A2006" s="4">
        <v>4</v>
      </c>
      <c r="B2006" s="5" t="s">
        <v>19</v>
      </c>
      <c r="C2006" s="4">
        <v>3</v>
      </c>
      <c r="D2006" s="4">
        <v>2002</v>
      </c>
      <c r="E2006" s="4">
        <v>1</v>
      </c>
      <c r="F2006" s="4">
        <v>0</v>
      </c>
      <c r="G2006" s="4">
        <v>11</v>
      </c>
      <c r="H2006" s="6">
        <v>122225</v>
      </c>
      <c r="I2006" s="8" t="str">
        <f>IF(H2006&lt;Mapping!$B$1,Mapping!$A$1,IF(H2006&lt;Mapping!$B$2,Mapping!$A$2,Mapping!$A$3))</f>
        <v>Minor</v>
      </c>
    </row>
    <row r="2007" spans="1:9" ht="13.5" customHeight="1" x14ac:dyDescent="0.2">
      <c r="A2007" s="4">
        <v>4</v>
      </c>
      <c r="B2007" s="5" t="s">
        <v>19</v>
      </c>
      <c r="C2007" s="4">
        <v>3</v>
      </c>
      <c r="D2007" s="4">
        <v>2002</v>
      </c>
      <c r="E2007" s="4">
        <v>1</v>
      </c>
      <c r="F2007" s="4">
        <v>0</v>
      </c>
      <c r="G2007" s="4">
        <v>0</v>
      </c>
      <c r="H2007" s="6">
        <v>97489</v>
      </c>
      <c r="I2007" s="8" t="str">
        <f>IF(H2007&lt;Mapping!$B$1,Mapping!$A$1,IF(H2007&lt;Mapping!$B$2,Mapping!$A$2,Mapping!$A$3))</f>
        <v>Minor</v>
      </c>
    </row>
    <row r="2008" spans="1:9" ht="13.5" customHeight="1" x14ac:dyDescent="0.2">
      <c r="A2008" s="4">
        <v>4</v>
      </c>
      <c r="B2008" s="5" t="s">
        <v>19</v>
      </c>
      <c r="C2008" s="4">
        <v>2</v>
      </c>
      <c r="D2008" s="4">
        <v>2002</v>
      </c>
      <c r="E2008" s="4">
        <v>1</v>
      </c>
      <c r="F2008" s="4">
        <v>0</v>
      </c>
      <c r="G2008" s="4">
        <v>0</v>
      </c>
      <c r="H2008" s="6">
        <v>29766</v>
      </c>
      <c r="I2008" s="8" t="str">
        <f>IF(H2008&lt;Mapping!$B$1,Mapping!$A$1,IF(H2008&lt;Mapping!$B$2,Mapping!$A$2,Mapping!$A$3))</f>
        <v>Minor</v>
      </c>
    </row>
    <row r="2009" spans="1:9" ht="13.5" customHeight="1" x14ac:dyDescent="0.2">
      <c r="A2009" s="4">
        <v>4</v>
      </c>
      <c r="B2009" s="5" t="s">
        <v>19</v>
      </c>
      <c r="C2009" s="4">
        <v>2</v>
      </c>
      <c r="D2009" s="4">
        <v>2002</v>
      </c>
      <c r="E2009" s="4">
        <v>1</v>
      </c>
      <c r="F2009" s="4">
        <v>0</v>
      </c>
      <c r="G2009" s="4">
        <v>0</v>
      </c>
      <c r="H2009" s="6">
        <v>29541</v>
      </c>
      <c r="I2009" s="8" t="str">
        <f>IF(H2009&lt;Mapping!$B$1,Mapping!$A$1,IF(H2009&lt;Mapping!$B$2,Mapping!$A$2,Mapping!$A$3))</f>
        <v>Minor</v>
      </c>
    </row>
    <row r="2010" spans="1:9" ht="13.5" customHeight="1" x14ac:dyDescent="0.2">
      <c r="A2010" s="4">
        <v>1</v>
      </c>
      <c r="B2010" s="5" t="s">
        <v>16</v>
      </c>
      <c r="C2010" s="4">
        <v>4</v>
      </c>
      <c r="D2010" s="4">
        <v>2002</v>
      </c>
      <c r="E2010" s="4">
        <v>1</v>
      </c>
      <c r="F2010" s="4">
        <v>0</v>
      </c>
      <c r="G2010" s="4">
        <v>0</v>
      </c>
      <c r="H2010" s="6">
        <v>30930</v>
      </c>
      <c r="I2010" s="8" t="str">
        <f>IF(H2010&lt;Mapping!$B$1,Mapping!$A$1,IF(H2010&lt;Mapping!$B$2,Mapping!$A$2,Mapping!$A$3))</f>
        <v>Minor</v>
      </c>
    </row>
    <row r="2011" spans="1:9" ht="13.5" customHeight="1" x14ac:dyDescent="0.2">
      <c r="A2011" s="4">
        <v>1</v>
      </c>
      <c r="B2011" s="5" t="s">
        <v>16</v>
      </c>
      <c r="C2011" s="4">
        <v>4</v>
      </c>
      <c r="D2011" s="4">
        <v>2002</v>
      </c>
      <c r="E2011" s="4">
        <v>1</v>
      </c>
      <c r="F2011" s="4">
        <v>0</v>
      </c>
      <c r="G2011" s="4">
        <v>0</v>
      </c>
      <c r="H2011" s="6">
        <v>4018482</v>
      </c>
      <c r="I2011" s="8" t="str">
        <f>IF(H2011&lt;Mapping!$B$1,Mapping!$A$1,IF(H2011&lt;Mapping!$B$2,Mapping!$A$2,Mapping!$A$3))</f>
        <v>Medium</v>
      </c>
    </row>
    <row r="2012" spans="1:9" ht="13.5" customHeight="1" x14ac:dyDescent="0.2">
      <c r="A2012" s="4">
        <v>1</v>
      </c>
      <c r="B2012" s="5" t="s">
        <v>21</v>
      </c>
      <c r="C2012" s="4">
        <v>1</v>
      </c>
      <c r="D2012" s="4">
        <v>2002</v>
      </c>
      <c r="E2012" s="4">
        <v>1</v>
      </c>
      <c r="F2012" s="4">
        <v>0</v>
      </c>
      <c r="G2012" s="4">
        <v>0</v>
      </c>
      <c r="H2012" s="6">
        <v>14403</v>
      </c>
      <c r="I2012" s="8" t="str">
        <f>IF(H2012&lt;Mapping!$B$1,Mapping!$A$1,IF(H2012&lt;Mapping!$B$2,Mapping!$A$2,Mapping!$A$3))</f>
        <v>Minor</v>
      </c>
    </row>
    <row r="2013" spans="1:9" ht="13.5" customHeight="1" x14ac:dyDescent="0.2">
      <c r="A2013" s="4">
        <v>2</v>
      </c>
      <c r="B2013" s="5" t="s">
        <v>17</v>
      </c>
      <c r="C2013" s="4">
        <v>1</v>
      </c>
      <c r="D2013" s="4">
        <v>2002</v>
      </c>
      <c r="E2013" s="4">
        <v>1</v>
      </c>
      <c r="F2013" s="4">
        <v>12</v>
      </c>
      <c r="G2013" s="4">
        <v>0</v>
      </c>
      <c r="H2013" s="6">
        <v>0</v>
      </c>
      <c r="I2013" s="8" t="str">
        <f>IF(H2013&lt;Mapping!$B$1,Mapping!$A$1,IF(H2013&lt;Mapping!$B$2,Mapping!$A$2,Mapping!$A$3))</f>
        <v>Minor</v>
      </c>
    </row>
    <row r="2014" spans="1:9" ht="13.5" customHeight="1" x14ac:dyDescent="0.2">
      <c r="A2014" s="4">
        <v>1</v>
      </c>
      <c r="B2014" s="5" t="s">
        <v>15</v>
      </c>
      <c r="C2014" s="4">
        <v>4</v>
      </c>
      <c r="D2014" s="4">
        <v>2002</v>
      </c>
      <c r="E2014" s="4">
        <v>2</v>
      </c>
      <c r="F2014" s="4">
        <v>0</v>
      </c>
      <c r="G2014" s="4">
        <v>0</v>
      </c>
      <c r="H2014" s="6">
        <v>183566160</v>
      </c>
      <c r="I2014" s="8" t="str">
        <f>IF(H2014&lt;Mapping!$B$1,Mapping!$A$1,IF(H2014&lt;Mapping!$B$2,Mapping!$A$2,Mapping!$A$3))</f>
        <v>Major</v>
      </c>
    </row>
    <row r="2015" spans="1:9" ht="13.5" customHeight="1" x14ac:dyDescent="0.2">
      <c r="A2015" s="4">
        <v>1</v>
      </c>
      <c r="B2015" s="5" t="s">
        <v>14</v>
      </c>
      <c r="C2015" s="4">
        <v>3</v>
      </c>
      <c r="D2015" s="4">
        <v>2003</v>
      </c>
      <c r="E2015" s="4">
        <v>1</v>
      </c>
      <c r="F2015" s="4">
        <v>0</v>
      </c>
      <c r="G2015" s="4">
        <v>0</v>
      </c>
      <c r="H2015" s="6">
        <v>171835</v>
      </c>
      <c r="I2015" s="8" t="str">
        <f>IF(H2015&lt;Mapping!$B$1,Mapping!$A$1,IF(H2015&lt;Mapping!$B$2,Mapping!$A$2,Mapping!$A$3))</f>
        <v>Minor</v>
      </c>
    </row>
    <row r="2016" spans="1:9" ht="13.5" customHeight="1" x14ac:dyDescent="0.2">
      <c r="A2016" s="4">
        <v>1</v>
      </c>
      <c r="B2016" s="5" t="s">
        <v>14</v>
      </c>
      <c r="C2016" s="4">
        <v>1</v>
      </c>
      <c r="D2016" s="4">
        <v>2003</v>
      </c>
      <c r="E2016" s="4">
        <v>1</v>
      </c>
      <c r="F2016" s="4">
        <v>0</v>
      </c>
      <c r="G2016" s="4">
        <v>0</v>
      </c>
      <c r="H2016" s="6">
        <v>16417916</v>
      </c>
      <c r="I2016" s="8" t="str">
        <f>IF(H2016&lt;Mapping!$B$1,Mapping!$A$1,IF(H2016&lt;Mapping!$B$2,Mapping!$A$2,Mapping!$A$3))</f>
        <v>Major</v>
      </c>
    </row>
    <row r="2017" spans="1:9" ht="13.5" customHeight="1" x14ac:dyDescent="0.2">
      <c r="A2017" s="4">
        <v>1</v>
      </c>
      <c r="B2017" s="5" t="s">
        <v>34</v>
      </c>
      <c r="C2017" s="4">
        <v>2</v>
      </c>
      <c r="D2017" s="4">
        <v>2003</v>
      </c>
      <c r="E2017" s="4">
        <v>1</v>
      </c>
      <c r="F2017" s="4">
        <v>0</v>
      </c>
      <c r="G2017" s="4">
        <v>0</v>
      </c>
      <c r="H2017" s="6">
        <v>16799</v>
      </c>
      <c r="I2017" s="8" t="str">
        <f>IF(H2017&lt;Mapping!$B$1,Mapping!$A$1,IF(H2017&lt;Mapping!$B$2,Mapping!$A$2,Mapping!$A$3))</f>
        <v>Minor</v>
      </c>
    </row>
    <row r="2018" spans="1:9" ht="13.5" customHeight="1" x14ac:dyDescent="0.2">
      <c r="A2018" s="4">
        <v>1</v>
      </c>
      <c r="B2018" s="5" t="s">
        <v>34</v>
      </c>
      <c r="C2018" s="4">
        <v>2</v>
      </c>
      <c r="D2018" s="4">
        <v>2003</v>
      </c>
      <c r="E2018" s="4">
        <v>1</v>
      </c>
      <c r="F2018" s="4">
        <v>0</v>
      </c>
      <c r="G2018" s="4">
        <v>11</v>
      </c>
      <c r="H2018" s="6">
        <v>0</v>
      </c>
      <c r="I2018" s="8" t="str">
        <f>IF(H2018&lt;Mapping!$B$1,Mapping!$A$1,IF(H2018&lt;Mapping!$B$2,Mapping!$A$2,Mapping!$A$3))</f>
        <v>Minor</v>
      </c>
    </row>
    <row r="2019" spans="1:9" ht="13.5" customHeight="1" x14ac:dyDescent="0.2">
      <c r="A2019" s="4">
        <v>1</v>
      </c>
      <c r="B2019" s="5" t="s">
        <v>20</v>
      </c>
      <c r="C2019" s="4">
        <v>3</v>
      </c>
      <c r="D2019" s="4">
        <v>2003</v>
      </c>
      <c r="E2019" s="4">
        <v>1</v>
      </c>
      <c r="F2019" s="4">
        <v>0</v>
      </c>
      <c r="G2019" s="4">
        <v>0</v>
      </c>
      <c r="H2019" s="6">
        <v>1627366</v>
      </c>
      <c r="I2019" s="8" t="str">
        <f>IF(H2019&lt;Mapping!$B$1,Mapping!$A$1,IF(H2019&lt;Mapping!$B$2,Mapping!$A$2,Mapping!$A$3))</f>
        <v>Medium</v>
      </c>
    </row>
    <row r="2020" spans="1:9" ht="13.5" customHeight="1" x14ac:dyDescent="0.2">
      <c r="A2020" s="4">
        <v>3</v>
      </c>
      <c r="B2020" s="5" t="s">
        <v>20</v>
      </c>
      <c r="C2020" s="4">
        <v>1</v>
      </c>
      <c r="D2020" s="4">
        <v>2003</v>
      </c>
      <c r="E2020" s="4">
        <v>1</v>
      </c>
      <c r="F2020" s="4">
        <v>0</v>
      </c>
      <c r="G2020" s="4">
        <v>0</v>
      </c>
      <c r="H2020" s="6">
        <v>1084007</v>
      </c>
      <c r="I2020" s="8" t="str">
        <f>IF(H2020&lt;Mapping!$B$1,Mapping!$A$1,IF(H2020&lt;Mapping!$B$2,Mapping!$A$2,Mapping!$A$3))</f>
        <v>Medium</v>
      </c>
    </row>
    <row r="2021" spans="1:9" ht="13.5" customHeight="1" x14ac:dyDescent="0.2">
      <c r="A2021" s="4">
        <v>3</v>
      </c>
      <c r="B2021" s="5" t="s">
        <v>20</v>
      </c>
      <c r="C2021" s="4">
        <v>2</v>
      </c>
      <c r="D2021" s="4">
        <v>2003</v>
      </c>
      <c r="E2021" s="4">
        <v>1</v>
      </c>
      <c r="F2021" s="4">
        <v>0</v>
      </c>
      <c r="G2021" s="4">
        <v>0</v>
      </c>
      <c r="H2021" s="6">
        <v>786330</v>
      </c>
      <c r="I2021" s="8" t="str">
        <f>IF(H2021&lt;Mapping!$B$1,Mapping!$A$1,IF(H2021&lt;Mapping!$B$2,Mapping!$A$2,Mapping!$A$3))</f>
        <v>Medium</v>
      </c>
    </row>
    <row r="2022" spans="1:9" ht="13.5" customHeight="1" x14ac:dyDescent="0.2">
      <c r="A2022" s="4">
        <v>3</v>
      </c>
      <c r="B2022" s="5" t="s">
        <v>20</v>
      </c>
      <c r="C2022" s="4">
        <v>3</v>
      </c>
      <c r="D2022" s="4">
        <v>2003</v>
      </c>
      <c r="E2022" s="4">
        <v>1</v>
      </c>
      <c r="F2022" s="4">
        <v>0</v>
      </c>
      <c r="G2022" s="4">
        <v>0</v>
      </c>
      <c r="H2022" s="6">
        <v>2551339</v>
      </c>
      <c r="I2022" s="8" t="str">
        <f>IF(H2022&lt;Mapping!$B$1,Mapping!$A$1,IF(H2022&lt;Mapping!$B$2,Mapping!$A$2,Mapping!$A$3))</f>
        <v>Medium</v>
      </c>
    </row>
    <row r="2023" spans="1:9" ht="13.5" customHeight="1" x14ac:dyDescent="0.2">
      <c r="A2023" s="4">
        <v>4</v>
      </c>
      <c r="B2023" s="5" t="s">
        <v>20</v>
      </c>
      <c r="C2023" s="4">
        <v>3</v>
      </c>
      <c r="D2023" s="4">
        <v>2003</v>
      </c>
      <c r="E2023" s="4">
        <v>1</v>
      </c>
      <c r="F2023" s="4">
        <v>0</v>
      </c>
      <c r="G2023" s="4">
        <v>11</v>
      </c>
      <c r="H2023" s="6">
        <v>0</v>
      </c>
      <c r="I2023" s="8" t="str">
        <f>IF(H2023&lt;Mapping!$B$1,Mapping!$A$1,IF(H2023&lt;Mapping!$B$2,Mapping!$A$2,Mapping!$A$3))</f>
        <v>Minor</v>
      </c>
    </row>
    <row r="2024" spans="1:9" ht="13.5" customHeight="1" x14ac:dyDescent="0.2">
      <c r="A2024" s="4">
        <v>1</v>
      </c>
      <c r="B2024" s="5" t="s">
        <v>19</v>
      </c>
      <c r="C2024" s="4">
        <v>2</v>
      </c>
      <c r="D2024" s="4">
        <v>2003</v>
      </c>
      <c r="E2024" s="4">
        <v>1</v>
      </c>
      <c r="F2024" s="4">
        <v>0</v>
      </c>
      <c r="G2024" s="4">
        <v>0</v>
      </c>
      <c r="H2024" s="6">
        <v>50228</v>
      </c>
      <c r="I2024" s="8" t="str">
        <f>IF(H2024&lt;Mapping!$B$1,Mapping!$A$1,IF(H2024&lt;Mapping!$B$2,Mapping!$A$2,Mapping!$A$3))</f>
        <v>Minor</v>
      </c>
    </row>
    <row r="2025" spans="1:9" ht="13.5" customHeight="1" x14ac:dyDescent="0.2">
      <c r="A2025" s="4">
        <v>1</v>
      </c>
      <c r="B2025" s="5" t="s">
        <v>19</v>
      </c>
      <c r="C2025" s="4">
        <v>2</v>
      </c>
      <c r="D2025" s="4">
        <v>2003</v>
      </c>
      <c r="E2025" s="4">
        <v>1</v>
      </c>
      <c r="F2025" s="4">
        <v>0</v>
      </c>
      <c r="G2025" s="4">
        <v>0</v>
      </c>
      <c r="H2025" s="6">
        <v>34826</v>
      </c>
      <c r="I2025" s="8" t="str">
        <f>IF(H2025&lt;Mapping!$B$1,Mapping!$A$1,IF(H2025&lt;Mapping!$B$2,Mapping!$A$2,Mapping!$A$3))</f>
        <v>Minor</v>
      </c>
    </row>
    <row r="2026" spans="1:9" ht="13.5" customHeight="1" x14ac:dyDescent="0.2">
      <c r="A2026" s="4">
        <v>1</v>
      </c>
      <c r="B2026" s="5" t="s">
        <v>19</v>
      </c>
      <c r="C2026" s="4">
        <v>2</v>
      </c>
      <c r="D2026" s="4">
        <v>2003</v>
      </c>
      <c r="E2026" s="4">
        <v>1</v>
      </c>
      <c r="F2026" s="4">
        <v>0</v>
      </c>
      <c r="G2026" s="4">
        <v>0</v>
      </c>
      <c r="H2026" s="6">
        <v>16944</v>
      </c>
      <c r="I2026" s="8" t="str">
        <f>IF(H2026&lt;Mapping!$B$1,Mapping!$A$1,IF(H2026&lt;Mapping!$B$2,Mapping!$A$2,Mapping!$A$3))</f>
        <v>Minor</v>
      </c>
    </row>
    <row r="2027" spans="1:9" ht="13.5" customHeight="1" x14ac:dyDescent="0.2">
      <c r="A2027" s="4">
        <v>1</v>
      </c>
      <c r="B2027" s="5" t="s">
        <v>19</v>
      </c>
      <c r="C2027" s="4">
        <v>3</v>
      </c>
      <c r="D2027" s="4">
        <v>2003</v>
      </c>
      <c r="E2027" s="4">
        <v>1</v>
      </c>
      <c r="F2027" s="4">
        <v>0</v>
      </c>
      <c r="G2027" s="4">
        <v>0</v>
      </c>
      <c r="H2027" s="6">
        <v>16032</v>
      </c>
      <c r="I2027" s="8" t="str">
        <f>IF(H2027&lt;Mapping!$B$1,Mapping!$A$1,IF(H2027&lt;Mapping!$B$2,Mapping!$A$2,Mapping!$A$3))</f>
        <v>Minor</v>
      </c>
    </row>
    <row r="2028" spans="1:9" ht="13.5" customHeight="1" x14ac:dyDescent="0.2">
      <c r="A2028" s="4">
        <v>1</v>
      </c>
      <c r="B2028" s="5" t="s">
        <v>19</v>
      </c>
      <c r="C2028" s="4">
        <v>1</v>
      </c>
      <c r="D2028" s="4">
        <v>2003</v>
      </c>
      <c r="E2028" s="4">
        <v>1</v>
      </c>
      <c r="F2028" s="4">
        <v>0</v>
      </c>
      <c r="G2028" s="4">
        <v>0</v>
      </c>
      <c r="H2028" s="6">
        <v>15720</v>
      </c>
      <c r="I2028" s="8" t="str">
        <f>IF(H2028&lt;Mapping!$B$1,Mapping!$A$1,IF(H2028&lt;Mapping!$B$2,Mapping!$A$2,Mapping!$A$3))</f>
        <v>Minor</v>
      </c>
    </row>
    <row r="2029" spans="1:9" ht="13.5" customHeight="1" x14ac:dyDescent="0.2">
      <c r="A2029" s="4">
        <v>1</v>
      </c>
      <c r="B2029" s="5" t="s">
        <v>19</v>
      </c>
      <c r="C2029" s="4">
        <v>3</v>
      </c>
      <c r="D2029" s="4">
        <v>2003</v>
      </c>
      <c r="E2029" s="4">
        <v>1</v>
      </c>
      <c r="F2029" s="4">
        <v>0</v>
      </c>
      <c r="G2029" s="4">
        <v>0</v>
      </c>
      <c r="H2029" s="6">
        <v>14336</v>
      </c>
      <c r="I2029" s="8" t="str">
        <f>IF(H2029&lt;Mapping!$B$1,Mapping!$A$1,IF(H2029&lt;Mapping!$B$2,Mapping!$A$2,Mapping!$A$3))</f>
        <v>Minor</v>
      </c>
    </row>
    <row r="2030" spans="1:9" ht="13.5" customHeight="1" x14ac:dyDescent="0.2">
      <c r="A2030" s="4">
        <v>1</v>
      </c>
      <c r="B2030" s="5" t="s">
        <v>19</v>
      </c>
      <c r="C2030" s="4">
        <v>3</v>
      </c>
      <c r="D2030" s="4">
        <v>2003</v>
      </c>
      <c r="E2030" s="4">
        <v>1</v>
      </c>
      <c r="F2030" s="4">
        <v>0</v>
      </c>
      <c r="G2030" s="4">
        <v>0</v>
      </c>
      <c r="H2030" s="6">
        <v>4704239</v>
      </c>
      <c r="I2030" s="8" t="str">
        <f>IF(H2030&lt;Mapping!$B$1,Mapping!$A$1,IF(H2030&lt;Mapping!$B$2,Mapping!$A$2,Mapping!$A$3))</f>
        <v>Medium</v>
      </c>
    </row>
    <row r="2031" spans="1:9" ht="13.5" customHeight="1" x14ac:dyDescent="0.2">
      <c r="A2031" s="4">
        <v>2</v>
      </c>
      <c r="B2031" s="5" t="s">
        <v>19</v>
      </c>
      <c r="C2031" s="4">
        <v>3</v>
      </c>
      <c r="D2031" s="4">
        <v>2003</v>
      </c>
      <c r="E2031" s="4">
        <v>1</v>
      </c>
      <c r="F2031" s="4">
        <v>0</v>
      </c>
      <c r="G2031" s="4">
        <v>0</v>
      </c>
      <c r="H2031" s="6">
        <v>147534</v>
      </c>
      <c r="I2031" s="8" t="str">
        <f>IF(H2031&lt;Mapping!$B$1,Mapping!$A$1,IF(H2031&lt;Mapping!$B$2,Mapping!$A$2,Mapping!$A$3))</f>
        <v>Minor</v>
      </c>
    </row>
    <row r="2032" spans="1:9" ht="13.5" customHeight="1" x14ac:dyDescent="0.2">
      <c r="A2032" s="4">
        <v>2</v>
      </c>
      <c r="B2032" s="5" t="s">
        <v>19</v>
      </c>
      <c r="C2032" s="4">
        <v>3</v>
      </c>
      <c r="D2032" s="4">
        <v>2003</v>
      </c>
      <c r="E2032" s="4">
        <v>1</v>
      </c>
      <c r="F2032" s="4">
        <v>0</v>
      </c>
      <c r="G2032" s="4">
        <v>0</v>
      </c>
      <c r="H2032" s="6">
        <v>72958</v>
      </c>
      <c r="I2032" s="8" t="str">
        <f>IF(H2032&lt;Mapping!$B$1,Mapping!$A$1,IF(H2032&lt;Mapping!$B$2,Mapping!$A$2,Mapping!$A$3))</f>
        <v>Minor</v>
      </c>
    </row>
    <row r="2033" spans="1:9" ht="13.5" customHeight="1" x14ac:dyDescent="0.2">
      <c r="A2033" s="4">
        <v>2</v>
      </c>
      <c r="B2033" s="5" t="s">
        <v>19</v>
      </c>
      <c r="C2033" s="4">
        <v>3</v>
      </c>
      <c r="D2033" s="4">
        <v>2003</v>
      </c>
      <c r="E2033" s="4">
        <v>1</v>
      </c>
      <c r="F2033" s="4">
        <v>0</v>
      </c>
      <c r="G2033" s="4">
        <v>0</v>
      </c>
      <c r="H2033" s="6">
        <v>1713125</v>
      </c>
      <c r="I2033" s="8" t="str">
        <f>IF(H2033&lt;Mapping!$B$1,Mapping!$A$1,IF(H2033&lt;Mapping!$B$2,Mapping!$A$2,Mapping!$A$3))</f>
        <v>Medium</v>
      </c>
    </row>
    <row r="2034" spans="1:9" ht="13.5" customHeight="1" x14ac:dyDescent="0.2">
      <c r="A2034" s="4">
        <v>3</v>
      </c>
      <c r="B2034" s="5" t="s">
        <v>19</v>
      </c>
      <c r="C2034" s="4">
        <v>2</v>
      </c>
      <c r="D2034" s="4">
        <v>2003</v>
      </c>
      <c r="E2034" s="4">
        <v>1</v>
      </c>
      <c r="F2034" s="4">
        <v>0</v>
      </c>
      <c r="G2034" s="4">
        <v>0</v>
      </c>
      <c r="H2034" s="6">
        <v>474989</v>
      </c>
      <c r="I2034" s="8" t="str">
        <f>IF(H2034&lt;Mapping!$B$1,Mapping!$A$1,IF(H2034&lt;Mapping!$B$2,Mapping!$A$2,Mapping!$A$3))</f>
        <v>Minor</v>
      </c>
    </row>
    <row r="2035" spans="1:9" ht="13.5" customHeight="1" x14ac:dyDescent="0.2">
      <c r="A2035" s="4">
        <v>1</v>
      </c>
      <c r="B2035" s="5" t="s">
        <v>21</v>
      </c>
      <c r="C2035" s="4">
        <v>1</v>
      </c>
      <c r="D2035" s="4">
        <v>2003</v>
      </c>
      <c r="E2035" s="4">
        <v>1</v>
      </c>
      <c r="F2035" s="4">
        <v>0</v>
      </c>
      <c r="G2035" s="4">
        <v>23</v>
      </c>
      <c r="H2035" s="6">
        <v>772071</v>
      </c>
      <c r="I2035" s="8" t="str">
        <f>IF(H2035&lt;Mapping!$B$1,Mapping!$A$1,IF(H2035&lt;Mapping!$B$2,Mapping!$A$2,Mapping!$A$3))</f>
        <v>Medium</v>
      </c>
    </row>
    <row r="2036" spans="1:9" ht="13.5" customHeight="1" x14ac:dyDescent="0.2">
      <c r="A2036" s="4">
        <v>2</v>
      </c>
      <c r="B2036" s="5" t="s">
        <v>26</v>
      </c>
      <c r="C2036" s="4">
        <v>2</v>
      </c>
      <c r="D2036" s="4">
        <v>2004</v>
      </c>
      <c r="E2036" s="4">
        <v>1</v>
      </c>
      <c r="F2036" s="4">
        <v>23</v>
      </c>
      <c r="G2036" s="4">
        <v>0</v>
      </c>
      <c r="H2036" s="6">
        <v>0</v>
      </c>
      <c r="I2036" s="8" t="str">
        <f>IF(H2036&lt;Mapping!$B$1,Mapping!$A$1,IF(H2036&lt;Mapping!$B$2,Mapping!$A$2,Mapping!$A$3))</f>
        <v>Minor</v>
      </c>
    </row>
    <row r="2037" spans="1:9" ht="13.5" customHeight="1" x14ac:dyDescent="0.2">
      <c r="A2037" s="4">
        <v>1</v>
      </c>
      <c r="B2037" s="5" t="s">
        <v>14</v>
      </c>
      <c r="C2037" s="4">
        <v>3</v>
      </c>
      <c r="D2037" s="4">
        <v>2004</v>
      </c>
      <c r="E2037" s="4">
        <v>1</v>
      </c>
      <c r="F2037" s="4">
        <v>0</v>
      </c>
      <c r="G2037" s="4">
        <v>0</v>
      </c>
      <c r="H2037" s="6">
        <v>286952</v>
      </c>
      <c r="I2037" s="8" t="str">
        <f>IF(H2037&lt;Mapping!$B$1,Mapping!$A$1,IF(H2037&lt;Mapping!$B$2,Mapping!$A$2,Mapping!$A$3))</f>
        <v>Minor</v>
      </c>
    </row>
    <row r="2038" spans="1:9" ht="13.5" customHeight="1" x14ac:dyDescent="0.2">
      <c r="A2038" s="4">
        <v>1</v>
      </c>
      <c r="B2038" s="5" t="s">
        <v>14</v>
      </c>
      <c r="C2038" s="4">
        <v>3</v>
      </c>
      <c r="D2038" s="4">
        <v>2004</v>
      </c>
      <c r="E2038" s="4">
        <v>2</v>
      </c>
      <c r="F2038" s="4">
        <v>0</v>
      </c>
      <c r="G2038" s="4">
        <v>0</v>
      </c>
      <c r="H2038" s="6">
        <v>261343</v>
      </c>
      <c r="I2038" s="8" t="str">
        <f>IF(H2038&lt;Mapping!$B$1,Mapping!$A$1,IF(H2038&lt;Mapping!$B$2,Mapping!$A$2,Mapping!$A$3))</f>
        <v>Minor</v>
      </c>
    </row>
    <row r="2039" spans="1:9" ht="13.5" customHeight="1" x14ac:dyDescent="0.2">
      <c r="A2039" s="4">
        <v>1</v>
      </c>
      <c r="B2039" s="5" t="s">
        <v>14</v>
      </c>
      <c r="C2039" s="4">
        <v>3</v>
      </c>
      <c r="D2039" s="4">
        <v>2004</v>
      </c>
      <c r="E2039" s="4">
        <v>1</v>
      </c>
      <c r="F2039" s="4">
        <v>0</v>
      </c>
      <c r="G2039" s="4">
        <v>0</v>
      </c>
      <c r="H2039" s="6">
        <v>121857</v>
      </c>
      <c r="I2039" s="8" t="str">
        <f>IF(H2039&lt;Mapping!$B$1,Mapping!$A$1,IF(H2039&lt;Mapping!$B$2,Mapping!$A$2,Mapping!$A$3))</f>
        <v>Minor</v>
      </c>
    </row>
    <row r="2040" spans="1:9" ht="13.5" customHeight="1" x14ac:dyDescent="0.2">
      <c r="A2040" s="4">
        <v>1</v>
      </c>
      <c r="B2040" s="5" t="s">
        <v>14</v>
      </c>
      <c r="C2040" s="4">
        <v>3</v>
      </c>
      <c r="D2040" s="4">
        <v>2004</v>
      </c>
      <c r="E2040" s="4">
        <v>1</v>
      </c>
      <c r="F2040" s="4">
        <v>0</v>
      </c>
      <c r="G2040" s="4">
        <v>0</v>
      </c>
      <c r="H2040" s="6">
        <v>56691507</v>
      </c>
      <c r="I2040" s="8" t="str">
        <f>IF(H2040&lt;Mapping!$B$1,Mapping!$A$1,IF(H2040&lt;Mapping!$B$2,Mapping!$A$2,Mapping!$A$3))</f>
        <v>Major</v>
      </c>
    </row>
    <row r="2041" spans="1:9" ht="13.5" customHeight="1" x14ac:dyDescent="0.2">
      <c r="A2041" s="4">
        <v>2</v>
      </c>
      <c r="B2041" s="5" t="s">
        <v>12</v>
      </c>
      <c r="C2041" s="4">
        <v>3</v>
      </c>
      <c r="D2041" s="4">
        <v>2004</v>
      </c>
      <c r="E2041" s="4">
        <v>1</v>
      </c>
      <c r="F2041" s="4">
        <v>0</v>
      </c>
      <c r="G2041" s="4">
        <v>38</v>
      </c>
      <c r="H2041" s="6">
        <v>68683545</v>
      </c>
      <c r="I2041" s="8" t="str">
        <f>IF(H2041&lt;Mapping!$B$1,Mapping!$A$1,IF(H2041&lt;Mapping!$B$2,Mapping!$A$2,Mapping!$A$3))</f>
        <v>Major</v>
      </c>
    </row>
    <row r="2042" spans="1:9" ht="13.5" customHeight="1" x14ac:dyDescent="0.2">
      <c r="A2042" s="4">
        <v>1</v>
      </c>
      <c r="B2042" s="5" t="s">
        <v>20</v>
      </c>
      <c r="C2042" s="4">
        <v>2</v>
      </c>
      <c r="D2042" s="4">
        <v>2004</v>
      </c>
      <c r="E2042" s="4">
        <v>1</v>
      </c>
      <c r="F2042" s="4">
        <v>0</v>
      </c>
      <c r="G2042" s="4">
        <v>0</v>
      </c>
      <c r="H2042" s="6">
        <v>153685</v>
      </c>
      <c r="I2042" s="8" t="str">
        <f>IF(H2042&lt;Mapping!$B$1,Mapping!$A$1,IF(H2042&lt;Mapping!$B$2,Mapping!$A$2,Mapping!$A$3))</f>
        <v>Minor</v>
      </c>
    </row>
    <row r="2043" spans="1:9" ht="13.5" customHeight="1" x14ac:dyDescent="0.2">
      <c r="A2043" s="4">
        <v>4</v>
      </c>
      <c r="B2043" s="5" t="s">
        <v>20</v>
      </c>
      <c r="C2043" s="4">
        <v>3</v>
      </c>
      <c r="D2043" s="4">
        <v>2004</v>
      </c>
      <c r="E2043" s="4">
        <v>1</v>
      </c>
      <c r="F2043" s="4">
        <v>0</v>
      </c>
      <c r="G2043" s="4">
        <v>0</v>
      </c>
      <c r="H2043" s="6">
        <v>2407522</v>
      </c>
      <c r="I2043" s="8" t="str">
        <f>IF(H2043&lt;Mapping!$B$1,Mapping!$A$1,IF(H2043&lt;Mapping!$B$2,Mapping!$A$2,Mapping!$A$3))</f>
        <v>Medium</v>
      </c>
    </row>
    <row r="2044" spans="1:9" ht="13.5" customHeight="1" x14ac:dyDescent="0.2">
      <c r="A2044" s="4">
        <v>1</v>
      </c>
      <c r="B2044" s="5" t="s">
        <v>19</v>
      </c>
      <c r="C2044" s="4">
        <v>3</v>
      </c>
      <c r="D2044" s="4">
        <v>2004</v>
      </c>
      <c r="E2044" s="4">
        <v>1</v>
      </c>
      <c r="F2044" s="4">
        <v>0</v>
      </c>
      <c r="G2044" s="4">
        <v>0</v>
      </c>
      <c r="H2044" s="6">
        <v>76715</v>
      </c>
      <c r="I2044" s="8" t="str">
        <f>IF(H2044&lt;Mapping!$B$1,Mapping!$A$1,IF(H2044&lt;Mapping!$B$2,Mapping!$A$2,Mapping!$A$3))</f>
        <v>Minor</v>
      </c>
    </row>
    <row r="2045" spans="1:9" ht="13.5" customHeight="1" x14ac:dyDescent="0.2">
      <c r="A2045" s="4">
        <v>1</v>
      </c>
      <c r="B2045" s="5" t="s">
        <v>19</v>
      </c>
      <c r="C2045" s="4">
        <v>3</v>
      </c>
      <c r="D2045" s="4">
        <v>2004</v>
      </c>
      <c r="E2045" s="4">
        <v>1</v>
      </c>
      <c r="F2045" s="4">
        <v>0</v>
      </c>
      <c r="G2045" s="4">
        <v>0</v>
      </c>
      <c r="H2045" s="6">
        <v>30334</v>
      </c>
      <c r="I2045" s="8" t="str">
        <f>IF(H2045&lt;Mapping!$B$1,Mapping!$A$1,IF(H2045&lt;Mapping!$B$2,Mapping!$A$2,Mapping!$A$3))</f>
        <v>Minor</v>
      </c>
    </row>
    <row r="2046" spans="1:9" ht="13.5" customHeight="1" x14ac:dyDescent="0.2">
      <c r="A2046" s="4">
        <v>1</v>
      </c>
      <c r="B2046" s="5" t="s">
        <v>19</v>
      </c>
      <c r="C2046" s="4">
        <v>3</v>
      </c>
      <c r="D2046" s="4">
        <v>2004</v>
      </c>
      <c r="E2046" s="4">
        <v>1</v>
      </c>
      <c r="F2046" s="4">
        <v>0</v>
      </c>
      <c r="G2046" s="4">
        <v>0</v>
      </c>
      <c r="H2046" s="6">
        <v>2158091</v>
      </c>
      <c r="I2046" s="8" t="str">
        <f>IF(H2046&lt;Mapping!$B$1,Mapping!$A$1,IF(H2046&lt;Mapping!$B$2,Mapping!$A$2,Mapping!$A$3))</f>
        <v>Medium</v>
      </c>
    </row>
    <row r="2047" spans="1:9" ht="13.5" customHeight="1" x14ac:dyDescent="0.2">
      <c r="A2047" s="4">
        <v>2</v>
      </c>
      <c r="B2047" s="5" t="s">
        <v>19</v>
      </c>
      <c r="C2047" s="4">
        <v>2</v>
      </c>
      <c r="D2047" s="4">
        <v>2004</v>
      </c>
      <c r="E2047" s="4">
        <v>1</v>
      </c>
      <c r="F2047" s="4">
        <v>0</v>
      </c>
      <c r="G2047" s="4">
        <v>0</v>
      </c>
      <c r="H2047" s="6">
        <v>322683</v>
      </c>
      <c r="I2047" s="8" t="str">
        <f>IF(H2047&lt;Mapping!$B$1,Mapping!$A$1,IF(H2047&lt;Mapping!$B$2,Mapping!$A$2,Mapping!$A$3))</f>
        <v>Minor</v>
      </c>
    </row>
    <row r="2048" spans="1:9" ht="13.5" customHeight="1" x14ac:dyDescent="0.2">
      <c r="A2048" s="4">
        <v>2</v>
      </c>
      <c r="B2048" s="5" t="s">
        <v>19</v>
      </c>
      <c r="C2048" s="4">
        <v>3</v>
      </c>
      <c r="D2048" s="4">
        <v>2004</v>
      </c>
      <c r="E2048" s="4">
        <v>1</v>
      </c>
      <c r="F2048" s="4">
        <v>0</v>
      </c>
      <c r="G2048" s="4">
        <v>0</v>
      </c>
      <c r="H2048" s="6">
        <v>156617</v>
      </c>
      <c r="I2048" s="8" t="str">
        <f>IF(H2048&lt;Mapping!$B$1,Mapping!$A$1,IF(H2048&lt;Mapping!$B$2,Mapping!$A$2,Mapping!$A$3))</f>
        <v>Minor</v>
      </c>
    </row>
    <row r="2049" spans="1:9" ht="13.5" customHeight="1" x14ac:dyDescent="0.2">
      <c r="A2049" s="4">
        <v>2</v>
      </c>
      <c r="B2049" s="5" t="s">
        <v>19</v>
      </c>
      <c r="C2049" s="4">
        <v>2</v>
      </c>
      <c r="D2049" s="4">
        <v>2004</v>
      </c>
      <c r="E2049" s="4">
        <v>1</v>
      </c>
      <c r="F2049" s="4">
        <v>0</v>
      </c>
      <c r="G2049" s="4">
        <v>0</v>
      </c>
      <c r="H2049" s="6">
        <v>576315</v>
      </c>
      <c r="I2049" s="8" t="str">
        <f>IF(H2049&lt;Mapping!$B$1,Mapping!$A$1,IF(H2049&lt;Mapping!$B$2,Mapping!$A$2,Mapping!$A$3))</f>
        <v>Medium</v>
      </c>
    </row>
    <row r="2050" spans="1:9" ht="13.5" customHeight="1" x14ac:dyDescent="0.2">
      <c r="A2050" s="4">
        <v>2</v>
      </c>
      <c r="B2050" s="5" t="s">
        <v>19</v>
      </c>
      <c r="C2050" s="4">
        <v>2</v>
      </c>
      <c r="D2050" s="4">
        <v>2004</v>
      </c>
      <c r="E2050" s="4">
        <v>1</v>
      </c>
      <c r="F2050" s="4">
        <v>0</v>
      </c>
      <c r="G2050" s="4">
        <v>0</v>
      </c>
      <c r="H2050" s="6">
        <v>1934538</v>
      </c>
      <c r="I2050" s="8" t="str">
        <f>IF(H2050&lt;Mapping!$B$1,Mapping!$A$1,IF(H2050&lt;Mapping!$B$2,Mapping!$A$2,Mapping!$A$3))</f>
        <v>Medium</v>
      </c>
    </row>
    <row r="2051" spans="1:9" ht="13.5" customHeight="1" x14ac:dyDescent="0.2">
      <c r="A2051" s="4">
        <v>3</v>
      </c>
      <c r="B2051" s="5" t="s">
        <v>19</v>
      </c>
      <c r="C2051" s="4">
        <v>3</v>
      </c>
      <c r="D2051" s="4">
        <v>2004</v>
      </c>
      <c r="E2051" s="4">
        <v>1</v>
      </c>
      <c r="F2051" s="4">
        <v>0</v>
      </c>
      <c r="G2051" s="4">
        <v>0</v>
      </c>
      <c r="H2051" s="6">
        <v>94046</v>
      </c>
      <c r="I2051" s="8" t="str">
        <f>IF(H2051&lt;Mapping!$B$1,Mapping!$A$1,IF(H2051&lt;Mapping!$B$2,Mapping!$A$2,Mapping!$A$3))</f>
        <v>Minor</v>
      </c>
    </row>
    <row r="2052" spans="1:9" ht="13.5" customHeight="1" x14ac:dyDescent="0.2">
      <c r="A2052" s="4">
        <v>3</v>
      </c>
      <c r="B2052" s="5" t="s">
        <v>19</v>
      </c>
      <c r="C2052" s="4">
        <v>3</v>
      </c>
      <c r="D2052" s="4">
        <v>2004</v>
      </c>
      <c r="E2052" s="4">
        <v>1</v>
      </c>
      <c r="F2052" s="4">
        <v>0</v>
      </c>
      <c r="G2052" s="4">
        <v>33</v>
      </c>
      <c r="H2052" s="6">
        <v>4387992</v>
      </c>
      <c r="I2052" s="8" t="str">
        <f>IF(H2052&lt;Mapping!$B$1,Mapping!$A$1,IF(H2052&lt;Mapping!$B$2,Mapping!$A$2,Mapping!$A$3))</f>
        <v>Medium</v>
      </c>
    </row>
    <row r="2053" spans="1:9" ht="13.5" customHeight="1" x14ac:dyDescent="0.2">
      <c r="A2053" s="4">
        <v>3</v>
      </c>
      <c r="B2053" s="5" t="s">
        <v>16</v>
      </c>
      <c r="C2053" s="4">
        <v>3</v>
      </c>
      <c r="D2053" s="4">
        <v>2004</v>
      </c>
      <c r="E2053" s="4">
        <v>1</v>
      </c>
      <c r="F2053" s="4">
        <v>0</v>
      </c>
      <c r="G2053" s="4">
        <v>36</v>
      </c>
      <c r="H2053" s="6">
        <v>1622927</v>
      </c>
      <c r="I2053" s="8" t="str">
        <f>IF(H2053&lt;Mapping!$B$1,Mapping!$A$1,IF(H2053&lt;Mapping!$B$2,Mapping!$A$2,Mapping!$A$3))</f>
        <v>Medium</v>
      </c>
    </row>
    <row r="2054" spans="1:9" ht="13.5" customHeight="1" x14ac:dyDescent="0.2">
      <c r="A2054" s="4">
        <v>3</v>
      </c>
      <c r="B2054" s="5" t="s">
        <v>16</v>
      </c>
      <c r="C2054" s="4">
        <v>3</v>
      </c>
      <c r="D2054" s="4">
        <v>2004</v>
      </c>
      <c r="E2054" s="4">
        <v>1</v>
      </c>
      <c r="F2054" s="4">
        <v>0</v>
      </c>
      <c r="G2054" s="4">
        <v>0</v>
      </c>
      <c r="H2054" s="6">
        <v>5049020</v>
      </c>
      <c r="I2054" s="8" t="str">
        <f>IF(H2054&lt;Mapping!$B$1,Mapping!$A$1,IF(H2054&lt;Mapping!$B$2,Mapping!$A$2,Mapping!$A$3))</f>
        <v>Major</v>
      </c>
    </row>
    <row r="2055" spans="1:9" ht="13.5" customHeight="1" x14ac:dyDescent="0.2">
      <c r="A2055" s="4">
        <v>4</v>
      </c>
      <c r="B2055" s="5" t="s">
        <v>16</v>
      </c>
      <c r="C2055" s="4">
        <v>4</v>
      </c>
      <c r="D2055" s="4">
        <v>2004</v>
      </c>
      <c r="E2055" s="4">
        <v>1</v>
      </c>
      <c r="F2055" s="4">
        <v>0</v>
      </c>
      <c r="G2055" s="4">
        <v>11</v>
      </c>
      <c r="H2055" s="6">
        <v>0</v>
      </c>
      <c r="I2055" s="8" t="str">
        <f>IF(H2055&lt;Mapping!$B$1,Mapping!$A$1,IF(H2055&lt;Mapping!$B$2,Mapping!$A$2,Mapping!$A$3))</f>
        <v>Minor</v>
      </c>
    </row>
    <row r="2056" spans="1:9" ht="13.5" customHeight="1" x14ac:dyDescent="0.2">
      <c r="A2056" s="4">
        <v>5</v>
      </c>
      <c r="B2056" s="5" t="s">
        <v>16</v>
      </c>
      <c r="C2056" s="4">
        <v>3</v>
      </c>
      <c r="D2056" s="4">
        <v>2004</v>
      </c>
      <c r="E2056" s="4">
        <v>1</v>
      </c>
      <c r="F2056" s="4">
        <v>0</v>
      </c>
      <c r="G2056" s="4">
        <v>37</v>
      </c>
      <c r="H2056" s="6">
        <v>28198805</v>
      </c>
      <c r="I2056" s="8" t="str">
        <f>IF(H2056&lt;Mapping!$B$1,Mapping!$A$1,IF(H2056&lt;Mapping!$B$2,Mapping!$A$2,Mapping!$A$3))</f>
        <v>Major</v>
      </c>
    </row>
    <row r="2057" spans="1:9" ht="13.5" customHeight="1" x14ac:dyDescent="0.2">
      <c r="A2057" s="4">
        <v>1</v>
      </c>
      <c r="B2057" s="5" t="s">
        <v>21</v>
      </c>
      <c r="C2057" s="4">
        <v>1</v>
      </c>
      <c r="D2057" s="4">
        <v>2004</v>
      </c>
      <c r="E2057" s="4">
        <v>1</v>
      </c>
      <c r="F2057" s="4">
        <v>0</v>
      </c>
      <c r="G2057" s="4">
        <v>0</v>
      </c>
      <c r="H2057" s="6">
        <v>147233</v>
      </c>
      <c r="I2057" s="8" t="str">
        <f>IF(H2057&lt;Mapping!$B$1,Mapping!$A$1,IF(H2057&lt;Mapping!$B$2,Mapping!$A$2,Mapping!$A$3))</f>
        <v>Minor</v>
      </c>
    </row>
    <row r="2058" spans="1:9" ht="13.5" customHeight="1" x14ac:dyDescent="0.2">
      <c r="A2058" s="4">
        <v>1</v>
      </c>
      <c r="B2058" s="5" t="s">
        <v>21</v>
      </c>
      <c r="C2058" s="4">
        <v>3</v>
      </c>
      <c r="D2058" s="4">
        <v>2004</v>
      </c>
      <c r="E2058" s="4">
        <v>2</v>
      </c>
      <c r="F2058" s="4">
        <v>0</v>
      </c>
      <c r="G2058" s="4">
        <v>0</v>
      </c>
      <c r="H2058" s="6">
        <v>85172</v>
      </c>
      <c r="I2058" s="8" t="str">
        <f>IF(H2058&lt;Mapping!$B$1,Mapping!$A$1,IF(H2058&lt;Mapping!$B$2,Mapping!$A$2,Mapping!$A$3))</f>
        <v>Minor</v>
      </c>
    </row>
    <row r="2059" spans="1:9" ht="13.5" customHeight="1" x14ac:dyDescent="0.2">
      <c r="A2059" s="4">
        <v>1</v>
      </c>
      <c r="B2059" s="5" t="s">
        <v>21</v>
      </c>
      <c r="C2059" s="4">
        <v>3</v>
      </c>
      <c r="D2059" s="4">
        <v>2004</v>
      </c>
      <c r="E2059" s="4">
        <v>2</v>
      </c>
      <c r="F2059" s="4">
        <v>0</v>
      </c>
      <c r="G2059" s="4">
        <v>0</v>
      </c>
      <c r="H2059" s="6">
        <v>77262</v>
      </c>
      <c r="I2059" s="8" t="str">
        <f>IF(H2059&lt;Mapping!$B$1,Mapping!$A$1,IF(H2059&lt;Mapping!$B$2,Mapping!$A$2,Mapping!$A$3))</f>
        <v>Minor</v>
      </c>
    </row>
    <row r="2060" spans="1:9" ht="13.5" customHeight="1" x14ac:dyDescent="0.2">
      <c r="A2060" s="4">
        <v>1</v>
      </c>
      <c r="B2060" s="5" t="s">
        <v>21</v>
      </c>
      <c r="C2060" s="4">
        <v>3</v>
      </c>
      <c r="D2060" s="4">
        <v>2004</v>
      </c>
      <c r="E2060" s="4">
        <v>1</v>
      </c>
      <c r="F2060" s="4">
        <v>0</v>
      </c>
      <c r="G2060" s="4">
        <v>0</v>
      </c>
      <c r="H2060" s="6">
        <v>76921</v>
      </c>
      <c r="I2060" s="8" t="str">
        <f>IF(H2060&lt;Mapping!$B$1,Mapping!$A$1,IF(H2060&lt;Mapping!$B$2,Mapping!$A$2,Mapping!$A$3))</f>
        <v>Minor</v>
      </c>
    </row>
    <row r="2061" spans="1:9" ht="13.5" customHeight="1" x14ac:dyDescent="0.2">
      <c r="A2061" s="4">
        <v>1</v>
      </c>
      <c r="B2061" s="5" t="s">
        <v>21</v>
      </c>
      <c r="C2061" s="4">
        <v>1</v>
      </c>
      <c r="D2061" s="4">
        <v>2004</v>
      </c>
      <c r="E2061" s="4">
        <v>1</v>
      </c>
      <c r="F2061" s="4">
        <v>0</v>
      </c>
      <c r="G2061" s="4">
        <v>0</v>
      </c>
      <c r="H2061" s="6">
        <v>32287</v>
      </c>
      <c r="I2061" s="8" t="str">
        <f>IF(H2061&lt;Mapping!$B$1,Mapping!$A$1,IF(H2061&lt;Mapping!$B$2,Mapping!$A$2,Mapping!$A$3))</f>
        <v>Minor</v>
      </c>
    </row>
    <row r="2062" spans="1:9" ht="13.5" customHeight="1" x14ac:dyDescent="0.2">
      <c r="A2062" s="4">
        <v>2</v>
      </c>
      <c r="B2062" s="5" t="s">
        <v>21</v>
      </c>
      <c r="C2062" s="4">
        <v>1</v>
      </c>
      <c r="D2062" s="4">
        <v>2004</v>
      </c>
      <c r="E2062" s="4">
        <v>1</v>
      </c>
      <c r="F2062" s="4">
        <v>0</v>
      </c>
      <c r="G2062" s="4">
        <v>0</v>
      </c>
      <c r="H2062" s="6">
        <v>248099</v>
      </c>
      <c r="I2062" s="8" t="str">
        <f>IF(H2062&lt;Mapping!$B$1,Mapping!$A$1,IF(H2062&lt;Mapping!$B$2,Mapping!$A$2,Mapping!$A$3))</f>
        <v>Minor</v>
      </c>
    </row>
    <row r="2063" spans="1:9" ht="13.5" customHeight="1" x14ac:dyDescent="0.2">
      <c r="A2063" s="4">
        <v>1</v>
      </c>
      <c r="B2063" s="5" t="s">
        <v>15</v>
      </c>
      <c r="C2063" s="4">
        <v>1</v>
      </c>
      <c r="D2063" s="4">
        <v>2004</v>
      </c>
      <c r="E2063" s="4">
        <v>2</v>
      </c>
      <c r="F2063" s="4">
        <v>0</v>
      </c>
      <c r="G2063" s="4">
        <v>0</v>
      </c>
      <c r="H2063" s="6">
        <v>30854</v>
      </c>
      <c r="I2063" s="8" t="str">
        <f>IF(H2063&lt;Mapping!$B$1,Mapping!$A$1,IF(H2063&lt;Mapping!$B$2,Mapping!$A$2,Mapping!$A$3))</f>
        <v>Minor</v>
      </c>
    </row>
    <row r="2064" spans="1:9" ht="13.5" customHeight="1" x14ac:dyDescent="0.2">
      <c r="A2064" s="4">
        <v>2</v>
      </c>
      <c r="B2064" s="5" t="s">
        <v>15</v>
      </c>
      <c r="C2064" s="4">
        <v>1</v>
      </c>
      <c r="D2064" s="4">
        <v>2004</v>
      </c>
      <c r="E2064" s="4">
        <v>2</v>
      </c>
      <c r="F2064" s="4">
        <v>0</v>
      </c>
      <c r="G2064" s="4">
        <v>0</v>
      </c>
      <c r="H2064" s="6">
        <v>52567926</v>
      </c>
      <c r="I2064" s="8" t="str">
        <f>IF(H2064&lt;Mapping!$B$1,Mapping!$A$1,IF(H2064&lt;Mapping!$B$2,Mapping!$A$2,Mapping!$A$3))</f>
        <v>Major</v>
      </c>
    </row>
    <row r="2065" spans="1:9" ht="13.5" customHeight="1" x14ac:dyDescent="0.2">
      <c r="A2065" s="4">
        <v>2</v>
      </c>
      <c r="B2065" s="5" t="s">
        <v>26</v>
      </c>
      <c r="C2065" s="4">
        <v>2</v>
      </c>
      <c r="D2065" s="4">
        <v>2005</v>
      </c>
      <c r="E2065" s="4">
        <v>1</v>
      </c>
      <c r="F2065" s="4">
        <v>24</v>
      </c>
      <c r="G2065" s="4">
        <v>0</v>
      </c>
      <c r="H2065" s="6">
        <v>0</v>
      </c>
      <c r="I2065" s="8" t="str">
        <f>IF(H2065&lt;Mapping!$B$1,Mapping!$A$1,IF(H2065&lt;Mapping!$B$2,Mapping!$A$2,Mapping!$A$3))</f>
        <v>Minor</v>
      </c>
    </row>
    <row r="2066" spans="1:9" ht="13.5" customHeight="1" x14ac:dyDescent="0.2">
      <c r="A2066" s="4">
        <v>2</v>
      </c>
      <c r="B2066" s="5" t="s">
        <v>26</v>
      </c>
      <c r="C2066" s="4">
        <v>3</v>
      </c>
      <c r="D2066" s="4">
        <v>2005</v>
      </c>
      <c r="E2066" s="4">
        <v>1</v>
      </c>
      <c r="F2066" s="4">
        <v>24</v>
      </c>
      <c r="G2066" s="4">
        <v>0</v>
      </c>
      <c r="H2066" s="6">
        <v>0</v>
      </c>
      <c r="I2066" s="8" t="str">
        <f>IF(H2066&lt;Mapping!$B$1,Mapping!$A$1,IF(H2066&lt;Mapping!$B$2,Mapping!$A$2,Mapping!$A$3))</f>
        <v>Minor</v>
      </c>
    </row>
    <row r="2067" spans="1:9" ht="13.5" customHeight="1" x14ac:dyDescent="0.2">
      <c r="A2067" s="4">
        <v>1</v>
      </c>
      <c r="B2067" s="5" t="s">
        <v>14</v>
      </c>
      <c r="C2067" s="4">
        <v>3</v>
      </c>
      <c r="D2067" s="4">
        <v>2005</v>
      </c>
      <c r="E2067" s="4">
        <v>1</v>
      </c>
      <c r="F2067" s="4">
        <v>0</v>
      </c>
      <c r="G2067" s="4">
        <v>0</v>
      </c>
      <c r="H2067" s="6">
        <v>4574887</v>
      </c>
      <c r="I2067" s="8" t="str">
        <f>IF(H2067&lt;Mapping!$B$1,Mapping!$A$1,IF(H2067&lt;Mapping!$B$2,Mapping!$A$2,Mapping!$A$3))</f>
        <v>Medium</v>
      </c>
    </row>
    <row r="2068" spans="1:9" ht="13.5" customHeight="1" x14ac:dyDescent="0.2">
      <c r="A2068" s="4">
        <v>3</v>
      </c>
      <c r="B2068" s="5" t="s">
        <v>20</v>
      </c>
      <c r="C2068" s="4">
        <v>2</v>
      </c>
      <c r="D2068" s="4">
        <v>2005</v>
      </c>
      <c r="E2068" s="4">
        <v>1</v>
      </c>
      <c r="F2068" s="4">
        <v>0</v>
      </c>
      <c r="G2068" s="4">
        <v>0</v>
      </c>
      <c r="H2068" s="6">
        <v>11421809</v>
      </c>
      <c r="I2068" s="8" t="str">
        <f>IF(H2068&lt;Mapping!$B$1,Mapping!$A$1,IF(H2068&lt;Mapping!$B$2,Mapping!$A$2,Mapping!$A$3))</f>
        <v>Major</v>
      </c>
    </row>
    <row r="2069" spans="1:9" ht="13.5" customHeight="1" x14ac:dyDescent="0.2">
      <c r="A2069" s="4">
        <v>3</v>
      </c>
      <c r="B2069" s="5" t="s">
        <v>20</v>
      </c>
      <c r="C2069" s="4">
        <v>3</v>
      </c>
      <c r="D2069" s="4">
        <v>2005</v>
      </c>
      <c r="E2069" s="4">
        <v>1</v>
      </c>
      <c r="F2069" s="4">
        <v>0</v>
      </c>
      <c r="G2069" s="4">
        <v>0</v>
      </c>
      <c r="H2069" s="6">
        <v>4921570</v>
      </c>
      <c r="I2069" s="8" t="str">
        <f>IF(H2069&lt;Mapping!$B$1,Mapping!$A$1,IF(H2069&lt;Mapping!$B$2,Mapping!$A$2,Mapping!$A$3))</f>
        <v>Medium</v>
      </c>
    </row>
    <row r="2070" spans="1:9" ht="13.5" customHeight="1" x14ac:dyDescent="0.2">
      <c r="A2070" s="4">
        <v>2</v>
      </c>
      <c r="B2070" s="5" t="s">
        <v>22</v>
      </c>
      <c r="C2070" s="4">
        <v>4</v>
      </c>
      <c r="D2070" s="4">
        <v>2005</v>
      </c>
      <c r="E2070" s="4">
        <v>3</v>
      </c>
      <c r="F2070" s="4">
        <v>0</v>
      </c>
      <c r="G2070" s="4">
        <v>0</v>
      </c>
      <c r="H2070" s="6">
        <v>7582011</v>
      </c>
      <c r="I2070" s="8" t="str">
        <f>IF(H2070&lt;Mapping!$B$1,Mapping!$A$1,IF(H2070&lt;Mapping!$B$2,Mapping!$A$2,Mapping!$A$3))</f>
        <v>Major</v>
      </c>
    </row>
    <row r="2071" spans="1:9" ht="13.5" customHeight="1" x14ac:dyDescent="0.2">
      <c r="A2071" s="4">
        <v>1</v>
      </c>
      <c r="B2071" s="5" t="s">
        <v>19</v>
      </c>
      <c r="C2071" s="4">
        <v>2</v>
      </c>
      <c r="D2071" s="4">
        <v>2005</v>
      </c>
      <c r="E2071" s="4">
        <v>1</v>
      </c>
      <c r="F2071" s="4">
        <v>0</v>
      </c>
      <c r="G2071" s="4">
        <v>0</v>
      </c>
      <c r="H2071" s="6">
        <v>381716</v>
      </c>
      <c r="I2071" s="8" t="str">
        <f>IF(H2071&lt;Mapping!$B$1,Mapping!$A$1,IF(H2071&lt;Mapping!$B$2,Mapping!$A$2,Mapping!$A$3))</f>
        <v>Minor</v>
      </c>
    </row>
    <row r="2072" spans="1:9" ht="13.5" customHeight="1" x14ac:dyDescent="0.2">
      <c r="A2072" s="4">
        <v>1</v>
      </c>
      <c r="B2072" s="5" t="s">
        <v>19</v>
      </c>
      <c r="C2072" s="4">
        <v>2</v>
      </c>
      <c r="D2072" s="4">
        <v>2005</v>
      </c>
      <c r="E2072" s="4">
        <v>1</v>
      </c>
      <c r="F2072" s="4">
        <v>0</v>
      </c>
      <c r="G2072" s="4">
        <v>0</v>
      </c>
      <c r="H2072" s="6">
        <v>87051</v>
      </c>
      <c r="I2072" s="8" t="str">
        <f>IF(H2072&lt;Mapping!$B$1,Mapping!$A$1,IF(H2072&lt;Mapping!$B$2,Mapping!$A$2,Mapping!$A$3))</f>
        <v>Minor</v>
      </c>
    </row>
    <row r="2073" spans="1:9" ht="13.5" customHeight="1" x14ac:dyDescent="0.2">
      <c r="A2073" s="4">
        <v>1</v>
      </c>
      <c r="B2073" s="5" t="s">
        <v>19</v>
      </c>
      <c r="C2073" s="4">
        <v>2</v>
      </c>
      <c r="D2073" s="4">
        <v>2005</v>
      </c>
      <c r="E2073" s="4">
        <v>1</v>
      </c>
      <c r="F2073" s="4">
        <v>0</v>
      </c>
      <c r="G2073" s="4">
        <v>0</v>
      </c>
      <c r="H2073" s="6">
        <v>14288</v>
      </c>
      <c r="I2073" s="8" t="str">
        <f>IF(H2073&lt;Mapping!$B$1,Mapping!$A$1,IF(H2073&lt;Mapping!$B$2,Mapping!$A$2,Mapping!$A$3))</f>
        <v>Minor</v>
      </c>
    </row>
    <row r="2074" spans="1:9" ht="13.5" customHeight="1" x14ac:dyDescent="0.2">
      <c r="A2074" s="4">
        <v>2</v>
      </c>
      <c r="B2074" s="5" t="s">
        <v>19</v>
      </c>
      <c r="C2074" s="4">
        <v>2</v>
      </c>
      <c r="D2074" s="4">
        <v>2005</v>
      </c>
      <c r="E2074" s="4">
        <v>1</v>
      </c>
      <c r="F2074" s="4">
        <v>0</v>
      </c>
      <c r="G2074" s="4">
        <v>0</v>
      </c>
      <c r="H2074" s="6">
        <v>19581658</v>
      </c>
      <c r="I2074" s="8" t="str">
        <f>IF(H2074&lt;Mapping!$B$1,Mapping!$A$1,IF(H2074&lt;Mapping!$B$2,Mapping!$A$2,Mapping!$A$3))</f>
        <v>Major</v>
      </c>
    </row>
    <row r="2075" spans="1:9" ht="13.5" customHeight="1" x14ac:dyDescent="0.2">
      <c r="A2075" s="4">
        <v>1</v>
      </c>
      <c r="B2075" s="5" t="s">
        <v>21</v>
      </c>
      <c r="C2075" s="4">
        <v>2</v>
      </c>
      <c r="D2075" s="4">
        <v>2005</v>
      </c>
      <c r="E2075" s="4">
        <v>1</v>
      </c>
      <c r="F2075" s="4">
        <v>0</v>
      </c>
      <c r="G2075" s="4">
        <v>0</v>
      </c>
      <c r="H2075" s="6">
        <v>75201</v>
      </c>
      <c r="I2075" s="8" t="str">
        <f>IF(H2075&lt;Mapping!$B$1,Mapping!$A$1,IF(H2075&lt;Mapping!$B$2,Mapping!$A$2,Mapping!$A$3))</f>
        <v>Minor</v>
      </c>
    </row>
    <row r="2076" spans="1:9" ht="13.5" customHeight="1" x14ac:dyDescent="0.2">
      <c r="A2076" s="4">
        <v>1</v>
      </c>
      <c r="B2076" s="5" t="s">
        <v>15</v>
      </c>
      <c r="C2076" s="4">
        <v>4</v>
      </c>
      <c r="D2076" s="4">
        <v>2005</v>
      </c>
      <c r="E2076" s="4">
        <v>1</v>
      </c>
      <c r="F2076" s="4">
        <v>0</v>
      </c>
      <c r="G2076" s="4">
        <v>0</v>
      </c>
      <c r="H2076" s="6">
        <v>1486600</v>
      </c>
      <c r="I2076" s="8" t="str">
        <f>IF(H2076&lt;Mapping!$B$1,Mapping!$A$1,IF(H2076&lt;Mapping!$B$2,Mapping!$A$2,Mapping!$A$3))</f>
        <v>Medium</v>
      </c>
    </row>
    <row r="2077" spans="1:9" ht="13.5" customHeight="1" x14ac:dyDescent="0.2">
      <c r="A2077" s="4">
        <v>1</v>
      </c>
      <c r="B2077" s="5" t="s">
        <v>15</v>
      </c>
      <c r="C2077" s="4">
        <v>4</v>
      </c>
      <c r="D2077" s="4">
        <v>2005</v>
      </c>
      <c r="E2077" s="4">
        <v>1</v>
      </c>
      <c r="F2077" s="4">
        <v>0</v>
      </c>
      <c r="G2077" s="4">
        <v>0</v>
      </c>
      <c r="H2077" s="6">
        <v>5093723</v>
      </c>
      <c r="I2077" s="8" t="str">
        <f>IF(H2077&lt;Mapping!$B$1,Mapping!$A$1,IF(H2077&lt;Mapping!$B$2,Mapping!$A$2,Mapping!$A$3))</f>
        <v>Major</v>
      </c>
    </row>
    <row r="2078" spans="1:9" ht="13.5" customHeight="1" x14ac:dyDescent="0.2">
      <c r="A2078" s="4">
        <v>2</v>
      </c>
      <c r="B2078" s="5" t="s">
        <v>26</v>
      </c>
      <c r="C2078" s="4">
        <v>2</v>
      </c>
      <c r="D2078" s="4">
        <v>2006</v>
      </c>
      <c r="E2078" s="4">
        <v>1</v>
      </c>
      <c r="F2078" s="4">
        <v>12</v>
      </c>
      <c r="G2078" s="4">
        <v>0</v>
      </c>
      <c r="H2078" s="6">
        <v>0</v>
      </c>
      <c r="I2078" s="8" t="str">
        <f>IF(H2078&lt;Mapping!$B$1,Mapping!$A$1,IF(H2078&lt;Mapping!$B$2,Mapping!$A$2,Mapping!$A$3))</f>
        <v>Minor</v>
      </c>
    </row>
    <row r="2079" spans="1:9" ht="13.5" customHeight="1" x14ac:dyDescent="0.2">
      <c r="A2079" s="4">
        <v>5</v>
      </c>
      <c r="B2079" s="5" t="s">
        <v>34</v>
      </c>
      <c r="C2079" s="4">
        <v>2</v>
      </c>
      <c r="D2079" s="4">
        <v>2006</v>
      </c>
      <c r="E2079" s="4">
        <v>1</v>
      </c>
      <c r="F2079" s="4">
        <v>0</v>
      </c>
      <c r="G2079" s="4">
        <v>117</v>
      </c>
      <c r="H2079" s="6">
        <v>0</v>
      </c>
      <c r="I2079" s="8" t="str">
        <f>IF(H2079&lt;Mapping!$B$1,Mapping!$A$1,IF(H2079&lt;Mapping!$B$2,Mapping!$A$2,Mapping!$A$3))</f>
        <v>Minor</v>
      </c>
    </row>
    <row r="2080" spans="1:9" ht="13.5" customHeight="1" x14ac:dyDescent="0.2">
      <c r="A2080" s="4">
        <v>2</v>
      </c>
      <c r="B2080" s="5" t="s">
        <v>20</v>
      </c>
      <c r="C2080" s="4">
        <v>3</v>
      </c>
      <c r="D2080" s="4">
        <v>2006</v>
      </c>
      <c r="E2080" s="4">
        <v>1</v>
      </c>
      <c r="F2080" s="4">
        <v>0</v>
      </c>
      <c r="G2080" s="4">
        <v>0</v>
      </c>
      <c r="H2080" s="6">
        <v>431967</v>
      </c>
      <c r="I2080" s="8" t="str">
        <f>IF(H2080&lt;Mapping!$B$1,Mapping!$A$1,IF(H2080&lt;Mapping!$B$2,Mapping!$A$2,Mapping!$A$3))</f>
        <v>Minor</v>
      </c>
    </row>
    <row r="2081" spans="1:9" ht="13.5" customHeight="1" x14ac:dyDescent="0.2">
      <c r="A2081" s="4">
        <v>2</v>
      </c>
      <c r="B2081" s="5" t="s">
        <v>20</v>
      </c>
      <c r="C2081" s="4">
        <v>3</v>
      </c>
      <c r="D2081" s="4">
        <v>2006</v>
      </c>
      <c r="E2081" s="4">
        <v>1</v>
      </c>
      <c r="F2081" s="4">
        <v>0</v>
      </c>
      <c r="G2081" s="4">
        <v>0</v>
      </c>
      <c r="H2081" s="6">
        <v>76113</v>
      </c>
      <c r="I2081" s="8" t="str">
        <f>IF(H2081&lt;Mapping!$B$1,Mapping!$A$1,IF(H2081&lt;Mapping!$B$2,Mapping!$A$2,Mapping!$A$3))</f>
        <v>Minor</v>
      </c>
    </row>
    <row r="2082" spans="1:9" ht="13.5" customHeight="1" x14ac:dyDescent="0.2">
      <c r="A2082" s="4">
        <v>3</v>
      </c>
      <c r="B2082" s="5" t="s">
        <v>20</v>
      </c>
      <c r="C2082" s="4">
        <v>2</v>
      </c>
      <c r="D2082" s="4">
        <v>2006</v>
      </c>
      <c r="E2082" s="4">
        <v>1</v>
      </c>
      <c r="F2082" s="4">
        <v>0</v>
      </c>
      <c r="G2082" s="4">
        <v>0</v>
      </c>
      <c r="H2082" s="6">
        <v>25342592</v>
      </c>
      <c r="I2082" s="8" t="str">
        <f>IF(H2082&lt;Mapping!$B$1,Mapping!$A$1,IF(H2082&lt;Mapping!$B$2,Mapping!$A$2,Mapping!$A$3))</f>
        <v>Major</v>
      </c>
    </row>
    <row r="2083" spans="1:9" ht="13.5" customHeight="1" x14ac:dyDescent="0.2">
      <c r="A2083" s="4">
        <v>1</v>
      </c>
      <c r="B2083" s="5" t="s">
        <v>19</v>
      </c>
      <c r="C2083" s="4">
        <v>3</v>
      </c>
      <c r="D2083" s="4">
        <v>2006</v>
      </c>
      <c r="E2083" s="4">
        <v>1</v>
      </c>
      <c r="F2083" s="4">
        <v>11</v>
      </c>
      <c r="G2083" s="4">
        <v>0</v>
      </c>
      <c r="H2083" s="6">
        <v>0</v>
      </c>
      <c r="I2083" s="8" t="str">
        <f>IF(H2083&lt;Mapping!$B$1,Mapping!$A$1,IF(H2083&lt;Mapping!$B$2,Mapping!$A$2,Mapping!$A$3))</f>
        <v>Minor</v>
      </c>
    </row>
    <row r="2084" spans="1:9" ht="13.5" customHeight="1" x14ac:dyDescent="0.2">
      <c r="A2084" s="4">
        <v>2</v>
      </c>
      <c r="B2084" s="5" t="s">
        <v>19</v>
      </c>
      <c r="C2084" s="4">
        <v>3</v>
      </c>
      <c r="D2084" s="4">
        <v>2006</v>
      </c>
      <c r="E2084" s="4">
        <v>1</v>
      </c>
      <c r="F2084" s="4">
        <v>0</v>
      </c>
      <c r="G2084" s="4">
        <v>0</v>
      </c>
      <c r="H2084" s="6">
        <v>151957</v>
      </c>
      <c r="I2084" s="8" t="str">
        <f>IF(H2084&lt;Mapping!$B$1,Mapping!$A$1,IF(H2084&lt;Mapping!$B$2,Mapping!$A$2,Mapping!$A$3))</f>
        <v>Minor</v>
      </c>
    </row>
    <row r="2085" spans="1:9" ht="13.5" customHeight="1" x14ac:dyDescent="0.2">
      <c r="A2085" s="4">
        <v>2</v>
      </c>
      <c r="B2085" s="5" t="s">
        <v>19</v>
      </c>
      <c r="C2085" s="4">
        <v>2</v>
      </c>
      <c r="D2085" s="4">
        <v>2006</v>
      </c>
      <c r="E2085" s="4">
        <v>1</v>
      </c>
      <c r="F2085" s="4">
        <v>0</v>
      </c>
      <c r="G2085" s="4">
        <v>0</v>
      </c>
      <c r="H2085" s="6">
        <v>15205</v>
      </c>
      <c r="I2085" s="8" t="str">
        <f>IF(H2085&lt;Mapping!$B$1,Mapping!$A$1,IF(H2085&lt;Mapping!$B$2,Mapping!$A$2,Mapping!$A$3))</f>
        <v>Minor</v>
      </c>
    </row>
    <row r="2086" spans="1:9" ht="13.5" customHeight="1" x14ac:dyDescent="0.2">
      <c r="A2086" s="4">
        <v>2</v>
      </c>
      <c r="B2086" s="5" t="s">
        <v>19</v>
      </c>
      <c r="C2086" s="4">
        <v>2</v>
      </c>
      <c r="D2086" s="4">
        <v>2006</v>
      </c>
      <c r="E2086" s="4">
        <v>1</v>
      </c>
      <c r="F2086" s="4">
        <v>0</v>
      </c>
      <c r="G2086" s="4">
        <v>0</v>
      </c>
      <c r="H2086" s="6">
        <v>660394</v>
      </c>
      <c r="I2086" s="8" t="str">
        <f>IF(H2086&lt;Mapping!$B$1,Mapping!$A$1,IF(H2086&lt;Mapping!$B$2,Mapping!$A$2,Mapping!$A$3))</f>
        <v>Medium</v>
      </c>
    </row>
    <row r="2087" spans="1:9" ht="13.5" customHeight="1" x14ac:dyDescent="0.2">
      <c r="A2087" s="4">
        <v>4</v>
      </c>
      <c r="B2087" s="5" t="s">
        <v>19</v>
      </c>
      <c r="C2087" s="4">
        <v>2</v>
      </c>
      <c r="D2087" s="4">
        <v>2006</v>
      </c>
      <c r="E2087" s="4">
        <v>1</v>
      </c>
      <c r="F2087" s="4">
        <v>0</v>
      </c>
      <c r="G2087" s="4">
        <v>0</v>
      </c>
      <c r="H2087" s="6">
        <v>86559</v>
      </c>
      <c r="I2087" s="8" t="str">
        <f>IF(H2087&lt;Mapping!$B$1,Mapping!$A$1,IF(H2087&lt;Mapping!$B$2,Mapping!$A$2,Mapping!$A$3))</f>
        <v>Minor</v>
      </c>
    </row>
    <row r="2088" spans="1:9" ht="13.5" customHeight="1" x14ac:dyDescent="0.2">
      <c r="A2088" s="4">
        <v>4</v>
      </c>
      <c r="B2088" s="5" t="s">
        <v>19</v>
      </c>
      <c r="C2088" s="4">
        <v>3</v>
      </c>
      <c r="D2088" s="4">
        <v>2006</v>
      </c>
      <c r="E2088" s="4">
        <v>1</v>
      </c>
      <c r="F2088" s="4">
        <v>0</v>
      </c>
      <c r="G2088" s="4">
        <v>0</v>
      </c>
      <c r="H2088" s="6">
        <v>673036</v>
      </c>
      <c r="I2088" s="8" t="str">
        <f>IF(H2088&lt;Mapping!$B$1,Mapping!$A$1,IF(H2088&lt;Mapping!$B$2,Mapping!$A$2,Mapping!$A$3))</f>
        <v>Medium</v>
      </c>
    </row>
    <row r="2089" spans="1:9" ht="13.5" customHeight="1" x14ac:dyDescent="0.2">
      <c r="A2089" s="4">
        <v>5</v>
      </c>
      <c r="B2089" s="5" t="s">
        <v>19</v>
      </c>
      <c r="C2089" s="4">
        <v>4</v>
      </c>
      <c r="D2089" s="4">
        <v>2006</v>
      </c>
      <c r="E2089" s="4">
        <v>1</v>
      </c>
      <c r="F2089" s="4">
        <v>0</v>
      </c>
      <c r="G2089" s="4">
        <v>0</v>
      </c>
      <c r="H2089" s="6">
        <v>76882</v>
      </c>
      <c r="I2089" s="8" t="str">
        <f>IF(H2089&lt;Mapping!$B$1,Mapping!$A$1,IF(H2089&lt;Mapping!$B$2,Mapping!$A$2,Mapping!$A$3))</f>
        <v>Minor</v>
      </c>
    </row>
    <row r="2090" spans="1:9" ht="13.5" customHeight="1" x14ac:dyDescent="0.2">
      <c r="A2090" s="4">
        <v>4</v>
      </c>
      <c r="B2090" s="5" t="s">
        <v>16</v>
      </c>
      <c r="C2090" s="4">
        <v>1</v>
      </c>
      <c r="D2090" s="4">
        <v>2006</v>
      </c>
      <c r="E2090" s="4">
        <v>1</v>
      </c>
      <c r="F2090" s="4">
        <v>0</v>
      </c>
      <c r="G2090" s="4">
        <v>0</v>
      </c>
      <c r="H2090" s="6">
        <v>86821</v>
      </c>
      <c r="I2090" s="8" t="str">
        <f>IF(H2090&lt;Mapping!$B$1,Mapping!$A$1,IF(H2090&lt;Mapping!$B$2,Mapping!$A$2,Mapping!$A$3))</f>
        <v>Minor</v>
      </c>
    </row>
    <row r="2091" spans="1:9" ht="13.5" customHeight="1" x14ac:dyDescent="0.2">
      <c r="A2091" s="4">
        <v>1</v>
      </c>
      <c r="B2091" s="5" t="s">
        <v>21</v>
      </c>
      <c r="C2091" s="4">
        <v>3</v>
      </c>
      <c r="D2091" s="4">
        <v>2006</v>
      </c>
      <c r="E2091" s="4">
        <v>1</v>
      </c>
      <c r="F2091" s="4">
        <v>0</v>
      </c>
      <c r="G2091" s="4">
        <v>0</v>
      </c>
      <c r="H2091" s="6">
        <v>16753</v>
      </c>
      <c r="I2091" s="8" t="str">
        <f>IF(H2091&lt;Mapping!$B$1,Mapping!$A$1,IF(H2091&lt;Mapping!$B$2,Mapping!$A$2,Mapping!$A$3))</f>
        <v>Minor</v>
      </c>
    </row>
    <row r="2092" spans="1:9" ht="13.5" customHeight="1" x14ac:dyDescent="0.2">
      <c r="A2092" s="4">
        <v>2</v>
      </c>
      <c r="B2092" s="5" t="s">
        <v>26</v>
      </c>
      <c r="C2092" s="4">
        <v>3</v>
      </c>
      <c r="D2092" s="4">
        <v>2007</v>
      </c>
      <c r="E2092" s="4">
        <v>1</v>
      </c>
      <c r="F2092" s="4">
        <v>12</v>
      </c>
      <c r="G2092" s="4">
        <v>0</v>
      </c>
      <c r="H2092" s="6">
        <v>0</v>
      </c>
      <c r="I2092" s="8" t="str">
        <f>IF(H2092&lt;Mapping!$B$1,Mapping!$A$1,IF(H2092&lt;Mapping!$B$2,Mapping!$A$2,Mapping!$A$3))</f>
        <v>Minor</v>
      </c>
    </row>
    <row r="2093" spans="1:9" ht="13.5" customHeight="1" x14ac:dyDescent="0.2">
      <c r="A2093" s="4">
        <v>2</v>
      </c>
      <c r="B2093" s="5" t="s">
        <v>26</v>
      </c>
      <c r="C2093" s="4">
        <v>3</v>
      </c>
      <c r="D2093" s="4">
        <v>2007</v>
      </c>
      <c r="E2093" s="4">
        <v>1</v>
      </c>
      <c r="F2093" s="4">
        <v>11</v>
      </c>
      <c r="G2093" s="4">
        <v>0</v>
      </c>
      <c r="H2093" s="6">
        <v>0</v>
      </c>
      <c r="I2093" s="8" t="str">
        <f>IF(H2093&lt;Mapping!$B$1,Mapping!$A$1,IF(H2093&lt;Mapping!$B$2,Mapping!$A$2,Mapping!$A$3))</f>
        <v>Minor</v>
      </c>
    </row>
    <row r="2094" spans="1:9" ht="13.5" customHeight="1" x14ac:dyDescent="0.2">
      <c r="A2094" s="4">
        <v>3</v>
      </c>
      <c r="B2094" s="5" t="s">
        <v>14</v>
      </c>
      <c r="C2094" s="4">
        <v>2</v>
      </c>
      <c r="D2094" s="4">
        <v>2007</v>
      </c>
      <c r="E2094" s="4">
        <v>2</v>
      </c>
      <c r="F2094" s="4">
        <v>0</v>
      </c>
      <c r="G2094" s="4">
        <v>0</v>
      </c>
      <c r="H2094" s="6">
        <v>849667</v>
      </c>
      <c r="I2094" s="8" t="str">
        <f>IF(H2094&lt;Mapping!$B$1,Mapping!$A$1,IF(H2094&lt;Mapping!$B$2,Mapping!$A$2,Mapping!$A$3))</f>
        <v>Medium</v>
      </c>
    </row>
    <row r="2095" spans="1:9" ht="13.5" customHeight="1" x14ac:dyDescent="0.2">
      <c r="A2095" s="4">
        <v>3</v>
      </c>
      <c r="B2095" s="5" t="s">
        <v>60</v>
      </c>
      <c r="C2095" s="4">
        <v>3</v>
      </c>
      <c r="D2095" s="4">
        <v>2007</v>
      </c>
      <c r="E2095" s="4">
        <v>1</v>
      </c>
      <c r="F2095" s="4">
        <v>13</v>
      </c>
      <c r="G2095" s="4">
        <v>0</v>
      </c>
      <c r="H2095" s="6">
        <v>0</v>
      </c>
      <c r="I2095" s="8" t="str">
        <f>IF(H2095&lt;Mapping!$B$1,Mapping!$A$1,IF(H2095&lt;Mapping!$B$2,Mapping!$A$2,Mapping!$A$3))</f>
        <v>Minor</v>
      </c>
    </row>
    <row r="2096" spans="1:9" ht="13.5" customHeight="1" x14ac:dyDescent="0.2">
      <c r="A2096" s="4">
        <v>1</v>
      </c>
      <c r="B2096" s="5" t="s">
        <v>20</v>
      </c>
      <c r="C2096" s="4">
        <v>3</v>
      </c>
      <c r="D2096" s="4">
        <v>2007</v>
      </c>
      <c r="E2096" s="4">
        <v>1</v>
      </c>
      <c r="F2096" s="4">
        <v>0</v>
      </c>
      <c r="G2096" s="4">
        <v>0</v>
      </c>
      <c r="H2096" s="6">
        <v>79077</v>
      </c>
      <c r="I2096" s="8" t="str">
        <f>IF(H2096&lt;Mapping!$B$1,Mapping!$A$1,IF(H2096&lt;Mapping!$B$2,Mapping!$A$2,Mapping!$A$3))</f>
        <v>Minor</v>
      </c>
    </row>
    <row r="2097" spans="1:9" ht="13.5" customHeight="1" x14ac:dyDescent="0.2">
      <c r="A2097" s="4">
        <v>2</v>
      </c>
      <c r="B2097" s="5" t="s">
        <v>20</v>
      </c>
      <c r="C2097" s="4">
        <v>2</v>
      </c>
      <c r="D2097" s="4">
        <v>2007</v>
      </c>
      <c r="E2097" s="4">
        <v>1</v>
      </c>
      <c r="F2097" s="4">
        <v>0</v>
      </c>
      <c r="G2097" s="4">
        <v>12</v>
      </c>
      <c r="H2097" s="6">
        <v>0</v>
      </c>
      <c r="I2097" s="8" t="str">
        <f>IF(H2097&lt;Mapping!$B$1,Mapping!$A$1,IF(H2097&lt;Mapping!$B$2,Mapping!$A$2,Mapping!$A$3))</f>
        <v>Minor</v>
      </c>
    </row>
    <row r="2098" spans="1:9" ht="13.5" customHeight="1" x14ac:dyDescent="0.2">
      <c r="A2098" s="4">
        <v>1</v>
      </c>
      <c r="B2098" s="5" t="s">
        <v>19</v>
      </c>
      <c r="C2098" s="4">
        <v>2</v>
      </c>
      <c r="D2098" s="4">
        <v>2007</v>
      </c>
      <c r="E2098" s="4">
        <v>1</v>
      </c>
      <c r="F2098" s="4">
        <v>0</v>
      </c>
      <c r="G2098" s="4">
        <v>0</v>
      </c>
      <c r="H2098" s="6">
        <v>155428</v>
      </c>
      <c r="I2098" s="8" t="str">
        <f>IF(H2098&lt;Mapping!$B$1,Mapping!$A$1,IF(H2098&lt;Mapping!$B$2,Mapping!$A$2,Mapping!$A$3))</f>
        <v>Minor</v>
      </c>
    </row>
    <row r="2099" spans="1:9" ht="13.5" customHeight="1" x14ac:dyDescent="0.2">
      <c r="A2099" s="4">
        <v>1</v>
      </c>
      <c r="B2099" s="5" t="s">
        <v>19</v>
      </c>
      <c r="C2099" s="4">
        <v>2</v>
      </c>
      <c r="D2099" s="4">
        <v>2007</v>
      </c>
      <c r="E2099" s="4">
        <v>1</v>
      </c>
      <c r="F2099" s="4">
        <v>0</v>
      </c>
      <c r="G2099" s="4">
        <v>0</v>
      </c>
      <c r="H2099" s="6">
        <v>45006</v>
      </c>
      <c r="I2099" s="8" t="str">
        <f>IF(H2099&lt;Mapping!$B$1,Mapping!$A$1,IF(H2099&lt;Mapping!$B$2,Mapping!$A$2,Mapping!$A$3))</f>
        <v>Minor</v>
      </c>
    </row>
    <row r="2100" spans="1:9" ht="13.5" customHeight="1" x14ac:dyDescent="0.2">
      <c r="A2100" s="4">
        <v>2</v>
      </c>
      <c r="B2100" s="5" t="s">
        <v>19</v>
      </c>
      <c r="C2100" s="4">
        <v>3</v>
      </c>
      <c r="D2100" s="4">
        <v>2007</v>
      </c>
      <c r="E2100" s="4">
        <v>1</v>
      </c>
      <c r="F2100" s="4">
        <v>0</v>
      </c>
      <c r="G2100" s="4">
        <v>0</v>
      </c>
      <c r="H2100" s="6">
        <v>216094</v>
      </c>
      <c r="I2100" s="8" t="str">
        <f>IF(H2100&lt;Mapping!$B$1,Mapping!$A$1,IF(H2100&lt;Mapping!$B$2,Mapping!$A$2,Mapping!$A$3))</f>
        <v>Minor</v>
      </c>
    </row>
    <row r="2101" spans="1:9" ht="13.5" customHeight="1" x14ac:dyDescent="0.2">
      <c r="A2101" s="4">
        <v>2</v>
      </c>
      <c r="B2101" s="5" t="s">
        <v>19</v>
      </c>
      <c r="C2101" s="4">
        <v>2</v>
      </c>
      <c r="D2101" s="4">
        <v>2007</v>
      </c>
      <c r="E2101" s="4">
        <v>1</v>
      </c>
      <c r="F2101" s="4">
        <v>0</v>
      </c>
      <c r="G2101" s="4">
        <v>0</v>
      </c>
      <c r="H2101" s="6">
        <v>148057</v>
      </c>
      <c r="I2101" s="8" t="str">
        <f>IF(H2101&lt;Mapping!$B$1,Mapping!$A$1,IF(H2101&lt;Mapping!$B$2,Mapping!$A$2,Mapping!$A$3))</f>
        <v>Minor</v>
      </c>
    </row>
    <row r="2102" spans="1:9" ht="13.5" customHeight="1" x14ac:dyDescent="0.2">
      <c r="A2102" s="4">
        <v>2</v>
      </c>
      <c r="B2102" s="5" t="s">
        <v>19</v>
      </c>
      <c r="C2102" s="4">
        <v>3</v>
      </c>
      <c r="D2102" s="4">
        <v>2007</v>
      </c>
      <c r="E2102" s="4">
        <v>1</v>
      </c>
      <c r="F2102" s="4">
        <v>0</v>
      </c>
      <c r="G2102" s="4">
        <v>0</v>
      </c>
      <c r="H2102" s="6">
        <v>86353</v>
      </c>
      <c r="I2102" s="8" t="str">
        <f>IF(H2102&lt;Mapping!$B$1,Mapping!$A$1,IF(H2102&lt;Mapping!$B$2,Mapping!$A$2,Mapping!$A$3))</f>
        <v>Minor</v>
      </c>
    </row>
    <row r="2103" spans="1:9" ht="13.5" customHeight="1" x14ac:dyDescent="0.2">
      <c r="A2103" s="4">
        <v>2</v>
      </c>
      <c r="B2103" s="5" t="s">
        <v>19</v>
      </c>
      <c r="C2103" s="4">
        <v>3</v>
      </c>
      <c r="D2103" s="4">
        <v>2007</v>
      </c>
      <c r="E2103" s="4">
        <v>1</v>
      </c>
      <c r="F2103" s="4">
        <v>0</v>
      </c>
      <c r="G2103" s="4">
        <v>90</v>
      </c>
      <c r="H2103" s="6">
        <v>17131256</v>
      </c>
      <c r="I2103" s="8" t="str">
        <f>IF(H2103&lt;Mapping!$B$1,Mapping!$A$1,IF(H2103&lt;Mapping!$B$2,Mapping!$A$2,Mapping!$A$3))</f>
        <v>Major</v>
      </c>
    </row>
    <row r="2104" spans="1:9" ht="13.5" customHeight="1" x14ac:dyDescent="0.2">
      <c r="A2104" s="4">
        <v>5</v>
      </c>
      <c r="B2104" s="5" t="s">
        <v>19</v>
      </c>
      <c r="C2104" s="4">
        <v>3</v>
      </c>
      <c r="D2104" s="4">
        <v>2007</v>
      </c>
      <c r="E2104" s="4">
        <v>1</v>
      </c>
      <c r="F2104" s="4">
        <v>0</v>
      </c>
      <c r="G2104" s="4">
        <v>0</v>
      </c>
      <c r="H2104" s="6">
        <v>77738</v>
      </c>
      <c r="I2104" s="8" t="str">
        <f>IF(H2104&lt;Mapping!$B$1,Mapping!$A$1,IF(H2104&lt;Mapping!$B$2,Mapping!$A$2,Mapping!$A$3))</f>
        <v>Minor</v>
      </c>
    </row>
    <row r="2105" spans="1:9" ht="13.5" customHeight="1" x14ac:dyDescent="0.2">
      <c r="A2105" s="4">
        <v>5</v>
      </c>
      <c r="B2105" s="5" t="s">
        <v>19</v>
      </c>
      <c r="C2105" s="4">
        <v>2</v>
      </c>
      <c r="D2105" s="4">
        <v>2007</v>
      </c>
      <c r="E2105" s="4">
        <v>1</v>
      </c>
      <c r="F2105" s="4">
        <v>0</v>
      </c>
      <c r="G2105" s="4">
        <v>0</v>
      </c>
      <c r="H2105" s="6">
        <v>731094</v>
      </c>
      <c r="I2105" s="8" t="str">
        <f>IF(H2105&lt;Mapping!$B$1,Mapping!$A$1,IF(H2105&lt;Mapping!$B$2,Mapping!$A$2,Mapping!$A$3))</f>
        <v>Medium</v>
      </c>
    </row>
    <row r="2106" spans="1:9" ht="13.5" customHeight="1" x14ac:dyDescent="0.2">
      <c r="A2106" s="4">
        <v>2</v>
      </c>
      <c r="B2106" s="5" t="s">
        <v>16</v>
      </c>
      <c r="C2106" s="4">
        <v>3</v>
      </c>
      <c r="D2106" s="4">
        <v>2007</v>
      </c>
      <c r="E2106" s="4">
        <v>1</v>
      </c>
      <c r="F2106" s="4">
        <v>0</v>
      </c>
      <c r="G2106" s="4">
        <v>0</v>
      </c>
      <c r="H2106" s="6">
        <v>8422</v>
      </c>
      <c r="I2106" s="8" t="str">
        <f>IF(H2106&lt;Mapping!$B$1,Mapping!$A$1,IF(H2106&lt;Mapping!$B$2,Mapping!$A$2,Mapping!$A$3))</f>
        <v>Minor</v>
      </c>
    </row>
    <row r="2107" spans="1:9" ht="13.5" customHeight="1" x14ac:dyDescent="0.2">
      <c r="A2107" s="4">
        <v>4</v>
      </c>
      <c r="B2107" s="5" t="s">
        <v>16</v>
      </c>
      <c r="C2107" s="4">
        <v>2</v>
      </c>
      <c r="D2107" s="4">
        <v>2007</v>
      </c>
      <c r="E2107" s="4">
        <v>1</v>
      </c>
      <c r="F2107" s="4">
        <v>0</v>
      </c>
      <c r="G2107" s="4">
        <v>0</v>
      </c>
      <c r="H2107" s="6">
        <v>14645</v>
      </c>
      <c r="I2107" s="8" t="str">
        <f>IF(H2107&lt;Mapping!$B$1,Mapping!$A$1,IF(H2107&lt;Mapping!$B$2,Mapping!$A$2,Mapping!$A$3))</f>
        <v>Minor</v>
      </c>
    </row>
    <row r="2108" spans="1:9" ht="13.5" customHeight="1" x14ac:dyDescent="0.2">
      <c r="A2108" s="4">
        <v>5</v>
      </c>
      <c r="B2108" s="5" t="s">
        <v>16</v>
      </c>
      <c r="C2108" s="4">
        <v>2</v>
      </c>
      <c r="D2108" s="4">
        <v>2007</v>
      </c>
      <c r="E2108" s="4">
        <v>1</v>
      </c>
      <c r="F2108" s="4">
        <v>11</v>
      </c>
      <c r="G2108" s="4">
        <v>55</v>
      </c>
      <c r="H2108" s="6">
        <v>0</v>
      </c>
      <c r="I2108" s="8" t="str">
        <f>IF(H2108&lt;Mapping!$B$1,Mapping!$A$1,IF(H2108&lt;Mapping!$B$2,Mapping!$A$2,Mapping!$A$3))</f>
        <v>Minor</v>
      </c>
    </row>
    <row r="2109" spans="1:9" ht="13.5" customHeight="1" x14ac:dyDescent="0.2">
      <c r="A2109" s="4">
        <v>6</v>
      </c>
      <c r="B2109" s="5" t="s">
        <v>16</v>
      </c>
      <c r="C2109" s="4">
        <v>1</v>
      </c>
      <c r="D2109" s="4">
        <v>2007</v>
      </c>
      <c r="E2109" s="4">
        <v>1</v>
      </c>
      <c r="F2109" s="4">
        <v>0</v>
      </c>
      <c r="G2109" s="4">
        <v>0</v>
      </c>
      <c r="H2109" s="6">
        <v>0</v>
      </c>
      <c r="I2109" s="8" t="str">
        <f>IF(H2109&lt;Mapping!$B$1,Mapping!$A$1,IF(H2109&lt;Mapping!$B$2,Mapping!$A$2,Mapping!$A$3))</f>
        <v>Minor</v>
      </c>
    </row>
    <row r="2110" spans="1:9" ht="13.5" customHeight="1" x14ac:dyDescent="0.2">
      <c r="A2110" s="4">
        <v>1</v>
      </c>
      <c r="B2110" s="5" t="s">
        <v>21</v>
      </c>
      <c r="C2110" s="4">
        <v>2</v>
      </c>
      <c r="D2110" s="4">
        <v>2007</v>
      </c>
      <c r="E2110" s="4">
        <v>1</v>
      </c>
      <c r="F2110" s="4">
        <v>0</v>
      </c>
      <c r="G2110" s="4">
        <v>0</v>
      </c>
      <c r="H2110" s="6">
        <v>7606582</v>
      </c>
      <c r="I2110" s="8" t="str">
        <f>IF(H2110&lt;Mapping!$B$1,Mapping!$A$1,IF(H2110&lt;Mapping!$B$2,Mapping!$A$2,Mapping!$A$3))</f>
        <v>Major</v>
      </c>
    </row>
    <row r="2111" spans="1:9" ht="13.5" customHeight="1" x14ac:dyDescent="0.2">
      <c r="A2111" s="4">
        <v>1</v>
      </c>
      <c r="B2111" s="5" t="s">
        <v>15</v>
      </c>
      <c r="C2111" s="4">
        <v>2</v>
      </c>
      <c r="D2111" s="4">
        <v>2007</v>
      </c>
      <c r="E2111" s="4">
        <v>1</v>
      </c>
      <c r="F2111" s="4">
        <v>0</v>
      </c>
      <c r="G2111" s="4">
        <v>0</v>
      </c>
      <c r="H2111" s="6">
        <v>0</v>
      </c>
      <c r="I2111" s="8" t="str">
        <f>IF(H2111&lt;Mapping!$B$1,Mapping!$A$1,IF(H2111&lt;Mapping!$B$2,Mapping!$A$2,Mapping!$A$3))</f>
        <v>Minor</v>
      </c>
    </row>
    <row r="2112" spans="1:9" ht="13.5" customHeight="1" x14ac:dyDescent="0.2">
      <c r="A2112" s="4">
        <v>1</v>
      </c>
      <c r="B2112" s="5" t="s">
        <v>15</v>
      </c>
      <c r="C2112" s="4">
        <v>2</v>
      </c>
      <c r="D2112" s="4">
        <v>2007</v>
      </c>
      <c r="E2112" s="4">
        <v>1</v>
      </c>
      <c r="F2112" s="4">
        <v>0</v>
      </c>
      <c r="G2112" s="4">
        <v>0</v>
      </c>
      <c r="H2112" s="6">
        <v>0</v>
      </c>
      <c r="I2112" s="8" t="str">
        <f>IF(H2112&lt;Mapping!$B$1,Mapping!$A$1,IF(H2112&lt;Mapping!$B$2,Mapping!$A$2,Mapping!$A$3))</f>
        <v>Minor</v>
      </c>
    </row>
    <row r="2113" spans="1:9" ht="13.5" customHeight="1" x14ac:dyDescent="0.2">
      <c r="A2113" s="4">
        <v>3</v>
      </c>
      <c r="B2113" s="5" t="s">
        <v>14</v>
      </c>
      <c r="C2113" s="4">
        <v>3</v>
      </c>
      <c r="D2113" s="4">
        <v>2008</v>
      </c>
      <c r="E2113" s="4">
        <v>1</v>
      </c>
      <c r="F2113" s="4">
        <v>0</v>
      </c>
      <c r="G2113" s="4">
        <v>0</v>
      </c>
      <c r="H2113" s="6">
        <v>431285</v>
      </c>
      <c r="I2113" s="8" t="str">
        <f>IF(H2113&lt;Mapping!$B$1,Mapping!$A$1,IF(H2113&lt;Mapping!$B$2,Mapping!$A$2,Mapping!$A$3))</f>
        <v>Minor</v>
      </c>
    </row>
    <row r="2114" spans="1:9" ht="13.5" customHeight="1" x14ac:dyDescent="0.2">
      <c r="A2114" s="4">
        <v>3</v>
      </c>
      <c r="B2114" s="5" t="s">
        <v>14</v>
      </c>
      <c r="C2114" s="4">
        <v>3</v>
      </c>
      <c r="D2114" s="4">
        <v>2008</v>
      </c>
      <c r="E2114" s="4">
        <v>1</v>
      </c>
      <c r="F2114" s="4">
        <v>0</v>
      </c>
      <c r="G2114" s="4">
        <v>0</v>
      </c>
      <c r="H2114" s="6">
        <v>345129</v>
      </c>
      <c r="I2114" s="8" t="str">
        <f>IF(H2114&lt;Mapping!$B$1,Mapping!$A$1,IF(H2114&lt;Mapping!$B$2,Mapping!$A$2,Mapping!$A$3))</f>
        <v>Minor</v>
      </c>
    </row>
    <row r="2115" spans="1:9" ht="13.5" customHeight="1" x14ac:dyDescent="0.2">
      <c r="A2115" s="4">
        <v>3</v>
      </c>
      <c r="B2115" s="5" t="s">
        <v>14</v>
      </c>
      <c r="C2115" s="4">
        <v>3</v>
      </c>
      <c r="D2115" s="4">
        <v>2008</v>
      </c>
      <c r="E2115" s="4">
        <v>1</v>
      </c>
      <c r="F2115" s="4">
        <v>0</v>
      </c>
      <c r="G2115" s="4">
        <v>0</v>
      </c>
      <c r="H2115" s="6">
        <v>77857</v>
      </c>
      <c r="I2115" s="8" t="str">
        <f>IF(H2115&lt;Mapping!$B$1,Mapping!$A$1,IF(H2115&lt;Mapping!$B$2,Mapping!$A$2,Mapping!$A$3))</f>
        <v>Minor</v>
      </c>
    </row>
    <row r="2116" spans="1:9" ht="13.5" customHeight="1" x14ac:dyDescent="0.2">
      <c r="A2116" s="4">
        <v>3</v>
      </c>
      <c r="B2116" s="5" t="s">
        <v>14</v>
      </c>
      <c r="C2116" s="4">
        <v>3</v>
      </c>
      <c r="D2116" s="4">
        <v>2008</v>
      </c>
      <c r="E2116" s="4">
        <v>1</v>
      </c>
      <c r="F2116" s="4">
        <v>0</v>
      </c>
      <c r="G2116" s="4">
        <v>0</v>
      </c>
      <c r="H2116" s="6">
        <v>34753</v>
      </c>
      <c r="I2116" s="8" t="str">
        <f>IF(H2116&lt;Mapping!$B$1,Mapping!$A$1,IF(H2116&lt;Mapping!$B$2,Mapping!$A$2,Mapping!$A$3))</f>
        <v>Minor</v>
      </c>
    </row>
    <row r="2117" spans="1:9" ht="13.5" customHeight="1" x14ac:dyDescent="0.2">
      <c r="A2117" s="4">
        <v>2</v>
      </c>
      <c r="B2117" s="5" t="s">
        <v>20</v>
      </c>
      <c r="C2117" s="4">
        <v>3</v>
      </c>
      <c r="D2117" s="4">
        <v>2008</v>
      </c>
      <c r="E2117" s="4">
        <v>1</v>
      </c>
      <c r="F2117" s="4">
        <v>0</v>
      </c>
      <c r="G2117" s="4">
        <v>0</v>
      </c>
      <c r="H2117" s="6">
        <v>298176</v>
      </c>
      <c r="I2117" s="8" t="str">
        <f>IF(H2117&lt;Mapping!$B$1,Mapping!$A$1,IF(H2117&lt;Mapping!$B$2,Mapping!$A$2,Mapping!$A$3))</f>
        <v>Minor</v>
      </c>
    </row>
    <row r="2118" spans="1:9" ht="13.5" customHeight="1" x14ac:dyDescent="0.2">
      <c r="A2118" s="4">
        <v>2</v>
      </c>
      <c r="B2118" s="5" t="s">
        <v>20</v>
      </c>
      <c r="C2118" s="4">
        <v>1</v>
      </c>
      <c r="D2118" s="4">
        <v>2008</v>
      </c>
      <c r="E2118" s="4">
        <v>1</v>
      </c>
      <c r="F2118" s="4">
        <v>0</v>
      </c>
      <c r="G2118" s="4">
        <v>0</v>
      </c>
      <c r="H2118" s="6">
        <v>15748</v>
      </c>
      <c r="I2118" s="8" t="str">
        <f>IF(H2118&lt;Mapping!$B$1,Mapping!$A$1,IF(H2118&lt;Mapping!$B$2,Mapping!$A$2,Mapping!$A$3))</f>
        <v>Minor</v>
      </c>
    </row>
    <row r="2119" spans="1:9" ht="13.5" customHeight="1" x14ac:dyDescent="0.2">
      <c r="A2119" s="4">
        <v>4</v>
      </c>
      <c r="B2119" s="5" t="s">
        <v>20</v>
      </c>
      <c r="C2119" s="4">
        <v>3</v>
      </c>
      <c r="D2119" s="4">
        <v>2008</v>
      </c>
      <c r="E2119" s="4">
        <v>1</v>
      </c>
      <c r="F2119" s="4">
        <v>12</v>
      </c>
      <c r="G2119" s="4">
        <v>0</v>
      </c>
      <c r="H2119" s="6">
        <v>0</v>
      </c>
      <c r="I2119" s="8" t="str">
        <f>IF(H2119&lt;Mapping!$B$1,Mapping!$A$1,IF(H2119&lt;Mapping!$B$2,Mapping!$A$2,Mapping!$A$3))</f>
        <v>Minor</v>
      </c>
    </row>
    <row r="2120" spans="1:9" ht="13.5" customHeight="1" x14ac:dyDescent="0.2">
      <c r="A2120" s="4">
        <v>1</v>
      </c>
      <c r="B2120" s="5" t="s">
        <v>19</v>
      </c>
      <c r="C2120" s="4">
        <v>3</v>
      </c>
      <c r="D2120" s="4">
        <v>2008</v>
      </c>
      <c r="E2120" s="4">
        <v>1</v>
      </c>
      <c r="F2120" s="4">
        <v>0</v>
      </c>
      <c r="G2120" s="4">
        <v>0</v>
      </c>
      <c r="H2120" s="6">
        <v>148089</v>
      </c>
      <c r="I2120" s="8" t="str">
        <f>IF(H2120&lt;Mapping!$B$1,Mapping!$A$1,IF(H2120&lt;Mapping!$B$2,Mapping!$A$2,Mapping!$A$3))</f>
        <v>Minor</v>
      </c>
    </row>
    <row r="2121" spans="1:9" ht="13.5" customHeight="1" x14ac:dyDescent="0.2">
      <c r="A2121" s="4">
        <v>1</v>
      </c>
      <c r="B2121" s="5" t="s">
        <v>19</v>
      </c>
      <c r="C2121" s="4">
        <v>3</v>
      </c>
      <c r="D2121" s="4">
        <v>2008</v>
      </c>
      <c r="E2121" s="4">
        <v>1</v>
      </c>
      <c r="F2121" s="4">
        <v>0</v>
      </c>
      <c r="G2121" s="4">
        <v>0</v>
      </c>
      <c r="H2121" s="6">
        <v>8193106</v>
      </c>
      <c r="I2121" s="8" t="str">
        <f>IF(H2121&lt;Mapping!$B$1,Mapping!$A$1,IF(H2121&lt;Mapping!$B$2,Mapping!$A$2,Mapping!$A$3))</f>
        <v>Major</v>
      </c>
    </row>
    <row r="2122" spans="1:9" ht="13.5" customHeight="1" x14ac:dyDescent="0.2">
      <c r="A2122" s="4">
        <v>2</v>
      </c>
      <c r="B2122" s="5" t="s">
        <v>19</v>
      </c>
      <c r="C2122" s="4">
        <v>1</v>
      </c>
      <c r="D2122" s="4">
        <v>2008</v>
      </c>
      <c r="E2122" s="4">
        <v>1</v>
      </c>
      <c r="F2122" s="4">
        <v>0</v>
      </c>
      <c r="G2122" s="4">
        <v>0</v>
      </c>
      <c r="H2122" s="6">
        <v>72586</v>
      </c>
      <c r="I2122" s="8" t="str">
        <f>IF(H2122&lt;Mapping!$B$1,Mapping!$A$1,IF(H2122&lt;Mapping!$B$2,Mapping!$A$2,Mapping!$A$3))</f>
        <v>Minor</v>
      </c>
    </row>
    <row r="2123" spans="1:9" ht="13.5" customHeight="1" x14ac:dyDescent="0.2">
      <c r="A2123" s="4">
        <v>3</v>
      </c>
      <c r="B2123" s="5" t="s">
        <v>19</v>
      </c>
      <c r="C2123" s="4">
        <v>4</v>
      </c>
      <c r="D2123" s="4">
        <v>2008</v>
      </c>
      <c r="E2123" s="4">
        <v>1</v>
      </c>
      <c r="F2123" s="4">
        <v>0</v>
      </c>
      <c r="G2123" s="4">
        <v>0</v>
      </c>
      <c r="H2123" s="6">
        <v>337425</v>
      </c>
      <c r="I2123" s="8" t="str">
        <f>IF(H2123&lt;Mapping!$B$1,Mapping!$A$1,IF(H2123&lt;Mapping!$B$2,Mapping!$A$2,Mapping!$A$3))</f>
        <v>Minor</v>
      </c>
    </row>
    <row r="2124" spans="1:9" ht="13.5" customHeight="1" x14ac:dyDescent="0.2">
      <c r="A2124" s="4">
        <v>3</v>
      </c>
      <c r="B2124" s="5" t="s">
        <v>19</v>
      </c>
      <c r="C2124" s="4">
        <v>2</v>
      </c>
      <c r="D2124" s="4">
        <v>2008</v>
      </c>
      <c r="E2124" s="4">
        <v>1</v>
      </c>
      <c r="F2124" s="4">
        <v>0</v>
      </c>
      <c r="G2124" s="4">
        <v>0</v>
      </c>
      <c r="H2124" s="6">
        <v>79584</v>
      </c>
      <c r="I2124" s="8" t="str">
        <f>IF(H2124&lt;Mapping!$B$1,Mapping!$A$1,IF(H2124&lt;Mapping!$B$2,Mapping!$A$2,Mapping!$A$3))</f>
        <v>Minor</v>
      </c>
    </row>
    <row r="2125" spans="1:9" ht="13.5" customHeight="1" x14ac:dyDescent="0.2">
      <c r="A2125" s="4">
        <v>4</v>
      </c>
      <c r="B2125" s="5" t="s">
        <v>19</v>
      </c>
      <c r="C2125" s="4">
        <v>3</v>
      </c>
      <c r="D2125" s="4">
        <v>2008</v>
      </c>
      <c r="E2125" s="4">
        <v>1</v>
      </c>
      <c r="F2125" s="4">
        <v>0</v>
      </c>
      <c r="G2125" s="4">
        <v>0</v>
      </c>
      <c r="H2125" s="6">
        <v>61239</v>
      </c>
      <c r="I2125" s="8" t="str">
        <f>IF(H2125&lt;Mapping!$B$1,Mapping!$A$1,IF(H2125&lt;Mapping!$B$2,Mapping!$A$2,Mapping!$A$3))</f>
        <v>Minor</v>
      </c>
    </row>
    <row r="2126" spans="1:9" ht="13.5" customHeight="1" x14ac:dyDescent="0.2">
      <c r="A2126" s="4">
        <v>4</v>
      </c>
      <c r="B2126" s="5" t="s">
        <v>19</v>
      </c>
      <c r="C2126" s="4">
        <v>4</v>
      </c>
      <c r="D2126" s="4">
        <v>2008</v>
      </c>
      <c r="E2126" s="4">
        <v>1</v>
      </c>
      <c r="F2126" s="4">
        <v>0</v>
      </c>
      <c r="G2126" s="4">
        <v>0</v>
      </c>
      <c r="H2126" s="6">
        <v>15775</v>
      </c>
      <c r="I2126" s="8" t="str">
        <f>IF(H2126&lt;Mapping!$B$1,Mapping!$A$1,IF(H2126&lt;Mapping!$B$2,Mapping!$A$2,Mapping!$A$3))</f>
        <v>Minor</v>
      </c>
    </row>
    <row r="2127" spans="1:9" ht="13.5" customHeight="1" x14ac:dyDescent="0.2">
      <c r="A2127" s="4">
        <v>5</v>
      </c>
      <c r="B2127" s="5" t="s">
        <v>19</v>
      </c>
      <c r="C2127" s="4">
        <v>4</v>
      </c>
      <c r="D2127" s="4">
        <v>2008</v>
      </c>
      <c r="E2127" s="4">
        <v>1</v>
      </c>
      <c r="F2127" s="4">
        <v>0</v>
      </c>
      <c r="G2127" s="4">
        <v>0</v>
      </c>
      <c r="H2127" s="6">
        <v>169410</v>
      </c>
      <c r="I2127" s="8" t="str">
        <f>IF(H2127&lt;Mapping!$B$1,Mapping!$A$1,IF(H2127&lt;Mapping!$B$2,Mapping!$A$2,Mapping!$A$3))</f>
        <v>Minor</v>
      </c>
    </row>
    <row r="2128" spans="1:9" ht="13.5" customHeight="1" x14ac:dyDescent="0.2">
      <c r="A2128" s="4">
        <v>1</v>
      </c>
      <c r="B2128" s="5" t="s">
        <v>16</v>
      </c>
      <c r="C2128" s="4">
        <v>3</v>
      </c>
      <c r="D2128" s="4">
        <v>2008</v>
      </c>
      <c r="E2128" s="4">
        <v>1</v>
      </c>
      <c r="F2128" s="4">
        <v>0</v>
      </c>
      <c r="G2128" s="4">
        <v>0</v>
      </c>
      <c r="H2128" s="6">
        <v>767791</v>
      </c>
      <c r="I2128" s="8" t="str">
        <f>IF(H2128&lt;Mapping!$B$1,Mapping!$A$1,IF(H2128&lt;Mapping!$B$2,Mapping!$A$2,Mapping!$A$3))</f>
        <v>Medium</v>
      </c>
    </row>
    <row r="2129" spans="1:9" ht="13.5" customHeight="1" x14ac:dyDescent="0.2">
      <c r="A2129" s="4">
        <v>2</v>
      </c>
      <c r="B2129" s="5" t="s">
        <v>16</v>
      </c>
      <c r="C2129" s="4">
        <v>1</v>
      </c>
      <c r="D2129" s="4">
        <v>2008</v>
      </c>
      <c r="E2129" s="4">
        <v>1</v>
      </c>
      <c r="F2129" s="4">
        <v>0</v>
      </c>
      <c r="G2129" s="4">
        <v>0</v>
      </c>
      <c r="H2129" s="6">
        <v>87146</v>
      </c>
      <c r="I2129" s="8" t="str">
        <f>IF(H2129&lt;Mapping!$B$1,Mapping!$A$1,IF(H2129&lt;Mapping!$B$2,Mapping!$A$2,Mapping!$A$3))</f>
        <v>Minor</v>
      </c>
    </row>
    <row r="2130" spans="1:9" ht="13.5" customHeight="1" x14ac:dyDescent="0.2">
      <c r="A2130" s="4">
        <v>3</v>
      </c>
      <c r="B2130" s="5" t="s">
        <v>16</v>
      </c>
      <c r="C2130" s="4">
        <v>1</v>
      </c>
      <c r="D2130" s="4">
        <v>2008</v>
      </c>
      <c r="E2130" s="4">
        <v>1</v>
      </c>
      <c r="F2130" s="4">
        <v>0</v>
      </c>
      <c r="G2130" s="4">
        <v>0</v>
      </c>
      <c r="H2130" s="6">
        <v>150942</v>
      </c>
      <c r="I2130" s="8" t="str">
        <f>IF(H2130&lt;Mapping!$B$1,Mapping!$A$1,IF(H2130&lt;Mapping!$B$2,Mapping!$A$2,Mapping!$A$3))</f>
        <v>Minor</v>
      </c>
    </row>
    <row r="2131" spans="1:9" ht="13.5" customHeight="1" x14ac:dyDescent="0.2">
      <c r="A2131" s="4">
        <v>5</v>
      </c>
      <c r="B2131" s="5" t="s">
        <v>16</v>
      </c>
      <c r="C2131" s="4">
        <v>4</v>
      </c>
      <c r="D2131" s="4">
        <v>2008</v>
      </c>
      <c r="E2131" s="4">
        <v>1</v>
      </c>
      <c r="F2131" s="4">
        <v>0</v>
      </c>
      <c r="G2131" s="4">
        <v>0</v>
      </c>
      <c r="H2131" s="6">
        <v>159661</v>
      </c>
      <c r="I2131" s="8" t="str">
        <f>IF(H2131&lt;Mapping!$B$1,Mapping!$A$1,IF(H2131&lt;Mapping!$B$2,Mapping!$A$2,Mapping!$A$3))</f>
        <v>Minor</v>
      </c>
    </row>
    <row r="2132" spans="1:9" ht="13.5" customHeight="1" x14ac:dyDescent="0.2">
      <c r="A2132" s="4">
        <v>6</v>
      </c>
      <c r="B2132" s="5" t="s">
        <v>16</v>
      </c>
      <c r="C2132" s="4">
        <v>2</v>
      </c>
      <c r="D2132" s="4">
        <v>2008</v>
      </c>
      <c r="E2132" s="4">
        <v>1</v>
      </c>
      <c r="F2132" s="4">
        <v>0</v>
      </c>
      <c r="G2132" s="4">
        <v>0</v>
      </c>
      <c r="H2132" s="6">
        <v>0</v>
      </c>
      <c r="I2132" s="8" t="str">
        <f>IF(H2132&lt;Mapping!$B$1,Mapping!$A$1,IF(H2132&lt;Mapping!$B$2,Mapping!$A$2,Mapping!$A$3))</f>
        <v>Minor</v>
      </c>
    </row>
    <row r="2133" spans="1:9" ht="13.5" customHeight="1" x14ac:dyDescent="0.2">
      <c r="A2133" s="4">
        <v>1</v>
      </c>
      <c r="B2133" s="5" t="s">
        <v>21</v>
      </c>
      <c r="C2133" s="4">
        <v>2</v>
      </c>
      <c r="D2133" s="4">
        <v>2008</v>
      </c>
      <c r="E2133" s="4">
        <v>1</v>
      </c>
      <c r="F2133" s="4">
        <v>0</v>
      </c>
      <c r="G2133" s="4">
        <v>0</v>
      </c>
      <c r="H2133" s="6">
        <v>31012</v>
      </c>
      <c r="I2133" s="8" t="str">
        <f>IF(H2133&lt;Mapping!$B$1,Mapping!$A$1,IF(H2133&lt;Mapping!$B$2,Mapping!$A$2,Mapping!$A$3))</f>
        <v>Minor</v>
      </c>
    </row>
    <row r="2134" spans="1:9" ht="13.5" customHeight="1" x14ac:dyDescent="0.2">
      <c r="A2134" s="4">
        <v>3</v>
      </c>
      <c r="B2134" s="5" t="s">
        <v>21</v>
      </c>
      <c r="C2134" s="4">
        <v>4</v>
      </c>
      <c r="D2134" s="4">
        <v>2008</v>
      </c>
      <c r="E2134" s="4">
        <v>1</v>
      </c>
      <c r="F2134" s="4">
        <v>0</v>
      </c>
      <c r="G2134" s="4">
        <v>0</v>
      </c>
      <c r="H2134" s="6">
        <v>1473284</v>
      </c>
      <c r="I2134" s="8" t="str">
        <f>IF(H2134&lt;Mapping!$B$1,Mapping!$A$1,IF(H2134&lt;Mapping!$B$2,Mapping!$A$2,Mapping!$A$3))</f>
        <v>Medium</v>
      </c>
    </row>
    <row r="2135" spans="1:9" ht="13.5" customHeight="1" x14ac:dyDescent="0.2">
      <c r="A2135" s="4">
        <v>4</v>
      </c>
      <c r="B2135" s="5" t="s">
        <v>21</v>
      </c>
      <c r="C2135" s="4">
        <v>4</v>
      </c>
      <c r="D2135" s="4">
        <v>2008</v>
      </c>
      <c r="E2135" s="4">
        <v>1</v>
      </c>
      <c r="F2135" s="4">
        <v>0</v>
      </c>
      <c r="G2135" s="4">
        <v>0</v>
      </c>
      <c r="H2135" s="6">
        <v>253853</v>
      </c>
      <c r="I2135" s="8" t="str">
        <f>IF(H2135&lt;Mapping!$B$1,Mapping!$A$1,IF(H2135&lt;Mapping!$B$2,Mapping!$A$2,Mapping!$A$3))</f>
        <v>Minor</v>
      </c>
    </row>
    <row r="2136" spans="1:9" ht="13.5" customHeight="1" x14ac:dyDescent="0.2">
      <c r="A2136" s="4">
        <v>5</v>
      </c>
      <c r="B2136" s="5" t="s">
        <v>21</v>
      </c>
      <c r="C2136" s="4">
        <v>4</v>
      </c>
      <c r="D2136" s="4">
        <v>2008</v>
      </c>
      <c r="E2136" s="4">
        <v>1</v>
      </c>
      <c r="F2136" s="4">
        <v>0</v>
      </c>
      <c r="G2136" s="4">
        <v>0</v>
      </c>
      <c r="H2136" s="6">
        <v>156506</v>
      </c>
      <c r="I2136" s="8" t="str">
        <f>IF(H2136&lt;Mapping!$B$1,Mapping!$A$1,IF(H2136&lt;Mapping!$B$2,Mapping!$A$2,Mapping!$A$3))</f>
        <v>Minor</v>
      </c>
    </row>
    <row r="2137" spans="1:9" ht="13.5" customHeight="1" x14ac:dyDescent="0.2">
      <c r="A2137" s="4">
        <v>6</v>
      </c>
      <c r="B2137" s="5" t="s">
        <v>21</v>
      </c>
      <c r="C2137" s="4">
        <v>4</v>
      </c>
      <c r="D2137" s="4">
        <v>2008</v>
      </c>
      <c r="E2137" s="4">
        <v>1</v>
      </c>
      <c r="F2137" s="4">
        <v>0</v>
      </c>
      <c r="G2137" s="4">
        <v>0</v>
      </c>
      <c r="H2137" s="6">
        <v>172342</v>
      </c>
      <c r="I2137" s="8" t="str">
        <f>IF(H2137&lt;Mapping!$B$1,Mapping!$A$1,IF(H2137&lt;Mapping!$B$2,Mapping!$A$2,Mapping!$A$3))</f>
        <v>Minor</v>
      </c>
    </row>
    <row r="2138" spans="1:9" ht="13.5" customHeight="1" x14ac:dyDescent="0.2">
      <c r="A2138" s="4">
        <v>2</v>
      </c>
      <c r="B2138" s="5" t="s">
        <v>26</v>
      </c>
      <c r="C2138" s="4">
        <v>2</v>
      </c>
      <c r="D2138" s="4">
        <v>2009</v>
      </c>
      <c r="E2138" s="4">
        <v>1</v>
      </c>
      <c r="F2138" s="4">
        <v>12</v>
      </c>
      <c r="G2138" s="4">
        <v>0</v>
      </c>
      <c r="H2138" s="6">
        <v>0</v>
      </c>
      <c r="I2138" s="8" t="str">
        <f>IF(H2138&lt;Mapping!$B$1,Mapping!$A$1,IF(H2138&lt;Mapping!$B$2,Mapping!$A$2,Mapping!$A$3))</f>
        <v>Minor</v>
      </c>
    </row>
    <row r="2139" spans="1:9" ht="13.5" customHeight="1" x14ac:dyDescent="0.2">
      <c r="A2139" s="4">
        <v>2</v>
      </c>
      <c r="B2139" s="5" t="s">
        <v>26</v>
      </c>
      <c r="C2139" s="4">
        <v>3</v>
      </c>
      <c r="D2139" s="4">
        <v>2009</v>
      </c>
      <c r="E2139" s="4">
        <v>1</v>
      </c>
      <c r="F2139" s="4">
        <v>10</v>
      </c>
      <c r="G2139" s="4">
        <v>10</v>
      </c>
      <c r="H2139" s="6">
        <v>0</v>
      </c>
      <c r="I2139" s="8" t="str">
        <f>IF(H2139&lt;Mapping!$B$1,Mapping!$A$1,IF(H2139&lt;Mapping!$B$2,Mapping!$A$2,Mapping!$A$3))</f>
        <v>Minor</v>
      </c>
    </row>
    <row r="2140" spans="1:9" ht="13.5" customHeight="1" x14ac:dyDescent="0.2">
      <c r="A2140" s="4">
        <v>2</v>
      </c>
      <c r="B2140" s="5" t="s">
        <v>26</v>
      </c>
      <c r="C2140" s="4">
        <v>3</v>
      </c>
      <c r="D2140" s="4">
        <v>2009</v>
      </c>
      <c r="E2140" s="4">
        <v>1</v>
      </c>
      <c r="F2140" s="4">
        <v>12</v>
      </c>
      <c r="G2140" s="4">
        <v>12</v>
      </c>
      <c r="H2140" s="6">
        <v>0</v>
      </c>
      <c r="I2140" s="8" t="str">
        <f>IF(H2140&lt;Mapping!$B$1,Mapping!$A$1,IF(H2140&lt;Mapping!$B$2,Mapping!$A$2,Mapping!$A$3))</f>
        <v>Minor</v>
      </c>
    </row>
    <row r="2141" spans="1:9" ht="13.5" customHeight="1" x14ac:dyDescent="0.2">
      <c r="A2141" s="4">
        <v>1</v>
      </c>
      <c r="B2141" s="5" t="s">
        <v>14</v>
      </c>
      <c r="C2141" s="4">
        <v>4</v>
      </c>
      <c r="D2141" s="4">
        <v>2009</v>
      </c>
      <c r="E2141" s="4">
        <v>1</v>
      </c>
      <c r="F2141" s="4">
        <v>0</v>
      </c>
      <c r="G2141" s="4">
        <v>0</v>
      </c>
      <c r="H2141" s="6">
        <v>16917</v>
      </c>
      <c r="I2141" s="8" t="str">
        <f>IF(H2141&lt;Mapping!$B$1,Mapping!$A$1,IF(H2141&lt;Mapping!$B$2,Mapping!$A$2,Mapping!$A$3))</f>
        <v>Minor</v>
      </c>
    </row>
    <row r="2142" spans="1:9" ht="13.5" customHeight="1" x14ac:dyDescent="0.2">
      <c r="A2142" s="4">
        <v>3</v>
      </c>
      <c r="B2142" s="5" t="s">
        <v>14</v>
      </c>
      <c r="C2142" s="4">
        <v>2</v>
      </c>
      <c r="D2142" s="4">
        <v>2009</v>
      </c>
      <c r="E2142" s="4">
        <v>1</v>
      </c>
      <c r="F2142" s="4">
        <v>0</v>
      </c>
      <c r="G2142" s="4">
        <v>0</v>
      </c>
      <c r="H2142" s="6">
        <v>267429</v>
      </c>
      <c r="I2142" s="8" t="str">
        <f>IF(H2142&lt;Mapping!$B$1,Mapping!$A$1,IF(H2142&lt;Mapping!$B$2,Mapping!$A$2,Mapping!$A$3))</f>
        <v>Minor</v>
      </c>
    </row>
    <row r="2143" spans="1:9" ht="13.5" customHeight="1" x14ac:dyDescent="0.2">
      <c r="A2143" s="4">
        <v>3</v>
      </c>
      <c r="B2143" s="5" t="s">
        <v>14</v>
      </c>
      <c r="C2143" s="4">
        <v>4</v>
      </c>
      <c r="D2143" s="4">
        <v>2009</v>
      </c>
      <c r="E2143" s="4">
        <v>1</v>
      </c>
      <c r="F2143" s="4">
        <v>0</v>
      </c>
      <c r="G2143" s="4">
        <v>0</v>
      </c>
      <c r="H2143" s="6">
        <v>124330</v>
      </c>
      <c r="I2143" s="8" t="str">
        <f>IF(H2143&lt;Mapping!$B$1,Mapping!$A$1,IF(H2143&lt;Mapping!$B$2,Mapping!$A$2,Mapping!$A$3))</f>
        <v>Minor</v>
      </c>
    </row>
    <row r="2144" spans="1:9" ht="13.5" customHeight="1" x14ac:dyDescent="0.2">
      <c r="A2144" s="4">
        <v>3</v>
      </c>
      <c r="B2144" s="5" t="s">
        <v>14</v>
      </c>
      <c r="C2144" s="4">
        <v>4</v>
      </c>
      <c r="D2144" s="4">
        <v>2009</v>
      </c>
      <c r="E2144" s="4">
        <v>1</v>
      </c>
      <c r="F2144" s="4">
        <v>0</v>
      </c>
      <c r="G2144" s="4">
        <v>0</v>
      </c>
      <c r="H2144" s="6">
        <v>61315</v>
      </c>
      <c r="I2144" s="8" t="str">
        <f>IF(H2144&lt;Mapping!$B$1,Mapping!$A$1,IF(H2144&lt;Mapping!$B$2,Mapping!$A$2,Mapping!$A$3))</f>
        <v>Minor</v>
      </c>
    </row>
    <row r="2145" spans="1:9" ht="13.5" customHeight="1" x14ac:dyDescent="0.2">
      <c r="A2145" s="4">
        <v>3</v>
      </c>
      <c r="B2145" s="5" t="s">
        <v>14</v>
      </c>
      <c r="C2145" s="4">
        <v>4</v>
      </c>
      <c r="D2145" s="4">
        <v>2009</v>
      </c>
      <c r="E2145" s="4">
        <v>1</v>
      </c>
      <c r="F2145" s="4">
        <v>0</v>
      </c>
      <c r="G2145" s="4">
        <v>0</v>
      </c>
      <c r="H2145" s="6">
        <v>34154</v>
      </c>
      <c r="I2145" s="8" t="str">
        <f>IF(H2145&lt;Mapping!$B$1,Mapping!$A$1,IF(H2145&lt;Mapping!$B$2,Mapping!$A$2,Mapping!$A$3))</f>
        <v>Minor</v>
      </c>
    </row>
    <row r="2146" spans="1:9" ht="13.5" customHeight="1" x14ac:dyDescent="0.2">
      <c r="A2146" s="4">
        <v>3</v>
      </c>
      <c r="B2146" s="5" t="s">
        <v>14</v>
      </c>
      <c r="C2146" s="4">
        <v>3</v>
      </c>
      <c r="D2146" s="4">
        <v>2009</v>
      </c>
      <c r="E2146" s="4">
        <v>2</v>
      </c>
      <c r="F2146" s="4">
        <v>0</v>
      </c>
      <c r="G2146" s="4">
        <v>0</v>
      </c>
      <c r="H2146" s="6">
        <v>4653830</v>
      </c>
      <c r="I2146" s="8" t="str">
        <f>IF(H2146&lt;Mapping!$B$1,Mapping!$A$1,IF(H2146&lt;Mapping!$B$2,Mapping!$A$2,Mapping!$A$3))</f>
        <v>Medium</v>
      </c>
    </row>
    <row r="2147" spans="1:9" ht="13.5" customHeight="1" x14ac:dyDescent="0.2">
      <c r="A2147" s="4">
        <v>4</v>
      </c>
      <c r="B2147" s="5" t="s">
        <v>14</v>
      </c>
      <c r="C2147" s="4">
        <v>2</v>
      </c>
      <c r="D2147" s="4">
        <v>2009</v>
      </c>
      <c r="E2147" s="4">
        <v>1</v>
      </c>
      <c r="F2147" s="4">
        <v>0</v>
      </c>
      <c r="G2147" s="4">
        <v>0</v>
      </c>
      <c r="H2147" s="6">
        <v>130278</v>
      </c>
      <c r="I2147" s="8" t="str">
        <f>IF(H2147&lt;Mapping!$B$1,Mapping!$A$1,IF(H2147&lt;Mapping!$B$2,Mapping!$A$2,Mapping!$A$3))</f>
        <v>Minor</v>
      </c>
    </row>
    <row r="2148" spans="1:9" ht="13.5" customHeight="1" x14ac:dyDescent="0.2">
      <c r="A2148" s="4">
        <v>3</v>
      </c>
      <c r="B2148" s="5" t="s">
        <v>60</v>
      </c>
      <c r="C2148" s="4">
        <v>4</v>
      </c>
      <c r="D2148" s="4">
        <v>2009</v>
      </c>
      <c r="E2148" s="4">
        <v>1</v>
      </c>
      <c r="F2148" s="4">
        <v>12</v>
      </c>
      <c r="G2148" s="4">
        <v>0</v>
      </c>
      <c r="H2148" s="6">
        <v>0</v>
      </c>
      <c r="I2148" s="8" t="str">
        <f>IF(H2148&lt;Mapping!$B$1,Mapping!$A$1,IF(H2148&lt;Mapping!$B$2,Mapping!$A$2,Mapping!$A$3))</f>
        <v>Minor</v>
      </c>
    </row>
    <row r="2149" spans="1:9" ht="13.5" customHeight="1" x14ac:dyDescent="0.2">
      <c r="A2149" s="4">
        <v>1</v>
      </c>
      <c r="B2149" s="5" t="s">
        <v>20</v>
      </c>
      <c r="C2149" s="4">
        <v>3</v>
      </c>
      <c r="D2149" s="4">
        <v>2009</v>
      </c>
      <c r="E2149" s="4">
        <v>1</v>
      </c>
      <c r="F2149" s="4">
        <v>0</v>
      </c>
      <c r="G2149" s="4">
        <v>0</v>
      </c>
      <c r="H2149" s="6">
        <v>3265512</v>
      </c>
      <c r="I2149" s="8" t="str">
        <f>IF(H2149&lt;Mapping!$B$1,Mapping!$A$1,IF(H2149&lt;Mapping!$B$2,Mapping!$A$2,Mapping!$A$3))</f>
        <v>Medium</v>
      </c>
    </row>
    <row r="2150" spans="1:9" ht="13.5" customHeight="1" x14ac:dyDescent="0.2">
      <c r="A2150" s="4">
        <v>2</v>
      </c>
      <c r="B2150" s="5" t="s">
        <v>20</v>
      </c>
      <c r="C2150" s="4">
        <v>2</v>
      </c>
      <c r="D2150" s="4">
        <v>2009</v>
      </c>
      <c r="E2150" s="4">
        <v>1</v>
      </c>
      <c r="F2150" s="4">
        <v>0</v>
      </c>
      <c r="G2150" s="4">
        <v>0</v>
      </c>
      <c r="H2150" s="6">
        <v>5045216</v>
      </c>
      <c r="I2150" s="8" t="str">
        <f>IF(H2150&lt;Mapping!$B$1,Mapping!$A$1,IF(H2150&lt;Mapping!$B$2,Mapping!$A$2,Mapping!$A$3))</f>
        <v>Major</v>
      </c>
    </row>
    <row r="2151" spans="1:9" ht="13.5" customHeight="1" x14ac:dyDescent="0.2">
      <c r="A2151" s="4">
        <v>2</v>
      </c>
      <c r="B2151" s="5" t="s">
        <v>20</v>
      </c>
      <c r="C2151" s="4">
        <v>2</v>
      </c>
      <c r="D2151" s="4">
        <v>2009</v>
      </c>
      <c r="E2151" s="4">
        <v>1</v>
      </c>
      <c r="F2151" s="4">
        <v>0</v>
      </c>
      <c r="G2151" s="4">
        <v>0</v>
      </c>
      <c r="H2151" s="6">
        <v>6733929</v>
      </c>
      <c r="I2151" s="8" t="str">
        <f>IF(H2151&lt;Mapping!$B$1,Mapping!$A$1,IF(H2151&lt;Mapping!$B$2,Mapping!$A$2,Mapping!$A$3))</f>
        <v>Major</v>
      </c>
    </row>
    <row r="2152" spans="1:9" ht="13.5" customHeight="1" x14ac:dyDescent="0.2">
      <c r="A2152" s="4">
        <v>2</v>
      </c>
      <c r="B2152" s="5" t="s">
        <v>20</v>
      </c>
      <c r="C2152" s="4">
        <v>2</v>
      </c>
      <c r="D2152" s="4">
        <v>2009</v>
      </c>
      <c r="E2152" s="4">
        <v>1</v>
      </c>
      <c r="F2152" s="4">
        <v>0</v>
      </c>
      <c r="G2152" s="4">
        <v>0</v>
      </c>
      <c r="H2152" s="6">
        <v>1277235</v>
      </c>
      <c r="I2152" s="8" t="str">
        <f>IF(H2152&lt;Mapping!$B$1,Mapping!$A$1,IF(H2152&lt;Mapping!$B$2,Mapping!$A$2,Mapping!$A$3))</f>
        <v>Medium</v>
      </c>
    </row>
    <row r="2153" spans="1:9" ht="13.5" customHeight="1" x14ac:dyDescent="0.2">
      <c r="A2153" s="4">
        <v>3</v>
      </c>
      <c r="B2153" s="5" t="s">
        <v>20</v>
      </c>
      <c r="C2153" s="4">
        <v>2</v>
      </c>
      <c r="D2153" s="4">
        <v>2009</v>
      </c>
      <c r="E2153" s="4">
        <v>1</v>
      </c>
      <c r="F2153" s="4">
        <v>0</v>
      </c>
      <c r="G2153" s="4">
        <v>0</v>
      </c>
      <c r="H2153" s="6">
        <v>3722493</v>
      </c>
      <c r="I2153" s="8" t="str">
        <f>IF(H2153&lt;Mapping!$B$1,Mapping!$A$1,IF(H2153&lt;Mapping!$B$2,Mapping!$A$2,Mapping!$A$3))</f>
        <v>Medium</v>
      </c>
    </row>
    <row r="2154" spans="1:9" ht="13.5" customHeight="1" x14ac:dyDescent="0.2">
      <c r="A2154" s="4">
        <v>3</v>
      </c>
      <c r="B2154" s="5" t="s">
        <v>20</v>
      </c>
      <c r="C2154" s="4">
        <v>2</v>
      </c>
      <c r="D2154" s="4">
        <v>2009</v>
      </c>
      <c r="E2154" s="4">
        <v>1</v>
      </c>
      <c r="F2154" s="4">
        <v>0</v>
      </c>
      <c r="G2154" s="4">
        <v>0</v>
      </c>
      <c r="H2154" s="6">
        <v>8583065</v>
      </c>
      <c r="I2154" s="8" t="str">
        <f>IF(H2154&lt;Mapping!$B$1,Mapping!$A$1,IF(H2154&lt;Mapping!$B$2,Mapping!$A$2,Mapping!$A$3))</f>
        <v>Major</v>
      </c>
    </row>
    <row r="2155" spans="1:9" ht="13.5" customHeight="1" x14ac:dyDescent="0.2">
      <c r="A2155" s="4">
        <v>5</v>
      </c>
      <c r="B2155" s="5" t="s">
        <v>20</v>
      </c>
      <c r="C2155" s="4">
        <v>3</v>
      </c>
      <c r="D2155" s="4">
        <v>2009</v>
      </c>
      <c r="E2155" s="4">
        <v>1</v>
      </c>
      <c r="F2155" s="4">
        <v>0</v>
      </c>
      <c r="G2155" s="4">
        <v>0</v>
      </c>
      <c r="H2155" s="6">
        <v>262204</v>
      </c>
      <c r="I2155" s="8" t="str">
        <f>IF(H2155&lt;Mapping!$B$1,Mapping!$A$1,IF(H2155&lt;Mapping!$B$2,Mapping!$A$2,Mapping!$A$3))</f>
        <v>Minor</v>
      </c>
    </row>
    <row r="2156" spans="1:9" ht="13.5" customHeight="1" x14ac:dyDescent="0.2">
      <c r="A2156" s="4">
        <v>2</v>
      </c>
      <c r="B2156" s="5" t="s">
        <v>19</v>
      </c>
      <c r="C2156" s="4">
        <v>3</v>
      </c>
      <c r="D2156" s="4">
        <v>2009</v>
      </c>
      <c r="E2156" s="4">
        <v>1</v>
      </c>
      <c r="F2156" s="4">
        <v>0</v>
      </c>
      <c r="G2156" s="4">
        <v>0</v>
      </c>
      <c r="H2156" s="6">
        <v>31488</v>
      </c>
      <c r="I2156" s="8" t="str">
        <f>IF(H2156&lt;Mapping!$B$1,Mapping!$A$1,IF(H2156&lt;Mapping!$B$2,Mapping!$A$2,Mapping!$A$3))</f>
        <v>Minor</v>
      </c>
    </row>
    <row r="2157" spans="1:9" ht="13.5" customHeight="1" x14ac:dyDescent="0.2">
      <c r="A2157" s="4">
        <v>2</v>
      </c>
      <c r="B2157" s="5" t="s">
        <v>19</v>
      </c>
      <c r="C2157" s="4">
        <v>3</v>
      </c>
      <c r="D2157" s="4">
        <v>2009</v>
      </c>
      <c r="E2157" s="4">
        <v>1</v>
      </c>
      <c r="F2157" s="4">
        <v>0</v>
      </c>
      <c r="G2157" s="4">
        <v>0</v>
      </c>
      <c r="H2157" s="6">
        <v>15558</v>
      </c>
      <c r="I2157" s="8" t="str">
        <f>IF(H2157&lt;Mapping!$B$1,Mapping!$A$1,IF(H2157&lt;Mapping!$B$2,Mapping!$A$2,Mapping!$A$3))</f>
        <v>Minor</v>
      </c>
    </row>
    <row r="2158" spans="1:9" ht="13.5" customHeight="1" x14ac:dyDescent="0.2">
      <c r="A2158" s="4">
        <v>2</v>
      </c>
      <c r="B2158" s="5" t="s">
        <v>19</v>
      </c>
      <c r="C2158" s="4">
        <v>2</v>
      </c>
      <c r="D2158" s="4">
        <v>2009</v>
      </c>
      <c r="E2158" s="4">
        <v>1</v>
      </c>
      <c r="F2158" s="4">
        <v>0</v>
      </c>
      <c r="G2158" s="4">
        <v>0</v>
      </c>
      <c r="H2158" s="6">
        <v>15468</v>
      </c>
      <c r="I2158" s="8" t="str">
        <f>IF(H2158&lt;Mapping!$B$1,Mapping!$A$1,IF(H2158&lt;Mapping!$B$2,Mapping!$A$2,Mapping!$A$3))</f>
        <v>Minor</v>
      </c>
    </row>
    <row r="2159" spans="1:9" ht="13.5" customHeight="1" x14ac:dyDescent="0.2">
      <c r="A2159" s="4">
        <v>3</v>
      </c>
      <c r="B2159" s="5" t="s">
        <v>19</v>
      </c>
      <c r="C2159" s="4">
        <v>3</v>
      </c>
      <c r="D2159" s="4">
        <v>2009</v>
      </c>
      <c r="E2159" s="4">
        <v>1</v>
      </c>
      <c r="F2159" s="4">
        <v>0</v>
      </c>
      <c r="G2159" s="4">
        <v>34</v>
      </c>
      <c r="H2159" s="6">
        <v>241280</v>
      </c>
      <c r="I2159" s="8" t="str">
        <f>IF(H2159&lt;Mapping!$B$1,Mapping!$A$1,IF(H2159&lt;Mapping!$B$2,Mapping!$A$2,Mapping!$A$3))</f>
        <v>Minor</v>
      </c>
    </row>
    <row r="2160" spans="1:9" ht="13.5" customHeight="1" x14ac:dyDescent="0.2">
      <c r="A2160" s="4">
        <v>3</v>
      </c>
      <c r="B2160" s="5" t="s">
        <v>19</v>
      </c>
      <c r="C2160" s="4">
        <v>3</v>
      </c>
      <c r="D2160" s="4">
        <v>2009</v>
      </c>
      <c r="E2160" s="4">
        <v>1</v>
      </c>
      <c r="F2160" s="4">
        <v>0</v>
      </c>
      <c r="G2160" s="4">
        <v>0</v>
      </c>
      <c r="H2160" s="6">
        <v>101532</v>
      </c>
      <c r="I2160" s="8" t="str">
        <f>IF(H2160&lt;Mapping!$B$1,Mapping!$A$1,IF(H2160&lt;Mapping!$B$2,Mapping!$A$2,Mapping!$A$3))</f>
        <v>Minor</v>
      </c>
    </row>
    <row r="2161" spans="1:9" ht="13.5" customHeight="1" x14ac:dyDescent="0.2">
      <c r="A2161" s="4">
        <v>3</v>
      </c>
      <c r="B2161" s="5" t="s">
        <v>19</v>
      </c>
      <c r="C2161" s="4">
        <v>3</v>
      </c>
      <c r="D2161" s="4">
        <v>2009</v>
      </c>
      <c r="E2161" s="4">
        <v>1</v>
      </c>
      <c r="F2161" s="4">
        <v>0</v>
      </c>
      <c r="G2161" s="4">
        <v>0</v>
      </c>
      <c r="H2161" s="6">
        <v>96890</v>
      </c>
      <c r="I2161" s="8" t="str">
        <f>IF(H2161&lt;Mapping!$B$1,Mapping!$A$1,IF(H2161&lt;Mapping!$B$2,Mapping!$A$2,Mapping!$A$3))</f>
        <v>Minor</v>
      </c>
    </row>
    <row r="2162" spans="1:9" ht="13.5" customHeight="1" x14ac:dyDescent="0.2">
      <c r="A2162" s="4">
        <v>3</v>
      </c>
      <c r="B2162" s="5" t="s">
        <v>19</v>
      </c>
      <c r="C2162" s="4">
        <v>3</v>
      </c>
      <c r="D2162" s="4">
        <v>2009</v>
      </c>
      <c r="E2162" s="4">
        <v>1</v>
      </c>
      <c r="F2162" s="4">
        <v>0</v>
      </c>
      <c r="G2162" s="4">
        <v>0</v>
      </c>
      <c r="H2162" s="6">
        <v>93257</v>
      </c>
      <c r="I2162" s="8" t="str">
        <f>IF(H2162&lt;Mapping!$B$1,Mapping!$A$1,IF(H2162&lt;Mapping!$B$2,Mapping!$A$2,Mapping!$A$3))</f>
        <v>Minor</v>
      </c>
    </row>
    <row r="2163" spans="1:9" ht="13.5" customHeight="1" x14ac:dyDescent="0.2">
      <c r="A2163" s="4">
        <v>3</v>
      </c>
      <c r="B2163" s="5" t="s">
        <v>19</v>
      </c>
      <c r="C2163" s="4">
        <v>3</v>
      </c>
      <c r="D2163" s="4">
        <v>2009</v>
      </c>
      <c r="E2163" s="4">
        <v>1</v>
      </c>
      <c r="F2163" s="4">
        <v>0</v>
      </c>
      <c r="G2163" s="4">
        <v>0</v>
      </c>
      <c r="H2163" s="6">
        <v>63566</v>
      </c>
      <c r="I2163" s="8" t="str">
        <f>IF(H2163&lt;Mapping!$B$1,Mapping!$A$1,IF(H2163&lt;Mapping!$B$2,Mapping!$A$2,Mapping!$A$3))</f>
        <v>Minor</v>
      </c>
    </row>
    <row r="2164" spans="1:9" ht="13.5" customHeight="1" x14ac:dyDescent="0.2">
      <c r="A2164" s="4">
        <v>3</v>
      </c>
      <c r="B2164" s="5" t="s">
        <v>19</v>
      </c>
      <c r="C2164" s="4">
        <v>2</v>
      </c>
      <c r="D2164" s="4">
        <v>2009</v>
      </c>
      <c r="E2164" s="4">
        <v>1</v>
      </c>
      <c r="F2164" s="4">
        <v>0</v>
      </c>
      <c r="G2164" s="4">
        <v>0</v>
      </c>
      <c r="H2164" s="6">
        <v>46490</v>
      </c>
      <c r="I2164" s="8" t="str">
        <f>IF(H2164&lt;Mapping!$B$1,Mapping!$A$1,IF(H2164&lt;Mapping!$B$2,Mapping!$A$2,Mapping!$A$3))</f>
        <v>Minor</v>
      </c>
    </row>
    <row r="2165" spans="1:9" ht="13.5" customHeight="1" x14ac:dyDescent="0.2">
      <c r="A2165" s="4">
        <v>3</v>
      </c>
      <c r="B2165" s="5" t="s">
        <v>19</v>
      </c>
      <c r="C2165" s="4">
        <v>3</v>
      </c>
      <c r="D2165" s="4">
        <v>2009</v>
      </c>
      <c r="E2165" s="4">
        <v>1</v>
      </c>
      <c r="F2165" s="4">
        <v>0</v>
      </c>
      <c r="G2165" s="4">
        <v>0</v>
      </c>
      <c r="H2165" s="6">
        <v>44864</v>
      </c>
      <c r="I2165" s="8" t="str">
        <f>IF(H2165&lt;Mapping!$B$1,Mapping!$A$1,IF(H2165&lt;Mapping!$B$2,Mapping!$A$2,Mapping!$A$3))</f>
        <v>Minor</v>
      </c>
    </row>
    <row r="2166" spans="1:9" ht="13.5" customHeight="1" x14ac:dyDescent="0.2">
      <c r="A2166" s="4">
        <v>3</v>
      </c>
      <c r="B2166" s="5" t="s">
        <v>19</v>
      </c>
      <c r="C2166" s="4">
        <v>3</v>
      </c>
      <c r="D2166" s="4">
        <v>2009</v>
      </c>
      <c r="E2166" s="4">
        <v>1</v>
      </c>
      <c r="F2166" s="4">
        <v>0</v>
      </c>
      <c r="G2166" s="4">
        <v>0</v>
      </c>
      <c r="H2166" s="6">
        <v>43713</v>
      </c>
      <c r="I2166" s="8" t="str">
        <f>IF(H2166&lt;Mapping!$B$1,Mapping!$A$1,IF(H2166&lt;Mapping!$B$2,Mapping!$A$2,Mapping!$A$3))</f>
        <v>Minor</v>
      </c>
    </row>
    <row r="2167" spans="1:9" ht="13.5" customHeight="1" x14ac:dyDescent="0.2">
      <c r="A2167" s="4">
        <v>3</v>
      </c>
      <c r="B2167" s="5" t="s">
        <v>19</v>
      </c>
      <c r="C2167" s="4">
        <v>2</v>
      </c>
      <c r="D2167" s="4">
        <v>2009</v>
      </c>
      <c r="E2167" s="4">
        <v>1</v>
      </c>
      <c r="F2167" s="4">
        <v>0</v>
      </c>
      <c r="G2167" s="4">
        <v>0</v>
      </c>
      <c r="H2167" s="6">
        <v>33501</v>
      </c>
      <c r="I2167" s="8" t="str">
        <f>IF(H2167&lt;Mapping!$B$1,Mapping!$A$1,IF(H2167&lt;Mapping!$B$2,Mapping!$A$2,Mapping!$A$3))</f>
        <v>Minor</v>
      </c>
    </row>
    <row r="2168" spans="1:9" ht="13.5" customHeight="1" x14ac:dyDescent="0.2">
      <c r="A2168" s="4">
        <v>3</v>
      </c>
      <c r="B2168" s="5" t="s">
        <v>19</v>
      </c>
      <c r="C2168" s="4">
        <v>2</v>
      </c>
      <c r="D2168" s="4">
        <v>2009</v>
      </c>
      <c r="E2168" s="4">
        <v>1</v>
      </c>
      <c r="F2168" s="4">
        <v>0</v>
      </c>
      <c r="G2168" s="4">
        <v>0</v>
      </c>
      <c r="H2168" s="6">
        <v>31333</v>
      </c>
      <c r="I2168" s="8" t="str">
        <f>IF(H2168&lt;Mapping!$B$1,Mapping!$A$1,IF(H2168&lt;Mapping!$B$2,Mapping!$A$2,Mapping!$A$3))</f>
        <v>Minor</v>
      </c>
    </row>
    <row r="2169" spans="1:9" ht="13.5" customHeight="1" x14ac:dyDescent="0.2">
      <c r="A2169" s="4">
        <v>3</v>
      </c>
      <c r="B2169" s="5" t="s">
        <v>19</v>
      </c>
      <c r="C2169" s="4">
        <v>4</v>
      </c>
      <c r="D2169" s="4">
        <v>2009</v>
      </c>
      <c r="E2169" s="4">
        <v>1</v>
      </c>
      <c r="F2169" s="4">
        <v>0</v>
      </c>
      <c r="G2169" s="4">
        <v>0</v>
      </c>
      <c r="H2169" s="6">
        <v>28971</v>
      </c>
      <c r="I2169" s="8" t="str">
        <f>IF(H2169&lt;Mapping!$B$1,Mapping!$A$1,IF(H2169&lt;Mapping!$B$2,Mapping!$A$2,Mapping!$A$3))</f>
        <v>Minor</v>
      </c>
    </row>
    <row r="2170" spans="1:9" ht="13.5" customHeight="1" x14ac:dyDescent="0.2">
      <c r="A2170" s="4">
        <v>3</v>
      </c>
      <c r="B2170" s="5" t="s">
        <v>19</v>
      </c>
      <c r="C2170" s="4">
        <v>3</v>
      </c>
      <c r="D2170" s="4">
        <v>2009</v>
      </c>
      <c r="E2170" s="4">
        <v>1</v>
      </c>
      <c r="F2170" s="4">
        <v>0</v>
      </c>
      <c r="G2170" s="4">
        <v>0</v>
      </c>
      <c r="H2170" s="6">
        <v>7284</v>
      </c>
      <c r="I2170" s="8" t="str">
        <f>IF(H2170&lt;Mapping!$B$1,Mapping!$A$1,IF(H2170&lt;Mapping!$B$2,Mapping!$A$2,Mapping!$A$3))</f>
        <v>Minor</v>
      </c>
    </row>
    <row r="2171" spans="1:9" ht="13.5" customHeight="1" x14ac:dyDescent="0.2">
      <c r="A2171" s="4">
        <v>4</v>
      </c>
      <c r="B2171" s="5" t="s">
        <v>19</v>
      </c>
      <c r="C2171" s="4">
        <v>2</v>
      </c>
      <c r="D2171" s="4">
        <v>2009</v>
      </c>
      <c r="E2171" s="4">
        <v>1</v>
      </c>
      <c r="F2171" s="4">
        <v>0</v>
      </c>
      <c r="G2171" s="4">
        <v>0</v>
      </c>
      <c r="H2171" s="6">
        <v>118103</v>
      </c>
      <c r="I2171" s="8" t="str">
        <f>IF(H2171&lt;Mapping!$B$1,Mapping!$A$1,IF(H2171&lt;Mapping!$B$2,Mapping!$A$2,Mapping!$A$3))</f>
        <v>Minor</v>
      </c>
    </row>
    <row r="2172" spans="1:9" ht="13.5" customHeight="1" x14ac:dyDescent="0.2">
      <c r="A2172" s="4">
        <v>4</v>
      </c>
      <c r="B2172" s="5" t="s">
        <v>19</v>
      </c>
      <c r="C2172" s="4">
        <v>1</v>
      </c>
      <c r="D2172" s="4">
        <v>2009</v>
      </c>
      <c r="E2172" s="4">
        <v>1</v>
      </c>
      <c r="F2172" s="4">
        <v>0</v>
      </c>
      <c r="G2172" s="4">
        <v>0</v>
      </c>
      <c r="H2172" s="6">
        <v>91402</v>
      </c>
      <c r="I2172" s="8" t="str">
        <f>IF(H2172&lt;Mapping!$B$1,Mapping!$A$1,IF(H2172&lt;Mapping!$B$2,Mapping!$A$2,Mapping!$A$3))</f>
        <v>Minor</v>
      </c>
    </row>
    <row r="2173" spans="1:9" ht="13.5" customHeight="1" x14ac:dyDescent="0.2">
      <c r="A2173" s="4">
        <v>4</v>
      </c>
      <c r="B2173" s="5" t="s">
        <v>19</v>
      </c>
      <c r="C2173" s="4">
        <v>3</v>
      </c>
      <c r="D2173" s="4">
        <v>2009</v>
      </c>
      <c r="E2173" s="4">
        <v>1</v>
      </c>
      <c r="F2173" s="4">
        <v>0</v>
      </c>
      <c r="G2173" s="4">
        <v>0</v>
      </c>
      <c r="H2173" s="6">
        <v>65760</v>
      </c>
      <c r="I2173" s="8" t="str">
        <f>IF(H2173&lt;Mapping!$B$1,Mapping!$A$1,IF(H2173&lt;Mapping!$B$2,Mapping!$A$2,Mapping!$A$3))</f>
        <v>Minor</v>
      </c>
    </row>
    <row r="2174" spans="1:9" ht="13.5" customHeight="1" x14ac:dyDescent="0.2">
      <c r="A2174" s="4">
        <v>4</v>
      </c>
      <c r="B2174" s="5" t="s">
        <v>19</v>
      </c>
      <c r="C2174" s="4">
        <v>3</v>
      </c>
      <c r="D2174" s="4">
        <v>2009</v>
      </c>
      <c r="E2174" s="4">
        <v>1</v>
      </c>
      <c r="F2174" s="4">
        <v>0</v>
      </c>
      <c r="G2174" s="4">
        <v>0</v>
      </c>
      <c r="H2174" s="6">
        <v>34468</v>
      </c>
      <c r="I2174" s="8" t="str">
        <f>IF(H2174&lt;Mapping!$B$1,Mapping!$A$1,IF(H2174&lt;Mapping!$B$2,Mapping!$A$2,Mapping!$A$3))</f>
        <v>Minor</v>
      </c>
    </row>
    <row r="2175" spans="1:9" ht="13.5" customHeight="1" x14ac:dyDescent="0.2">
      <c r="A2175" s="4">
        <v>4</v>
      </c>
      <c r="B2175" s="5" t="s">
        <v>19</v>
      </c>
      <c r="C2175" s="4">
        <v>3</v>
      </c>
      <c r="D2175" s="4">
        <v>2009</v>
      </c>
      <c r="E2175" s="4">
        <v>1</v>
      </c>
      <c r="F2175" s="4">
        <v>0</v>
      </c>
      <c r="G2175" s="4">
        <v>0</v>
      </c>
      <c r="H2175" s="6">
        <v>33580</v>
      </c>
      <c r="I2175" s="8" t="str">
        <f>IF(H2175&lt;Mapping!$B$1,Mapping!$A$1,IF(H2175&lt;Mapping!$B$2,Mapping!$A$2,Mapping!$A$3))</f>
        <v>Minor</v>
      </c>
    </row>
    <row r="2176" spans="1:9" ht="13.5" customHeight="1" x14ac:dyDescent="0.2">
      <c r="A2176" s="4">
        <v>4</v>
      </c>
      <c r="B2176" s="5" t="s">
        <v>19</v>
      </c>
      <c r="C2176" s="4">
        <v>3</v>
      </c>
      <c r="D2176" s="4">
        <v>2009</v>
      </c>
      <c r="E2176" s="4">
        <v>1</v>
      </c>
      <c r="F2176" s="4">
        <v>0</v>
      </c>
      <c r="G2176" s="4">
        <v>0</v>
      </c>
      <c r="H2176" s="6">
        <v>33270</v>
      </c>
      <c r="I2176" s="8" t="str">
        <f>IF(H2176&lt;Mapping!$B$1,Mapping!$A$1,IF(H2176&lt;Mapping!$B$2,Mapping!$A$2,Mapping!$A$3))</f>
        <v>Minor</v>
      </c>
    </row>
    <row r="2177" spans="1:9" ht="13.5" customHeight="1" x14ac:dyDescent="0.2">
      <c r="A2177" s="4">
        <v>4</v>
      </c>
      <c r="B2177" s="5" t="s">
        <v>19</v>
      </c>
      <c r="C2177" s="4">
        <v>2</v>
      </c>
      <c r="D2177" s="4">
        <v>2009</v>
      </c>
      <c r="E2177" s="4">
        <v>1</v>
      </c>
      <c r="F2177" s="4">
        <v>0</v>
      </c>
      <c r="G2177" s="4">
        <v>0</v>
      </c>
      <c r="H2177" s="6">
        <v>31783</v>
      </c>
      <c r="I2177" s="8" t="str">
        <f>IF(H2177&lt;Mapping!$B$1,Mapping!$A$1,IF(H2177&lt;Mapping!$B$2,Mapping!$A$2,Mapping!$A$3))</f>
        <v>Minor</v>
      </c>
    </row>
    <row r="2178" spans="1:9" ht="13.5" customHeight="1" x14ac:dyDescent="0.2">
      <c r="A2178" s="4">
        <v>4</v>
      </c>
      <c r="B2178" s="5" t="s">
        <v>19</v>
      </c>
      <c r="C2178" s="4">
        <v>3</v>
      </c>
      <c r="D2178" s="4">
        <v>2009</v>
      </c>
      <c r="E2178" s="4">
        <v>1</v>
      </c>
      <c r="F2178" s="4">
        <v>0</v>
      </c>
      <c r="G2178" s="4">
        <v>0</v>
      </c>
      <c r="H2178" s="6">
        <v>29922</v>
      </c>
      <c r="I2178" s="8" t="str">
        <f>IF(H2178&lt;Mapping!$B$1,Mapping!$A$1,IF(H2178&lt;Mapping!$B$2,Mapping!$A$2,Mapping!$A$3))</f>
        <v>Minor</v>
      </c>
    </row>
    <row r="2179" spans="1:9" ht="13.5" customHeight="1" x14ac:dyDescent="0.2">
      <c r="A2179" s="4">
        <v>4</v>
      </c>
      <c r="B2179" s="5" t="s">
        <v>19</v>
      </c>
      <c r="C2179" s="4">
        <v>2</v>
      </c>
      <c r="D2179" s="4">
        <v>2009</v>
      </c>
      <c r="E2179" s="4">
        <v>1</v>
      </c>
      <c r="F2179" s="4">
        <v>0</v>
      </c>
      <c r="G2179" s="4">
        <v>0</v>
      </c>
      <c r="H2179" s="6">
        <v>985360</v>
      </c>
      <c r="I2179" s="8" t="str">
        <f>IF(H2179&lt;Mapping!$B$1,Mapping!$A$1,IF(H2179&lt;Mapping!$B$2,Mapping!$A$2,Mapping!$A$3))</f>
        <v>Medium</v>
      </c>
    </row>
    <row r="2180" spans="1:9" ht="13.5" customHeight="1" x14ac:dyDescent="0.2">
      <c r="A2180" s="4">
        <v>5</v>
      </c>
      <c r="B2180" s="5" t="s">
        <v>19</v>
      </c>
      <c r="C2180" s="4">
        <v>2</v>
      </c>
      <c r="D2180" s="4">
        <v>2009</v>
      </c>
      <c r="E2180" s="4">
        <v>1</v>
      </c>
      <c r="F2180" s="4">
        <v>0</v>
      </c>
      <c r="G2180" s="4">
        <v>0</v>
      </c>
      <c r="H2180" s="6">
        <v>196101</v>
      </c>
      <c r="I2180" s="8" t="str">
        <f>IF(H2180&lt;Mapping!$B$1,Mapping!$A$1,IF(H2180&lt;Mapping!$B$2,Mapping!$A$2,Mapping!$A$3))</f>
        <v>Minor</v>
      </c>
    </row>
    <row r="2181" spans="1:9" ht="13.5" customHeight="1" x14ac:dyDescent="0.2">
      <c r="A2181" s="4">
        <v>5</v>
      </c>
      <c r="B2181" s="5" t="s">
        <v>19</v>
      </c>
      <c r="C2181" s="4">
        <v>2</v>
      </c>
      <c r="D2181" s="4">
        <v>2009</v>
      </c>
      <c r="E2181" s="4">
        <v>1</v>
      </c>
      <c r="F2181" s="4">
        <v>0</v>
      </c>
      <c r="G2181" s="4">
        <v>0</v>
      </c>
      <c r="H2181" s="6">
        <v>86295</v>
      </c>
      <c r="I2181" s="8" t="str">
        <f>IF(H2181&lt;Mapping!$B$1,Mapping!$A$1,IF(H2181&lt;Mapping!$B$2,Mapping!$A$2,Mapping!$A$3))</f>
        <v>Minor</v>
      </c>
    </row>
    <row r="2182" spans="1:9" ht="13.5" customHeight="1" x14ac:dyDescent="0.2">
      <c r="A2182" s="4">
        <v>5</v>
      </c>
      <c r="B2182" s="5" t="s">
        <v>19</v>
      </c>
      <c r="C2182" s="4">
        <v>2</v>
      </c>
      <c r="D2182" s="4">
        <v>2009</v>
      </c>
      <c r="E2182" s="4">
        <v>1</v>
      </c>
      <c r="F2182" s="4">
        <v>0</v>
      </c>
      <c r="G2182" s="4">
        <v>0</v>
      </c>
      <c r="H2182" s="6">
        <v>74393</v>
      </c>
      <c r="I2182" s="8" t="str">
        <f>IF(H2182&lt;Mapping!$B$1,Mapping!$A$1,IF(H2182&lt;Mapping!$B$2,Mapping!$A$2,Mapping!$A$3))</f>
        <v>Minor</v>
      </c>
    </row>
    <row r="2183" spans="1:9" ht="13.5" customHeight="1" x14ac:dyDescent="0.2">
      <c r="A2183" s="4">
        <v>5</v>
      </c>
      <c r="B2183" s="5" t="s">
        <v>19</v>
      </c>
      <c r="C2183" s="4">
        <v>3</v>
      </c>
      <c r="D2183" s="4">
        <v>2009</v>
      </c>
      <c r="E2183" s="4">
        <v>1</v>
      </c>
      <c r="F2183" s="4">
        <v>0</v>
      </c>
      <c r="G2183" s="4">
        <v>0</v>
      </c>
      <c r="H2183" s="6">
        <v>68626</v>
      </c>
      <c r="I2183" s="8" t="str">
        <f>IF(H2183&lt;Mapping!$B$1,Mapping!$A$1,IF(H2183&lt;Mapping!$B$2,Mapping!$A$2,Mapping!$A$3))</f>
        <v>Minor</v>
      </c>
    </row>
    <row r="2184" spans="1:9" ht="13.5" customHeight="1" x14ac:dyDescent="0.2">
      <c r="A2184" s="4">
        <v>5</v>
      </c>
      <c r="B2184" s="5" t="s">
        <v>19</v>
      </c>
      <c r="C2184" s="4">
        <v>3</v>
      </c>
      <c r="D2184" s="4">
        <v>2009</v>
      </c>
      <c r="E2184" s="4">
        <v>1</v>
      </c>
      <c r="F2184" s="4">
        <v>0</v>
      </c>
      <c r="G2184" s="4">
        <v>0</v>
      </c>
      <c r="H2184" s="6">
        <v>67954</v>
      </c>
      <c r="I2184" s="8" t="str">
        <f>IF(H2184&lt;Mapping!$B$1,Mapping!$A$1,IF(H2184&lt;Mapping!$B$2,Mapping!$A$2,Mapping!$A$3))</f>
        <v>Minor</v>
      </c>
    </row>
    <row r="2185" spans="1:9" ht="13.5" customHeight="1" x14ac:dyDescent="0.2">
      <c r="A2185" s="4">
        <v>5</v>
      </c>
      <c r="B2185" s="5" t="s">
        <v>19</v>
      </c>
      <c r="C2185" s="4">
        <v>3</v>
      </c>
      <c r="D2185" s="4">
        <v>2009</v>
      </c>
      <c r="E2185" s="4">
        <v>1</v>
      </c>
      <c r="F2185" s="4">
        <v>0</v>
      </c>
      <c r="G2185" s="4">
        <v>0</v>
      </c>
      <c r="H2185" s="6">
        <v>67757</v>
      </c>
      <c r="I2185" s="8" t="str">
        <f>IF(H2185&lt;Mapping!$B$1,Mapping!$A$1,IF(H2185&lt;Mapping!$B$2,Mapping!$A$2,Mapping!$A$3))</f>
        <v>Minor</v>
      </c>
    </row>
    <row r="2186" spans="1:9" ht="13.5" customHeight="1" x14ac:dyDescent="0.2">
      <c r="A2186" s="4">
        <v>5</v>
      </c>
      <c r="B2186" s="5" t="s">
        <v>19</v>
      </c>
      <c r="C2186" s="4">
        <v>3</v>
      </c>
      <c r="D2186" s="4">
        <v>2009</v>
      </c>
      <c r="E2186" s="4">
        <v>1</v>
      </c>
      <c r="F2186" s="4">
        <v>0</v>
      </c>
      <c r="G2186" s="4">
        <v>0</v>
      </c>
      <c r="H2186" s="6">
        <v>59235</v>
      </c>
      <c r="I2186" s="8" t="str">
        <f>IF(H2186&lt;Mapping!$B$1,Mapping!$A$1,IF(H2186&lt;Mapping!$B$2,Mapping!$A$2,Mapping!$A$3))</f>
        <v>Minor</v>
      </c>
    </row>
    <row r="2187" spans="1:9" ht="13.5" customHeight="1" x14ac:dyDescent="0.2">
      <c r="A2187" s="4">
        <v>5</v>
      </c>
      <c r="B2187" s="5" t="s">
        <v>19</v>
      </c>
      <c r="C2187" s="4">
        <v>3</v>
      </c>
      <c r="D2187" s="4">
        <v>2009</v>
      </c>
      <c r="E2187" s="4">
        <v>1</v>
      </c>
      <c r="F2187" s="4">
        <v>0</v>
      </c>
      <c r="G2187" s="4">
        <v>0</v>
      </c>
      <c r="H2187" s="6">
        <v>59166</v>
      </c>
      <c r="I2187" s="8" t="str">
        <f>IF(H2187&lt;Mapping!$B$1,Mapping!$A$1,IF(H2187&lt;Mapping!$B$2,Mapping!$A$2,Mapping!$A$3))</f>
        <v>Minor</v>
      </c>
    </row>
    <row r="2188" spans="1:9" ht="13.5" customHeight="1" x14ac:dyDescent="0.2">
      <c r="A2188" s="4">
        <v>5</v>
      </c>
      <c r="B2188" s="5" t="s">
        <v>19</v>
      </c>
      <c r="C2188" s="4">
        <v>3</v>
      </c>
      <c r="D2188" s="4">
        <v>2009</v>
      </c>
      <c r="E2188" s="4">
        <v>1</v>
      </c>
      <c r="F2188" s="4">
        <v>0</v>
      </c>
      <c r="G2188" s="4">
        <v>0</v>
      </c>
      <c r="H2188" s="6">
        <v>32179</v>
      </c>
      <c r="I2188" s="8" t="str">
        <f>IF(H2188&lt;Mapping!$B$1,Mapping!$A$1,IF(H2188&lt;Mapping!$B$2,Mapping!$A$2,Mapping!$A$3))</f>
        <v>Minor</v>
      </c>
    </row>
    <row r="2189" spans="1:9" ht="13.5" customHeight="1" x14ac:dyDescent="0.2">
      <c r="A2189" s="4">
        <v>5</v>
      </c>
      <c r="B2189" s="5" t="s">
        <v>19</v>
      </c>
      <c r="C2189" s="4">
        <v>2</v>
      </c>
      <c r="D2189" s="4">
        <v>2009</v>
      </c>
      <c r="E2189" s="4">
        <v>1</v>
      </c>
      <c r="F2189" s="4">
        <v>0</v>
      </c>
      <c r="G2189" s="4">
        <v>0</v>
      </c>
      <c r="H2189" s="6">
        <v>30385</v>
      </c>
      <c r="I2189" s="8" t="str">
        <f>IF(H2189&lt;Mapping!$B$1,Mapping!$A$1,IF(H2189&lt;Mapping!$B$2,Mapping!$A$2,Mapping!$A$3))</f>
        <v>Minor</v>
      </c>
    </row>
    <row r="2190" spans="1:9" ht="13.5" customHeight="1" x14ac:dyDescent="0.2">
      <c r="A2190" s="4">
        <v>5</v>
      </c>
      <c r="B2190" s="5" t="s">
        <v>19</v>
      </c>
      <c r="C2190" s="4">
        <v>3</v>
      </c>
      <c r="D2190" s="4">
        <v>2009</v>
      </c>
      <c r="E2190" s="4">
        <v>1</v>
      </c>
      <c r="F2190" s="4">
        <v>0</v>
      </c>
      <c r="G2190" s="4">
        <v>0</v>
      </c>
      <c r="H2190" s="6">
        <v>14376</v>
      </c>
      <c r="I2190" s="8" t="str">
        <f>IF(H2190&lt;Mapping!$B$1,Mapping!$A$1,IF(H2190&lt;Mapping!$B$2,Mapping!$A$2,Mapping!$A$3))</f>
        <v>Minor</v>
      </c>
    </row>
    <row r="2191" spans="1:9" ht="13.5" customHeight="1" x14ac:dyDescent="0.2">
      <c r="A2191" s="4">
        <v>6</v>
      </c>
      <c r="B2191" s="5" t="s">
        <v>19</v>
      </c>
      <c r="C2191" s="4">
        <v>2</v>
      </c>
      <c r="D2191" s="4">
        <v>2009</v>
      </c>
      <c r="E2191" s="4">
        <v>1</v>
      </c>
      <c r="F2191" s="4">
        <v>0</v>
      </c>
      <c r="G2191" s="4">
        <v>0</v>
      </c>
      <c r="H2191" s="6">
        <v>80742</v>
      </c>
      <c r="I2191" s="8" t="str">
        <f>IF(H2191&lt;Mapping!$B$1,Mapping!$A$1,IF(H2191&lt;Mapping!$B$2,Mapping!$A$2,Mapping!$A$3))</f>
        <v>Minor</v>
      </c>
    </row>
    <row r="2192" spans="1:9" ht="13.5" customHeight="1" x14ac:dyDescent="0.2">
      <c r="A2192" s="4">
        <v>6</v>
      </c>
      <c r="B2192" s="5" t="s">
        <v>19</v>
      </c>
      <c r="C2192" s="4">
        <v>2</v>
      </c>
      <c r="D2192" s="4">
        <v>2009</v>
      </c>
      <c r="E2192" s="4">
        <v>1</v>
      </c>
      <c r="F2192" s="4">
        <v>0</v>
      </c>
      <c r="G2192" s="4">
        <v>0</v>
      </c>
      <c r="H2192" s="6">
        <v>65804</v>
      </c>
      <c r="I2192" s="8" t="str">
        <f>IF(H2192&lt;Mapping!$B$1,Mapping!$A$1,IF(H2192&lt;Mapping!$B$2,Mapping!$A$2,Mapping!$A$3))</f>
        <v>Minor</v>
      </c>
    </row>
    <row r="2193" spans="1:9" ht="13.5" customHeight="1" x14ac:dyDescent="0.2">
      <c r="A2193" s="4">
        <v>6</v>
      </c>
      <c r="B2193" s="5" t="s">
        <v>19</v>
      </c>
      <c r="C2193" s="4">
        <v>3</v>
      </c>
      <c r="D2193" s="4">
        <v>2009</v>
      </c>
      <c r="E2193" s="4">
        <v>1</v>
      </c>
      <c r="F2193" s="4">
        <v>0</v>
      </c>
      <c r="G2193" s="4">
        <v>0</v>
      </c>
      <c r="H2193" s="6">
        <v>32290</v>
      </c>
      <c r="I2193" s="8" t="str">
        <f>IF(H2193&lt;Mapping!$B$1,Mapping!$A$1,IF(H2193&lt;Mapping!$B$2,Mapping!$A$2,Mapping!$A$3))</f>
        <v>Minor</v>
      </c>
    </row>
    <row r="2194" spans="1:9" ht="13.5" customHeight="1" x14ac:dyDescent="0.2">
      <c r="A2194" s="4">
        <v>6</v>
      </c>
      <c r="B2194" s="5" t="s">
        <v>19</v>
      </c>
      <c r="C2194" s="4">
        <v>3</v>
      </c>
      <c r="D2194" s="4">
        <v>2009</v>
      </c>
      <c r="E2194" s="4">
        <v>1</v>
      </c>
      <c r="F2194" s="4">
        <v>0</v>
      </c>
      <c r="G2194" s="4">
        <v>0</v>
      </c>
      <c r="H2194" s="6">
        <v>28660</v>
      </c>
      <c r="I2194" s="8" t="str">
        <f>IF(H2194&lt;Mapping!$B$1,Mapping!$A$1,IF(H2194&lt;Mapping!$B$2,Mapping!$A$2,Mapping!$A$3))</f>
        <v>Minor</v>
      </c>
    </row>
    <row r="2195" spans="1:9" ht="13.5" customHeight="1" x14ac:dyDescent="0.2">
      <c r="A2195" s="4">
        <v>2</v>
      </c>
      <c r="B2195" s="5" t="s">
        <v>16</v>
      </c>
      <c r="C2195" s="4">
        <v>3</v>
      </c>
      <c r="D2195" s="4">
        <v>2009</v>
      </c>
      <c r="E2195" s="4">
        <v>1</v>
      </c>
      <c r="F2195" s="4">
        <v>0</v>
      </c>
      <c r="G2195" s="4">
        <v>0</v>
      </c>
      <c r="H2195" s="6">
        <v>192619</v>
      </c>
      <c r="I2195" s="8" t="str">
        <f>IF(H2195&lt;Mapping!$B$1,Mapping!$A$1,IF(H2195&lt;Mapping!$B$2,Mapping!$A$2,Mapping!$A$3))</f>
        <v>Minor</v>
      </c>
    </row>
    <row r="2196" spans="1:9" ht="13.5" customHeight="1" x14ac:dyDescent="0.2">
      <c r="A2196" s="4">
        <v>2</v>
      </c>
      <c r="B2196" s="5" t="s">
        <v>13</v>
      </c>
      <c r="C2196" s="4">
        <v>2</v>
      </c>
      <c r="D2196" s="4">
        <v>2009</v>
      </c>
      <c r="E2196" s="4">
        <v>7</v>
      </c>
      <c r="F2196" s="4">
        <v>0</v>
      </c>
      <c r="G2196" s="4">
        <v>0</v>
      </c>
      <c r="H2196" s="6">
        <v>624505392</v>
      </c>
      <c r="I2196" s="8" t="str">
        <f>IF(H2196&lt;Mapping!$B$1,Mapping!$A$1,IF(H2196&lt;Mapping!$B$2,Mapping!$A$2,Mapping!$A$3))</f>
        <v>Major</v>
      </c>
    </row>
    <row r="2197" spans="1:9" ht="13.5" customHeight="1" x14ac:dyDescent="0.2">
      <c r="A2197" s="4">
        <v>3</v>
      </c>
      <c r="B2197" s="5" t="s">
        <v>21</v>
      </c>
      <c r="C2197" s="4">
        <v>1</v>
      </c>
      <c r="D2197" s="4">
        <v>2009</v>
      </c>
      <c r="E2197" s="4">
        <v>1</v>
      </c>
      <c r="F2197" s="4">
        <v>0</v>
      </c>
      <c r="G2197" s="4">
        <v>0</v>
      </c>
      <c r="H2197" s="6">
        <v>434661</v>
      </c>
      <c r="I2197" s="8" t="str">
        <f>IF(H2197&lt;Mapping!$B$1,Mapping!$A$1,IF(H2197&lt;Mapping!$B$2,Mapping!$A$2,Mapping!$A$3))</f>
        <v>Minor</v>
      </c>
    </row>
    <row r="2198" spans="1:9" ht="13.5" customHeight="1" x14ac:dyDescent="0.2">
      <c r="A2198" s="4">
        <v>4</v>
      </c>
      <c r="B2198" s="5" t="s">
        <v>21</v>
      </c>
      <c r="C2198" s="4">
        <v>1</v>
      </c>
      <c r="D2198" s="4">
        <v>2009</v>
      </c>
      <c r="E2198" s="4">
        <v>1</v>
      </c>
      <c r="F2198" s="4">
        <v>0</v>
      </c>
      <c r="G2198" s="4">
        <v>0</v>
      </c>
      <c r="H2198" s="6">
        <v>243462</v>
      </c>
      <c r="I2198" s="8" t="str">
        <f>IF(H2198&lt;Mapping!$B$1,Mapping!$A$1,IF(H2198&lt;Mapping!$B$2,Mapping!$A$2,Mapping!$A$3))</f>
        <v>Minor</v>
      </c>
    </row>
    <row r="2199" spans="1:9" ht="13.5" customHeight="1" x14ac:dyDescent="0.2">
      <c r="A2199" s="4">
        <v>5</v>
      </c>
      <c r="B2199" s="5" t="s">
        <v>21</v>
      </c>
      <c r="C2199" s="4">
        <v>1</v>
      </c>
      <c r="D2199" s="4">
        <v>2009</v>
      </c>
      <c r="E2199" s="4">
        <v>1</v>
      </c>
      <c r="F2199" s="4">
        <v>0</v>
      </c>
      <c r="G2199" s="4">
        <v>0</v>
      </c>
      <c r="H2199" s="6">
        <v>239230</v>
      </c>
      <c r="I2199" s="8" t="str">
        <f>IF(H2199&lt;Mapping!$B$1,Mapping!$A$1,IF(H2199&lt;Mapping!$B$2,Mapping!$A$2,Mapping!$A$3))</f>
        <v>Minor</v>
      </c>
    </row>
    <row r="2200" spans="1:9" ht="13.5" customHeight="1" x14ac:dyDescent="0.2">
      <c r="A2200" s="4">
        <v>6</v>
      </c>
      <c r="B2200" s="5" t="s">
        <v>21</v>
      </c>
      <c r="C2200" s="4">
        <v>1</v>
      </c>
      <c r="D2200" s="4">
        <v>2009</v>
      </c>
      <c r="E2200" s="4">
        <v>1</v>
      </c>
      <c r="F2200" s="4">
        <v>0</v>
      </c>
      <c r="G2200" s="4">
        <v>0</v>
      </c>
      <c r="H2200" s="6">
        <v>172501</v>
      </c>
      <c r="I2200" s="8" t="str">
        <f>IF(H2200&lt;Mapping!$B$1,Mapping!$A$1,IF(H2200&lt;Mapping!$B$2,Mapping!$A$2,Mapping!$A$3))</f>
        <v>Minor</v>
      </c>
    </row>
    <row r="2201" spans="1:9" ht="13.5" customHeight="1" x14ac:dyDescent="0.2">
      <c r="A2201" s="4">
        <v>1</v>
      </c>
      <c r="B2201" s="5" t="s">
        <v>14</v>
      </c>
      <c r="C2201" s="4">
        <v>2</v>
      </c>
      <c r="D2201" s="4">
        <v>2010</v>
      </c>
      <c r="E2201" s="4">
        <v>1</v>
      </c>
      <c r="F2201" s="4">
        <v>0</v>
      </c>
      <c r="G2201" s="4">
        <v>0</v>
      </c>
      <c r="H2201" s="6">
        <v>339486</v>
      </c>
      <c r="I2201" s="8" t="str">
        <f>IF(H2201&lt;Mapping!$B$1,Mapping!$A$1,IF(H2201&lt;Mapping!$B$2,Mapping!$A$2,Mapping!$A$3))</f>
        <v>Minor</v>
      </c>
    </row>
    <row r="2202" spans="1:9" ht="13.5" customHeight="1" x14ac:dyDescent="0.2">
      <c r="A2202" s="4">
        <v>3</v>
      </c>
      <c r="B2202" s="5" t="s">
        <v>14</v>
      </c>
      <c r="C2202" s="4">
        <v>3</v>
      </c>
      <c r="D2202" s="4">
        <v>2010</v>
      </c>
      <c r="E2202" s="4">
        <v>1</v>
      </c>
      <c r="F2202" s="4">
        <v>0</v>
      </c>
      <c r="G2202" s="4">
        <v>0</v>
      </c>
      <c r="H2202" s="6">
        <v>378003</v>
      </c>
      <c r="I2202" s="8" t="str">
        <f>IF(H2202&lt;Mapping!$B$1,Mapping!$A$1,IF(H2202&lt;Mapping!$B$2,Mapping!$A$2,Mapping!$A$3))</f>
        <v>Minor</v>
      </c>
    </row>
    <row r="2203" spans="1:9" ht="13.5" customHeight="1" x14ac:dyDescent="0.2">
      <c r="A2203" s="4">
        <v>3</v>
      </c>
      <c r="B2203" s="5" t="s">
        <v>14</v>
      </c>
      <c r="C2203" s="4">
        <v>3</v>
      </c>
      <c r="D2203" s="4">
        <v>2010</v>
      </c>
      <c r="E2203" s="4">
        <v>1</v>
      </c>
      <c r="F2203" s="4">
        <v>0</v>
      </c>
      <c r="G2203" s="4">
        <v>0</v>
      </c>
      <c r="H2203" s="6">
        <v>194370</v>
      </c>
      <c r="I2203" s="8" t="str">
        <f>IF(H2203&lt;Mapping!$B$1,Mapping!$A$1,IF(H2203&lt;Mapping!$B$2,Mapping!$A$2,Mapping!$A$3))</f>
        <v>Minor</v>
      </c>
    </row>
    <row r="2204" spans="1:9" ht="13.5" customHeight="1" x14ac:dyDescent="0.2">
      <c r="A2204" s="4">
        <v>3</v>
      </c>
      <c r="B2204" s="5" t="s">
        <v>14</v>
      </c>
      <c r="C2204" s="4">
        <v>2</v>
      </c>
      <c r="D2204" s="4">
        <v>2010</v>
      </c>
      <c r="E2204" s="4">
        <v>1</v>
      </c>
      <c r="F2204" s="4">
        <v>0</v>
      </c>
      <c r="G2204" s="4">
        <v>0</v>
      </c>
      <c r="H2204" s="6">
        <v>74972</v>
      </c>
      <c r="I2204" s="8" t="str">
        <f>IF(H2204&lt;Mapping!$B$1,Mapping!$A$1,IF(H2204&lt;Mapping!$B$2,Mapping!$A$2,Mapping!$A$3))</f>
        <v>Minor</v>
      </c>
    </row>
    <row r="2205" spans="1:9" ht="13.5" customHeight="1" x14ac:dyDescent="0.2">
      <c r="A2205" s="4">
        <v>3</v>
      </c>
      <c r="B2205" s="5" t="s">
        <v>14</v>
      </c>
      <c r="C2205" s="4">
        <v>3</v>
      </c>
      <c r="D2205" s="4">
        <v>2010</v>
      </c>
      <c r="E2205" s="4">
        <v>1</v>
      </c>
      <c r="F2205" s="4">
        <v>0</v>
      </c>
      <c r="G2205" s="4">
        <v>0</v>
      </c>
      <c r="H2205" s="6">
        <v>28986</v>
      </c>
      <c r="I2205" s="8" t="str">
        <f>IF(H2205&lt;Mapping!$B$1,Mapping!$A$1,IF(H2205&lt;Mapping!$B$2,Mapping!$A$2,Mapping!$A$3))</f>
        <v>Minor</v>
      </c>
    </row>
    <row r="2206" spans="1:9" ht="13.5" customHeight="1" x14ac:dyDescent="0.2">
      <c r="A2206" s="4">
        <v>2</v>
      </c>
      <c r="B2206" s="5" t="s">
        <v>34</v>
      </c>
      <c r="C2206" s="4">
        <v>2</v>
      </c>
      <c r="D2206" s="4">
        <v>2010</v>
      </c>
      <c r="E2206" s="4">
        <v>1</v>
      </c>
      <c r="F2206" s="4">
        <v>0</v>
      </c>
      <c r="G2206" s="4">
        <v>0</v>
      </c>
      <c r="H2206" s="6">
        <v>345732</v>
      </c>
      <c r="I2206" s="8" t="str">
        <f>IF(H2206&lt;Mapping!$B$1,Mapping!$A$1,IF(H2206&lt;Mapping!$B$2,Mapping!$A$2,Mapping!$A$3))</f>
        <v>Minor</v>
      </c>
    </row>
    <row r="2207" spans="1:9" ht="13.5" customHeight="1" x14ac:dyDescent="0.2">
      <c r="A2207" s="4">
        <v>2</v>
      </c>
      <c r="B2207" s="5" t="s">
        <v>34</v>
      </c>
      <c r="C2207" s="4">
        <v>2</v>
      </c>
      <c r="D2207" s="4">
        <v>2010</v>
      </c>
      <c r="E2207" s="4">
        <v>1</v>
      </c>
      <c r="F2207" s="4">
        <v>0</v>
      </c>
      <c r="G2207" s="4">
        <v>0</v>
      </c>
      <c r="H2207" s="6">
        <v>341800</v>
      </c>
      <c r="I2207" s="8" t="str">
        <f>IF(H2207&lt;Mapping!$B$1,Mapping!$A$1,IF(H2207&lt;Mapping!$B$2,Mapping!$A$2,Mapping!$A$3))</f>
        <v>Minor</v>
      </c>
    </row>
    <row r="2208" spans="1:9" ht="13.5" customHeight="1" x14ac:dyDescent="0.2">
      <c r="A2208" s="4">
        <v>2</v>
      </c>
      <c r="B2208" s="5" t="s">
        <v>34</v>
      </c>
      <c r="C2208" s="4">
        <v>2</v>
      </c>
      <c r="D2208" s="4">
        <v>2010</v>
      </c>
      <c r="E2208" s="4">
        <v>1</v>
      </c>
      <c r="F2208" s="4">
        <v>0</v>
      </c>
      <c r="G2208" s="4">
        <v>0</v>
      </c>
      <c r="H2208" s="6">
        <v>297827</v>
      </c>
      <c r="I2208" s="8" t="str">
        <f>IF(H2208&lt;Mapping!$B$1,Mapping!$A$1,IF(H2208&lt;Mapping!$B$2,Mapping!$A$2,Mapping!$A$3))</f>
        <v>Minor</v>
      </c>
    </row>
    <row r="2209" spans="1:9" ht="13.5" customHeight="1" x14ac:dyDescent="0.2">
      <c r="A2209" s="4">
        <v>2</v>
      </c>
      <c r="B2209" s="5" t="s">
        <v>34</v>
      </c>
      <c r="C2209" s="4">
        <v>2</v>
      </c>
      <c r="D2209" s="4">
        <v>2010</v>
      </c>
      <c r="E2209" s="4">
        <v>1</v>
      </c>
      <c r="F2209" s="4">
        <v>0</v>
      </c>
      <c r="G2209" s="4">
        <v>0</v>
      </c>
      <c r="H2209" s="6">
        <v>295703</v>
      </c>
      <c r="I2209" s="8" t="str">
        <f>IF(H2209&lt;Mapping!$B$1,Mapping!$A$1,IF(H2209&lt;Mapping!$B$2,Mapping!$A$2,Mapping!$A$3))</f>
        <v>Minor</v>
      </c>
    </row>
    <row r="2210" spans="1:9" ht="13.5" customHeight="1" x14ac:dyDescent="0.2">
      <c r="A2210" s="4">
        <v>2</v>
      </c>
      <c r="B2210" s="5" t="s">
        <v>34</v>
      </c>
      <c r="C2210" s="4">
        <v>2</v>
      </c>
      <c r="D2210" s="4">
        <v>2010</v>
      </c>
      <c r="E2210" s="4">
        <v>1</v>
      </c>
      <c r="F2210" s="4">
        <v>0</v>
      </c>
      <c r="G2210" s="4">
        <v>0</v>
      </c>
      <c r="H2210" s="6">
        <v>291803</v>
      </c>
      <c r="I2210" s="8" t="str">
        <f>IF(H2210&lt;Mapping!$B$1,Mapping!$A$1,IF(H2210&lt;Mapping!$B$2,Mapping!$A$2,Mapping!$A$3))</f>
        <v>Minor</v>
      </c>
    </row>
    <row r="2211" spans="1:9" ht="13.5" customHeight="1" x14ac:dyDescent="0.2">
      <c r="A2211" s="4">
        <v>2</v>
      </c>
      <c r="B2211" s="5" t="s">
        <v>34</v>
      </c>
      <c r="C2211" s="4">
        <v>2</v>
      </c>
      <c r="D2211" s="4">
        <v>2010</v>
      </c>
      <c r="E2211" s="4">
        <v>1</v>
      </c>
      <c r="F2211" s="4">
        <v>0</v>
      </c>
      <c r="G2211" s="4">
        <v>0</v>
      </c>
      <c r="H2211" s="6">
        <v>290218</v>
      </c>
      <c r="I2211" s="8" t="str">
        <f>IF(H2211&lt;Mapping!$B$1,Mapping!$A$1,IF(H2211&lt;Mapping!$B$2,Mapping!$A$2,Mapping!$A$3))</f>
        <v>Minor</v>
      </c>
    </row>
    <row r="2212" spans="1:9" ht="13.5" customHeight="1" x14ac:dyDescent="0.2">
      <c r="A2212" s="4">
        <v>2</v>
      </c>
      <c r="B2212" s="5" t="s">
        <v>34</v>
      </c>
      <c r="C2212" s="4">
        <v>4</v>
      </c>
      <c r="D2212" s="4">
        <v>2010</v>
      </c>
      <c r="E2212" s="4">
        <v>1</v>
      </c>
      <c r="F2212" s="4">
        <v>0</v>
      </c>
      <c r="G2212" s="4">
        <v>0</v>
      </c>
      <c r="H2212" s="6">
        <v>76652</v>
      </c>
      <c r="I2212" s="8" t="str">
        <f>IF(H2212&lt;Mapping!$B$1,Mapping!$A$1,IF(H2212&lt;Mapping!$B$2,Mapping!$A$2,Mapping!$A$3))</f>
        <v>Minor</v>
      </c>
    </row>
    <row r="2213" spans="1:9" ht="13.5" customHeight="1" x14ac:dyDescent="0.2">
      <c r="A2213" s="4">
        <v>2</v>
      </c>
      <c r="B2213" s="5" t="s">
        <v>34</v>
      </c>
      <c r="C2213" s="4">
        <v>2</v>
      </c>
      <c r="D2213" s="4">
        <v>2010</v>
      </c>
      <c r="E2213" s="4">
        <v>1</v>
      </c>
      <c r="F2213" s="4">
        <v>0</v>
      </c>
      <c r="G2213" s="4">
        <v>0</v>
      </c>
      <c r="H2213" s="6">
        <v>48882</v>
      </c>
      <c r="I2213" s="8" t="str">
        <f>IF(H2213&lt;Mapping!$B$1,Mapping!$A$1,IF(H2213&lt;Mapping!$B$2,Mapping!$A$2,Mapping!$A$3))</f>
        <v>Minor</v>
      </c>
    </row>
    <row r="2214" spans="1:9" ht="13.5" customHeight="1" x14ac:dyDescent="0.2">
      <c r="A2214" s="4">
        <v>2</v>
      </c>
      <c r="B2214" s="5" t="s">
        <v>34</v>
      </c>
      <c r="C2214" s="4">
        <v>4</v>
      </c>
      <c r="D2214" s="4">
        <v>2010</v>
      </c>
      <c r="E2214" s="4">
        <v>1</v>
      </c>
      <c r="F2214" s="4">
        <v>0</v>
      </c>
      <c r="G2214" s="4">
        <v>0</v>
      </c>
      <c r="H2214" s="6">
        <v>45939</v>
      </c>
      <c r="I2214" s="8" t="str">
        <f>IF(H2214&lt;Mapping!$B$1,Mapping!$A$1,IF(H2214&lt;Mapping!$B$2,Mapping!$A$2,Mapping!$A$3))</f>
        <v>Minor</v>
      </c>
    </row>
    <row r="2215" spans="1:9" ht="13.5" customHeight="1" x14ac:dyDescent="0.2">
      <c r="A2215" s="4">
        <v>2</v>
      </c>
      <c r="B2215" s="5" t="s">
        <v>34</v>
      </c>
      <c r="C2215" s="4">
        <v>2</v>
      </c>
      <c r="D2215" s="4">
        <v>2010</v>
      </c>
      <c r="E2215" s="4">
        <v>1</v>
      </c>
      <c r="F2215" s="4">
        <v>0</v>
      </c>
      <c r="G2215" s="4">
        <v>0</v>
      </c>
      <c r="H2215" s="6">
        <v>44108</v>
      </c>
      <c r="I2215" s="8" t="str">
        <f>IF(H2215&lt;Mapping!$B$1,Mapping!$A$1,IF(H2215&lt;Mapping!$B$2,Mapping!$A$2,Mapping!$A$3))</f>
        <v>Minor</v>
      </c>
    </row>
    <row r="2216" spans="1:9" ht="13.5" customHeight="1" x14ac:dyDescent="0.2">
      <c r="A2216" s="4">
        <v>2</v>
      </c>
      <c r="B2216" s="5" t="s">
        <v>34</v>
      </c>
      <c r="C2216" s="4">
        <v>2</v>
      </c>
      <c r="D2216" s="4">
        <v>2010</v>
      </c>
      <c r="E2216" s="4">
        <v>1</v>
      </c>
      <c r="F2216" s="4">
        <v>0</v>
      </c>
      <c r="G2216" s="4">
        <v>0</v>
      </c>
      <c r="H2216" s="6">
        <v>17270</v>
      </c>
      <c r="I2216" s="8" t="str">
        <f>IF(H2216&lt;Mapping!$B$1,Mapping!$A$1,IF(H2216&lt;Mapping!$B$2,Mapping!$A$2,Mapping!$A$3))</f>
        <v>Minor</v>
      </c>
    </row>
    <row r="2217" spans="1:9" ht="13.5" customHeight="1" x14ac:dyDescent="0.2">
      <c r="A2217" s="4">
        <v>2</v>
      </c>
      <c r="B2217" s="5" t="s">
        <v>34</v>
      </c>
      <c r="C2217" s="4">
        <v>4</v>
      </c>
      <c r="D2217" s="4">
        <v>2010</v>
      </c>
      <c r="E2217" s="4">
        <v>1</v>
      </c>
      <c r="F2217" s="4">
        <v>0</v>
      </c>
      <c r="G2217" s="4">
        <v>0</v>
      </c>
      <c r="H2217" s="6">
        <v>17131</v>
      </c>
      <c r="I2217" s="8" t="str">
        <f>IF(H2217&lt;Mapping!$B$1,Mapping!$A$1,IF(H2217&lt;Mapping!$B$2,Mapping!$A$2,Mapping!$A$3))</f>
        <v>Minor</v>
      </c>
    </row>
    <row r="2218" spans="1:9" ht="13.5" customHeight="1" x14ac:dyDescent="0.2">
      <c r="A2218" s="4">
        <v>2</v>
      </c>
      <c r="B2218" s="5" t="s">
        <v>34</v>
      </c>
      <c r="C2218" s="4">
        <v>2</v>
      </c>
      <c r="D2218" s="4">
        <v>2010</v>
      </c>
      <c r="E2218" s="4">
        <v>1</v>
      </c>
      <c r="F2218" s="4">
        <v>0</v>
      </c>
      <c r="G2218" s="4">
        <v>0</v>
      </c>
      <c r="H2218" s="6">
        <v>16126</v>
      </c>
      <c r="I2218" s="8" t="str">
        <f>IF(H2218&lt;Mapping!$B$1,Mapping!$A$1,IF(H2218&lt;Mapping!$B$2,Mapping!$A$2,Mapping!$A$3))</f>
        <v>Minor</v>
      </c>
    </row>
    <row r="2219" spans="1:9" ht="13.5" customHeight="1" x14ac:dyDescent="0.2">
      <c r="A2219" s="4">
        <v>2</v>
      </c>
      <c r="B2219" s="5" t="s">
        <v>34</v>
      </c>
      <c r="C2219" s="4">
        <v>2</v>
      </c>
      <c r="D2219" s="4">
        <v>2010</v>
      </c>
      <c r="E2219" s="4">
        <v>1</v>
      </c>
      <c r="F2219" s="4">
        <v>0</v>
      </c>
      <c r="G2219" s="4">
        <v>0</v>
      </c>
      <c r="H2219" s="6">
        <v>7733</v>
      </c>
      <c r="I2219" s="8" t="str">
        <f>IF(H2219&lt;Mapping!$B$1,Mapping!$A$1,IF(H2219&lt;Mapping!$B$2,Mapping!$A$2,Mapping!$A$3))</f>
        <v>Minor</v>
      </c>
    </row>
    <row r="2220" spans="1:9" ht="13.5" customHeight="1" x14ac:dyDescent="0.2">
      <c r="A2220" s="4">
        <v>2</v>
      </c>
      <c r="B2220" s="5" t="s">
        <v>34</v>
      </c>
      <c r="C2220" s="4">
        <v>2</v>
      </c>
      <c r="D2220" s="4">
        <v>2010</v>
      </c>
      <c r="E2220" s="4">
        <v>1</v>
      </c>
      <c r="F2220" s="4">
        <v>0</v>
      </c>
      <c r="G2220" s="4">
        <v>0</v>
      </c>
      <c r="H2220" s="6">
        <v>515261</v>
      </c>
      <c r="I2220" s="8" t="str">
        <f>IF(H2220&lt;Mapping!$B$1,Mapping!$A$1,IF(H2220&lt;Mapping!$B$2,Mapping!$A$2,Mapping!$A$3))</f>
        <v>Medium</v>
      </c>
    </row>
    <row r="2221" spans="1:9" ht="13.5" customHeight="1" x14ac:dyDescent="0.2">
      <c r="A2221" s="4">
        <v>2</v>
      </c>
      <c r="B2221" s="5" t="s">
        <v>34</v>
      </c>
      <c r="C2221" s="4">
        <v>2</v>
      </c>
      <c r="D2221" s="4">
        <v>2010</v>
      </c>
      <c r="E2221" s="4">
        <v>1</v>
      </c>
      <c r="F2221" s="4">
        <v>0</v>
      </c>
      <c r="G2221" s="4">
        <v>0</v>
      </c>
      <c r="H2221" s="6">
        <v>784991</v>
      </c>
      <c r="I2221" s="8" t="str">
        <f>IF(H2221&lt;Mapping!$B$1,Mapping!$A$1,IF(H2221&lt;Mapping!$B$2,Mapping!$A$2,Mapping!$A$3))</f>
        <v>Medium</v>
      </c>
    </row>
    <row r="2222" spans="1:9" ht="13.5" customHeight="1" x14ac:dyDescent="0.2">
      <c r="A2222" s="4">
        <v>2</v>
      </c>
      <c r="B2222" s="5" t="s">
        <v>34</v>
      </c>
      <c r="C2222" s="4">
        <v>2</v>
      </c>
      <c r="D2222" s="4">
        <v>2010</v>
      </c>
      <c r="E2222" s="4">
        <v>1</v>
      </c>
      <c r="F2222" s="4">
        <v>0</v>
      </c>
      <c r="G2222" s="4">
        <v>0</v>
      </c>
      <c r="H2222" s="6">
        <v>536954</v>
      </c>
      <c r="I2222" s="8" t="str">
        <f>IF(H2222&lt;Mapping!$B$1,Mapping!$A$1,IF(H2222&lt;Mapping!$B$2,Mapping!$A$2,Mapping!$A$3))</f>
        <v>Medium</v>
      </c>
    </row>
    <row r="2223" spans="1:9" ht="13.5" customHeight="1" x14ac:dyDescent="0.2">
      <c r="A2223" s="4">
        <v>6</v>
      </c>
      <c r="B2223" s="5" t="s">
        <v>34</v>
      </c>
      <c r="C2223" s="4">
        <v>2</v>
      </c>
      <c r="D2223" s="4">
        <v>2010</v>
      </c>
      <c r="E2223" s="4">
        <v>1</v>
      </c>
      <c r="F2223" s="4">
        <v>0</v>
      </c>
      <c r="G2223" s="4">
        <v>0</v>
      </c>
      <c r="H2223" s="6">
        <v>203663</v>
      </c>
      <c r="I2223" s="8" t="str">
        <f>IF(H2223&lt;Mapping!$B$1,Mapping!$A$1,IF(H2223&lt;Mapping!$B$2,Mapping!$A$2,Mapping!$A$3))</f>
        <v>Minor</v>
      </c>
    </row>
    <row r="2224" spans="1:9" ht="13.5" customHeight="1" x14ac:dyDescent="0.2">
      <c r="A2224" s="4">
        <v>2</v>
      </c>
      <c r="B2224" s="5" t="s">
        <v>20</v>
      </c>
      <c r="C2224" s="4">
        <v>2</v>
      </c>
      <c r="D2224" s="4">
        <v>2010</v>
      </c>
      <c r="E2224" s="4">
        <v>1</v>
      </c>
      <c r="F2224" s="4">
        <v>0</v>
      </c>
      <c r="G2224" s="4">
        <v>0</v>
      </c>
      <c r="H2224" s="6">
        <v>216831</v>
      </c>
      <c r="I2224" s="8" t="str">
        <f>IF(H2224&lt;Mapping!$B$1,Mapping!$A$1,IF(H2224&lt;Mapping!$B$2,Mapping!$A$2,Mapping!$A$3))</f>
        <v>Minor</v>
      </c>
    </row>
    <row r="2225" spans="1:9" ht="13.5" customHeight="1" x14ac:dyDescent="0.2">
      <c r="A2225" s="4">
        <v>2</v>
      </c>
      <c r="B2225" s="5" t="s">
        <v>20</v>
      </c>
      <c r="C2225" s="4">
        <v>3</v>
      </c>
      <c r="D2225" s="4">
        <v>2010</v>
      </c>
      <c r="E2225" s="4">
        <v>1</v>
      </c>
      <c r="F2225" s="4">
        <v>0</v>
      </c>
      <c r="G2225" s="4">
        <v>0</v>
      </c>
      <c r="H2225" s="6">
        <v>174324</v>
      </c>
      <c r="I2225" s="8" t="str">
        <f>IF(H2225&lt;Mapping!$B$1,Mapping!$A$1,IF(H2225&lt;Mapping!$B$2,Mapping!$A$2,Mapping!$A$3))</f>
        <v>Minor</v>
      </c>
    </row>
    <row r="2226" spans="1:9" ht="13.5" customHeight="1" x14ac:dyDescent="0.2">
      <c r="A2226" s="4">
        <v>2</v>
      </c>
      <c r="B2226" s="5" t="s">
        <v>20</v>
      </c>
      <c r="C2226" s="4">
        <v>3</v>
      </c>
      <c r="D2226" s="4">
        <v>2010</v>
      </c>
      <c r="E2226" s="4">
        <v>1</v>
      </c>
      <c r="F2226" s="4">
        <v>0</v>
      </c>
      <c r="G2226" s="4">
        <v>0</v>
      </c>
      <c r="H2226" s="6">
        <v>1630853</v>
      </c>
      <c r="I2226" s="8" t="str">
        <f>IF(H2226&lt;Mapping!$B$1,Mapping!$A$1,IF(H2226&lt;Mapping!$B$2,Mapping!$A$2,Mapping!$A$3))</f>
        <v>Medium</v>
      </c>
    </row>
    <row r="2227" spans="1:9" ht="13.5" customHeight="1" x14ac:dyDescent="0.2">
      <c r="A2227" s="4">
        <v>3</v>
      </c>
      <c r="B2227" s="5" t="s">
        <v>20</v>
      </c>
      <c r="C2227" s="4">
        <v>3</v>
      </c>
      <c r="D2227" s="4">
        <v>2010</v>
      </c>
      <c r="E2227" s="4">
        <v>1</v>
      </c>
      <c r="F2227" s="4">
        <v>0</v>
      </c>
      <c r="G2227" s="4">
        <v>0</v>
      </c>
      <c r="H2227" s="6">
        <v>3542414</v>
      </c>
      <c r="I2227" s="8" t="str">
        <f>IF(H2227&lt;Mapping!$B$1,Mapping!$A$1,IF(H2227&lt;Mapping!$B$2,Mapping!$A$2,Mapping!$A$3))</f>
        <v>Medium</v>
      </c>
    </row>
    <row r="2228" spans="1:9" ht="13.5" customHeight="1" x14ac:dyDescent="0.2">
      <c r="A2228" s="4">
        <v>2</v>
      </c>
      <c r="B2228" s="5" t="s">
        <v>19</v>
      </c>
      <c r="C2228" s="4">
        <v>3</v>
      </c>
      <c r="D2228" s="4">
        <v>2010</v>
      </c>
      <c r="E2228" s="4">
        <v>1</v>
      </c>
      <c r="F2228" s="4">
        <v>0</v>
      </c>
      <c r="G2228" s="4">
        <v>0</v>
      </c>
      <c r="H2228" s="6">
        <v>322905</v>
      </c>
      <c r="I2228" s="8" t="str">
        <f>IF(H2228&lt;Mapping!$B$1,Mapping!$A$1,IF(H2228&lt;Mapping!$B$2,Mapping!$A$2,Mapping!$A$3))</f>
        <v>Minor</v>
      </c>
    </row>
    <row r="2229" spans="1:9" ht="13.5" customHeight="1" x14ac:dyDescent="0.2">
      <c r="A2229" s="4">
        <v>2</v>
      </c>
      <c r="B2229" s="5" t="s">
        <v>19</v>
      </c>
      <c r="C2229" s="4">
        <v>3</v>
      </c>
      <c r="D2229" s="4">
        <v>2010</v>
      </c>
      <c r="E2229" s="4">
        <v>1</v>
      </c>
      <c r="F2229" s="4">
        <v>0</v>
      </c>
      <c r="G2229" s="4">
        <v>0</v>
      </c>
      <c r="H2229" s="6">
        <v>230789</v>
      </c>
      <c r="I2229" s="8" t="str">
        <f>IF(H2229&lt;Mapping!$B$1,Mapping!$A$1,IF(H2229&lt;Mapping!$B$2,Mapping!$A$2,Mapping!$A$3))</f>
        <v>Minor</v>
      </c>
    </row>
    <row r="2230" spans="1:9" ht="13.5" customHeight="1" x14ac:dyDescent="0.2">
      <c r="A2230" s="4">
        <v>2</v>
      </c>
      <c r="B2230" s="5" t="s">
        <v>19</v>
      </c>
      <c r="C2230" s="4">
        <v>2</v>
      </c>
      <c r="D2230" s="4">
        <v>2010</v>
      </c>
      <c r="E2230" s="4">
        <v>1</v>
      </c>
      <c r="F2230" s="4">
        <v>0</v>
      </c>
      <c r="G2230" s="4">
        <v>0</v>
      </c>
      <c r="H2230" s="6">
        <v>218115</v>
      </c>
      <c r="I2230" s="8" t="str">
        <f>IF(H2230&lt;Mapping!$B$1,Mapping!$A$1,IF(H2230&lt;Mapping!$B$2,Mapping!$A$2,Mapping!$A$3))</f>
        <v>Minor</v>
      </c>
    </row>
    <row r="2231" spans="1:9" ht="13.5" customHeight="1" x14ac:dyDescent="0.2">
      <c r="A2231" s="4">
        <v>2</v>
      </c>
      <c r="B2231" s="5" t="s">
        <v>19</v>
      </c>
      <c r="C2231" s="4">
        <v>3</v>
      </c>
      <c r="D2231" s="4">
        <v>2010</v>
      </c>
      <c r="E2231" s="4">
        <v>1</v>
      </c>
      <c r="F2231" s="4">
        <v>0</v>
      </c>
      <c r="G2231" s="4">
        <v>0</v>
      </c>
      <c r="H2231" s="6">
        <v>89262</v>
      </c>
      <c r="I2231" s="8" t="str">
        <f>IF(H2231&lt;Mapping!$B$1,Mapping!$A$1,IF(H2231&lt;Mapping!$B$2,Mapping!$A$2,Mapping!$A$3))</f>
        <v>Minor</v>
      </c>
    </row>
    <row r="2232" spans="1:9" ht="13.5" customHeight="1" x14ac:dyDescent="0.2">
      <c r="A2232" s="4">
        <v>2</v>
      </c>
      <c r="B2232" s="5" t="s">
        <v>19</v>
      </c>
      <c r="C2232" s="4">
        <v>2</v>
      </c>
      <c r="D2232" s="4">
        <v>2010</v>
      </c>
      <c r="E2232" s="4">
        <v>1</v>
      </c>
      <c r="F2232" s="4">
        <v>0</v>
      </c>
      <c r="G2232" s="4">
        <v>0</v>
      </c>
      <c r="H2232" s="6">
        <v>39671</v>
      </c>
      <c r="I2232" s="8" t="str">
        <f>IF(H2232&lt;Mapping!$B$1,Mapping!$A$1,IF(H2232&lt;Mapping!$B$2,Mapping!$A$2,Mapping!$A$3))</f>
        <v>Minor</v>
      </c>
    </row>
    <row r="2233" spans="1:9" ht="13.5" customHeight="1" x14ac:dyDescent="0.2">
      <c r="A2233" s="4">
        <v>2</v>
      </c>
      <c r="B2233" s="5" t="s">
        <v>19</v>
      </c>
      <c r="C2233" s="4">
        <v>3</v>
      </c>
      <c r="D2233" s="4">
        <v>2010</v>
      </c>
      <c r="E2233" s="4">
        <v>1</v>
      </c>
      <c r="F2233" s="4">
        <v>0</v>
      </c>
      <c r="G2233" s="4">
        <v>0</v>
      </c>
      <c r="H2233" s="6">
        <v>23453</v>
      </c>
      <c r="I2233" s="8" t="str">
        <f>IF(H2233&lt;Mapping!$B$1,Mapping!$A$1,IF(H2233&lt;Mapping!$B$2,Mapping!$A$2,Mapping!$A$3))</f>
        <v>Minor</v>
      </c>
    </row>
    <row r="2234" spans="1:9" ht="13.5" customHeight="1" x14ac:dyDescent="0.2">
      <c r="A2234" s="4">
        <v>2</v>
      </c>
      <c r="B2234" s="5" t="s">
        <v>19</v>
      </c>
      <c r="C2234" s="4">
        <v>3</v>
      </c>
      <c r="D2234" s="4">
        <v>2010</v>
      </c>
      <c r="E2234" s="4">
        <v>1</v>
      </c>
      <c r="F2234" s="4">
        <v>0</v>
      </c>
      <c r="G2234" s="4">
        <v>0</v>
      </c>
      <c r="H2234" s="6">
        <v>23453</v>
      </c>
      <c r="I2234" s="8" t="str">
        <f>IF(H2234&lt;Mapping!$B$1,Mapping!$A$1,IF(H2234&lt;Mapping!$B$2,Mapping!$A$2,Mapping!$A$3))</f>
        <v>Minor</v>
      </c>
    </row>
    <row r="2235" spans="1:9" ht="13.5" customHeight="1" x14ac:dyDescent="0.2">
      <c r="A2235" s="4">
        <v>2</v>
      </c>
      <c r="B2235" s="5" t="s">
        <v>19</v>
      </c>
      <c r="C2235" s="4">
        <v>3</v>
      </c>
      <c r="D2235" s="4">
        <v>2010</v>
      </c>
      <c r="E2235" s="4">
        <v>1</v>
      </c>
      <c r="F2235" s="4">
        <v>0</v>
      </c>
      <c r="G2235" s="4">
        <v>0</v>
      </c>
      <c r="H2235" s="6">
        <v>23375</v>
      </c>
      <c r="I2235" s="8" t="str">
        <f>IF(H2235&lt;Mapping!$B$1,Mapping!$A$1,IF(H2235&lt;Mapping!$B$2,Mapping!$A$2,Mapping!$A$3))</f>
        <v>Minor</v>
      </c>
    </row>
    <row r="2236" spans="1:9" ht="13.5" customHeight="1" x14ac:dyDescent="0.2">
      <c r="A2236" s="4">
        <v>2</v>
      </c>
      <c r="B2236" s="5" t="s">
        <v>19</v>
      </c>
      <c r="C2236" s="4">
        <v>3</v>
      </c>
      <c r="D2236" s="4">
        <v>2010</v>
      </c>
      <c r="E2236" s="4">
        <v>1</v>
      </c>
      <c r="F2236" s="4">
        <v>0</v>
      </c>
      <c r="G2236" s="4">
        <v>0</v>
      </c>
      <c r="H2236" s="6">
        <v>17093</v>
      </c>
      <c r="I2236" s="8" t="str">
        <f>IF(H2236&lt;Mapping!$B$1,Mapping!$A$1,IF(H2236&lt;Mapping!$B$2,Mapping!$A$2,Mapping!$A$3))</f>
        <v>Minor</v>
      </c>
    </row>
    <row r="2237" spans="1:9" ht="13.5" customHeight="1" x14ac:dyDescent="0.2">
      <c r="A2237" s="4">
        <v>2</v>
      </c>
      <c r="B2237" s="5" t="s">
        <v>19</v>
      </c>
      <c r="C2237" s="4">
        <v>2</v>
      </c>
      <c r="D2237" s="4">
        <v>2010</v>
      </c>
      <c r="E2237" s="4">
        <v>1</v>
      </c>
      <c r="F2237" s="4">
        <v>0</v>
      </c>
      <c r="G2237" s="4">
        <v>0</v>
      </c>
      <c r="H2237" s="6">
        <v>16888</v>
      </c>
      <c r="I2237" s="8" t="str">
        <f>IF(H2237&lt;Mapping!$B$1,Mapping!$A$1,IF(H2237&lt;Mapping!$B$2,Mapping!$A$2,Mapping!$A$3))</f>
        <v>Minor</v>
      </c>
    </row>
    <row r="2238" spans="1:9" ht="13.5" customHeight="1" x14ac:dyDescent="0.2">
      <c r="A2238" s="4">
        <v>2</v>
      </c>
      <c r="B2238" s="5" t="s">
        <v>19</v>
      </c>
      <c r="C2238" s="4">
        <v>3</v>
      </c>
      <c r="D2238" s="4">
        <v>2010</v>
      </c>
      <c r="E2238" s="4">
        <v>1</v>
      </c>
      <c r="F2238" s="4">
        <v>0</v>
      </c>
      <c r="G2238" s="4">
        <v>0</v>
      </c>
      <c r="H2238" s="6">
        <v>16558</v>
      </c>
      <c r="I2238" s="8" t="str">
        <f>IF(H2238&lt;Mapping!$B$1,Mapping!$A$1,IF(H2238&lt;Mapping!$B$2,Mapping!$A$2,Mapping!$A$3))</f>
        <v>Minor</v>
      </c>
    </row>
    <row r="2239" spans="1:9" ht="13.5" customHeight="1" x14ac:dyDescent="0.2">
      <c r="A2239" s="4">
        <v>2</v>
      </c>
      <c r="B2239" s="5" t="s">
        <v>19</v>
      </c>
      <c r="C2239" s="4">
        <v>3</v>
      </c>
      <c r="D2239" s="4">
        <v>2010</v>
      </c>
      <c r="E2239" s="4">
        <v>1</v>
      </c>
      <c r="F2239" s="4">
        <v>0</v>
      </c>
      <c r="G2239" s="4">
        <v>0</v>
      </c>
      <c r="H2239" s="6">
        <v>15939</v>
      </c>
      <c r="I2239" s="8" t="str">
        <f>IF(H2239&lt;Mapping!$B$1,Mapping!$A$1,IF(H2239&lt;Mapping!$B$2,Mapping!$A$2,Mapping!$A$3))</f>
        <v>Minor</v>
      </c>
    </row>
    <row r="2240" spans="1:9" ht="13.5" customHeight="1" x14ac:dyDescent="0.2">
      <c r="A2240" s="4">
        <v>3</v>
      </c>
      <c r="B2240" s="5" t="s">
        <v>19</v>
      </c>
      <c r="C2240" s="4">
        <v>3</v>
      </c>
      <c r="D2240" s="4">
        <v>2010</v>
      </c>
      <c r="E2240" s="4">
        <v>1</v>
      </c>
      <c r="F2240" s="4">
        <v>0</v>
      </c>
      <c r="G2240" s="4">
        <v>0</v>
      </c>
      <c r="H2240" s="6">
        <v>479009</v>
      </c>
      <c r="I2240" s="8" t="str">
        <f>IF(H2240&lt;Mapping!$B$1,Mapping!$A$1,IF(H2240&lt;Mapping!$B$2,Mapping!$A$2,Mapping!$A$3))</f>
        <v>Minor</v>
      </c>
    </row>
    <row r="2241" spans="1:9" ht="13.5" customHeight="1" x14ac:dyDescent="0.2">
      <c r="A2241" s="4">
        <v>3</v>
      </c>
      <c r="B2241" s="5" t="s">
        <v>19</v>
      </c>
      <c r="C2241" s="4">
        <v>2</v>
      </c>
      <c r="D2241" s="4">
        <v>2010</v>
      </c>
      <c r="E2241" s="4">
        <v>1</v>
      </c>
      <c r="F2241" s="4">
        <v>0</v>
      </c>
      <c r="G2241" s="4">
        <v>0</v>
      </c>
      <c r="H2241" s="6">
        <v>448161</v>
      </c>
      <c r="I2241" s="8" t="str">
        <f>IF(H2241&lt;Mapping!$B$1,Mapping!$A$1,IF(H2241&lt;Mapping!$B$2,Mapping!$A$2,Mapping!$A$3))</f>
        <v>Minor</v>
      </c>
    </row>
    <row r="2242" spans="1:9" ht="13.5" customHeight="1" x14ac:dyDescent="0.2">
      <c r="A2242" s="4">
        <v>3</v>
      </c>
      <c r="B2242" s="5" t="s">
        <v>19</v>
      </c>
      <c r="C2242" s="4">
        <v>2</v>
      </c>
      <c r="D2242" s="4">
        <v>2010</v>
      </c>
      <c r="E2242" s="4">
        <v>1</v>
      </c>
      <c r="F2242" s="4">
        <v>0</v>
      </c>
      <c r="G2242" s="4">
        <v>0</v>
      </c>
      <c r="H2242" s="6">
        <v>377176</v>
      </c>
      <c r="I2242" s="8" t="str">
        <f>IF(H2242&lt;Mapping!$B$1,Mapping!$A$1,IF(H2242&lt;Mapping!$B$2,Mapping!$A$2,Mapping!$A$3))</f>
        <v>Minor</v>
      </c>
    </row>
    <row r="2243" spans="1:9" ht="13.5" customHeight="1" x14ac:dyDescent="0.2">
      <c r="A2243" s="4">
        <v>3</v>
      </c>
      <c r="B2243" s="5" t="s">
        <v>19</v>
      </c>
      <c r="C2243" s="4">
        <v>2</v>
      </c>
      <c r="D2243" s="4">
        <v>2010</v>
      </c>
      <c r="E2243" s="4">
        <v>1</v>
      </c>
      <c r="F2243" s="4">
        <v>0</v>
      </c>
      <c r="G2243" s="4">
        <v>0</v>
      </c>
      <c r="H2243" s="6">
        <v>242954</v>
      </c>
      <c r="I2243" s="8" t="str">
        <f>IF(H2243&lt;Mapping!$B$1,Mapping!$A$1,IF(H2243&lt;Mapping!$B$2,Mapping!$A$2,Mapping!$A$3))</f>
        <v>Minor</v>
      </c>
    </row>
    <row r="2244" spans="1:9" ht="13.5" customHeight="1" x14ac:dyDescent="0.2">
      <c r="A2244" s="4">
        <v>3</v>
      </c>
      <c r="B2244" s="5" t="s">
        <v>19</v>
      </c>
      <c r="C2244" s="4">
        <v>2</v>
      </c>
      <c r="D2244" s="4">
        <v>2010</v>
      </c>
      <c r="E2244" s="4">
        <v>1</v>
      </c>
      <c r="F2244" s="4">
        <v>0</v>
      </c>
      <c r="G2244" s="4">
        <v>0</v>
      </c>
      <c r="H2244" s="6">
        <v>223148</v>
      </c>
      <c r="I2244" s="8" t="str">
        <f>IF(H2244&lt;Mapping!$B$1,Mapping!$A$1,IF(H2244&lt;Mapping!$B$2,Mapping!$A$2,Mapping!$A$3))</f>
        <v>Minor</v>
      </c>
    </row>
    <row r="2245" spans="1:9" ht="13.5" customHeight="1" x14ac:dyDescent="0.2">
      <c r="A2245" s="4">
        <v>3</v>
      </c>
      <c r="B2245" s="5" t="s">
        <v>19</v>
      </c>
      <c r="C2245" s="4">
        <v>2</v>
      </c>
      <c r="D2245" s="4">
        <v>2010</v>
      </c>
      <c r="E2245" s="4">
        <v>1</v>
      </c>
      <c r="F2245" s="4">
        <v>0</v>
      </c>
      <c r="G2245" s="4">
        <v>0</v>
      </c>
      <c r="H2245" s="6">
        <v>191213</v>
      </c>
      <c r="I2245" s="8" t="str">
        <f>IF(H2245&lt;Mapping!$B$1,Mapping!$A$1,IF(H2245&lt;Mapping!$B$2,Mapping!$A$2,Mapping!$A$3))</f>
        <v>Minor</v>
      </c>
    </row>
    <row r="2246" spans="1:9" ht="13.5" customHeight="1" x14ac:dyDescent="0.2">
      <c r="A2246" s="4">
        <v>3</v>
      </c>
      <c r="B2246" s="5" t="s">
        <v>19</v>
      </c>
      <c r="C2246" s="4">
        <v>2</v>
      </c>
      <c r="D2246" s="4">
        <v>2010</v>
      </c>
      <c r="E2246" s="4">
        <v>1</v>
      </c>
      <c r="F2246" s="4">
        <v>0</v>
      </c>
      <c r="G2246" s="4">
        <v>0</v>
      </c>
      <c r="H2246" s="6">
        <v>130924</v>
      </c>
      <c r="I2246" s="8" t="str">
        <f>IF(H2246&lt;Mapping!$B$1,Mapping!$A$1,IF(H2246&lt;Mapping!$B$2,Mapping!$A$2,Mapping!$A$3))</f>
        <v>Minor</v>
      </c>
    </row>
    <row r="2247" spans="1:9" ht="13.5" customHeight="1" x14ac:dyDescent="0.2">
      <c r="A2247" s="4">
        <v>3</v>
      </c>
      <c r="B2247" s="5" t="s">
        <v>19</v>
      </c>
      <c r="C2247" s="4">
        <v>3</v>
      </c>
      <c r="D2247" s="4">
        <v>2010</v>
      </c>
      <c r="E2247" s="4">
        <v>1</v>
      </c>
      <c r="F2247" s="4">
        <v>0</v>
      </c>
      <c r="G2247" s="4">
        <v>0</v>
      </c>
      <c r="H2247" s="6">
        <v>123417</v>
      </c>
      <c r="I2247" s="8" t="str">
        <f>IF(H2247&lt;Mapping!$B$1,Mapping!$A$1,IF(H2247&lt;Mapping!$B$2,Mapping!$A$2,Mapping!$A$3))</f>
        <v>Minor</v>
      </c>
    </row>
    <row r="2248" spans="1:9" ht="13.5" customHeight="1" x14ac:dyDescent="0.2">
      <c r="A2248" s="4">
        <v>3</v>
      </c>
      <c r="B2248" s="5" t="s">
        <v>19</v>
      </c>
      <c r="C2248" s="4">
        <v>2</v>
      </c>
      <c r="D2248" s="4">
        <v>2010</v>
      </c>
      <c r="E2248" s="4">
        <v>1</v>
      </c>
      <c r="F2248" s="4">
        <v>0</v>
      </c>
      <c r="G2248" s="4">
        <v>0</v>
      </c>
      <c r="H2248" s="6">
        <v>119346</v>
      </c>
      <c r="I2248" s="8" t="str">
        <f>IF(H2248&lt;Mapping!$B$1,Mapping!$A$1,IF(H2248&lt;Mapping!$B$2,Mapping!$A$2,Mapping!$A$3))</f>
        <v>Minor</v>
      </c>
    </row>
    <row r="2249" spans="1:9" ht="13.5" customHeight="1" x14ac:dyDescent="0.2">
      <c r="A2249" s="4">
        <v>3</v>
      </c>
      <c r="B2249" s="5" t="s">
        <v>19</v>
      </c>
      <c r="C2249" s="4">
        <v>3</v>
      </c>
      <c r="D2249" s="4">
        <v>2010</v>
      </c>
      <c r="E2249" s="4">
        <v>1</v>
      </c>
      <c r="F2249" s="4">
        <v>0</v>
      </c>
      <c r="G2249" s="4">
        <v>0</v>
      </c>
      <c r="H2249" s="6">
        <v>90394</v>
      </c>
      <c r="I2249" s="8" t="str">
        <f>IF(H2249&lt;Mapping!$B$1,Mapping!$A$1,IF(H2249&lt;Mapping!$B$2,Mapping!$A$2,Mapping!$A$3))</f>
        <v>Minor</v>
      </c>
    </row>
    <row r="2250" spans="1:9" ht="13.5" customHeight="1" x14ac:dyDescent="0.2">
      <c r="A2250" s="4">
        <v>3</v>
      </c>
      <c r="B2250" s="5" t="s">
        <v>19</v>
      </c>
      <c r="C2250" s="4">
        <v>3</v>
      </c>
      <c r="D2250" s="4">
        <v>2010</v>
      </c>
      <c r="E2250" s="4">
        <v>1</v>
      </c>
      <c r="F2250" s="4">
        <v>0</v>
      </c>
      <c r="G2250" s="4">
        <v>0</v>
      </c>
      <c r="H2250" s="6">
        <v>85829</v>
      </c>
      <c r="I2250" s="8" t="str">
        <f>IF(H2250&lt;Mapping!$B$1,Mapping!$A$1,IF(H2250&lt;Mapping!$B$2,Mapping!$A$2,Mapping!$A$3))</f>
        <v>Minor</v>
      </c>
    </row>
    <row r="2251" spans="1:9" ht="13.5" customHeight="1" x14ac:dyDescent="0.2">
      <c r="A2251" s="4">
        <v>3</v>
      </c>
      <c r="B2251" s="5" t="s">
        <v>19</v>
      </c>
      <c r="C2251" s="4">
        <v>2</v>
      </c>
      <c r="D2251" s="4">
        <v>2010</v>
      </c>
      <c r="E2251" s="4">
        <v>1</v>
      </c>
      <c r="F2251" s="4">
        <v>0</v>
      </c>
      <c r="G2251" s="4">
        <v>0</v>
      </c>
      <c r="H2251" s="6">
        <v>84261</v>
      </c>
      <c r="I2251" s="8" t="str">
        <f>IF(H2251&lt;Mapping!$B$1,Mapping!$A$1,IF(H2251&lt;Mapping!$B$2,Mapping!$A$2,Mapping!$A$3))</f>
        <v>Minor</v>
      </c>
    </row>
    <row r="2252" spans="1:9" ht="13.5" customHeight="1" x14ac:dyDescent="0.2">
      <c r="A2252" s="4">
        <v>3</v>
      </c>
      <c r="B2252" s="5" t="s">
        <v>19</v>
      </c>
      <c r="C2252" s="4">
        <v>2</v>
      </c>
      <c r="D2252" s="4">
        <v>2010</v>
      </c>
      <c r="E2252" s="4">
        <v>1</v>
      </c>
      <c r="F2252" s="4">
        <v>0</v>
      </c>
      <c r="G2252" s="4">
        <v>0</v>
      </c>
      <c r="H2252" s="6">
        <v>80456</v>
      </c>
      <c r="I2252" s="8" t="str">
        <f>IF(H2252&lt;Mapping!$B$1,Mapping!$A$1,IF(H2252&lt;Mapping!$B$2,Mapping!$A$2,Mapping!$A$3))</f>
        <v>Minor</v>
      </c>
    </row>
    <row r="2253" spans="1:9" ht="13.5" customHeight="1" x14ac:dyDescent="0.2">
      <c r="A2253" s="4">
        <v>3</v>
      </c>
      <c r="B2253" s="5" t="s">
        <v>19</v>
      </c>
      <c r="C2253" s="4">
        <v>3</v>
      </c>
      <c r="D2253" s="4">
        <v>2010</v>
      </c>
      <c r="E2253" s="4">
        <v>1</v>
      </c>
      <c r="F2253" s="4">
        <v>0</v>
      </c>
      <c r="G2253" s="4">
        <v>0</v>
      </c>
      <c r="H2253" s="6">
        <v>67973</v>
      </c>
      <c r="I2253" s="8" t="str">
        <f>IF(H2253&lt;Mapping!$B$1,Mapping!$A$1,IF(H2253&lt;Mapping!$B$2,Mapping!$A$2,Mapping!$A$3))</f>
        <v>Minor</v>
      </c>
    </row>
    <row r="2254" spans="1:9" ht="13.5" customHeight="1" x14ac:dyDescent="0.2">
      <c r="A2254" s="4">
        <v>3</v>
      </c>
      <c r="B2254" s="5" t="s">
        <v>19</v>
      </c>
      <c r="C2254" s="4">
        <v>2</v>
      </c>
      <c r="D2254" s="4">
        <v>2010</v>
      </c>
      <c r="E2254" s="4">
        <v>1</v>
      </c>
      <c r="F2254" s="4">
        <v>0</v>
      </c>
      <c r="G2254" s="4">
        <v>0</v>
      </c>
      <c r="H2254" s="6">
        <v>65227</v>
      </c>
      <c r="I2254" s="8" t="str">
        <f>IF(H2254&lt;Mapping!$B$1,Mapping!$A$1,IF(H2254&lt;Mapping!$B$2,Mapping!$A$2,Mapping!$A$3))</f>
        <v>Minor</v>
      </c>
    </row>
    <row r="2255" spans="1:9" ht="13.5" customHeight="1" x14ac:dyDescent="0.2">
      <c r="A2255" s="4">
        <v>3</v>
      </c>
      <c r="B2255" s="5" t="s">
        <v>19</v>
      </c>
      <c r="C2255" s="4">
        <v>3</v>
      </c>
      <c r="D2255" s="4">
        <v>2010</v>
      </c>
      <c r="E2255" s="4">
        <v>1</v>
      </c>
      <c r="F2255" s="4">
        <v>0</v>
      </c>
      <c r="G2255" s="4">
        <v>0</v>
      </c>
      <c r="H2255" s="6">
        <v>62983</v>
      </c>
      <c r="I2255" s="8" t="str">
        <f>IF(H2255&lt;Mapping!$B$1,Mapping!$A$1,IF(H2255&lt;Mapping!$B$2,Mapping!$A$2,Mapping!$A$3))</f>
        <v>Minor</v>
      </c>
    </row>
    <row r="2256" spans="1:9" ht="13.5" customHeight="1" x14ac:dyDescent="0.2">
      <c r="A2256" s="4">
        <v>3</v>
      </c>
      <c r="B2256" s="5" t="s">
        <v>19</v>
      </c>
      <c r="C2256" s="4">
        <v>3</v>
      </c>
      <c r="D2256" s="4">
        <v>2010</v>
      </c>
      <c r="E2256" s="4">
        <v>1</v>
      </c>
      <c r="F2256" s="4">
        <v>0</v>
      </c>
      <c r="G2256" s="4">
        <v>0</v>
      </c>
      <c r="H2256" s="6">
        <v>62843</v>
      </c>
      <c r="I2256" s="8" t="str">
        <f>IF(H2256&lt;Mapping!$B$1,Mapping!$A$1,IF(H2256&lt;Mapping!$B$2,Mapping!$A$2,Mapping!$A$3))</f>
        <v>Minor</v>
      </c>
    </row>
    <row r="2257" spans="1:9" ht="13.5" customHeight="1" x14ac:dyDescent="0.2">
      <c r="A2257" s="4">
        <v>3</v>
      </c>
      <c r="B2257" s="5" t="s">
        <v>19</v>
      </c>
      <c r="C2257" s="4">
        <v>3</v>
      </c>
      <c r="D2257" s="4">
        <v>2010</v>
      </c>
      <c r="E2257" s="4">
        <v>1</v>
      </c>
      <c r="F2257" s="4">
        <v>0</v>
      </c>
      <c r="G2257" s="4">
        <v>0</v>
      </c>
      <c r="H2257" s="6">
        <v>62082</v>
      </c>
      <c r="I2257" s="8" t="str">
        <f>IF(H2257&lt;Mapping!$B$1,Mapping!$A$1,IF(H2257&lt;Mapping!$B$2,Mapping!$A$2,Mapping!$A$3))</f>
        <v>Minor</v>
      </c>
    </row>
    <row r="2258" spans="1:9" ht="13.5" customHeight="1" x14ac:dyDescent="0.2">
      <c r="A2258" s="4">
        <v>3</v>
      </c>
      <c r="B2258" s="5" t="s">
        <v>19</v>
      </c>
      <c r="C2258" s="4">
        <v>3</v>
      </c>
      <c r="D2258" s="4">
        <v>2010</v>
      </c>
      <c r="E2258" s="4">
        <v>1</v>
      </c>
      <c r="F2258" s="4">
        <v>0</v>
      </c>
      <c r="G2258" s="4">
        <v>0</v>
      </c>
      <c r="H2258" s="6">
        <v>62057</v>
      </c>
      <c r="I2258" s="8" t="str">
        <f>IF(H2258&lt;Mapping!$B$1,Mapping!$A$1,IF(H2258&lt;Mapping!$B$2,Mapping!$A$2,Mapping!$A$3))</f>
        <v>Minor</v>
      </c>
    </row>
    <row r="2259" spans="1:9" ht="13.5" customHeight="1" x14ac:dyDescent="0.2">
      <c r="A2259" s="4">
        <v>3</v>
      </c>
      <c r="B2259" s="5" t="s">
        <v>19</v>
      </c>
      <c r="C2259" s="4">
        <v>3</v>
      </c>
      <c r="D2259" s="4">
        <v>2010</v>
      </c>
      <c r="E2259" s="4">
        <v>1</v>
      </c>
      <c r="F2259" s="4">
        <v>0</v>
      </c>
      <c r="G2259" s="4">
        <v>0</v>
      </c>
      <c r="H2259" s="6">
        <v>61594</v>
      </c>
      <c r="I2259" s="8" t="str">
        <f>IF(H2259&lt;Mapping!$B$1,Mapping!$A$1,IF(H2259&lt;Mapping!$B$2,Mapping!$A$2,Mapping!$A$3))</f>
        <v>Minor</v>
      </c>
    </row>
    <row r="2260" spans="1:9" ht="13.5" customHeight="1" x14ac:dyDescent="0.2">
      <c r="A2260" s="4">
        <v>3</v>
      </c>
      <c r="B2260" s="5" t="s">
        <v>19</v>
      </c>
      <c r="C2260" s="4">
        <v>3</v>
      </c>
      <c r="D2260" s="4">
        <v>2010</v>
      </c>
      <c r="E2260" s="4">
        <v>1</v>
      </c>
      <c r="F2260" s="4">
        <v>0</v>
      </c>
      <c r="G2260" s="4">
        <v>0</v>
      </c>
      <c r="H2260" s="6">
        <v>61315</v>
      </c>
      <c r="I2260" s="8" t="str">
        <f>IF(H2260&lt;Mapping!$B$1,Mapping!$A$1,IF(H2260&lt;Mapping!$B$2,Mapping!$A$2,Mapping!$A$3))</f>
        <v>Minor</v>
      </c>
    </row>
    <row r="2261" spans="1:9" ht="13.5" customHeight="1" x14ac:dyDescent="0.2">
      <c r="A2261" s="4">
        <v>3</v>
      </c>
      <c r="B2261" s="5" t="s">
        <v>19</v>
      </c>
      <c r="C2261" s="4">
        <v>3</v>
      </c>
      <c r="D2261" s="4">
        <v>2010</v>
      </c>
      <c r="E2261" s="4">
        <v>1</v>
      </c>
      <c r="F2261" s="4">
        <v>0</v>
      </c>
      <c r="G2261" s="4">
        <v>0</v>
      </c>
      <c r="H2261" s="6">
        <v>60700</v>
      </c>
      <c r="I2261" s="8" t="str">
        <f>IF(H2261&lt;Mapping!$B$1,Mapping!$A$1,IF(H2261&lt;Mapping!$B$2,Mapping!$A$2,Mapping!$A$3))</f>
        <v>Minor</v>
      </c>
    </row>
    <row r="2262" spans="1:9" ht="13.5" customHeight="1" x14ac:dyDescent="0.2">
      <c r="A2262" s="4">
        <v>3</v>
      </c>
      <c r="B2262" s="5" t="s">
        <v>19</v>
      </c>
      <c r="C2262" s="4">
        <v>3</v>
      </c>
      <c r="D2262" s="4">
        <v>2010</v>
      </c>
      <c r="E2262" s="4">
        <v>1</v>
      </c>
      <c r="F2262" s="4">
        <v>0</v>
      </c>
      <c r="G2262" s="4">
        <v>0</v>
      </c>
      <c r="H2262" s="6">
        <v>60605</v>
      </c>
      <c r="I2262" s="8" t="str">
        <f>IF(H2262&lt;Mapping!$B$1,Mapping!$A$1,IF(H2262&lt;Mapping!$B$2,Mapping!$A$2,Mapping!$A$3))</f>
        <v>Minor</v>
      </c>
    </row>
    <row r="2263" spans="1:9" ht="13.5" customHeight="1" x14ac:dyDescent="0.2">
      <c r="A2263" s="4">
        <v>3</v>
      </c>
      <c r="B2263" s="5" t="s">
        <v>19</v>
      </c>
      <c r="C2263" s="4">
        <v>2</v>
      </c>
      <c r="D2263" s="4">
        <v>2010</v>
      </c>
      <c r="E2263" s="4">
        <v>1</v>
      </c>
      <c r="F2263" s="4">
        <v>0</v>
      </c>
      <c r="G2263" s="4">
        <v>0</v>
      </c>
      <c r="H2263" s="6">
        <v>58614</v>
      </c>
      <c r="I2263" s="8" t="str">
        <f>IF(H2263&lt;Mapping!$B$1,Mapping!$A$1,IF(H2263&lt;Mapping!$B$2,Mapping!$A$2,Mapping!$A$3))</f>
        <v>Minor</v>
      </c>
    </row>
    <row r="2264" spans="1:9" ht="13.5" customHeight="1" x14ac:dyDescent="0.2">
      <c r="A2264" s="4">
        <v>3</v>
      </c>
      <c r="B2264" s="5" t="s">
        <v>19</v>
      </c>
      <c r="C2264" s="4">
        <v>3</v>
      </c>
      <c r="D2264" s="4">
        <v>2010</v>
      </c>
      <c r="E2264" s="4">
        <v>1</v>
      </c>
      <c r="F2264" s="4">
        <v>0</v>
      </c>
      <c r="G2264" s="4">
        <v>0</v>
      </c>
      <c r="H2264" s="6">
        <v>48878</v>
      </c>
      <c r="I2264" s="8" t="str">
        <f>IF(H2264&lt;Mapping!$B$1,Mapping!$A$1,IF(H2264&lt;Mapping!$B$2,Mapping!$A$2,Mapping!$A$3))</f>
        <v>Minor</v>
      </c>
    </row>
    <row r="2265" spans="1:9" ht="13.5" customHeight="1" x14ac:dyDescent="0.2">
      <c r="A2265" s="4">
        <v>3</v>
      </c>
      <c r="B2265" s="5" t="s">
        <v>19</v>
      </c>
      <c r="C2265" s="4">
        <v>3</v>
      </c>
      <c r="D2265" s="4">
        <v>2010</v>
      </c>
      <c r="E2265" s="4">
        <v>1</v>
      </c>
      <c r="F2265" s="4">
        <v>0</v>
      </c>
      <c r="G2265" s="4">
        <v>0</v>
      </c>
      <c r="H2265" s="6">
        <v>45677</v>
      </c>
      <c r="I2265" s="8" t="str">
        <f>IF(H2265&lt;Mapping!$B$1,Mapping!$A$1,IF(H2265&lt;Mapping!$B$2,Mapping!$A$2,Mapping!$A$3))</f>
        <v>Minor</v>
      </c>
    </row>
    <row r="2266" spans="1:9" ht="13.5" customHeight="1" x14ac:dyDescent="0.2">
      <c r="A2266" s="4">
        <v>3</v>
      </c>
      <c r="B2266" s="5" t="s">
        <v>19</v>
      </c>
      <c r="C2266" s="4">
        <v>4</v>
      </c>
      <c r="D2266" s="4">
        <v>2010</v>
      </c>
      <c r="E2266" s="4">
        <v>1</v>
      </c>
      <c r="F2266" s="4">
        <v>0</v>
      </c>
      <c r="G2266" s="4">
        <v>0</v>
      </c>
      <c r="H2266" s="6">
        <v>42852</v>
      </c>
      <c r="I2266" s="8" t="str">
        <f>IF(H2266&lt;Mapping!$B$1,Mapping!$A$1,IF(H2266&lt;Mapping!$B$2,Mapping!$A$2,Mapping!$A$3))</f>
        <v>Minor</v>
      </c>
    </row>
    <row r="2267" spans="1:9" ht="13.5" customHeight="1" x14ac:dyDescent="0.2">
      <c r="A2267" s="4">
        <v>3</v>
      </c>
      <c r="B2267" s="5" t="s">
        <v>19</v>
      </c>
      <c r="C2267" s="4">
        <v>4</v>
      </c>
      <c r="D2267" s="4">
        <v>2010</v>
      </c>
      <c r="E2267" s="4">
        <v>1</v>
      </c>
      <c r="F2267" s="4">
        <v>0</v>
      </c>
      <c r="G2267" s="4">
        <v>0</v>
      </c>
      <c r="H2267" s="6">
        <v>32315</v>
      </c>
      <c r="I2267" s="8" t="str">
        <f>IF(H2267&lt;Mapping!$B$1,Mapping!$A$1,IF(H2267&lt;Mapping!$B$2,Mapping!$A$2,Mapping!$A$3))</f>
        <v>Minor</v>
      </c>
    </row>
    <row r="2268" spans="1:9" ht="13.5" customHeight="1" x14ac:dyDescent="0.2">
      <c r="A2268" s="4">
        <v>3</v>
      </c>
      <c r="B2268" s="5" t="s">
        <v>19</v>
      </c>
      <c r="C2268" s="4">
        <v>3</v>
      </c>
      <c r="D2268" s="4">
        <v>2010</v>
      </c>
      <c r="E2268" s="4">
        <v>1</v>
      </c>
      <c r="F2268" s="4">
        <v>0</v>
      </c>
      <c r="G2268" s="4">
        <v>0</v>
      </c>
      <c r="H2268" s="6">
        <v>31669</v>
      </c>
      <c r="I2268" s="8" t="str">
        <f>IF(H2268&lt;Mapping!$B$1,Mapping!$A$1,IF(H2268&lt;Mapping!$B$2,Mapping!$A$2,Mapping!$A$3))</f>
        <v>Minor</v>
      </c>
    </row>
    <row r="2269" spans="1:9" ht="13.5" customHeight="1" x14ac:dyDescent="0.2">
      <c r="A2269" s="4">
        <v>3</v>
      </c>
      <c r="B2269" s="5" t="s">
        <v>19</v>
      </c>
      <c r="C2269" s="4">
        <v>1</v>
      </c>
      <c r="D2269" s="4">
        <v>2010</v>
      </c>
      <c r="E2269" s="4">
        <v>1</v>
      </c>
      <c r="F2269" s="4">
        <v>0</v>
      </c>
      <c r="G2269" s="4">
        <v>0</v>
      </c>
      <c r="H2269" s="6">
        <v>17403</v>
      </c>
      <c r="I2269" s="8" t="str">
        <f>IF(H2269&lt;Mapping!$B$1,Mapping!$A$1,IF(H2269&lt;Mapping!$B$2,Mapping!$A$2,Mapping!$A$3))</f>
        <v>Minor</v>
      </c>
    </row>
    <row r="2270" spans="1:9" ht="13.5" customHeight="1" x14ac:dyDescent="0.2">
      <c r="A2270" s="4">
        <v>3</v>
      </c>
      <c r="B2270" s="5" t="s">
        <v>19</v>
      </c>
      <c r="C2270" s="4">
        <v>1</v>
      </c>
      <c r="D2270" s="4">
        <v>2010</v>
      </c>
      <c r="E2270" s="4">
        <v>1</v>
      </c>
      <c r="F2270" s="4">
        <v>0</v>
      </c>
      <c r="G2270" s="4">
        <v>0</v>
      </c>
      <c r="H2270" s="6">
        <v>14995</v>
      </c>
      <c r="I2270" s="8" t="str">
        <f>IF(H2270&lt;Mapping!$B$1,Mapping!$A$1,IF(H2270&lt;Mapping!$B$2,Mapping!$A$2,Mapping!$A$3))</f>
        <v>Minor</v>
      </c>
    </row>
    <row r="2271" spans="1:9" ht="13.5" customHeight="1" x14ac:dyDescent="0.2">
      <c r="A2271" s="4">
        <v>4</v>
      </c>
      <c r="B2271" s="5" t="s">
        <v>19</v>
      </c>
      <c r="C2271" s="4">
        <v>2</v>
      </c>
      <c r="D2271" s="4">
        <v>2010</v>
      </c>
      <c r="E2271" s="4">
        <v>1</v>
      </c>
      <c r="F2271" s="4">
        <v>0</v>
      </c>
      <c r="G2271" s="4">
        <v>0</v>
      </c>
      <c r="H2271" s="6">
        <v>339676</v>
      </c>
      <c r="I2271" s="8" t="str">
        <f>IF(H2271&lt;Mapping!$B$1,Mapping!$A$1,IF(H2271&lt;Mapping!$B$2,Mapping!$A$2,Mapping!$A$3))</f>
        <v>Minor</v>
      </c>
    </row>
    <row r="2272" spans="1:9" ht="13.5" customHeight="1" x14ac:dyDescent="0.2">
      <c r="A2272" s="4">
        <v>4</v>
      </c>
      <c r="B2272" s="5" t="s">
        <v>19</v>
      </c>
      <c r="C2272" s="4">
        <v>3</v>
      </c>
      <c r="D2272" s="4">
        <v>2010</v>
      </c>
      <c r="E2272" s="4">
        <v>1</v>
      </c>
      <c r="F2272" s="4">
        <v>0</v>
      </c>
      <c r="G2272" s="4">
        <v>0</v>
      </c>
      <c r="H2272" s="6">
        <v>115225</v>
      </c>
      <c r="I2272" s="8" t="str">
        <f>IF(H2272&lt;Mapping!$B$1,Mapping!$A$1,IF(H2272&lt;Mapping!$B$2,Mapping!$A$2,Mapping!$A$3))</f>
        <v>Minor</v>
      </c>
    </row>
    <row r="2273" spans="1:9" ht="13.5" customHeight="1" x14ac:dyDescent="0.2">
      <c r="A2273" s="4">
        <v>4</v>
      </c>
      <c r="B2273" s="5" t="s">
        <v>19</v>
      </c>
      <c r="C2273" s="4">
        <v>3</v>
      </c>
      <c r="D2273" s="4">
        <v>2010</v>
      </c>
      <c r="E2273" s="4">
        <v>1</v>
      </c>
      <c r="F2273" s="4">
        <v>0</v>
      </c>
      <c r="G2273" s="4">
        <v>0</v>
      </c>
      <c r="H2273" s="6">
        <v>100599</v>
      </c>
      <c r="I2273" s="8" t="str">
        <f>IF(H2273&lt;Mapping!$B$1,Mapping!$A$1,IF(H2273&lt;Mapping!$B$2,Mapping!$A$2,Mapping!$A$3))</f>
        <v>Minor</v>
      </c>
    </row>
    <row r="2274" spans="1:9" ht="13.5" customHeight="1" x14ac:dyDescent="0.2">
      <c r="A2274" s="4">
        <v>4</v>
      </c>
      <c r="B2274" s="5" t="s">
        <v>19</v>
      </c>
      <c r="C2274" s="4">
        <v>2</v>
      </c>
      <c r="D2274" s="4">
        <v>2010</v>
      </c>
      <c r="E2274" s="4">
        <v>1</v>
      </c>
      <c r="F2274" s="4">
        <v>0</v>
      </c>
      <c r="G2274" s="4">
        <v>0</v>
      </c>
      <c r="H2274" s="6">
        <v>97813</v>
      </c>
      <c r="I2274" s="8" t="str">
        <f>IF(H2274&lt;Mapping!$B$1,Mapping!$A$1,IF(H2274&lt;Mapping!$B$2,Mapping!$A$2,Mapping!$A$3))</f>
        <v>Minor</v>
      </c>
    </row>
    <row r="2275" spans="1:9" ht="13.5" customHeight="1" x14ac:dyDescent="0.2">
      <c r="A2275" s="4">
        <v>4</v>
      </c>
      <c r="B2275" s="5" t="s">
        <v>19</v>
      </c>
      <c r="C2275" s="4">
        <v>2</v>
      </c>
      <c r="D2275" s="4">
        <v>2010</v>
      </c>
      <c r="E2275" s="4">
        <v>1</v>
      </c>
      <c r="F2275" s="4">
        <v>0</v>
      </c>
      <c r="G2275" s="4">
        <v>0</v>
      </c>
      <c r="H2275" s="6">
        <v>85315</v>
      </c>
      <c r="I2275" s="8" t="str">
        <f>IF(H2275&lt;Mapping!$B$1,Mapping!$A$1,IF(H2275&lt;Mapping!$B$2,Mapping!$A$2,Mapping!$A$3))</f>
        <v>Minor</v>
      </c>
    </row>
    <row r="2276" spans="1:9" ht="13.5" customHeight="1" x14ac:dyDescent="0.2">
      <c r="A2276" s="4">
        <v>4</v>
      </c>
      <c r="B2276" s="5" t="s">
        <v>19</v>
      </c>
      <c r="C2276" s="4">
        <v>3</v>
      </c>
      <c r="D2276" s="4">
        <v>2010</v>
      </c>
      <c r="E2276" s="4">
        <v>1</v>
      </c>
      <c r="F2276" s="4">
        <v>0</v>
      </c>
      <c r="G2276" s="4">
        <v>0</v>
      </c>
      <c r="H2276" s="6">
        <v>66502</v>
      </c>
      <c r="I2276" s="8" t="str">
        <f>IF(H2276&lt;Mapping!$B$1,Mapping!$A$1,IF(H2276&lt;Mapping!$B$2,Mapping!$A$2,Mapping!$A$3))</f>
        <v>Minor</v>
      </c>
    </row>
    <row r="2277" spans="1:9" ht="13.5" customHeight="1" x14ac:dyDescent="0.2">
      <c r="A2277" s="4">
        <v>4</v>
      </c>
      <c r="B2277" s="5" t="s">
        <v>19</v>
      </c>
      <c r="C2277" s="4">
        <v>2</v>
      </c>
      <c r="D2277" s="4">
        <v>2010</v>
      </c>
      <c r="E2277" s="4">
        <v>1</v>
      </c>
      <c r="F2277" s="4">
        <v>0</v>
      </c>
      <c r="G2277" s="4">
        <v>0</v>
      </c>
      <c r="H2277" s="6">
        <v>65601</v>
      </c>
      <c r="I2277" s="8" t="str">
        <f>IF(H2277&lt;Mapping!$B$1,Mapping!$A$1,IF(H2277&lt;Mapping!$B$2,Mapping!$A$2,Mapping!$A$3))</f>
        <v>Minor</v>
      </c>
    </row>
    <row r="2278" spans="1:9" ht="13.5" customHeight="1" x14ac:dyDescent="0.2">
      <c r="A2278" s="4">
        <v>4</v>
      </c>
      <c r="B2278" s="5" t="s">
        <v>19</v>
      </c>
      <c r="C2278" s="4">
        <v>3</v>
      </c>
      <c r="D2278" s="4">
        <v>2010</v>
      </c>
      <c r="E2278" s="4">
        <v>1</v>
      </c>
      <c r="F2278" s="4">
        <v>0</v>
      </c>
      <c r="G2278" s="4">
        <v>0</v>
      </c>
      <c r="H2278" s="6">
        <v>60884</v>
      </c>
      <c r="I2278" s="8" t="str">
        <f>IF(H2278&lt;Mapping!$B$1,Mapping!$A$1,IF(H2278&lt;Mapping!$B$2,Mapping!$A$2,Mapping!$A$3))</f>
        <v>Minor</v>
      </c>
    </row>
    <row r="2279" spans="1:9" ht="13.5" customHeight="1" x14ac:dyDescent="0.2">
      <c r="A2279" s="4">
        <v>4</v>
      </c>
      <c r="B2279" s="5" t="s">
        <v>19</v>
      </c>
      <c r="C2279" s="4">
        <v>3</v>
      </c>
      <c r="D2279" s="4">
        <v>2010</v>
      </c>
      <c r="E2279" s="4">
        <v>1</v>
      </c>
      <c r="F2279" s="4">
        <v>0</v>
      </c>
      <c r="G2279" s="4">
        <v>0</v>
      </c>
      <c r="H2279" s="6">
        <v>58994</v>
      </c>
      <c r="I2279" s="8" t="str">
        <f>IF(H2279&lt;Mapping!$B$1,Mapping!$A$1,IF(H2279&lt;Mapping!$B$2,Mapping!$A$2,Mapping!$A$3))</f>
        <v>Minor</v>
      </c>
    </row>
    <row r="2280" spans="1:9" ht="13.5" customHeight="1" x14ac:dyDescent="0.2">
      <c r="A2280" s="4">
        <v>4</v>
      </c>
      <c r="B2280" s="5" t="s">
        <v>19</v>
      </c>
      <c r="C2280" s="4">
        <v>2</v>
      </c>
      <c r="D2280" s="4">
        <v>2010</v>
      </c>
      <c r="E2280" s="4">
        <v>1</v>
      </c>
      <c r="F2280" s="4">
        <v>0</v>
      </c>
      <c r="G2280" s="4">
        <v>0</v>
      </c>
      <c r="H2280" s="6">
        <v>58075</v>
      </c>
      <c r="I2280" s="8" t="str">
        <f>IF(H2280&lt;Mapping!$B$1,Mapping!$A$1,IF(H2280&lt;Mapping!$B$2,Mapping!$A$2,Mapping!$A$3))</f>
        <v>Minor</v>
      </c>
    </row>
    <row r="2281" spans="1:9" ht="13.5" customHeight="1" x14ac:dyDescent="0.2">
      <c r="A2281" s="4">
        <v>4</v>
      </c>
      <c r="B2281" s="5" t="s">
        <v>19</v>
      </c>
      <c r="C2281" s="4">
        <v>3</v>
      </c>
      <c r="D2281" s="4">
        <v>2010</v>
      </c>
      <c r="E2281" s="4">
        <v>1</v>
      </c>
      <c r="F2281" s="4">
        <v>0</v>
      </c>
      <c r="G2281" s="4">
        <v>0</v>
      </c>
      <c r="H2281" s="6">
        <v>57885</v>
      </c>
      <c r="I2281" s="8" t="str">
        <f>IF(H2281&lt;Mapping!$B$1,Mapping!$A$1,IF(H2281&lt;Mapping!$B$2,Mapping!$A$2,Mapping!$A$3))</f>
        <v>Minor</v>
      </c>
    </row>
    <row r="2282" spans="1:9" ht="13.5" customHeight="1" x14ac:dyDescent="0.2">
      <c r="A2282" s="4">
        <v>4</v>
      </c>
      <c r="B2282" s="5" t="s">
        <v>19</v>
      </c>
      <c r="C2282" s="4">
        <v>3</v>
      </c>
      <c r="D2282" s="4">
        <v>2010</v>
      </c>
      <c r="E2282" s="4">
        <v>1</v>
      </c>
      <c r="F2282" s="4">
        <v>0</v>
      </c>
      <c r="G2282" s="4">
        <v>0</v>
      </c>
      <c r="H2282" s="6">
        <v>52140</v>
      </c>
      <c r="I2282" s="8" t="str">
        <f>IF(H2282&lt;Mapping!$B$1,Mapping!$A$1,IF(H2282&lt;Mapping!$B$2,Mapping!$A$2,Mapping!$A$3))</f>
        <v>Minor</v>
      </c>
    </row>
    <row r="2283" spans="1:9" ht="13.5" customHeight="1" x14ac:dyDescent="0.2">
      <c r="A2283" s="4">
        <v>4</v>
      </c>
      <c r="B2283" s="5" t="s">
        <v>19</v>
      </c>
      <c r="C2283" s="4">
        <v>2</v>
      </c>
      <c r="D2283" s="4">
        <v>2010</v>
      </c>
      <c r="E2283" s="4">
        <v>1</v>
      </c>
      <c r="F2283" s="4">
        <v>0</v>
      </c>
      <c r="G2283" s="4">
        <v>0</v>
      </c>
      <c r="H2283" s="6">
        <v>49976</v>
      </c>
      <c r="I2283" s="8" t="str">
        <f>IF(H2283&lt;Mapping!$B$1,Mapping!$A$1,IF(H2283&lt;Mapping!$B$2,Mapping!$A$2,Mapping!$A$3))</f>
        <v>Minor</v>
      </c>
    </row>
    <row r="2284" spans="1:9" ht="13.5" customHeight="1" x14ac:dyDescent="0.2">
      <c r="A2284" s="4">
        <v>4</v>
      </c>
      <c r="B2284" s="5" t="s">
        <v>19</v>
      </c>
      <c r="C2284" s="4">
        <v>3</v>
      </c>
      <c r="D2284" s="4">
        <v>2010</v>
      </c>
      <c r="E2284" s="4">
        <v>1</v>
      </c>
      <c r="F2284" s="4">
        <v>0</v>
      </c>
      <c r="G2284" s="4">
        <v>0</v>
      </c>
      <c r="H2284" s="6">
        <v>44507</v>
      </c>
      <c r="I2284" s="8" t="str">
        <f>IF(H2284&lt;Mapping!$B$1,Mapping!$A$1,IF(H2284&lt;Mapping!$B$2,Mapping!$A$2,Mapping!$A$3))</f>
        <v>Minor</v>
      </c>
    </row>
    <row r="2285" spans="1:9" ht="13.5" customHeight="1" x14ac:dyDescent="0.2">
      <c r="A2285" s="4">
        <v>4</v>
      </c>
      <c r="B2285" s="5" t="s">
        <v>19</v>
      </c>
      <c r="C2285" s="4">
        <v>2</v>
      </c>
      <c r="D2285" s="4">
        <v>2010</v>
      </c>
      <c r="E2285" s="4">
        <v>1</v>
      </c>
      <c r="F2285" s="4">
        <v>0</v>
      </c>
      <c r="G2285" s="4">
        <v>0</v>
      </c>
      <c r="H2285" s="6">
        <v>32924</v>
      </c>
      <c r="I2285" s="8" t="str">
        <f>IF(H2285&lt;Mapping!$B$1,Mapping!$A$1,IF(H2285&lt;Mapping!$B$2,Mapping!$A$2,Mapping!$A$3))</f>
        <v>Minor</v>
      </c>
    </row>
    <row r="2286" spans="1:9" ht="13.5" customHeight="1" x14ac:dyDescent="0.2">
      <c r="A2286" s="4">
        <v>4</v>
      </c>
      <c r="B2286" s="5" t="s">
        <v>19</v>
      </c>
      <c r="C2286" s="4">
        <v>3</v>
      </c>
      <c r="D2286" s="4">
        <v>2010</v>
      </c>
      <c r="E2286" s="4">
        <v>1</v>
      </c>
      <c r="F2286" s="4">
        <v>0</v>
      </c>
      <c r="G2286" s="4">
        <v>0</v>
      </c>
      <c r="H2286" s="6">
        <v>31872</v>
      </c>
      <c r="I2286" s="8" t="str">
        <f>IF(H2286&lt;Mapping!$B$1,Mapping!$A$1,IF(H2286&lt;Mapping!$B$2,Mapping!$A$2,Mapping!$A$3))</f>
        <v>Minor</v>
      </c>
    </row>
    <row r="2287" spans="1:9" ht="13.5" customHeight="1" x14ac:dyDescent="0.2">
      <c r="A2287" s="4">
        <v>4</v>
      </c>
      <c r="B2287" s="5" t="s">
        <v>19</v>
      </c>
      <c r="C2287" s="4">
        <v>3</v>
      </c>
      <c r="D2287" s="4">
        <v>2010</v>
      </c>
      <c r="E2287" s="4">
        <v>1</v>
      </c>
      <c r="F2287" s="4">
        <v>0</v>
      </c>
      <c r="G2287" s="4">
        <v>0</v>
      </c>
      <c r="H2287" s="6">
        <v>31833</v>
      </c>
      <c r="I2287" s="8" t="str">
        <f>IF(H2287&lt;Mapping!$B$1,Mapping!$A$1,IF(H2287&lt;Mapping!$B$2,Mapping!$A$2,Mapping!$A$3))</f>
        <v>Minor</v>
      </c>
    </row>
    <row r="2288" spans="1:9" ht="13.5" customHeight="1" x14ac:dyDescent="0.2">
      <c r="A2288" s="4">
        <v>4</v>
      </c>
      <c r="B2288" s="5" t="s">
        <v>19</v>
      </c>
      <c r="C2288" s="4">
        <v>3</v>
      </c>
      <c r="D2288" s="4">
        <v>2010</v>
      </c>
      <c r="E2288" s="4">
        <v>1</v>
      </c>
      <c r="F2288" s="4">
        <v>0</v>
      </c>
      <c r="G2288" s="4">
        <v>0</v>
      </c>
      <c r="H2288" s="6">
        <v>31681</v>
      </c>
      <c r="I2288" s="8" t="str">
        <f>IF(H2288&lt;Mapping!$B$1,Mapping!$A$1,IF(H2288&lt;Mapping!$B$2,Mapping!$A$2,Mapping!$A$3))</f>
        <v>Minor</v>
      </c>
    </row>
    <row r="2289" spans="1:9" ht="13.5" customHeight="1" x14ac:dyDescent="0.2">
      <c r="A2289" s="4">
        <v>4</v>
      </c>
      <c r="B2289" s="5" t="s">
        <v>19</v>
      </c>
      <c r="C2289" s="4">
        <v>3</v>
      </c>
      <c r="D2289" s="4">
        <v>2010</v>
      </c>
      <c r="E2289" s="4">
        <v>1</v>
      </c>
      <c r="F2289" s="4">
        <v>0</v>
      </c>
      <c r="G2289" s="4">
        <v>0</v>
      </c>
      <c r="H2289" s="6">
        <v>31526</v>
      </c>
      <c r="I2289" s="8" t="str">
        <f>IF(H2289&lt;Mapping!$B$1,Mapping!$A$1,IF(H2289&lt;Mapping!$B$2,Mapping!$A$2,Mapping!$A$3))</f>
        <v>Minor</v>
      </c>
    </row>
    <row r="2290" spans="1:9" ht="13.5" customHeight="1" x14ac:dyDescent="0.2">
      <c r="A2290" s="4">
        <v>4</v>
      </c>
      <c r="B2290" s="5" t="s">
        <v>19</v>
      </c>
      <c r="C2290" s="4">
        <v>3</v>
      </c>
      <c r="D2290" s="4">
        <v>2010</v>
      </c>
      <c r="E2290" s="4">
        <v>1</v>
      </c>
      <c r="F2290" s="4">
        <v>0</v>
      </c>
      <c r="G2290" s="4">
        <v>0</v>
      </c>
      <c r="H2290" s="6">
        <v>30927</v>
      </c>
      <c r="I2290" s="8" t="str">
        <f>IF(H2290&lt;Mapping!$B$1,Mapping!$A$1,IF(H2290&lt;Mapping!$B$2,Mapping!$A$2,Mapping!$A$3))</f>
        <v>Minor</v>
      </c>
    </row>
    <row r="2291" spans="1:9" ht="13.5" customHeight="1" x14ac:dyDescent="0.2">
      <c r="A2291" s="4">
        <v>4</v>
      </c>
      <c r="B2291" s="5" t="s">
        <v>19</v>
      </c>
      <c r="C2291" s="4">
        <v>3</v>
      </c>
      <c r="D2291" s="4">
        <v>2010</v>
      </c>
      <c r="E2291" s="4">
        <v>1</v>
      </c>
      <c r="F2291" s="4">
        <v>0</v>
      </c>
      <c r="G2291" s="4">
        <v>0</v>
      </c>
      <c r="H2291" s="6">
        <v>28898</v>
      </c>
      <c r="I2291" s="8" t="str">
        <f>IF(H2291&lt;Mapping!$B$1,Mapping!$A$1,IF(H2291&lt;Mapping!$B$2,Mapping!$A$2,Mapping!$A$3))</f>
        <v>Minor</v>
      </c>
    </row>
    <row r="2292" spans="1:9" ht="13.5" customHeight="1" x14ac:dyDescent="0.2">
      <c r="A2292" s="4">
        <v>4</v>
      </c>
      <c r="B2292" s="5" t="s">
        <v>19</v>
      </c>
      <c r="C2292" s="4">
        <v>1</v>
      </c>
      <c r="D2292" s="4">
        <v>2010</v>
      </c>
      <c r="E2292" s="4">
        <v>1</v>
      </c>
      <c r="F2292" s="4">
        <v>0</v>
      </c>
      <c r="G2292" s="4">
        <v>0</v>
      </c>
      <c r="H2292" s="6">
        <v>28882</v>
      </c>
      <c r="I2292" s="8" t="str">
        <f>IF(H2292&lt;Mapping!$B$1,Mapping!$A$1,IF(H2292&lt;Mapping!$B$2,Mapping!$A$2,Mapping!$A$3))</f>
        <v>Minor</v>
      </c>
    </row>
    <row r="2293" spans="1:9" ht="13.5" customHeight="1" x14ac:dyDescent="0.2">
      <c r="A2293" s="4">
        <v>4</v>
      </c>
      <c r="B2293" s="5" t="s">
        <v>19</v>
      </c>
      <c r="C2293" s="4">
        <v>3</v>
      </c>
      <c r="D2293" s="4">
        <v>2010</v>
      </c>
      <c r="E2293" s="4">
        <v>1</v>
      </c>
      <c r="F2293" s="4">
        <v>0</v>
      </c>
      <c r="G2293" s="4">
        <v>0</v>
      </c>
      <c r="H2293" s="6">
        <v>16425</v>
      </c>
      <c r="I2293" s="8" t="str">
        <f>IF(H2293&lt;Mapping!$B$1,Mapping!$A$1,IF(H2293&lt;Mapping!$B$2,Mapping!$A$2,Mapping!$A$3))</f>
        <v>Minor</v>
      </c>
    </row>
    <row r="2294" spans="1:9" ht="13.5" customHeight="1" x14ac:dyDescent="0.2">
      <c r="A2294" s="4">
        <v>4</v>
      </c>
      <c r="B2294" s="5" t="s">
        <v>19</v>
      </c>
      <c r="C2294" s="4">
        <v>3</v>
      </c>
      <c r="D2294" s="4">
        <v>2010</v>
      </c>
      <c r="E2294" s="4">
        <v>1</v>
      </c>
      <c r="F2294" s="4">
        <v>0</v>
      </c>
      <c r="G2294" s="4">
        <v>0</v>
      </c>
      <c r="H2294" s="6">
        <v>14510</v>
      </c>
      <c r="I2294" s="8" t="str">
        <f>IF(H2294&lt;Mapping!$B$1,Mapping!$A$1,IF(H2294&lt;Mapping!$B$2,Mapping!$A$2,Mapping!$A$3))</f>
        <v>Minor</v>
      </c>
    </row>
    <row r="2295" spans="1:9" ht="13.5" customHeight="1" x14ac:dyDescent="0.2">
      <c r="A2295" s="4">
        <v>4</v>
      </c>
      <c r="B2295" s="5" t="s">
        <v>19</v>
      </c>
      <c r="C2295" s="4">
        <v>3</v>
      </c>
      <c r="D2295" s="4">
        <v>2010</v>
      </c>
      <c r="E2295" s="4">
        <v>1</v>
      </c>
      <c r="F2295" s="4">
        <v>0</v>
      </c>
      <c r="G2295" s="4">
        <v>0</v>
      </c>
      <c r="H2295" s="6">
        <v>14498</v>
      </c>
      <c r="I2295" s="8" t="str">
        <f>IF(H2295&lt;Mapping!$B$1,Mapping!$A$1,IF(H2295&lt;Mapping!$B$2,Mapping!$A$2,Mapping!$A$3))</f>
        <v>Minor</v>
      </c>
    </row>
    <row r="2296" spans="1:9" ht="13.5" customHeight="1" x14ac:dyDescent="0.2">
      <c r="A2296" s="4">
        <v>5</v>
      </c>
      <c r="B2296" s="5" t="s">
        <v>19</v>
      </c>
      <c r="C2296" s="4">
        <v>2</v>
      </c>
      <c r="D2296" s="4">
        <v>2010</v>
      </c>
      <c r="E2296" s="4">
        <v>1</v>
      </c>
      <c r="F2296" s="4">
        <v>0</v>
      </c>
      <c r="G2296" s="4">
        <v>0</v>
      </c>
      <c r="H2296" s="6">
        <v>390035</v>
      </c>
      <c r="I2296" s="8" t="str">
        <f>IF(H2296&lt;Mapping!$B$1,Mapping!$A$1,IF(H2296&lt;Mapping!$B$2,Mapping!$A$2,Mapping!$A$3))</f>
        <v>Minor</v>
      </c>
    </row>
    <row r="2297" spans="1:9" ht="13.5" customHeight="1" x14ac:dyDescent="0.2">
      <c r="A2297" s="4">
        <v>5</v>
      </c>
      <c r="B2297" s="5" t="s">
        <v>19</v>
      </c>
      <c r="C2297" s="4">
        <v>2</v>
      </c>
      <c r="D2297" s="4">
        <v>2010</v>
      </c>
      <c r="E2297" s="4">
        <v>1</v>
      </c>
      <c r="F2297" s="4">
        <v>0</v>
      </c>
      <c r="G2297" s="4">
        <v>0</v>
      </c>
      <c r="H2297" s="6">
        <v>275349</v>
      </c>
      <c r="I2297" s="8" t="str">
        <f>IF(H2297&lt;Mapping!$B$1,Mapping!$A$1,IF(H2297&lt;Mapping!$B$2,Mapping!$A$2,Mapping!$A$3))</f>
        <v>Minor</v>
      </c>
    </row>
    <row r="2298" spans="1:9" ht="13.5" customHeight="1" x14ac:dyDescent="0.2">
      <c r="A2298" s="4">
        <v>5</v>
      </c>
      <c r="B2298" s="5" t="s">
        <v>19</v>
      </c>
      <c r="C2298" s="4">
        <v>2</v>
      </c>
      <c r="D2298" s="4">
        <v>2010</v>
      </c>
      <c r="E2298" s="4">
        <v>1</v>
      </c>
      <c r="F2298" s="4">
        <v>0</v>
      </c>
      <c r="G2298" s="4">
        <v>0</v>
      </c>
      <c r="H2298" s="6">
        <v>129326</v>
      </c>
      <c r="I2298" s="8" t="str">
        <f>IF(H2298&lt;Mapping!$B$1,Mapping!$A$1,IF(H2298&lt;Mapping!$B$2,Mapping!$A$2,Mapping!$A$3))</f>
        <v>Minor</v>
      </c>
    </row>
    <row r="2299" spans="1:9" ht="13.5" customHeight="1" x14ac:dyDescent="0.2">
      <c r="A2299" s="4">
        <v>5</v>
      </c>
      <c r="B2299" s="5" t="s">
        <v>19</v>
      </c>
      <c r="C2299" s="4">
        <v>3</v>
      </c>
      <c r="D2299" s="4">
        <v>2010</v>
      </c>
      <c r="E2299" s="4">
        <v>1</v>
      </c>
      <c r="F2299" s="4">
        <v>0</v>
      </c>
      <c r="G2299" s="4">
        <v>0</v>
      </c>
      <c r="H2299" s="6">
        <v>127627</v>
      </c>
      <c r="I2299" s="8" t="str">
        <f>IF(H2299&lt;Mapping!$B$1,Mapping!$A$1,IF(H2299&lt;Mapping!$B$2,Mapping!$A$2,Mapping!$A$3))</f>
        <v>Minor</v>
      </c>
    </row>
    <row r="2300" spans="1:9" ht="13.5" customHeight="1" x14ac:dyDescent="0.2">
      <c r="A2300" s="4">
        <v>5</v>
      </c>
      <c r="B2300" s="5" t="s">
        <v>19</v>
      </c>
      <c r="C2300" s="4">
        <v>3</v>
      </c>
      <c r="D2300" s="4">
        <v>2010</v>
      </c>
      <c r="E2300" s="4">
        <v>1</v>
      </c>
      <c r="F2300" s="4">
        <v>0</v>
      </c>
      <c r="G2300" s="4">
        <v>0</v>
      </c>
      <c r="H2300" s="6">
        <v>124064</v>
      </c>
      <c r="I2300" s="8" t="str">
        <f>IF(H2300&lt;Mapping!$B$1,Mapping!$A$1,IF(H2300&lt;Mapping!$B$2,Mapping!$A$2,Mapping!$A$3))</f>
        <v>Minor</v>
      </c>
    </row>
    <row r="2301" spans="1:9" ht="13.5" customHeight="1" x14ac:dyDescent="0.2">
      <c r="A2301" s="4">
        <v>5</v>
      </c>
      <c r="B2301" s="5" t="s">
        <v>19</v>
      </c>
      <c r="C2301" s="4">
        <v>3</v>
      </c>
      <c r="D2301" s="4">
        <v>2010</v>
      </c>
      <c r="E2301" s="4">
        <v>1</v>
      </c>
      <c r="F2301" s="4">
        <v>0</v>
      </c>
      <c r="G2301" s="4">
        <v>0</v>
      </c>
      <c r="H2301" s="6">
        <v>103348</v>
      </c>
      <c r="I2301" s="8" t="str">
        <f>IF(H2301&lt;Mapping!$B$1,Mapping!$A$1,IF(H2301&lt;Mapping!$B$2,Mapping!$A$2,Mapping!$A$3))</f>
        <v>Minor</v>
      </c>
    </row>
    <row r="2302" spans="1:9" ht="13.5" customHeight="1" x14ac:dyDescent="0.2">
      <c r="A2302" s="4">
        <v>5</v>
      </c>
      <c r="B2302" s="5" t="s">
        <v>19</v>
      </c>
      <c r="C2302" s="4">
        <v>3</v>
      </c>
      <c r="D2302" s="4">
        <v>2010</v>
      </c>
      <c r="E2302" s="4">
        <v>1</v>
      </c>
      <c r="F2302" s="4">
        <v>0</v>
      </c>
      <c r="G2302" s="4">
        <v>0</v>
      </c>
      <c r="H2302" s="6">
        <v>101836</v>
      </c>
      <c r="I2302" s="8" t="str">
        <f>IF(H2302&lt;Mapping!$B$1,Mapping!$A$1,IF(H2302&lt;Mapping!$B$2,Mapping!$A$2,Mapping!$A$3))</f>
        <v>Minor</v>
      </c>
    </row>
    <row r="2303" spans="1:9" ht="13.5" customHeight="1" x14ac:dyDescent="0.2">
      <c r="A2303" s="4">
        <v>5</v>
      </c>
      <c r="B2303" s="5" t="s">
        <v>19</v>
      </c>
      <c r="C2303" s="4">
        <v>3</v>
      </c>
      <c r="D2303" s="4">
        <v>2010</v>
      </c>
      <c r="E2303" s="4">
        <v>1</v>
      </c>
      <c r="F2303" s="4">
        <v>0</v>
      </c>
      <c r="G2303" s="4">
        <v>0</v>
      </c>
      <c r="H2303" s="6">
        <v>69660</v>
      </c>
      <c r="I2303" s="8" t="str">
        <f>IF(H2303&lt;Mapping!$B$1,Mapping!$A$1,IF(H2303&lt;Mapping!$B$2,Mapping!$A$2,Mapping!$A$3))</f>
        <v>Minor</v>
      </c>
    </row>
    <row r="2304" spans="1:9" ht="13.5" customHeight="1" x14ac:dyDescent="0.2">
      <c r="A2304" s="4">
        <v>5</v>
      </c>
      <c r="B2304" s="5" t="s">
        <v>19</v>
      </c>
      <c r="C2304" s="4">
        <v>3</v>
      </c>
      <c r="D2304" s="4">
        <v>2010</v>
      </c>
      <c r="E2304" s="4">
        <v>1</v>
      </c>
      <c r="F2304" s="4">
        <v>0</v>
      </c>
      <c r="G2304" s="4">
        <v>0</v>
      </c>
      <c r="H2304" s="6">
        <v>67053</v>
      </c>
      <c r="I2304" s="8" t="str">
        <f>IF(H2304&lt;Mapping!$B$1,Mapping!$A$1,IF(H2304&lt;Mapping!$B$2,Mapping!$A$2,Mapping!$A$3))</f>
        <v>Minor</v>
      </c>
    </row>
    <row r="2305" spans="1:9" ht="13.5" customHeight="1" x14ac:dyDescent="0.2">
      <c r="A2305" s="4">
        <v>5</v>
      </c>
      <c r="B2305" s="5" t="s">
        <v>19</v>
      </c>
      <c r="C2305" s="4">
        <v>2</v>
      </c>
      <c r="D2305" s="4">
        <v>2010</v>
      </c>
      <c r="E2305" s="4">
        <v>1</v>
      </c>
      <c r="F2305" s="4">
        <v>0</v>
      </c>
      <c r="G2305" s="4">
        <v>0</v>
      </c>
      <c r="H2305" s="6">
        <v>66438</v>
      </c>
      <c r="I2305" s="8" t="str">
        <f>IF(H2305&lt;Mapping!$B$1,Mapping!$A$1,IF(H2305&lt;Mapping!$B$2,Mapping!$A$2,Mapping!$A$3))</f>
        <v>Minor</v>
      </c>
    </row>
    <row r="2306" spans="1:9" ht="13.5" customHeight="1" x14ac:dyDescent="0.2">
      <c r="A2306" s="4">
        <v>5</v>
      </c>
      <c r="B2306" s="5" t="s">
        <v>19</v>
      </c>
      <c r="C2306" s="4">
        <v>2</v>
      </c>
      <c r="D2306" s="4">
        <v>2010</v>
      </c>
      <c r="E2306" s="4">
        <v>1</v>
      </c>
      <c r="F2306" s="4">
        <v>0</v>
      </c>
      <c r="G2306" s="4">
        <v>0</v>
      </c>
      <c r="H2306" s="6">
        <v>65081</v>
      </c>
      <c r="I2306" s="8" t="str">
        <f>IF(H2306&lt;Mapping!$B$1,Mapping!$A$1,IF(H2306&lt;Mapping!$B$2,Mapping!$A$2,Mapping!$A$3))</f>
        <v>Minor</v>
      </c>
    </row>
    <row r="2307" spans="1:9" ht="13.5" customHeight="1" x14ac:dyDescent="0.2">
      <c r="A2307" s="4">
        <v>5</v>
      </c>
      <c r="B2307" s="5" t="s">
        <v>19</v>
      </c>
      <c r="C2307" s="4">
        <v>2</v>
      </c>
      <c r="D2307" s="4">
        <v>2010</v>
      </c>
      <c r="E2307" s="4">
        <v>1</v>
      </c>
      <c r="F2307" s="4">
        <v>0</v>
      </c>
      <c r="G2307" s="4">
        <v>0</v>
      </c>
      <c r="H2307" s="6">
        <v>63946</v>
      </c>
      <c r="I2307" s="8" t="str">
        <f>IF(H2307&lt;Mapping!$B$1,Mapping!$A$1,IF(H2307&lt;Mapping!$B$2,Mapping!$A$2,Mapping!$A$3))</f>
        <v>Minor</v>
      </c>
    </row>
    <row r="2308" spans="1:9" ht="13.5" customHeight="1" x14ac:dyDescent="0.2">
      <c r="A2308" s="4">
        <v>5</v>
      </c>
      <c r="B2308" s="5" t="s">
        <v>19</v>
      </c>
      <c r="C2308" s="4">
        <v>3</v>
      </c>
      <c r="D2308" s="4">
        <v>2010</v>
      </c>
      <c r="E2308" s="4">
        <v>1</v>
      </c>
      <c r="F2308" s="4">
        <v>0</v>
      </c>
      <c r="G2308" s="4">
        <v>0</v>
      </c>
      <c r="H2308" s="6">
        <v>33168</v>
      </c>
      <c r="I2308" s="8" t="str">
        <f>IF(H2308&lt;Mapping!$B$1,Mapping!$A$1,IF(H2308&lt;Mapping!$B$2,Mapping!$A$2,Mapping!$A$3))</f>
        <v>Minor</v>
      </c>
    </row>
    <row r="2309" spans="1:9" ht="13.5" customHeight="1" x14ac:dyDescent="0.2">
      <c r="A2309" s="4">
        <v>5</v>
      </c>
      <c r="B2309" s="5" t="s">
        <v>19</v>
      </c>
      <c r="C2309" s="4">
        <v>3</v>
      </c>
      <c r="D2309" s="4">
        <v>2010</v>
      </c>
      <c r="E2309" s="4">
        <v>1</v>
      </c>
      <c r="F2309" s="4">
        <v>0</v>
      </c>
      <c r="G2309" s="4">
        <v>0</v>
      </c>
      <c r="H2309" s="6">
        <v>30857</v>
      </c>
      <c r="I2309" s="8" t="str">
        <f>IF(H2309&lt;Mapping!$B$1,Mapping!$A$1,IF(H2309&lt;Mapping!$B$2,Mapping!$A$2,Mapping!$A$3))</f>
        <v>Minor</v>
      </c>
    </row>
    <row r="2310" spans="1:9" ht="13.5" customHeight="1" x14ac:dyDescent="0.2">
      <c r="A2310" s="4">
        <v>5</v>
      </c>
      <c r="B2310" s="5" t="s">
        <v>19</v>
      </c>
      <c r="C2310" s="4">
        <v>3</v>
      </c>
      <c r="D2310" s="4">
        <v>2010</v>
      </c>
      <c r="E2310" s="4">
        <v>1</v>
      </c>
      <c r="F2310" s="4">
        <v>0</v>
      </c>
      <c r="G2310" s="4">
        <v>0</v>
      </c>
      <c r="H2310" s="6">
        <v>30160</v>
      </c>
      <c r="I2310" s="8" t="str">
        <f>IF(H2310&lt;Mapping!$B$1,Mapping!$A$1,IF(H2310&lt;Mapping!$B$2,Mapping!$A$2,Mapping!$A$3))</f>
        <v>Minor</v>
      </c>
    </row>
    <row r="2311" spans="1:9" ht="13.5" customHeight="1" x14ac:dyDescent="0.2">
      <c r="A2311" s="4">
        <v>5</v>
      </c>
      <c r="B2311" s="5" t="s">
        <v>19</v>
      </c>
      <c r="C2311" s="4">
        <v>2</v>
      </c>
      <c r="D2311" s="4">
        <v>2010</v>
      </c>
      <c r="E2311" s="4">
        <v>1</v>
      </c>
      <c r="F2311" s="4">
        <v>0</v>
      </c>
      <c r="G2311" s="4">
        <v>0</v>
      </c>
      <c r="H2311" s="6">
        <v>1313648</v>
      </c>
      <c r="I2311" s="8" t="str">
        <f>IF(H2311&lt;Mapping!$B$1,Mapping!$A$1,IF(H2311&lt;Mapping!$B$2,Mapping!$A$2,Mapping!$A$3))</f>
        <v>Medium</v>
      </c>
    </row>
    <row r="2312" spans="1:9" ht="13.5" customHeight="1" x14ac:dyDescent="0.2">
      <c r="A2312" s="4">
        <v>6</v>
      </c>
      <c r="B2312" s="5" t="s">
        <v>19</v>
      </c>
      <c r="C2312" s="4">
        <v>2</v>
      </c>
      <c r="D2312" s="4">
        <v>2010</v>
      </c>
      <c r="E2312" s="4">
        <v>1</v>
      </c>
      <c r="F2312" s="4">
        <v>0</v>
      </c>
      <c r="G2312" s="4">
        <v>0</v>
      </c>
      <c r="H2312" s="6">
        <v>245997</v>
      </c>
      <c r="I2312" s="8" t="str">
        <f>IF(H2312&lt;Mapping!$B$1,Mapping!$A$1,IF(H2312&lt;Mapping!$B$2,Mapping!$A$2,Mapping!$A$3))</f>
        <v>Minor</v>
      </c>
    </row>
    <row r="2313" spans="1:9" ht="13.5" customHeight="1" x14ac:dyDescent="0.2">
      <c r="A2313" s="4">
        <v>6</v>
      </c>
      <c r="B2313" s="5" t="s">
        <v>19</v>
      </c>
      <c r="C2313" s="4">
        <v>2</v>
      </c>
      <c r="D2313" s="4">
        <v>2010</v>
      </c>
      <c r="E2313" s="4">
        <v>1</v>
      </c>
      <c r="F2313" s="4">
        <v>0</v>
      </c>
      <c r="G2313" s="4">
        <v>0</v>
      </c>
      <c r="H2313" s="6">
        <v>191821</v>
      </c>
      <c r="I2313" s="8" t="str">
        <f>IF(H2313&lt;Mapping!$B$1,Mapping!$A$1,IF(H2313&lt;Mapping!$B$2,Mapping!$A$2,Mapping!$A$3))</f>
        <v>Minor</v>
      </c>
    </row>
    <row r="2314" spans="1:9" ht="13.5" customHeight="1" x14ac:dyDescent="0.2">
      <c r="A2314" s="4">
        <v>6</v>
      </c>
      <c r="B2314" s="5" t="s">
        <v>19</v>
      </c>
      <c r="C2314" s="4">
        <v>3</v>
      </c>
      <c r="D2314" s="4">
        <v>2010</v>
      </c>
      <c r="E2314" s="4">
        <v>1</v>
      </c>
      <c r="F2314" s="4">
        <v>0</v>
      </c>
      <c r="G2314" s="4">
        <v>0</v>
      </c>
      <c r="H2314" s="6">
        <v>147296</v>
      </c>
      <c r="I2314" s="8" t="str">
        <f>IF(H2314&lt;Mapping!$B$1,Mapping!$A$1,IF(H2314&lt;Mapping!$B$2,Mapping!$A$2,Mapping!$A$3))</f>
        <v>Minor</v>
      </c>
    </row>
    <row r="2315" spans="1:9" ht="13.5" customHeight="1" x14ac:dyDescent="0.2">
      <c r="A2315" s="4">
        <v>6</v>
      </c>
      <c r="B2315" s="5" t="s">
        <v>19</v>
      </c>
      <c r="C2315" s="4">
        <v>2</v>
      </c>
      <c r="D2315" s="4">
        <v>2010</v>
      </c>
      <c r="E2315" s="4">
        <v>1</v>
      </c>
      <c r="F2315" s="4">
        <v>0</v>
      </c>
      <c r="G2315" s="4">
        <v>0</v>
      </c>
      <c r="H2315" s="6">
        <v>75257</v>
      </c>
      <c r="I2315" s="8" t="str">
        <f>IF(H2315&lt;Mapping!$B$1,Mapping!$A$1,IF(H2315&lt;Mapping!$B$2,Mapping!$A$2,Mapping!$A$3))</f>
        <v>Minor</v>
      </c>
    </row>
    <row r="2316" spans="1:9" ht="13.5" customHeight="1" x14ac:dyDescent="0.2">
      <c r="A2316" s="4">
        <v>6</v>
      </c>
      <c r="B2316" s="5" t="s">
        <v>19</v>
      </c>
      <c r="C2316" s="4">
        <v>2</v>
      </c>
      <c r="D2316" s="4">
        <v>2010</v>
      </c>
      <c r="E2316" s="4">
        <v>1</v>
      </c>
      <c r="F2316" s="4">
        <v>0</v>
      </c>
      <c r="G2316" s="4">
        <v>0</v>
      </c>
      <c r="H2316" s="6">
        <v>66153</v>
      </c>
      <c r="I2316" s="8" t="str">
        <f>IF(H2316&lt;Mapping!$B$1,Mapping!$A$1,IF(H2316&lt;Mapping!$B$2,Mapping!$A$2,Mapping!$A$3))</f>
        <v>Minor</v>
      </c>
    </row>
    <row r="2317" spans="1:9" ht="13.5" customHeight="1" x14ac:dyDescent="0.2">
      <c r="A2317" s="4">
        <v>6</v>
      </c>
      <c r="B2317" s="5" t="s">
        <v>19</v>
      </c>
      <c r="C2317" s="4">
        <v>2</v>
      </c>
      <c r="D2317" s="4">
        <v>2010</v>
      </c>
      <c r="E2317" s="4">
        <v>1</v>
      </c>
      <c r="F2317" s="4">
        <v>0</v>
      </c>
      <c r="G2317" s="4">
        <v>0</v>
      </c>
      <c r="H2317" s="6">
        <v>58741</v>
      </c>
      <c r="I2317" s="8" t="str">
        <f>IF(H2317&lt;Mapping!$B$1,Mapping!$A$1,IF(H2317&lt;Mapping!$B$2,Mapping!$A$2,Mapping!$A$3))</f>
        <v>Minor</v>
      </c>
    </row>
    <row r="2318" spans="1:9" ht="13.5" customHeight="1" x14ac:dyDescent="0.2">
      <c r="A2318" s="4">
        <v>6</v>
      </c>
      <c r="B2318" s="5" t="s">
        <v>19</v>
      </c>
      <c r="C2318" s="4">
        <v>4</v>
      </c>
      <c r="D2318" s="4">
        <v>2010</v>
      </c>
      <c r="E2318" s="4">
        <v>1</v>
      </c>
      <c r="F2318" s="4">
        <v>0</v>
      </c>
      <c r="G2318" s="4">
        <v>0</v>
      </c>
      <c r="H2318" s="6">
        <v>58170</v>
      </c>
      <c r="I2318" s="8" t="str">
        <f>IF(H2318&lt;Mapping!$B$1,Mapping!$A$1,IF(H2318&lt;Mapping!$B$2,Mapping!$A$2,Mapping!$A$3))</f>
        <v>Minor</v>
      </c>
    </row>
    <row r="2319" spans="1:9" ht="13.5" customHeight="1" x14ac:dyDescent="0.2">
      <c r="A2319" s="4">
        <v>6</v>
      </c>
      <c r="B2319" s="5" t="s">
        <v>19</v>
      </c>
      <c r="C2319" s="4">
        <v>1</v>
      </c>
      <c r="D2319" s="4">
        <v>2010</v>
      </c>
      <c r="E2319" s="4">
        <v>1</v>
      </c>
      <c r="F2319" s="4">
        <v>0</v>
      </c>
      <c r="G2319" s="4">
        <v>0</v>
      </c>
      <c r="H2319" s="6">
        <v>49553</v>
      </c>
      <c r="I2319" s="8" t="str">
        <f>IF(H2319&lt;Mapping!$B$1,Mapping!$A$1,IF(H2319&lt;Mapping!$B$2,Mapping!$A$2,Mapping!$A$3))</f>
        <v>Minor</v>
      </c>
    </row>
    <row r="2320" spans="1:9" ht="13.5" customHeight="1" x14ac:dyDescent="0.2">
      <c r="A2320" s="4">
        <v>6</v>
      </c>
      <c r="B2320" s="5" t="s">
        <v>19</v>
      </c>
      <c r="C2320" s="4">
        <v>4</v>
      </c>
      <c r="D2320" s="4">
        <v>2010</v>
      </c>
      <c r="E2320" s="4">
        <v>1</v>
      </c>
      <c r="F2320" s="4">
        <v>0</v>
      </c>
      <c r="G2320" s="4">
        <v>0</v>
      </c>
      <c r="H2320" s="6">
        <v>16738</v>
      </c>
      <c r="I2320" s="8" t="str">
        <f>IF(H2320&lt;Mapping!$B$1,Mapping!$A$1,IF(H2320&lt;Mapping!$B$2,Mapping!$A$2,Mapping!$A$3))</f>
        <v>Minor</v>
      </c>
    </row>
    <row r="2321" spans="1:9" ht="13.5" customHeight="1" x14ac:dyDescent="0.2">
      <c r="A2321" s="4">
        <v>6</v>
      </c>
      <c r="B2321" s="5" t="s">
        <v>19</v>
      </c>
      <c r="C2321" s="4">
        <v>2</v>
      </c>
      <c r="D2321" s="4">
        <v>2010</v>
      </c>
      <c r="E2321" s="4">
        <v>1</v>
      </c>
      <c r="F2321" s="4">
        <v>0</v>
      </c>
      <c r="G2321" s="4">
        <v>0</v>
      </c>
      <c r="H2321" s="6">
        <v>0</v>
      </c>
      <c r="I2321" s="8" t="str">
        <f>IF(H2321&lt;Mapping!$B$1,Mapping!$A$1,IF(H2321&lt;Mapping!$B$2,Mapping!$A$2,Mapping!$A$3))</f>
        <v>Minor</v>
      </c>
    </row>
    <row r="2322" spans="1:9" ht="13.5" customHeight="1" x14ac:dyDescent="0.2">
      <c r="A2322" s="4">
        <v>4</v>
      </c>
      <c r="B2322" s="5" t="s">
        <v>16</v>
      </c>
      <c r="C2322" s="4">
        <v>3</v>
      </c>
      <c r="D2322" s="4">
        <v>2010</v>
      </c>
      <c r="E2322" s="4">
        <v>1</v>
      </c>
      <c r="F2322" s="4">
        <v>0</v>
      </c>
      <c r="G2322" s="4">
        <v>0</v>
      </c>
      <c r="H2322" s="6">
        <v>101941</v>
      </c>
      <c r="I2322" s="8" t="str">
        <f>IF(H2322&lt;Mapping!$B$1,Mapping!$A$1,IF(H2322&lt;Mapping!$B$2,Mapping!$A$2,Mapping!$A$3))</f>
        <v>Minor</v>
      </c>
    </row>
    <row r="2323" spans="1:9" ht="13.5" customHeight="1" x14ac:dyDescent="0.2">
      <c r="A2323" s="4">
        <v>5</v>
      </c>
      <c r="B2323" s="5" t="s">
        <v>16</v>
      </c>
      <c r="C2323" s="4">
        <v>3</v>
      </c>
      <c r="D2323" s="4">
        <v>2010</v>
      </c>
      <c r="E2323" s="4">
        <v>1</v>
      </c>
      <c r="F2323" s="4">
        <v>0</v>
      </c>
      <c r="G2323" s="4">
        <v>0</v>
      </c>
      <c r="H2323" s="6">
        <v>59920</v>
      </c>
      <c r="I2323" s="8" t="str">
        <f>IF(H2323&lt;Mapping!$B$1,Mapping!$A$1,IF(H2323&lt;Mapping!$B$2,Mapping!$A$2,Mapping!$A$3))</f>
        <v>Minor</v>
      </c>
    </row>
    <row r="2324" spans="1:9" ht="13.5" customHeight="1" x14ac:dyDescent="0.2">
      <c r="A2324" s="4">
        <v>5</v>
      </c>
      <c r="B2324" s="5" t="s">
        <v>16</v>
      </c>
      <c r="C2324" s="4">
        <v>3</v>
      </c>
      <c r="D2324" s="4">
        <v>2010</v>
      </c>
      <c r="E2324" s="4">
        <v>1</v>
      </c>
      <c r="F2324" s="4">
        <v>0</v>
      </c>
      <c r="G2324" s="4">
        <v>0</v>
      </c>
      <c r="H2324" s="6">
        <v>1378997</v>
      </c>
      <c r="I2324" s="8" t="str">
        <f>IF(H2324&lt;Mapping!$B$1,Mapping!$A$1,IF(H2324&lt;Mapping!$B$2,Mapping!$A$2,Mapping!$A$3))</f>
        <v>Medium</v>
      </c>
    </row>
    <row r="2325" spans="1:9" ht="13.5" customHeight="1" x14ac:dyDescent="0.2">
      <c r="A2325" s="4">
        <v>6</v>
      </c>
      <c r="B2325" s="5" t="s">
        <v>16</v>
      </c>
      <c r="C2325" s="4">
        <v>1</v>
      </c>
      <c r="D2325" s="4">
        <v>2010</v>
      </c>
      <c r="E2325" s="4">
        <v>1</v>
      </c>
      <c r="F2325" s="4">
        <v>0</v>
      </c>
      <c r="G2325" s="4">
        <v>0</v>
      </c>
      <c r="H2325" s="6">
        <v>3746223</v>
      </c>
      <c r="I2325" s="8" t="str">
        <f>IF(H2325&lt;Mapping!$B$1,Mapping!$A$1,IF(H2325&lt;Mapping!$B$2,Mapping!$A$2,Mapping!$A$3))</f>
        <v>Medium</v>
      </c>
    </row>
    <row r="2326" spans="1:9" ht="13.5" customHeight="1" x14ac:dyDescent="0.2">
      <c r="A2326" s="4">
        <v>6</v>
      </c>
      <c r="B2326" s="5" t="s">
        <v>16</v>
      </c>
      <c r="C2326" s="4">
        <v>1</v>
      </c>
      <c r="D2326" s="4">
        <v>2010</v>
      </c>
      <c r="E2326" s="4">
        <v>1</v>
      </c>
      <c r="F2326" s="4">
        <v>0</v>
      </c>
      <c r="G2326" s="4">
        <v>0</v>
      </c>
      <c r="H2326" s="6">
        <v>0</v>
      </c>
      <c r="I2326" s="8" t="str">
        <f>IF(H2326&lt;Mapping!$B$1,Mapping!$A$1,IF(H2326&lt;Mapping!$B$2,Mapping!$A$2,Mapping!$A$3))</f>
        <v>Minor</v>
      </c>
    </row>
    <row r="2327" spans="1:9" ht="13.5" customHeight="1" x14ac:dyDescent="0.2">
      <c r="A2327" s="4">
        <v>2</v>
      </c>
      <c r="B2327" s="5" t="s">
        <v>21</v>
      </c>
      <c r="C2327" s="4">
        <v>1</v>
      </c>
      <c r="D2327" s="4">
        <v>2010</v>
      </c>
      <c r="E2327" s="4">
        <v>1</v>
      </c>
      <c r="F2327" s="4">
        <v>0</v>
      </c>
      <c r="G2327" s="4">
        <v>0</v>
      </c>
      <c r="H2327" s="6">
        <v>81986</v>
      </c>
      <c r="I2327" s="8" t="str">
        <f>IF(H2327&lt;Mapping!$B$1,Mapping!$A$1,IF(H2327&lt;Mapping!$B$2,Mapping!$A$2,Mapping!$A$3))</f>
        <v>Minor</v>
      </c>
    </row>
    <row r="2328" spans="1:9" ht="13.5" customHeight="1" x14ac:dyDescent="0.2">
      <c r="A2328" s="4">
        <v>2</v>
      </c>
      <c r="B2328" s="5" t="s">
        <v>21</v>
      </c>
      <c r="C2328" s="4">
        <v>1</v>
      </c>
      <c r="D2328" s="4">
        <v>2010</v>
      </c>
      <c r="E2328" s="4">
        <v>1</v>
      </c>
      <c r="F2328" s="4">
        <v>0</v>
      </c>
      <c r="G2328" s="4">
        <v>0</v>
      </c>
      <c r="H2328" s="6">
        <v>29424</v>
      </c>
      <c r="I2328" s="8" t="str">
        <f>IF(H2328&lt;Mapping!$B$1,Mapping!$A$1,IF(H2328&lt;Mapping!$B$2,Mapping!$A$2,Mapping!$A$3))</f>
        <v>Minor</v>
      </c>
    </row>
    <row r="2329" spans="1:9" ht="13.5" customHeight="1" x14ac:dyDescent="0.2">
      <c r="A2329" s="4">
        <v>2</v>
      </c>
      <c r="B2329" s="5" t="s">
        <v>21</v>
      </c>
      <c r="C2329" s="4">
        <v>3</v>
      </c>
      <c r="D2329" s="4">
        <v>2010</v>
      </c>
      <c r="E2329" s="4">
        <v>1</v>
      </c>
      <c r="F2329" s="4">
        <v>0</v>
      </c>
      <c r="G2329" s="4">
        <v>0</v>
      </c>
      <c r="H2329" s="6">
        <v>15208</v>
      </c>
      <c r="I2329" s="8" t="str">
        <f>IF(H2329&lt;Mapping!$B$1,Mapping!$A$1,IF(H2329&lt;Mapping!$B$2,Mapping!$A$2,Mapping!$A$3))</f>
        <v>Minor</v>
      </c>
    </row>
    <row r="2330" spans="1:9" ht="13.5" customHeight="1" x14ac:dyDescent="0.2">
      <c r="A2330" s="4">
        <v>2</v>
      </c>
      <c r="B2330" s="5" t="s">
        <v>26</v>
      </c>
      <c r="C2330" s="4">
        <v>3</v>
      </c>
      <c r="D2330" s="4">
        <v>2011</v>
      </c>
      <c r="E2330" s="4">
        <v>1</v>
      </c>
      <c r="F2330" s="4">
        <v>24</v>
      </c>
      <c r="G2330" s="4">
        <v>0</v>
      </c>
      <c r="H2330" s="6">
        <v>0</v>
      </c>
      <c r="I2330" s="8" t="str">
        <f>IF(H2330&lt;Mapping!$B$1,Mapping!$A$1,IF(H2330&lt;Mapping!$B$2,Mapping!$A$2,Mapping!$A$3))</f>
        <v>Minor</v>
      </c>
    </row>
    <row r="2331" spans="1:9" ht="13.5" customHeight="1" x14ac:dyDescent="0.2">
      <c r="A2331" s="4">
        <v>2</v>
      </c>
      <c r="B2331" s="5" t="s">
        <v>26</v>
      </c>
      <c r="C2331" s="4">
        <v>2</v>
      </c>
      <c r="D2331" s="4">
        <v>2011</v>
      </c>
      <c r="E2331" s="4">
        <v>1</v>
      </c>
      <c r="F2331" s="4">
        <v>12</v>
      </c>
      <c r="G2331" s="4">
        <v>0</v>
      </c>
      <c r="H2331" s="6">
        <v>0</v>
      </c>
      <c r="I2331" s="8" t="str">
        <f>IF(H2331&lt;Mapping!$B$1,Mapping!$A$1,IF(H2331&lt;Mapping!$B$2,Mapping!$A$2,Mapping!$A$3))</f>
        <v>Minor</v>
      </c>
    </row>
    <row r="2332" spans="1:9" ht="13.5" customHeight="1" x14ac:dyDescent="0.2">
      <c r="A2332" s="4">
        <v>2</v>
      </c>
      <c r="B2332" s="5" t="s">
        <v>26</v>
      </c>
      <c r="C2332" s="4">
        <v>2</v>
      </c>
      <c r="D2332" s="4">
        <v>2011</v>
      </c>
      <c r="E2332" s="4">
        <v>1</v>
      </c>
      <c r="F2332" s="4">
        <v>0</v>
      </c>
      <c r="G2332" s="4">
        <v>12</v>
      </c>
      <c r="H2332" s="6">
        <v>0</v>
      </c>
      <c r="I2332" s="8" t="str">
        <f>IF(H2332&lt;Mapping!$B$1,Mapping!$A$1,IF(H2332&lt;Mapping!$B$2,Mapping!$A$2,Mapping!$A$3))</f>
        <v>Minor</v>
      </c>
    </row>
    <row r="2333" spans="1:9" ht="13.5" customHeight="1" x14ac:dyDescent="0.2">
      <c r="A2333" s="4">
        <v>3</v>
      </c>
      <c r="B2333" s="5" t="s">
        <v>14</v>
      </c>
      <c r="C2333" s="4">
        <v>3</v>
      </c>
      <c r="D2333" s="4">
        <v>2011</v>
      </c>
      <c r="E2333" s="4">
        <v>1</v>
      </c>
      <c r="F2333" s="4">
        <v>0</v>
      </c>
      <c r="G2333" s="4">
        <v>0</v>
      </c>
      <c r="H2333" s="6">
        <v>347881</v>
      </c>
      <c r="I2333" s="8" t="str">
        <f>IF(H2333&lt;Mapping!$B$1,Mapping!$A$1,IF(H2333&lt;Mapping!$B$2,Mapping!$A$2,Mapping!$A$3))</f>
        <v>Minor</v>
      </c>
    </row>
    <row r="2334" spans="1:9" ht="13.5" customHeight="1" x14ac:dyDescent="0.2">
      <c r="A2334" s="4">
        <v>3</v>
      </c>
      <c r="B2334" s="5" t="s">
        <v>14</v>
      </c>
      <c r="C2334" s="4">
        <v>3</v>
      </c>
      <c r="D2334" s="4">
        <v>2011</v>
      </c>
      <c r="E2334" s="4">
        <v>1</v>
      </c>
      <c r="F2334" s="4">
        <v>0</v>
      </c>
      <c r="G2334" s="4">
        <v>0</v>
      </c>
      <c r="H2334" s="6">
        <v>319608</v>
      </c>
      <c r="I2334" s="8" t="str">
        <f>IF(H2334&lt;Mapping!$B$1,Mapping!$A$1,IF(H2334&lt;Mapping!$B$2,Mapping!$A$2,Mapping!$A$3))</f>
        <v>Minor</v>
      </c>
    </row>
    <row r="2335" spans="1:9" ht="13.5" customHeight="1" x14ac:dyDescent="0.2">
      <c r="A2335" s="4">
        <v>3</v>
      </c>
      <c r="B2335" s="5" t="s">
        <v>14</v>
      </c>
      <c r="C2335" s="4">
        <v>3</v>
      </c>
      <c r="D2335" s="4">
        <v>2011</v>
      </c>
      <c r="E2335" s="4">
        <v>1</v>
      </c>
      <c r="F2335" s="4">
        <v>0</v>
      </c>
      <c r="G2335" s="4">
        <v>0</v>
      </c>
      <c r="H2335" s="6">
        <v>79933</v>
      </c>
      <c r="I2335" s="8" t="str">
        <f>IF(H2335&lt;Mapping!$B$1,Mapping!$A$1,IF(H2335&lt;Mapping!$B$2,Mapping!$A$2,Mapping!$A$3))</f>
        <v>Minor</v>
      </c>
    </row>
    <row r="2336" spans="1:9" ht="13.5" customHeight="1" x14ac:dyDescent="0.2">
      <c r="A2336" s="4">
        <v>3</v>
      </c>
      <c r="B2336" s="5" t="s">
        <v>14</v>
      </c>
      <c r="C2336" s="4">
        <v>3</v>
      </c>
      <c r="D2336" s="4">
        <v>2011</v>
      </c>
      <c r="E2336" s="4">
        <v>1</v>
      </c>
      <c r="F2336" s="4">
        <v>0</v>
      </c>
      <c r="G2336" s="4">
        <v>0</v>
      </c>
      <c r="H2336" s="6">
        <v>515982</v>
      </c>
      <c r="I2336" s="8" t="str">
        <f>IF(H2336&lt;Mapping!$B$1,Mapping!$A$1,IF(H2336&lt;Mapping!$B$2,Mapping!$A$2,Mapping!$A$3))</f>
        <v>Medium</v>
      </c>
    </row>
    <row r="2337" spans="1:9" ht="13.5" customHeight="1" x14ac:dyDescent="0.2">
      <c r="A2337" s="4">
        <v>3</v>
      </c>
      <c r="B2337" s="5" t="s">
        <v>14</v>
      </c>
      <c r="C2337" s="4">
        <v>3</v>
      </c>
      <c r="D2337" s="4">
        <v>2011</v>
      </c>
      <c r="E2337" s="4">
        <v>1</v>
      </c>
      <c r="F2337" s="4">
        <v>0</v>
      </c>
      <c r="G2337" s="4">
        <v>0</v>
      </c>
      <c r="H2337" s="6">
        <v>1393707</v>
      </c>
      <c r="I2337" s="8" t="str">
        <f>IF(H2337&lt;Mapping!$B$1,Mapping!$A$1,IF(H2337&lt;Mapping!$B$2,Mapping!$A$2,Mapping!$A$3))</f>
        <v>Medium</v>
      </c>
    </row>
    <row r="2338" spans="1:9" ht="13.5" customHeight="1" x14ac:dyDescent="0.2">
      <c r="A2338" s="4">
        <v>3</v>
      </c>
      <c r="B2338" s="5" t="s">
        <v>14</v>
      </c>
      <c r="C2338" s="4">
        <v>3</v>
      </c>
      <c r="D2338" s="4">
        <v>2011</v>
      </c>
      <c r="E2338" s="4">
        <v>1</v>
      </c>
      <c r="F2338" s="4">
        <v>0</v>
      </c>
      <c r="G2338" s="4">
        <v>0</v>
      </c>
      <c r="H2338" s="6">
        <v>664148</v>
      </c>
      <c r="I2338" s="8" t="str">
        <f>IF(H2338&lt;Mapping!$B$1,Mapping!$A$1,IF(H2338&lt;Mapping!$B$2,Mapping!$A$2,Mapping!$A$3))</f>
        <v>Medium</v>
      </c>
    </row>
    <row r="2339" spans="1:9" ht="13.5" customHeight="1" x14ac:dyDescent="0.2">
      <c r="A2339" s="4">
        <v>5</v>
      </c>
      <c r="B2339" s="5" t="s">
        <v>14</v>
      </c>
      <c r="C2339" s="4">
        <v>3</v>
      </c>
      <c r="D2339" s="4">
        <v>2011</v>
      </c>
      <c r="E2339" s="4">
        <v>1</v>
      </c>
      <c r="F2339" s="4">
        <v>0</v>
      </c>
      <c r="G2339" s="4">
        <v>0</v>
      </c>
      <c r="H2339" s="6">
        <v>325866</v>
      </c>
      <c r="I2339" s="8" t="str">
        <f>IF(H2339&lt;Mapping!$B$1,Mapping!$A$1,IF(H2339&lt;Mapping!$B$2,Mapping!$A$2,Mapping!$A$3))</f>
        <v>Minor</v>
      </c>
    </row>
    <row r="2340" spans="1:9" ht="13.5" customHeight="1" x14ac:dyDescent="0.2">
      <c r="A2340" s="4">
        <v>2</v>
      </c>
      <c r="B2340" s="5" t="s">
        <v>34</v>
      </c>
      <c r="C2340" s="4">
        <v>2</v>
      </c>
      <c r="D2340" s="4">
        <v>2011</v>
      </c>
      <c r="E2340" s="4">
        <v>1</v>
      </c>
      <c r="F2340" s="4">
        <v>0</v>
      </c>
      <c r="G2340" s="4">
        <v>0</v>
      </c>
      <c r="H2340" s="6">
        <v>372125</v>
      </c>
      <c r="I2340" s="8" t="str">
        <f>IF(H2340&lt;Mapping!$B$1,Mapping!$A$1,IF(H2340&lt;Mapping!$B$2,Mapping!$A$2,Mapping!$A$3))</f>
        <v>Minor</v>
      </c>
    </row>
    <row r="2341" spans="1:9" ht="13.5" customHeight="1" x14ac:dyDescent="0.2">
      <c r="A2341" s="4">
        <v>2</v>
      </c>
      <c r="B2341" s="5" t="s">
        <v>34</v>
      </c>
      <c r="C2341" s="4">
        <v>2</v>
      </c>
      <c r="D2341" s="4">
        <v>2011</v>
      </c>
      <c r="E2341" s="4">
        <v>1</v>
      </c>
      <c r="F2341" s="4">
        <v>0</v>
      </c>
      <c r="G2341" s="4">
        <v>0</v>
      </c>
      <c r="H2341" s="6">
        <v>315042</v>
      </c>
      <c r="I2341" s="8" t="str">
        <f>IF(H2341&lt;Mapping!$B$1,Mapping!$A$1,IF(H2341&lt;Mapping!$B$2,Mapping!$A$2,Mapping!$A$3))</f>
        <v>Minor</v>
      </c>
    </row>
    <row r="2342" spans="1:9" ht="13.5" customHeight="1" x14ac:dyDescent="0.2">
      <c r="A2342" s="4">
        <v>2</v>
      </c>
      <c r="B2342" s="5" t="s">
        <v>34</v>
      </c>
      <c r="C2342" s="4">
        <v>2</v>
      </c>
      <c r="D2342" s="4">
        <v>2011</v>
      </c>
      <c r="E2342" s="4">
        <v>1</v>
      </c>
      <c r="F2342" s="4">
        <v>0</v>
      </c>
      <c r="G2342" s="4">
        <v>0</v>
      </c>
      <c r="H2342" s="6">
        <v>172786</v>
      </c>
      <c r="I2342" s="8" t="str">
        <f>IF(H2342&lt;Mapping!$B$1,Mapping!$A$1,IF(H2342&lt;Mapping!$B$2,Mapping!$A$2,Mapping!$A$3))</f>
        <v>Minor</v>
      </c>
    </row>
    <row r="2343" spans="1:9" ht="13.5" customHeight="1" x14ac:dyDescent="0.2">
      <c r="A2343" s="4">
        <v>2</v>
      </c>
      <c r="B2343" s="5" t="s">
        <v>34</v>
      </c>
      <c r="C2343" s="4">
        <v>2</v>
      </c>
      <c r="D2343" s="4">
        <v>2011</v>
      </c>
      <c r="E2343" s="4">
        <v>1</v>
      </c>
      <c r="F2343" s="4">
        <v>0</v>
      </c>
      <c r="G2343" s="4">
        <v>0</v>
      </c>
      <c r="H2343" s="6">
        <v>170060</v>
      </c>
      <c r="I2343" s="8" t="str">
        <f>IF(H2343&lt;Mapping!$B$1,Mapping!$A$1,IF(H2343&lt;Mapping!$B$2,Mapping!$A$2,Mapping!$A$3))</f>
        <v>Minor</v>
      </c>
    </row>
    <row r="2344" spans="1:9" ht="13.5" customHeight="1" x14ac:dyDescent="0.2">
      <c r="A2344" s="4">
        <v>2</v>
      </c>
      <c r="B2344" s="5" t="s">
        <v>34</v>
      </c>
      <c r="C2344" s="4">
        <v>2</v>
      </c>
      <c r="D2344" s="4">
        <v>2011</v>
      </c>
      <c r="E2344" s="4">
        <v>1</v>
      </c>
      <c r="F2344" s="4">
        <v>0</v>
      </c>
      <c r="G2344" s="4">
        <v>0</v>
      </c>
      <c r="H2344" s="6">
        <v>144253</v>
      </c>
      <c r="I2344" s="8" t="str">
        <f>IF(H2344&lt;Mapping!$B$1,Mapping!$A$1,IF(H2344&lt;Mapping!$B$2,Mapping!$A$2,Mapping!$A$3))</f>
        <v>Minor</v>
      </c>
    </row>
    <row r="2345" spans="1:9" ht="13.5" customHeight="1" x14ac:dyDescent="0.2">
      <c r="A2345" s="4">
        <v>2</v>
      </c>
      <c r="B2345" s="5" t="s">
        <v>34</v>
      </c>
      <c r="C2345" s="4">
        <v>2</v>
      </c>
      <c r="D2345" s="4">
        <v>2011</v>
      </c>
      <c r="E2345" s="4">
        <v>1</v>
      </c>
      <c r="F2345" s="4">
        <v>0</v>
      </c>
      <c r="G2345" s="4">
        <v>0</v>
      </c>
      <c r="H2345" s="6">
        <v>71603</v>
      </c>
      <c r="I2345" s="8" t="str">
        <f>IF(H2345&lt;Mapping!$B$1,Mapping!$A$1,IF(H2345&lt;Mapping!$B$2,Mapping!$A$2,Mapping!$A$3))</f>
        <v>Minor</v>
      </c>
    </row>
    <row r="2346" spans="1:9" ht="13.5" customHeight="1" x14ac:dyDescent="0.2">
      <c r="A2346" s="4">
        <v>2</v>
      </c>
      <c r="B2346" s="5" t="s">
        <v>34</v>
      </c>
      <c r="C2346" s="4">
        <v>2</v>
      </c>
      <c r="D2346" s="4">
        <v>2011</v>
      </c>
      <c r="E2346" s="4">
        <v>1</v>
      </c>
      <c r="F2346" s="4">
        <v>0</v>
      </c>
      <c r="G2346" s="4">
        <v>0</v>
      </c>
      <c r="H2346" s="6">
        <v>61955</v>
      </c>
      <c r="I2346" s="8" t="str">
        <f>IF(H2346&lt;Mapping!$B$1,Mapping!$A$1,IF(H2346&lt;Mapping!$B$2,Mapping!$A$2,Mapping!$A$3))</f>
        <v>Minor</v>
      </c>
    </row>
    <row r="2347" spans="1:9" ht="13.5" customHeight="1" x14ac:dyDescent="0.2">
      <c r="A2347" s="4">
        <v>2</v>
      </c>
      <c r="B2347" s="5" t="s">
        <v>34</v>
      </c>
      <c r="C2347" s="4">
        <v>2</v>
      </c>
      <c r="D2347" s="4">
        <v>2011</v>
      </c>
      <c r="E2347" s="4">
        <v>1</v>
      </c>
      <c r="F2347" s="4">
        <v>0</v>
      </c>
      <c r="G2347" s="4">
        <v>0</v>
      </c>
      <c r="H2347" s="6">
        <v>48702</v>
      </c>
      <c r="I2347" s="8" t="str">
        <f>IF(H2347&lt;Mapping!$B$1,Mapping!$A$1,IF(H2347&lt;Mapping!$B$2,Mapping!$A$2,Mapping!$A$3))</f>
        <v>Minor</v>
      </c>
    </row>
    <row r="2348" spans="1:9" ht="13.5" customHeight="1" x14ac:dyDescent="0.2">
      <c r="A2348" s="4">
        <v>2</v>
      </c>
      <c r="B2348" s="5" t="s">
        <v>34</v>
      </c>
      <c r="C2348" s="4">
        <v>2</v>
      </c>
      <c r="D2348" s="4">
        <v>2011</v>
      </c>
      <c r="E2348" s="4">
        <v>1</v>
      </c>
      <c r="F2348" s="4">
        <v>0</v>
      </c>
      <c r="G2348" s="4">
        <v>0</v>
      </c>
      <c r="H2348" s="6">
        <v>46077</v>
      </c>
      <c r="I2348" s="8" t="str">
        <f>IF(H2348&lt;Mapping!$B$1,Mapping!$A$1,IF(H2348&lt;Mapping!$B$2,Mapping!$A$2,Mapping!$A$3))</f>
        <v>Minor</v>
      </c>
    </row>
    <row r="2349" spans="1:9" ht="13.5" customHeight="1" x14ac:dyDescent="0.2">
      <c r="A2349" s="4">
        <v>2</v>
      </c>
      <c r="B2349" s="5" t="s">
        <v>34</v>
      </c>
      <c r="C2349" s="4">
        <v>2</v>
      </c>
      <c r="D2349" s="4">
        <v>2011</v>
      </c>
      <c r="E2349" s="4">
        <v>1</v>
      </c>
      <c r="F2349" s="4">
        <v>0</v>
      </c>
      <c r="G2349" s="4">
        <v>0</v>
      </c>
      <c r="H2349" s="6">
        <v>46005</v>
      </c>
      <c r="I2349" s="8" t="str">
        <f>IF(H2349&lt;Mapping!$B$1,Mapping!$A$1,IF(H2349&lt;Mapping!$B$2,Mapping!$A$2,Mapping!$A$3))</f>
        <v>Minor</v>
      </c>
    </row>
    <row r="2350" spans="1:9" ht="13.5" customHeight="1" x14ac:dyDescent="0.2">
      <c r="A2350" s="4">
        <v>2</v>
      </c>
      <c r="B2350" s="5" t="s">
        <v>34</v>
      </c>
      <c r="C2350" s="4">
        <v>2</v>
      </c>
      <c r="D2350" s="4">
        <v>2011</v>
      </c>
      <c r="E2350" s="4">
        <v>1</v>
      </c>
      <c r="F2350" s="4">
        <v>0</v>
      </c>
      <c r="G2350" s="4">
        <v>0</v>
      </c>
      <c r="H2350" s="6">
        <v>45934</v>
      </c>
      <c r="I2350" s="8" t="str">
        <f>IF(H2350&lt;Mapping!$B$1,Mapping!$A$1,IF(H2350&lt;Mapping!$B$2,Mapping!$A$2,Mapping!$A$3))</f>
        <v>Minor</v>
      </c>
    </row>
    <row r="2351" spans="1:9" ht="13.5" customHeight="1" x14ac:dyDescent="0.2">
      <c r="A2351" s="4">
        <v>2</v>
      </c>
      <c r="B2351" s="5" t="s">
        <v>34</v>
      </c>
      <c r="C2351" s="4">
        <v>2</v>
      </c>
      <c r="D2351" s="4">
        <v>2011</v>
      </c>
      <c r="E2351" s="4">
        <v>1</v>
      </c>
      <c r="F2351" s="4">
        <v>0</v>
      </c>
      <c r="G2351" s="4">
        <v>0</v>
      </c>
      <c r="H2351" s="6">
        <v>42847</v>
      </c>
      <c r="I2351" s="8" t="str">
        <f>IF(H2351&lt;Mapping!$B$1,Mapping!$A$1,IF(H2351&lt;Mapping!$B$2,Mapping!$A$2,Mapping!$A$3))</f>
        <v>Minor</v>
      </c>
    </row>
    <row r="2352" spans="1:9" ht="13.5" customHeight="1" x14ac:dyDescent="0.2">
      <c r="A2352" s="4">
        <v>2</v>
      </c>
      <c r="B2352" s="5" t="s">
        <v>34</v>
      </c>
      <c r="C2352" s="4">
        <v>2</v>
      </c>
      <c r="D2352" s="4">
        <v>2011</v>
      </c>
      <c r="E2352" s="4">
        <v>1</v>
      </c>
      <c r="F2352" s="4">
        <v>0</v>
      </c>
      <c r="G2352" s="4">
        <v>0</v>
      </c>
      <c r="H2352" s="6">
        <v>32452</v>
      </c>
      <c r="I2352" s="8" t="str">
        <f>IF(H2352&lt;Mapping!$B$1,Mapping!$A$1,IF(H2352&lt;Mapping!$B$2,Mapping!$A$2,Mapping!$A$3))</f>
        <v>Minor</v>
      </c>
    </row>
    <row r="2353" spans="1:9" ht="13.5" customHeight="1" x14ac:dyDescent="0.2">
      <c r="A2353" s="4">
        <v>2</v>
      </c>
      <c r="B2353" s="5" t="s">
        <v>34</v>
      </c>
      <c r="C2353" s="4">
        <v>2</v>
      </c>
      <c r="D2353" s="4">
        <v>2011</v>
      </c>
      <c r="E2353" s="4">
        <v>1</v>
      </c>
      <c r="F2353" s="4">
        <v>0</v>
      </c>
      <c r="G2353" s="4">
        <v>0</v>
      </c>
      <c r="H2353" s="6">
        <v>29820</v>
      </c>
      <c r="I2353" s="8" t="str">
        <f>IF(H2353&lt;Mapping!$B$1,Mapping!$A$1,IF(H2353&lt;Mapping!$B$2,Mapping!$A$2,Mapping!$A$3))</f>
        <v>Minor</v>
      </c>
    </row>
    <row r="2354" spans="1:9" ht="13.5" customHeight="1" x14ac:dyDescent="0.2">
      <c r="A2354" s="4">
        <v>2</v>
      </c>
      <c r="B2354" s="5" t="s">
        <v>34</v>
      </c>
      <c r="C2354" s="4">
        <v>2</v>
      </c>
      <c r="D2354" s="4">
        <v>2011</v>
      </c>
      <c r="E2354" s="4">
        <v>1</v>
      </c>
      <c r="F2354" s="4">
        <v>0</v>
      </c>
      <c r="G2354" s="4">
        <v>0</v>
      </c>
      <c r="H2354" s="6">
        <v>25842</v>
      </c>
      <c r="I2354" s="8" t="str">
        <f>IF(H2354&lt;Mapping!$B$1,Mapping!$A$1,IF(H2354&lt;Mapping!$B$2,Mapping!$A$2,Mapping!$A$3))</f>
        <v>Minor</v>
      </c>
    </row>
    <row r="2355" spans="1:9" ht="13.5" customHeight="1" x14ac:dyDescent="0.2">
      <c r="A2355" s="4">
        <v>2</v>
      </c>
      <c r="B2355" s="5" t="s">
        <v>34</v>
      </c>
      <c r="C2355" s="4">
        <v>2</v>
      </c>
      <c r="D2355" s="4">
        <v>2011</v>
      </c>
      <c r="E2355" s="4">
        <v>1</v>
      </c>
      <c r="F2355" s="4">
        <v>0</v>
      </c>
      <c r="G2355" s="4">
        <v>0</v>
      </c>
      <c r="H2355" s="6">
        <v>17395</v>
      </c>
      <c r="I2355" s="8" t="str">
        <f>IF(H2355&lt;Mapping!$B$1,Mapping!$A$1,IF(H2355&lt;Mapping!$B$2,Mapping!$A$2,Mapping!$A$3))</f>
        <v>Minor</v>
      </c>
    </row>
    <row r="2356" spans="1:9" ht="13.5" customHeight="1" x14ac:dyDescent="0.2">
      <c r="A2356" s="4">
        <v>2</v>
      </c>
      <c r="B2356" s="5" t="s">
        <v>34</v>
      </c>
      <c r="C2356" s="4">
        <v>2</v>
      </c>
      <c r="D2356" s="4">
        <v>2011</v>
      </c>
      <c r="E2356" s="4">
        <v>1</v>
      </c>
      <c r="F2356" s="4">
        <v>0</v>
      </c>
      <c r="G2356" s="4">
        <v>0</v>
      </c>
      <c r="H2356" s="6">
        <v>17132</v>
      </c>
      <c r="I2356" s="8" t="str">
        <f>IF(H2356&lt;Mapping!$B$1,Mapping!$A$1,IF(H2356&lt;Mapping!$B$2,Mapping!$A$2,Mapping!$A$3))</f>
        <v>Minor</v>
      </c>
    </row>
    <row r="2357" spans="1:9" ht="13.5" customHeight="1" x14ac:dyDescent="0.2">
      <c r="A2357" s="4">
        <v>2</v>
      </c>
      <c r="B2357" s="5" t="s">
        <v>34</v>
      </c>
      <c r="C2357" s="4">
        <v>2</v>
      </c>
      <c r="D2357" s="4">
        <v>2011</v>
      </c>
      <c r="E2357" s="4">
        <v>1</v>
      </c>
      <c r="F2357" s="4">
        <v>0</v>
      </c>
      <c r="G2357" s="4">
        <v>0</v>
      </c>
      <c r="H2357" s="6">
        <v>17012</v>
      </c>
      <c r="I2357" s="8" t="str">
        <f>IF(H2357&lt;Mapping!$B$1,Mapping!$A$1,IF(H2357&lt;Mapping!$B$2,Mapping!$A$2,Mapping!$A$3))</f>
        <v>Minor</v>
      </c>
    </row>
    <row r="2358" spans="1:9" ht="13.5" customHeight="1" x14ac:dyDescent="0.2">
      <c r="A2358" s="4">
        <v>2</v>
      </c>
      <c r="B2358" s="5" t="s">
        <v>34</v>
      </c>
      <c r="C2358" s="4">
        <v>2</v>
      </c>
      <c r="D2358" s="4">
        <v>2011</v>
      </c>
      <c r="E2358" s="4">
        <v>1</v>
      </c>
      <c r="F2358" s="4">
        <v>0</v>
      </c>
      <c r="G2358" s="4">
        <v>0</v>
      </c>
      <c r="H2358" s="6">
        <v>16440</v>
      </c>
      <c r="I2358" s="8" t="str">
        <f>IF(H2358&lt;Mapping!$B$1,Mapping!$A$1,IF(H2358&lt;Mapping!$B$2,Mapping!$A$2,Mapping!$A$3))</f>
        <v>Minor</v>
      </c>
    </row>
    <row r="2359" spans="1:9" ht="13.5" customHeight="1" x14ac:dyDescent="0.2">
      <c r="A2359" s="4">
        <v>2</v>
      </c>
      <c r="B2359" s="5" t="s">
        <v>34</v>
      </c>
      <c r="C2359" s="4">
        <v>2</v>
      </c>
      <c r="D2359" s="4">
        <v>2011</v>
      </c>
      <c r="E2359" s="4">
        <v>1</v>
      </c>
      <c r="F2359" s="4">
        <v>0</v>
      </c>
      <c r="G2359" s="4">
        <v>0</v>
      </c>
      <c r="H2359" s="6">
        <v>16297</v>
      </c>
      <c r="I2359" s="8" t="str">
        <f>IF(H2359&lt;Mapping!$B$1,Mapping!$A$1,IF(H2359&lt;Mapping!$B$2,Mapping!$A$2,Mapping!$A$3))</f>
        <v>Minor</v>
      </c>
    </row>
    <row r="2360" spans="1:9" ht="13.5" customHeight="1" x14ac:dyDescent="0.2">
      <c r="A2360" s="4">
        <v>2</v>
      </c>
      <c r="B2360" s="5" t="s">
        <v>34</v>
      </c>
      <c r="C2360" s="4">
        <v>2</v>
      </c>
      <c r="D2360" s="4">
        <v>2011</v>
      </c>
      <c r="E2360" s="4">
        <v>1</v>
      </c>
      <c r="F2360" s="4">
        <v>0</v>
      </c>
      <c r="G2360" s="4">
        <v>0</v>
      </c>
      <c r="H2360" s="6">
        <v>16249</v>
      </c>
      <c r="I2360" s="8" t="str">
        <f>IF(H2360&lt;Mapping!$B$1,Mapping!$A$1,IF(H2360&lt;Mapping!$B$2,Mapping!$A$2,Mapping!$A$3))</f>
        <v>Minor</v>
      </c>
    </row>
    <row r="2361" spans="1:9" ht="13.5" customHeight="1" x14ac:dyDescent="0.2">
      <c r="A2361" s="4">
        <v>2</v>
      </c>
      <c r="B2361" s="5" t="s">
        <v>34</v>
      </c>
      <c r="C2361" s="4">
        <v>2</v>
      </c>
      <c r="D2361" s="4">
        <v>2011</v>
      </c>
      <c r="E2361" s="4">
        <v>1</v>
      </c>
      <c r="F2361" s="4">
        <v>0</v>
      </c>
      <c r="G2361" s="4">
        <v>0</v>
      </c>
      <c r="H2361" s="6">
        <v>16245</v>
      </c>
      <c r="I2361" s="8" t="str">
        <f>IF(H2361&lt;Mapping!$B$1,Mapping!$A$1,IF(H2361&lt;Mapping!$B$2,Mapping!$A$2,Mapping!$A$3))</f>
        <v>Minor</v>
      </c>
    </row>
    <row r="2362" spans="1:9" ht="13.5" customHeight="1" x14ac:dyDescent="0.2">
      <c r="A2362" s="4">
        <v>2</v>
      </c>
      <c r="B2362" s="5" t="s">
        <v>34</v>
      </c>
      <c r="C2362" s="4">
        <v>2</v>
      </c>
      <c r="D2362" s="4">
        <v>2011</v>
      </c>
      <c r="E2362" s="4">
        <v>1</v>
      </c>
      <c r="F2362" s="4">
        <v>0</v>
      </c>
      <c r="G2362" s="4">
        <v>0</v>
      </c>
      <c r="H2362" s="6">
        <v>16200</v>
      </c>
      <c r="I2362" s="8" t="str">
        <f>IF(H2362&lt;Mapping!$B$1,Mapping!$A$1,IF(H2362&lt;Mapping!$B$2,Mapping!$A$2,Mapping!$A$3))</f>
        <v>Minor</v>
      </c>
    </row>
    <row r="2363" spans="1:9" ht="13.5" customHeight="1" x14ac:dyDescent="0.2">
      <c r="A2363" s="4">
        <v>2</v>
      </c>
      <c r="B2363" s="5" t="s">
        <v>34</v>
      </c>
      <c r="C2363" s="4">
        <v>2</v>
      </c>
      <c r="D2363" s="4">
        <v>2011</v>
      </c>
      <c r="E2363" s="4">
        <v>1</v>
      </c>
      <c r="F2363" s="4">
        <v>0</v>
      </c>
      <c r="G2363" s="4">
        <v>0</v>
      </c>
      <c r="H2363" s="6">
        <v>15955</v>
      </c>
      <c r="I2363" s="8" t="str">
        <f>IF(H2363&lt;Mapping!$B$1,Mapping!$A$1,IF(H2363&lt;Mapping!$B$2,Mapping!$A$2,Mapping!$A$3))</f>
        <v>Minor</v>
      </c>
    </row>
    <row r="2364" spans="1:9" ht="13.5" customHeight="1" x14ac:dyDescent="0.2">
      <c r="A2364" s="4">
        <v>2</v>
      </c>
      <c r="B2364" s="5" t="s">
        <v>34</v>
      </c>
      <c r="C2364" s="4">
        <v>2</v>
      </c>
      <c r="D2364" s="4">
        <v>2011</v>
      </c>
      <c r="E2364" s="4">
        <v>1</v>
      </c>
      <c r="F2364" s="4">
        <v>0</v>
      </c>
      <c r="G2364" s="4">
        <v>0</v>
      </c>
      <c r="H2364" s="6">
        <v>15936</v>
      </c>
      <c r="I2364" s="8" t="str">
        <f>IF(H2364&lt;Mapping!$B$1,Mapping!$A$1,IF(H2364&lt;Mapping!$B$2,Mapping!$A$2,Mapping!$A$3))</f>
        <v>Minor</v>
      </c>
    </row>
    <row r="2365" spans="1:9" ht="13.5" customHeight="1" x14ac:dyDescent="0.2">
      <c r="A2365" s="4">
        <v>2</v>
      </c>
      <c r="B2365" s="5" t="s">
        <v>34</v>
      </c>
      <c r="C2365" s="4">
        <v>3</v>
      </c>
      <c r="D2365" s="4">
        <v>2011</v>
      </c>
      <c r="E2365" s="4">
        <v>1</v>
      </c>
      <c r="F2365" s="4">
        <v>0</v>
      </c>
      <c r="G2365" s="4">
        <v>0</v>
      </c>
      <c r="H2365" s="6">
        <v>15893</v>
      </c>
      <c r="I2365" s="8" t="str">
        <f>IF(H2365&lt;Mapping!$B$1,Mapping!$A$1,IF(H2365&lt;Mapping!$B$2,Mapping!$A$2,Mapping!$A$3))</f>
        <v>Minor</v>
      </c>
    </row>
    <row r="2366" spans="1:9" ht="13.5" customHeight="1" x14ac:dyDescent="0.2">
      <c r="A2366" s="4">
        <v>2</v>
      </c>
      <c r="B2366" s="5" t="s">
        <v>34</v>
      </c>
      <c r="C2366" s="4">
        <v>2</v>
      </c>
      <c r="D2366" s="4">
        <v>2011</v>
      </c>
      <c r="E2366" s="4">
        <v>1</v>
      </c>
      <c r="F2366" s="4">
        <v>0</v>
      </c>
      <c r="G2366" s="4">
        <v>0</v>
      </c>
      <c r="H2366" s="6">
        <v>15855</v>
      </c>
      <c r="I2366" s="8" t="str">
        <f>IF(H2366&lt;Mapping!$B$1,Mapping!$A$1,IF(H2366&lt;Mapping!$B$2,Mapping!$A$2,Mapping!$A$3))</f>
        <v>Minor</v>
      </c>
    </row>
    <row r="2367" spans="1:9" ht="13.5" customHeight="1" x14ac:dyDescent="0.2">
      <c r="A2367" s="4">
        <v>2</v>
      </c>
      <c r="B2367" s="5" t="s">
        <v>34</v>
      </c>
      <c r="C2367" s="4">
        <v>2</v>
      </c>
      <c r="D2367" s="4">
        <v>2011</v>
      </c>
      <c r="E2367" s="4">
        <v>1</v>
      </c>
      <c r="F2367" s="4">
        <v>0</v>
      </c>
      <c r="G2367" s="4">
        <v>0</v>
      </c>
      <c r="H2367" s="6">
        <v>15771</v>
      </c>
      <c r="I2367" s="8" t="str">
        <f>IF(H2367&lt;Mapping!$B$1,Mapping!$A$1,IF(H2367&lt;Mapping!$B$2,Mapping!$A$2,Mapping!$A$3))</f>
        <v>Minor</v>
      </c>
    </row>
    <row r="2368" spans="1:9" ht="13.5" customHeight="1" x14ac:dyDescent="0.2">
      <c r="A2368" s="4">
        <v>2</v>
      </c>
      <c r="B2368" s="5" t="s">
        <v>34</v>
      </c>
      <c r="C2368" s="4">
        <v>3</v>
      </c>
      <c r="D2368" s="4">
        <v>2011</v>
      </c>
      <c r="E2368" s="4">
        <v>1</v>
      </c>
      <c r="F2368" s="4">
        <v>0</v>
      </c>
      <c r="G2368" s="4">
        <v>0</v>
      </c>
      <c r="H2368" s="6">
        <v>15771</v>
      </c>
      <c r="I2368" s="8" t="str">
        <f>IF(H2368&lt;Mapping!$B$1,Mapping!$A$1,IF(H2368&lt;Mapping!$B$2,Mapping!$A$2,Mapping!$A$3))</f>
        <v>Minor</v>
      </c>
    </row>
    <row r="2369" spans="1:9" ht="13.5" customHeight="1" x14ac:dyDescent="0.2">
      <c r="A2369" s="4">
        <v>2</v>
      </c>
      <c r="B2369" s="5" t="s">
        <v>34</v>
      </c>
      <c r="C2369" s="4">
        <v>2</v>
      </c>
      <c r="D2369" s="4">
        <v>2011</v>
      </c>
      <c r="E2369" s="4">
        <v>1</v>
      </c>
      <c r="F2369" s="4">
        <v>0</v>
      </c>
      <c r="G2369" s="4">
        <v>0</v>
      </c>
      <c r="H2369" s="6">
        <v>15170</v>
      </c>
      <c r="I2369" s="8" t="str">
        <f>IF(H2369&lt;Mapping!$B$1,Mapping!$A$1,IF(H2369&lt;Mapping!$B$2,Mapping!$A$2,Mapping!$A$3))</f>
        <v>Minor</v>
      </c>
    </row>
    <row r="2370" spans="1:9" ht="13.5" customHeight="1" x14ac:dyDescent="0.2">
      <c r="A2370" s="4">
        <v>2</v>
      </c>
      <c r="B2370" s="5" t="s">
        <v>34</v>
      </c>
      <c r="C2370" s="4">
        <v>2</v>
      </c>
      <c r="D2370" s="4">
        <v>2011</v>
      </c>
      <c r="E2370" s="4">
        <v>1</v>
      </c>
      <c r="F2370" s="4">
        <v>0</v>
      </c>
      <c r="G2370" s="4">
        <v>0</v>
      </c>
      <c r="H2370" s="6">
        <v>15162</v>
      </c>
      <c r="I2370" s="8" t="str">
        <f>IF(H2370&lt;Mapping!$B$1,Mapping!$A$1,IF(H2370&lt;Mapping!$B$2,Mapping!$A$2,Mapping!$A$3))</f>
        <v>Minor</v>
      </c>
    </row>
    <row r="2371" spans="1:9" ht="13.5" customHeight="1" x14ac:dyDescent="0.2">
      <c r="A2371" s="4">
        <v>2</v>
      </c>
      <c r="B2371" s="5" t="s">
        <v>34</v>
      </c>
      <c r="C2371" s="4">
        <v>2</v>
      </c>
      <c r="D2371" s="4">
        <v>2011</v>
      </c>
      <c r="E2371" s="4">
        <v>1</v>
      </c>
      <c r="F2371" s="4">
        <v>0</v>
      </c>
      <c r="G2371" s="4">
        <v>0</v>
      </c>
      <c r="H2371" s="6">
        <v>15100</v>
      </c>
      <c r="I2371" s="8" t="str">
        <f>IF(H2371&lt;Mapping!$B$1,Mapping!$A$1,IF(H2371&lt;Mapping!$B$2,Mapping!$A$2,Mapping!$A$3))</f>
        <v>Minor</v>
      </c>
    </row>
    <row r="2372" spans="1:9" ht="13.5" customHeight="1" x14ac:dyDescent="0.2">
      <c r="A2372" s="4">
        <v>2</v>
      </c>
      <c r="B2372" s="5" t="s">
        <v>34</v>
      </c>
      <c r="C2372" s="4">
        <v>2</v>
      </c>
      <c r="D2372" s="4">
        <v>2011</v>
      </c>
      <c r="E2372" s="4">
        <v>1</v>
      </c>
      <c r="F2372" s="4">
        <v>0</v>
      </c>
      <c r="G2372" s="4">
        <v>0</v>
      </c>
      <c r="H2372" s="6">
        <v>14766</v>
      </c>
      <c r="I2372" s="8" t="str">
        <f>IF(H2372&lt;Mapping!$B$1,Mapping!$A$1,IF(H2372&lt;Mapping!$B$2,Mapping!$A$2,Mapping!$A$3))</f>
        <v>Minor</v>
      </c>
    </row>
    <row r="2373" spans="1:9" ht="13.5" customHeight="1" x14ac:dyDescent="0.2">
      <c r="A2373" s="4">
        <v>2</v>
      </c>
      <c r="B2373" s="5" t="s">
        <v>34</v>
      </c>
      <c r="C2373" s="4">
        <v>2</v>
      </c>
      <c r="D2373" s="4">
        <v>2011</v>
      </c>
      <c r="E2373" s="4">
        <v>1</v>
      </c>
      <c r="F2373" s="4">
        <v>0</v>
      </c>
      <c r="G2373" s="4">
        <v>0</v>
      </c>
      <c r="H2373" s="6">
        <v>14309</v>
      </c>
      <c r="I2373" s="8" t="str">
        <f>IF(H2373&lt;Mapping!$B$1,Mapping!$A$1,IF(H2373&lt;Mapping!$B$2,Mapping!$A$2,Mapping!$A$3))</f>
        <v>Minor</v>
      </c>
    </row>
    <row r="2374" spans="1:9" ht="13.5" customHeight="1" x14ac:dyDescent="0.2">
      <c r="A2374" s="4">
        <v>2</v>
      </c>
      <c r="B2374" s="5" t="s">
        <v>34</v>
      </c>
      <c r="C2374" s="4">
        <v>2</v>
      </c>
      <c r="D2374" s="4">
        <v>2011</v>
      </c>
      <c r="E2374" s="4">
        <v>1</v>
      </c>
      <c r="F2374" s="4">
        <v>0</v>
      </c>
      <c r="G2374" s="4">
        <v>0</v>
      </c>
      <c r="H2374" s="6">
        <v>8566</v>
      </c>
      <c r="I2374" s="8" t="str">
        <f>IF(H2374&lt;Mapping!$B$1,Mapping!$A$1,IF(H2374&lt;Mapping!$B$2,Mapping!$A$2,Mapping!$A$3))</f>
        <v>Minor</v>
      </c>
    </row>
    <row r="2375" spans="1:9" ht="13.5" customHeight="1" x14ac:dyDescent="0.2">
      <c r="A2375" s="4">
        <v>2</v>
      </c>
      <c r="B2375" s="5" t="s">
        <v>34</v>
      </c>
      <c r="C2375" s="4">
        <v>3</v>
      </c>
      <c r="D2375" s="4">
        <v>2011</v>
      </c>
      <c r="E2375" s="4">
        <v>1</v>
      </c>
      <c r="F2375" s="4">
        <v>0</v>
      </c>
      <c r="G2375" s="4">
        <v>0</v>
      </c>
      <c r="H2375" s="6">
        <v>8428</v>
      </c>
      <c r="I2375" s="8" t="str">
        <f>IF(H2375&lt;Mapping!$B$1,Mapping!$A$1,IF(H2375&lt;Mapping!$B$2,Mapping!$A$2,Mapping!$A$3))</f>
        <v>Minor</v>
      </c>
    </row>
    <row r="2376" spans="1:9" ht="13.5" customHeight="1" x14ac:dyDescent="0.2">
      <c r="A2376" s="4">
        <v>2</v>
      </c>
      <c r="B2376" s="5" t="s">
        <v>34</v>
      </c>
      <c r="C2376" s="4">
        <v>3</v>
      </c>
      <c r="D2376" s="4">
        <v>2011</v>
      </c>
      <c r="E2376" s="4">
        <v>1</v>
      </c>
      <c r="F2376" s="4">
        <v>0</v>
      </c>
      <c r="G2376" s="4">
        <v>0</v>
      </c>
      <c r="H2376" s="6">
        <v>7968</v>
      </c>
      <c r="I2376" s="8" t="str">
        <f>IF(H2376&lt;Mapping!$B$1,Mapping!$A$1,IF(H2376&lt;Mapping!$B$2,Mapping!$A$2,Mapping!$A$3))</f>
        <v>Minor</v>
      </c>
    </row>
    <row r="2377" spans="1:9" ht="13.5" customHeight="1" x14ac:dyDescent="0.2">
      <c r="A2377" s="4">
        <v>2</v>
      </c>
      <c r="B2377" s="5" t="s">
        <v>34</v>
      </c>
      <c r="C2377" s="4">
        <v>2</v>
      </c>
      <c r="D2377" s="4">
        <v>2011</v>
      </c>
      <c r="E2377" s="4">
        <v>1</v>
      </c>
      <c r="F2377" s="4">
        <v>0</v>
      </c>
      <c r="G2377" s="4">
        <v>0</v>
      </c>
      <c r="H2377" s="6">
        <v>7350</v>
      </c>
      <c r="I2377" s="8" t="str">
        <f>IF(H2377&lt;Mapping!$B$1,Mapping!$A$1,IF(H2377&lt;Mapping!$B$2,Mapping!$A$2,Mapping!$A$3))</f>
        <v>Minor</v>
      </c>
    </row>
    <row r="2378" spans="1:9" ht="13.5" customHeight="1" x14ac:dyDescent="0.2">
      <c r="A2378" s="4">
        <v>2</v>
      </c>
      <c r="B2378" s="5" t="s">
        <v>34</v>
      </c>
      <c r="C2378" s="4">
        <v>3</v>
      </c>
      <c r="D2378" s="4">
        <v>2011</v>
      </c>
      <c r="E2378" s="4">
        <v>1</v>
      </c>
      <c r="F2378" s="4">
        <v>0</v>
      </c>
      <c r="G2378" s="4">
        <v>0</v>
      </c>
      <c r="H2378" s="6">
        <v>4272</v>
      </c>
      <c r="I2378" s="8" t="str">
        <f>IF(H2378&lt;Mapping!$B$1,Mapping!$A$1,IF(H2378&lt;Mapping!$B$2,Mapping!$A$2,Mapping!$A$3))</f>
        <v>Minor</v>
      </c>
    </row>
    <row r="2379" spans="1:9" ht="13.5" customHeight="1" x14ac:dyDescent="0.2">
      <c r="A2379" s="4">
        <v>2</v>
      </c>
      <c r="B2379" s="5" t="s">
        <v>34</v>
      </c>
      <c r="C2379" s="4">
        <v>2</v>
      </c>
      <c r="D2379" s="4">
        <v>2011</v>
      </c>
      <c r="E2379" s="4">
        <v>1</v>
      </c>
      <c r="F2379" s="4">
        <v>0</v>
      </c>
      <c r="G2379" s="4">
        <v>0</v>
      </c>
      <c r="H2379" s="6">
        <v>832539</v>
      </c>
      <c r="I2379" s="8" t="str">
        <f>IF(H2379&lt;Mapping!$B$1,Mapping!$A$1,IF(H2379&lt;Mapping!$B$2,Mapping!$A$2,Mapping!$A$3))</f>
        <v>Medium</v>
      </c>
    </row>
    <row r="2380" spans="1:9" ht="13.5" customHeight="1" x14ac:dyDescent="0.2">
      <c r="A2380" s="4">
        <v>2</v>
      </c>
      <c r="B2380" s="5" t="s">
        <v>34</v>
      </c>
      <c r="C2380" s="4">
        <v>2</v>
      </c>
      <c r="D2380" s="4">
        <v>2011</v>
      </c>
      <c r="E2380" s="4">
        <v>1</v>
      </c>
      <c r="F2380" s="4">
        <v>0</v>
      </c>
      <c r="G2380" s="4">
        <v>0</v>
      </c>
      <c r="H2380" s="6">
        <v>504164</v>
      </c>
      <c r="I2380" s="8" t="str">
        <f>IF(H2380&lt;Mapping!$B$1,Mapping!$A$1,IF(H2380&lt;Mapping!$B$2,Mapping!$A$2,Mapping!$A$3))</f>
        <v>Medium</v>
      </c>
    </row>
    <row r="2381" spans="1:9" ht="13.5" customHeight="1" x14ac:dyDescent="0.2">
      <c r="A2381" s="4">
        <v>3</v>
      </c>
      <c r="B2381" s="5" t="s">
        <v>34</v>
      </c>
      <c r="C2381" s="4">
        <v>2</v>
      </c>
      <c r="D2381" s="4">
        <v>2011</v>
      </c>
      <c r="E2381" s="4">
        <v>1</v>
      </c>
      <c r="F2381" s="4">
        <v>0</v>
      </c>
      <c r="G2381" s="4">
        <v>0</v>
      </c>
      <c r="H2381" s="6">
        <v>190014</v>
      </c>
      <c r="I2381" s="8" t="str">
        <f>IF(H2381&lt;Mapping!$B$1,Mapping!$A$1,IF(H2381&lt;Mapping!$B$2,Mapping!$A$2,Mapping!$A$3))</f>
        <v>Minor</v>
      </c>
    </row>
    <row r="2382" spans="1:9" ht="13.5" customHeight="1" x14ac:dyDescent="0.2">
      <c r="A2382" s="4">
        <v>3</v>
      </c>
      <c r="B2382" s="5" t="s">
        <v>34</v>
      </c>
      <c r="C2382" s="4">
        <v>2</v>
      </c>
      <c r="D2382" s="4">
        <v>2011</v>
      </c>
      <c r="E2382" s="4">
        <v>1</v>
      </c>
      <c r="F2382" s="4">
        <v>0</v>
      </c>
      <c r="G2382" s="4">
        <v>0</v>
      </c>
      <c r="H2382" s="6">
        <v>0</v>
      </c>
      <c r="I2382" s="8" t="str">
        <f>IF(H2382&lt;Mapping!$B$1,Mapping!$A$1,IF(H2382&lt;Mapping!$B$2,Mapping!$A$2,Mapping!$A$3))</f>
        <v>Minor</v>
      </c>
    </row>
    <row r="2383" spans="1:9" ht="13.5" customHeight="1" x14ac:dyDescent="0.2">
      <c r="A2383" s="4">
        <v>3</v>
      </c>
      <c r="B2383" s="5" t="s">
        <v>34</v>
      </c>
      <c r="C2383" s="4">
        <v>2</v>
      </c>
      <c r="D2383" s="4">
        <v>2011</v>
      </c>
      <c r="E2383" s="4">
        <v>1</v>
      </c>
      <c r="F2383" s="4">
        <v>0</v>
      </c>
      <c r="G2383" s="4">
        <v>0</v>
      </c>
      <c r="H2383" s="6">
        <v>0</v>
      </c>
      <c r="I2383" s="8" t="str">
        <f>IF(H2383&lt;Mapping!$B$1,Mapping!$A$1,IF(H2383&lt;Mapping!$B$2,Mapping!$A$2,Mapping!$A$3))</f>
        <v>Minor</v>
      </c>
    </row>
    <row r="2384" spans="1:9" ht="13.5" customHeight="1" x14ac:dyDescent="0.2">
      <c r="A2384" s="4">
        <v>4</v>
      </c>
      <c r="B2384" s="5" t="s">
        <v>34</v>
      </c>
      <c r="C2384" s="4">
        <v>2</v>
      </c>
      <c r="D2384" s="4">
        <v>2011</v>
      </c>
      <c r="E2384" s="4">
        <v>1</v>
      </c>
      <c r="F2384" s="4">
        <v>0</v>
      </c>
      <c r="G2384" s="4">
        <v>0</v>
      </c>
      <c r="H2384" s="6">
        <v>33247</v>
      </c>
      <c r="I2384" s="8" t="str">
        <f>IF(H2384&lt;Mapping!$B$1,Mapping!$A$1,IF(H2384&lt;Mapping!$B$2,Mapping!$A$2,Mapping!$A$3))</f>
        <v>Minor</v>
      </c>
    </row>
    <row r="2385" spans="1:9" ht="13.5" customHeight="1" x14ac:dyDescent="0.2">
      <c r="A2385" s="4">
        <v>4</v>
      </c>
      <c r="B2385" s="5" t="s">
        <v>34</v>
      </c>
      <c r="C2385" s="4">
        <v>2</v>
      </c>
      <c r="D2385" s="4">
        <v>2011</v>
      </c>
      <c r="E2385" s="4">
        <v>1</v>
      </c>
      <c r="F2385" s="4">
        <v>0</v>
      </c>
      <c r="G2385" s="4">
        <v>0</v>
      </c>
      <c r="H2385" s="6">
        <v>640040</v>
      </c>
      <c r="I2385" s="8" t="str">
        <f>IF(H2385&lt;Mapping!$B$1,Mapping!$A$1,IF(H2385&lt;Mapping!$B$2,Mapping!$A$2,Mapping!$A$3))</f>
        <v>Medium</v>
      </c>
    </row>
    <row r="2386" spans="1:9" ht="13.5" customHeight="1" x14ac:dyDescent="0.2">
      <c r="A2386" s="4">
        <v>5</v>
      </c>
      <c r="B2386" s="5" t="s">
        <v>34</v>
      </c>
      <c r="C2386" s="4">
        <v>2</v>
      </c>
      <c r="D2386" s="4">
        <v>2011</v>
      </c>
      <c r="E2386" s="4">
        <v>1</v>
      </c>
      <c r="F2386" s="4">
        <v>0</v>
      </c>
      <c r="G2386" s="4">
        <v>0</v>
      </c>
      <c r="H2386" s="6">
        <v>148041</v>
      </c>
      <c r="I2386" s="8" t="str">
        <f>IF(H2386&lt;Mapping!$B$1,Mapping!$A$1,IF(H2386&lt;Mapping!$B$2,Mapping!$A$2,Mapping!$A$3))</f>
        <v>Minor</v>
      </c>
    </row>
    <row r="2387" spans="1:9" ht="13.5" customHeight="1" x14ac:dyDescent="0.2">
      <c r="A2387" s="4">
        <v>5</v>
      </c>
      <c r="B2387" s="5" t="s">
        <v>34</v>
      </c>
      <c r="C2387" s="4">
        <v>2</v>
      </c>
      <c r="D2387" s="4">
        <v>2011</v>
      </c>
      <c r="E2387" s="4">
        <v>1</v>
      </c>
      <c r="F2387" s="4">
        <v>0</v>
      </c>
      <c r="G2387" s="4">
        <v>0</v>
      </c>
      <c r="H2387" s="6">
        <v>34677</v>
      </c>
      <c r="I2387" s="8" t="str">
        <f>IF(H2387&lt;Mapping!$B$1,Mapping!$A$1,IF(H2387&lt;Mapping!$B$2,Mapping!$A$2,Mapping!$A$3))</f>
        <v>Minor</v>
      </c>
    </row>
    <row r="2388" spans="1:9" ht="13.5" customHeight="1" x14ac:dyDescent="0.2">
      <c r="A2388" s="4">
        <v>5</v>
      </c>
      <c r="B2388" s="5" t="s">
        <v>34</v>
      </c>
      <c r="C2388" s="4">
        <v>2</v>
      </c>
      <c r="D2388" s="4">
        <v>2011</v>
      </c>
      <c r="E2388" s="4">
        <v>1</v>
      </c>
      <c r="F2388" s="4">
        <v>0</v>
      </c>
      <c r="G2388" s="4">
        <v>0</v>
      </c>
      <c r="H2388" s="6">
        <v>573778</v>
      </c>
      <c r="I2388" s="8" t="str">
        <f>IF(H2388&lt;Mapping!$B$1,Mapping!$A$1,IF(H2388&lt;Mapping!$B$2,Mapping!$A$2,Mapping!$A$3))</f>
        <v>Medium</v>
      </c>
    </row>
    <row r="2389" spans="1:9" ht="13.5" customHeight="1" x14ac:dyDescent="0.2">
      <c r="A2389" s="4">
        <v>5</v>
      </c>
      <c r="B2389" s="5" t="s">
        <v>34</v>
      </c>
      <c r="C2389" s="4">
        <v>2</v>
      </c>
      <c r="D2389" s="4">
        <v>2011</v>
      </c>
      <c r="E2389" s="4">
        <v>1</v>
      </c>
      <c r="F2389" s="4">
        <v>0</v>
      </c>
      <c r="G2389" s="4">
        <v>0</v>
      </c>
      <c r="H2389" s="6">
        <v>1043378</v>
      </c>
      <c r="I2389" s="8" t="str">
        <f>IF(H2389&lt;Mapping!$B$1,Mapping!$A$1,IF(H2389&lt;Mapping!$B$2,Mapping!$A$2,Mapping!$A$3))</f>
        <v>Medium</v>
      </c>
    </row>
    <row r="2390" spans="1:9" ht="13.5" customHeight="1" x14ac:dyDescent="0.2">
      <c r="A2390" s="4">
        <v>5</v>
      </c>
      <c r="B2390" s="5" t="s">
        <v>34</v>
      </c>
      <c r="C2390" s="4">
        <v>2</v>
      </c>
      <c r="D2390" s="4">
        <v>2011</v>
      </c>
      <c r="E2390" s="4">
        <v>1</v>
      </c>
      <c r="F2390" s="4">
        <v>0</v>
      </c>
      <c r="G2390" s="4">
        <v>0</v>
      </c>
      <c r="H2390" s="6">
        <v>966433</v>
      </c>
      <c r="I2390" s="8" t="str">
        <f>IF(H2390&lt;Mapping!$B$1,Mapping!$A$1,IF(H2390&lt;Mapping!$B$2,Mapping!$A$2,Mapping!$A$3))</f>
        <v>Medium</v>
      </c>
    </row>
    <row r="2391" spans="1:9" ht="13.5" customHeight="1" x14ac:dyDescent="0.2">
      <c r="A2391" s="4">
        <v>5</v>
      </c>
      <c r="B2391" s="5" t="s">
        <v>34</v>
      </c>
      <c r="C2391" s="4">
        <v>2</v>
      </c>
      <c r="D2391" s="4">
        <v>2011</v>
      </c>
      <c r="E2391" s="4">
        <v>1</v>
      </c>
      <c r="F2391" s="4">
        <v>0</v>
      </c>
      <c r="G2391" s="4">
        <v>0</v>
      </c>
      <c r="H2391" s="6">
        <v>630909</v>
      </c>
      <c r="I2391" s="8" t="str">
        <f>IF(H2391&lt;Mapping!$B$1,Mapping!$A$1,IF(H2391&lt;Mapping!$B$2,Mapping!$A$2,Mapping!$A$3))</f>
        <v>Medium</v>
      </c>
    </row>
    <row r="2392" spans="1:9" ht="13.5" customHeight="1" x14ac:dyDescent="0.2">
      <c r="A2392" s="4">
        <v>5</v>
      </c>
      <c r="B2392" s="5" t="s">
        <v>34</v>
      </c>
      <c r="C2392" s="4">
        <v>2</v>
      </c>
      <c r="D2392" s="4">
        <v>2011</v>
      </c>
      <c r="E2392" s="4">
        <v>1</v>
      </c>
      <c r="F2392" s="4">
        <v>0</v>
      </c>
      <c r="G2392" s="4">
        <v>0</v>
      </c>
      <c r="H2392" s="6">
        <v>595401</v>
      </c>
      <c r="I2392" s="8" t="str">
        <f>IF(H2392&lt;Mapping!$B$1,Mapping!$A$1,IF(H2392&lt;Mapping!$B$2,Mapping!$A$2,Mapping!$A$3))</f>
        <v>Medium</v>
      </c>
    </row>
    <row r="2393" spans="1:9" ht="13.5" customHeight="1" x14ac:dyDescent="0.2">
      <c r="A2393" s="4">
        <v>5</v>
      </c>
      <c r="B2393" s="5" t="s">
        <v>34</v>
      </c>
      <c r="C2393" s="4">
        <v>2</v>
      </c>
      <c r="D2393" s="4">
        <v>2011</v>
      </c>
      <c r="E2393" s="4">
        <v>1</v>
      </c>
      <c r="F2393" s="4">
        <v>0</v>
      </c>
      <c r="G2393" s="4">
        <v>0</v>
      </c>
      <c r="H2393" s="6">
        <v>1561580</v>
      </c>
      <c r="I2393" s="8" t="str">
        <f>IF(H2393&lt;Mapping!$B$1,Mapping!$A$1,IF(H2393&lt;Mapping!$B$2,Mapping!$A$2,Mapping!$A$3))</f>
        <v>Medium</v>
      </c>
    </row>
    <row r="2394" spans="1:9" ht="13.5" customHeight="1" x14ac:dyDescent="0.2">
      <c r="A2394" s="4">
        <v>5</v>
      </c>
      <c r="B2394" s="5" t="s">
        <v>34</v>
      </c>
      <c r="C2394" s="4">
        <v>2</v>
      </c>
      <c r="D2394" s="4">
        <v>2011</v>
      </c>
      <c r="E2394" s="4">
        <v>1</v>
      </c>
      <c r="F2394" s="4">
        <v>0</v>
      </c>
      <c r="G2394" s="4">
        <v>0</v>
      </c>
      <c r="H2394" s="6">
        <v>881593</v>
      </c>
      <c r="I2394" s="8" t="str">
        <f>IF(H2394&lt;Mapping!$B$1,Mapping!$A$1,IF(H2394&lt;Mapping!$B$2,Mapping!$A$2,Mapping!$A$3))</f>
        <v>Medium</v>
      </c>
    </row>
    <row r="2395" spans="1:9" ht="13.5" customHeight="1" x14ac:dyDescent="0.2">
      <c r="A2395" s="4">
        <v>5</v>
      </c>
      <c r="B2395" s="5" t="s">
        <v>34</v>
      </c>
      <c r="C2395" s="4">
        <v>2</v>
      </c>
      <c r="D2395" s="4">
        <v>2011</v>
      </c>
      <c r="E2395" s="4">
        <v>1</v>
      </c>
      <c r="F2395" s="4">
        <v>0</v>
      </c>
      <c r="G2395" s="4">
        <v>0</v>
      </c>
      <c r="H2395" s="6">
        <v>967384</v>
      </c>
      <c r="I2395" s="8" t="str">
        <f>IF(H2395&lt;Mapping!$B$1,Mapping!$A$1,IF(H2395&lt;Mapping!$B$2,Mapping!$A$2,Mapping!$A$3))</f>
        <v>Medium</v>
      </c>
    </row>
    <row r="2396" spans="1:9" ht="13.5" customHeight="1" x14ac:dyDescent="0.2">
      <c r="A2396" s="4">
        <v>5</v>
      </c>
      <c r="B2396" s="5" t="s">
        <v>34</v>
      </c>
      <c r="C2396" s="4">
        <v>2</v>
      </c>
      <c r="D2396" s="4">
        <v>2011</v>
      </c>
      <c r="E2396" s="4">
        <v>1</v>
      </c>
      <c r="F2396" s="4">
        <v>0</v>
      </c>
      <c r="G2396" s="4">
        <v>0</v>
      </c>
      <c r="H2396" s="6">
        <v>0</v>
      </c>
      <c r="I2396" s="8" t="str">
        <f>IF(H2396&lt;Mapping!$B$1,Mapping!$A$1,IF(H2396&lt;Mapping!$B$2,Mapping!$A$2,Mapping!$A$3))</f>
        <v>Minor</v>
      </c>
    </row>
    <row r="2397" spans="1:9" ht="13.5" customHeight="1" x14ac:dyDescent="0.2">
      <c r="A2397" s="4">
        <v>3</v>
      </c>
      <c r="B2397" s="5" t="s">
        <v>20</v>
      </c>
      <c r="C2397" s="4">
        <v>2</v>
      </c>
      <c r="D2397" s="4">
        <v>2011</v>
      </c>
      <c r="E2397" s="4">
        <v>1</v>
      </c>
      <c r="F2397" s="4">
        <v>0</v>
      </c>
      <c r="G2397" s="4">
        <v>63</v>
      </c>
      <c r="H2397" s="6">
        <v>0</v>
      </c>
      <c r="I2397" s="8" t="str">
        <f>IF(H2397&lt;Mapping!$B$1,Mapping!$A$1,IF(H2397&lt;Mapping!$B$2,Mapping!$A$2,Mapping!$A$3))</f>
        <v>Minor</v>
      </c>
    </row>
    <row r="2398" spans="1:9" ht="13.5" customHeight="1" x14ac:dyDescent="0.2">
      <c r="A2398" s="4">
        <v>5</v>
      </c>
      <c r="B2398" s="5" t="s">
        <v>20</v>
      </c>
      <c r="C2398" s="4">
        <v>3</v>
      </c>
      <c r="D2398" s="4">
        <v>2011</v>
      </c>
      <c r="E2398" s="4">
        <v>1</v>
      </c>
      <c r="F2398" s="4">
        <v>0</v>
      </c>
      <c r="G2398" s="4">
        <v>0</v>
      </c>
      <c r="H2398" s="6">
        <v>1422980</v>
      </c>
      <c r="I2398" s="8" t="str">
        <f>IF(H2398&lt;Mapping!$B$1,Mapping!$A$1,IF(H2398&lt;Mapping!$B$2,Mapping!$A$2,Mapping!$A$3))</f>
        <v>Medium</v>
      </c>
    </row>
    <row r="2399" spans="1:9" ht="13.5" customHeight="1" x14ac:dyDescent="0.2">
      <c r="A2399" s="4">
        <v>3</v>
      </c>
      <c r="B2399" s="5" t="s">
        <v>22</v>
      </c>
      <c r="C2399" s="4">
        <v>3</v>
      </c>
      <c r="D2399" s="4">
        <v>2011</v>
      </c>
      <c r="E2399" s="4">
        <v>1</v>
      </c>
      <c r="F2399" s="4">
        <v>0</v>
      </c>
      <c r="G2399" s="4">
        <v>0</v>
      </c>
      <c r="H2399" s="6">
        <v>2037108</v>
      </c>
      <c r="I2399" s="8" t="str">
        <f>IF(H2399&lt;Mapping!$B$1,Mapping!$A$1,IF(H2399&lt;Mapping!$B$2,Mapping!$A$2,Mapping!$A$3))</f>
        <v>Medium</v>
      </c>
    </row>
    <row r="2400" spans="1:9" ht="13.5" customHeight="1" x14ac:dyDescent="0.2">
      <c r="A2400" s="4">
        <v>1</v>
      </c>
      <c r="B2400" s="5" t="s">
        <v>19</v>
      </c>
      <c r="C2400" s="4">
        <v>2</v>
      </c>
      <c r="D2400" s="4">
        <v>2011</v>
      </c>
      <c r="E2400" s="4">
        <v>1</v>
      </c>
      <c r="F2400" s="4">
        <v>0</v>
      </c>
      <c r="G2400" s="4">
        <v>12</v>
      </c>
      <c r="H2400" s="6">
        <v>0</v>
      </c>
      <c r="I2400" s="8" t="str">
        <f>IF(H2400&lt;Mapping!$B$1,Mapping!$A$1,IF(H2400&lt;Mapping!$B$2,Mapping!$A$2,Mapping!$A$3))</f>
        <v>Minor</v>
      </c>
    </row>
    <row r="2401" spans="1:9" ht="13.5" customHeight="1" x14ac:dyDescent="0.2">
      <c r="A2401" s="4">
        <v>2</v>
      </c>
      <c r="B2401" s="5" t="s">
        <v>19</v>
      </c>
      <c r="C2401" s="4">
        <v>2</v>
      </c>
      <c r="D2401" s="4">
        <v>2011</v>
      </c>
      <c r="E2401" s="4">
        <v>1</v>
      </c>
      <c r="F2401" s="4">
        <v>0</v>
      </c>
      <c r="G2401" s="4">
        <v>0</v>
      </c>
      <c r="H2401" s="6">
        <v>294783</v>
      </c>
      <c r="I2401" s="8" t="str">
        <f>IF(H2401&lt;Mapping!$B$1,Mapping!$A$1,IF(H2401&lt;Mapping!$B$2,Mapping!$A$2,Mapping!$A$3))</f>
        <v>Minor</v>
      </c>
    </row>
    <row r="2402" spans="1:9" ht="13.5" customHeight="1" x14ac:dyDescent="0.2">
      <c r="A2402" s="4">
        <v>2</v>
      </c>
      <c r="B2402" s="5" t="s">
        <v>19</v>
      </c>
      <c r="C2402" s="4">
        <v>2</v>
      </c>
      <c r="D2402" s="4">
        <v>2011</v>
      </c>
      <c r="E2402" s="4">
        <v>1</v>
      </c>
      <c r="F2402" s="4">
        <v>0</v>
      </c>
      <c r="G2402" s="4">
        <v>0</v>
      </c>
      <c r="H2402" s="6">
        <v>155730</v>
      </c>
      <c r="I2402" s="8" t="str">
        <f>IF(H2402&lt;Mapping!$B$1,Mapping!$A$1,IF(H2402&lt;Mapping!$B$2,Mapping!$A$2,Mapping!$A$3))</f>
        <v>Minor</v>
      </c>
    </row>
    <row r="2403" spans="1:9" ht="13.5" customHeight="1" x14ac:dyDescent="0.2">
      <c r="A2403" s="4">
        <v>2</v>
      </c>
      <c r="B2403" s="5" t="s">
        <v>19</v>
      </c>
      <c r="C2403" s="4">
        <v>2</v>
      </c>
      <c r="D2403" s="4">
        <v>2011</v>
      </c>
      <c r="E2403" s="4">
        <v>1</v>
      </c>
      <c r="F2403" s="4">
        <v>0</v>
      </c>
      <c r="G2403" s="4">
        <v>0</v>
      </c>
      <c r="H2403" s="6">
        <v>151354</v>
      </c>
      <c r="I2403" s="8" t="str">
        <f>IF(H2403&lt;Mapping!$B$1,Mapping!$A$1,IF(H2403&lt;Mapping!$B$2,Mapping!$A$2,Mapping!$A$3))</f>
        <v>Minor</v>
      </c>
    </row>
    <row r="2404" spans="1:9" ht="13.5" customHeight="1" x14ac:dyDescent="0.2">
      <c r="A2404" s="4">
        <v>2</v>
      </c>
      <c r="B2404" s="5" t="s">
        <v>19</v>
      </c>
      <c r="C2404" s="4">
        <v>3</v>
      </c>
      <c r="D2404" s="4">
        <v>2011</v>
      </c>
      <c r="E2404" s="4">
        <v>1</v>
      </c>
      <c r="F2404" s="4">
        <v>0</v>
      </c>
      <c r="G2404" s="4">
        <v>0</v>
      </c>
      <c r="H2404" s="6">
        <v>93476</v>
      </c>
      <c r="I2404" s="8" t="str">
        <f>IF(H2404&lt;Mapping!$B$1,Mapping!$A$1,IF(H2404&lt;Mapping!$B$2,Mapping!$A$2,Mapping!$A$3))</f>
        <v>Minor</v>
      </c>
    </row>
    <row r="2405" spans="1:9" ht="13.5" customHeight="1" x14ac:dyDescent="0.2">
      <c r="A2405" s="4">
        <v>2</v>
      </c>
      <c r="B2405" s="5" t="s">
        <v>19</v>
      </c>
      <c r="C2405" s="4">
        <v>2</v>
      </c>
      <c r="D2405" s="4">
        <v>2011</v>
      </c>
      <c r="E2405" s="4">
        <v>1</v>
      </c>
      <c r="F2405" s="4">
        <v>0</v>
      </c>
      <c r="G2405" s="4">
        <v>0</v>
      </c>
      <c r="H2405" s="6">
        <v>87655</v>
      </c>
      <c r="I2405" s="8" t="str">
        <f>IF(H2405&lt;Mapping!$B$1,Mapping!$A$1,IF(H2405&lt;Mapping!$B$2,Mapping!$A$2,Mapping!$A$3))</f>
        <v>Minor</v>
      </c>
    </row>
    <row r="2406" spans="1:9" ht="13.5" customHeight="1" x14ac:dyDescent="0.2">
      <c r="A2406" s="4">
        <v>2</v>
      </c>
      <c r="B2406" s="5" t="s">
        <v>19</v>
      </c>
      <c r="C2406" s="4">
        <v>2</v>
      </c>
      <c r="D2406" s="4">
        <v>2011</v>
      </c>
      <c r="E2406" s="4">
        <v>1</v>
      </c>
      <c r="F2406" s="4">
        <v>0</v>
      </c>
      <c r="G2406" s="4">
        <v>0</v>
      </c>
      <c r="H2406" s="6">
        <v>69038</v>
      </c>
      <c r="I2406" s="8" t="str">
        <f>IF(H2406&lt;Mapping!$B$1,Mapping!$A$1,IF(H2406&lt;Mapping!$B$2,Mapping!$A$2,Mapping!$A$3))</f>
        <v>Minor</v>
      </c>
    </row>
    <row r="2407" spans="1:9" ht="13.5" customHeight="1" x14ac:dyDescent="0.2">
      <c r="A2407" s="4">
        <v>2</v>
      </c>
      <c r="B2407" s="5" t="s">
        <v>19</v>
      </c>
      <c r="C2407" s="4">
        <v>2</v>
      </c>
      <c r="D2407" s="4">
        <v>2011</v>
      </c>
      <c r="E2407" s="4">
        <v>1</v>
      </c>
      <c r="F2407" s="4">
        <v>0</v>
      </c>
      <c r="G2407" s="4">
        <v>0</v>
      </c>
      <c r="H2407" s="6">
        <v>63452</v>
      </c>
      <c r="I2407" s="8" t="str">
        <f>IF(H2407&lt;Mapping!$B$1,Mapping!$A$1,IF(H2407&lt;Mapping!$B$2,Mapping!$A$2,Mapping!$A$3))</f>
        <v>Minor</v>
      </c>
    </row>
    <row r="2408" spans="1:9" ht="13.5" customHeight="1" x14ac:dyDescent="0.2">
      <c r="A2408" s="4">
        <v>2</v>
      </c>
      <c r="B2408" s="5" t="s">
        <v>19</v>
      </c>
      <c r="C2408" s="4">
        <v>2</v>
      </c>
      <c r="D2408" s="4">
        <v>2011</v>
      </c>
      <c r="E2408" s="4">
        <v>1</v>
      </c>
      <c r="F2408" s="4">
        <v>0</v>
      </c>
      <c r="G2408" s="4">
        <v>0</v>
      </c>
      <c r="H2408" s="6">
        <v>61397</v>
      </c>
      <c r="I2408" s="8" t="str">
        <f>IF(H2408&lt;Mapping!$B$1,Mapping!$A$1,IF(H2408&lt;Mapping!$B$2,Mapping!$A$2,Mapping!$A$3))</f>
        <v>Minor</v>
      </c>
    </row>
    <row r="2409" spans="1:9" ht="13.5" customHeight="1" x14ac:dyDescent="0.2">
      <c r="A2409" s="4">
        <v>2</v>
      </c>
      <c r="B2409" s="5" t="s">
        <v>19</v>
      </c>
      <c r="C2409" s="4">
        <v>2</v>
      </c>
      <c r="D2409" s="4">
        <v>2011</v>
      </c>
      <c r="E2409" s="4">
        <v>1</v>
      </c>
      <c r="F2409" s="4">
        <v>0</v>
      </c>
      <c r="G2409" s="4">
        <v>0</v>
      </c>
      <c r="H2409" s="6">
        <v>61328</v>
      </c>
      <c r="I2409" s="8" t="str">
        <f>IF(H2409&lt;Mapping!$B$1,Mapping!$A$1,IF(H2409&lt;Mapping!$B$2,Mapping!$A$2,Mapping!$A$3))</f>
        <v>Minor</v>
      </c>
    </row>
    <row r="2410" spans="1:9" ht="13.5" customHeight="1" x14ac:dyDescent="0.2">
      <c r="A2410" s="4">
        <v>2</v>
      </c>
      <c r="B2410" s="5" t="s">
        <v>19</v>
      </c>
      <c r="C2410" s="4">
        <v>2</v>
      </c>
      <c r="D2410" s="4">
        <v>2011</v>
      </c>
      <c r="E2410" s="4">
        <v>1</v>
      </c>
      <c r="F2410" s="4">
        <v>0</v>
      </c>
      <c r="G2410" s="4">
        <v>0</v>
      </c>
      <c r="H2410" s="6">
        <v>59762</v>
      </c>
      <c r="I2410" s="8" t="str">
        <f>IF(H2410&lt;Mapping!$B$1,Mapping!$A$1,IF(H2410&lt;Mapping!$B$2,Mapping!$A$2,Mapping!$A$3))</f>
        <v>Minor</v>
      </c>
    </row>
    <row r="2411" spans="1:9" ht="13.5" customHeight="1" x14ac:dyDescent="0.2">
      <c r="A2411" s="4">
        <v>2</v>
      </c>
      <c r="B2411" s="5" t="s">
        <v>19</v>
      </c>
      <c r="C2411" s="4">
        <v>2</v>
      </c>
      <c r="D2411" s="4">
        <v>2011</v>
      </c>
      <c r="E2411" s="4">
        <v>1</v>
      </c>
      <c r="F2411" s="4">
        <v>0</v>
      </c>
      <c r="G2411" s="4">
        <v>0</v>
      </c>
      <c r="H2411" s="6">
        <v>58386</v>
      </c>
      <c r="I2411" s="8" t="str">
        <f>IF(H2411&lt;Mapping!$B$1,Mapping!$A$1,IF(H2411&lt;Mapping!$B$2,Mapping!$A$2,Mapping!$A$3))</f>
        <v>Minor</v>
      </c>
    </row>
    <row r="2412" spans="1:9" ht="13.5" customHeight="1" x14ac:dyDescent="0.2">
      <c r="A2412" s="4">
        <v>2</v>
      </c>
      <c r="B2412" s="5" t="s">
        <v>19</v>
      </c>
      <c r="C2412" s="4">
        <v>2</v>
      </c>
      <c r="D2412" s="4">
        <v>2011</v>
      </c>
      <c r="E2412" s="4">
        <v>1</v>
      </c>
      <c r="F2412" s="4">
        <v>0</v>
      </c>
      <c r="G2412" s="4">
        <v>0</v>
      </c>
      <c r="H2412" s="6">
        <v>58335</v>
      </c>
      <c r="I2412" s="8" t="str">
        <f>IF(H2412&lt;Mapping!$B$1,Mapping!$A$1,IF(H2412&lt;Mapping!$B$2,Mapping!$A$2,Mapping!$A$3))</f>
        <v>Minor</v>
      </c>
    </row>
    <row r="2413" spans="1:9" ht="13.5" customHeight="1" x14ac:dyDescent="0.2">
      <c r="A2413" s="4">
        <v>2</v>
      </c>
      <c r="B2413" s="5" t="s">
        <v>19</v>
      </c>
      <c r="C2413" s="4">
        <v>2</v>
      </c>
      <c r="D2413" s="4">
        <v>2011</v>
      </c>
      <c r="E2413" s="4">
        <v>1</v>
      </c>
      <c r="F2413" s="4">
        <v>0</v>
      </c>
      <c r="G2413" s="4">
        <v>0</v>
      </c>
      <c r="H2413" s="6">
        <v>45848</v>
      </c>
      <c r="I2413" s="8" t="str">
        <f>IF(H2413&lt;Mapping!$B$1,Mapping!$A$1,IF(H2413&lt;Mapping!$B$2,Mapping!$A$2,Mapping!$A$3))</f>
        <v>Minor</v>
      </c>
    </row>
    <row r="2414" spans="1:9" ht="13.5" customHeight="1" x14ac:dyDescent="0.2">
      <c r="A2414" s="4">
        <v>2</v>
      </c>
      <c r="B2414" s="5" t="s">
        <v>19</v>
      </c>
      <c r="C2414" s="4">
        <v>2</v>
      </c>
      <c r="D2414" s="4">
        <v>2011</v>
      </c>
      <c r="E2414" s="4">
        <v>1</v>
      </c>
      <c r="F2414" s="4">
        <v>0</v>
      </c>
      <c r="G2414" s="4">
        <v>0</v>
      </c>
      <c r="H2414" s="6">
        <v>45701</v>
      </c>
      <c r="I2414" s="8" t="str">
        <f>IF(H2414&lt;Mapping!$B$1,Mapping!$A$1,IF(H2414&lt;Mapping!$B$2,Mapping!$A$2,Mapping!$A$3))</f>
        <v>Minor</v>
      </c>
    </row>
    <row r="2415" spans="1:9" ht="13.5" customHeight="1" x14ac:dyDescent="0.2">
      <c r="A2415" s="4">
        <v>2</v>
      </c>
      <c r="B2415" s="5" t="s">
        <v>19</v>
      </c>
      <c r="C2415" s="4">
        <v>2</v>
      </c>
      <c r="D2415" s="4">
        <v>2011</v>
      </c>
      <c r="E2415" s="4">
        <v>1</v>
      </c>
      <c r="F2415" s="4">
        <v>0</v>
      </c>
      <c r="G2415" s="4">
        <v>0</v>
      </c>
      <c r="H2415" s="6">
        <v>44231</v>
      </c>
      <c r="I2415" s="8" t="str">
        <f>IF(H2415&lt;Mapping!$B$1,Mapping!$A$1,IF(H2415&lt;Mapping!$B$2,Mapping!$A$2,Mapping!$A$3))</f>
        <v>Minor</v>
      </c>
    </row>
    <row r="2416" spans="1:9" ht="13.5" customHeight="1" x14ac:dyDescent="0.2">
      <c r="A2416" s="4">
        <v>2</v>
      </c>
      <c r="B2416" s="5" t="s">
        <v>19</v>
      </c>
      <c r="C2416" s="4">
        <v>3</v>
      </c>
      <c r="D2416" s="4">
        <v>2011</v>
      </c>
      <c r="E2416" s="4">
        <v>1</v>
      </c>
      <c r="F2416" s="4">
        <v>0</v>
      </c>
      <c r="G2416" s="4">
        <v>0</v>
      </c>
      <c r="H2416" s="6">
        <v>43014</v>
      </c>
      <c r="I2416" s="8" t="str">
        <f>IF(H2416&lt;Mapping!$B$1,Mapping!$A$1,IF(H2416&lt;Mapping!$B$2,Mapping!$A$2,Mapping!$A$3))</f>
        <v>Minor</v>
      </c>
    </row>
    <row r="2417" spans="1:9" ht="13.5" customHeight="1" x14ac:dyDescent="0.2">
      <c r="A2417" s="4">
        <v>2</v>
      </c>
      <c r="B2417" s="5" t="s">
        <v>19</v>
      </c>
      <c r="C2417" s="4">
        <v>2</v>
      </c>
      <c r="D2417" s="4">
        <v>2011</v>
      </c>
      <c r="E2417" s="4">
        <v>1</v>
      </c>
      <c r="F2417" s="4">
        <v>0</v>
      </c>
      <c r="G2417" s="4">
        <v>0</v>
      </c>
      <c r="H2417" s="6">
        <v>33317</v>
      </c>
      <c r="I2417" s="8" t="str">
        <f>IF(H2417&lt;Mapping!$B$1,Mapping!$A$1,IF(H2417&lt;Mapping!$B$2,Mapping!$A$2,Mapping!$A$3))</f>
        <v>Minor</v>
      </c>
    </row>
    <row r="2418" spans="1:9" ht="13.5" customHeight="1" x14ac:dyDescent="0.2">
      <c r="A2418" s="4">
        <v>2</v>
      </c>
      <c r="B2418" s="5" t="s">
        <v>19</v>
      </c>
      <c r="C2418" s="4">
        <v>3</v>
      </c>
      <c r="D2418" s="4">
        <v>2011</v>
      </c>
      <c r="E2418" s="4">
        <v>1</v>
      </c>
      <c r="F2418" s="4">
        <v>0</v>
      </c>
      <c r="G2418" s="4">
        <v>0</v>
      </c>
      <c r="H2418" s="6">
        <v>17435</v>
      </c>
      <c r="I2418" s="8" t="str">
        <f>IF(H2418&lt;Mapping!$B$1,Mapping!$A$1,IF(H2418&lt;Mapping!$B$2,Mapping!$A$2,Mapping!$A$3))</f>
        <v>Minor</v>
      </c>
    </row>
    <row r="2419" spans="1:9" ht="13.5" customHeight="1" x14ac:dyDescent="0.2">
      <c r="A2419" s="4">
        <v>2</v>
      </c>
      <c r="B2419" s="5" t="s">
        <v>19</v>
      </c>
      <c r="C2419" s="4">
        <v>2</v>
      </c>
      <c r="D2419" s="4">
        <v>2011</v>
      </c>
      <c r="E2419" s="4">
        <v>1</v>
      </c>
      <c r="F2419" s="4">
        <v>0</v>
      </c>
      <c r="G2419" s="4">
        <v>0</v>
      </c>
      <c r="H2419" s="6">
        <v>17232</v>
      </c>
      <c r="I2419" s="8" t="str">
        <f>IF(H2419&lt;Mapping!$B$1,Mapping!$A$1,IF(H2419&lt;Mapping!$B$2,Mapping!$A$2,Mapping!$A$3))</f>
        <v>Minor</v>
      </c>
    </row>
    <row r="2420" spans="1:9" ht="13.5" customHeight="1" x14ac:dyDescent="0.2">
      <c r="A2420" s="4">
        <v>2</v>
      </c>
      <c r="B2420" s="5" t="s">
        <v>19</v>
      </c>
      <c r="C2420" s="4">
        <v>2</v>
      </c>
      <c r="D2420" s="4">
        <v>2011</v>
      </c>
      <c r="E2420" s="4">
        <v>1</v>
      </c>
      <c r="F2420" s="4">
        <v>0</v>
      </c>
      <c r="G2420" s="4">
        <v>0</v>
      </c>
      <c r="H2420" s="6">
        <v>16971</v>
      </c>
      <c r="I2420" s="8" t="str">
        <f>IF(H2420&lt;Mapping!$B$1,Mapping!$A$1,IF(H2420&lt;Mapping!$B$2,Mapping!$A$2,Mapping!$A$3))</f>
        <v>Minor</v>
      </c>
    </row>
    <row r="2421" spans="1:9" ht="13.5" customHeight="1" x14ac:dyDescent="0.2">
      <c r="A2421" s="4">
        <v>2</v>
      </c>
      <c r="B2421" s="5" t="s">
        <v>19</v>
      </c>
      <c r="C2421" s="4">
        <v>2</v>
      </c>
      <c r="D2421" s="4">
        <v>2011</v>
      </c>
      <c r="E2421" s="4">
        <v>1</v>
      </c>
      <c r="F2421" s="4">
        <v>0</v>
      </c>
      <c r="G2421" s="4">
        <v>0</v>
      </c>
      <c r="H2421" s="6">
        <v>16825</v>
      </c>
      <c r="I2421" s="8" t="str">
        <f>IF(H2421&lt;Mapping!$B$1,Mapping!$A$1,IF(H2421&lt;Mapping!$B$2,Mapping!$A$2,Mapping!$A$3))</f>
        <v>Minor</v>
      </c>
    </row>
    <row r="2422" spans="1:9" ht="13.5" customHeight="1" x14ac:dyDescent="0.2">
      <c r="A2422" s="4">
        <v>2</v>
      </c>
      <c r="B2422" s="5" t="s">
        <v>19</v>
      </c>
      <c r="C2422" s="4">
        <v>3</v>
      </c>
      <c r="D2422" s="4">
        <v>2011</v>
      </c>
      <c r="E2422" s="4">
        <v>1</v>
      </c>
      <c r="F2422" s="4">
        <v>0</v>
      </c>
      <c r="G2422" s="4">
        <v>0</v>
      </c>
      <c r="H2422" s="6">
        <v>15685</v>
      </c>
      <c r="I2422" s="8" t="str">
        <f>IF(H2422&lt;Mapping!$B$1,Mapping!$A$1,IF(H2422&lt;Mapping!$B$2,Mapping!$A$2,Mapping!$A$3))</f>
        <v>Minor</v>
      </c>
    </row>
    <row r="2423" spans="1:9" ht="13.5" customHeight="1" x14ac:dyDescent="0.2">
      <c r="A2423" s="4">
        <v>2</v>
      </c>
      <c r="B2423" s="5" t="s">
        <v>19</v>
      </c>
      <c r="C2423" s="4">
        <v>2</v>
      </c>
      <c r="D2423" s="4">
        <v>2011</v>
      </c>
      <c r="E2423" s="4">
        <v>1</v>
      </c>
      <c r="F2423" s="4">
        <v>0</v>
      </c>
      <c r="G2423" s="4">
        <v>0</v>
      </c>
      <c r="H2423" s="6">
        <v>15173</v>
      </c>
      <c r="I2423" s="8" t="str">
        <f>IF(H2423&lt;Mapping!$B$1,Mapping!$A$1,IF(H2423&lt;Mapping!$B$2,Mapping!$A$2,Mapping!$A$3))</f>
        <v>Minor</v>
      </c>
    </row>
    <row r="2424" spans="1:9" ht="13.5" customHeight="1" x14ac:dyDescent="0.2">
      <c r="A2424" s="4">
        <v>2</v>
      </c>
      <c r="B2424" s="5" t="s">
        <v>19</v>
      </c>
      <c r="C2424" s="4">
        <v>3</v>
      </c>
      <c r="D2424" s="4">
        <v>2011</v>
      </c>
      <c r="E2424" s="4">
        <v>1</v>
      </c>
      <c r="F2424" s="4">
        <v>0</v>
      </c>
      <c r="G2424" s="4">
        <v>0</v>
      </c>
      <c r="H2424" s="6">
        <v>14984</v>
      </c>
      <c r="I2424" s="8" t="str">
        <f>IF(H2424&lt;Mapping!$B$1,Mapping!$A$1,IF(H2424&lt;Mapping!$B$2,Mapping!$A$2,Mapping!$A$3))</f>
        <v>Minor</v>
      </c>
    </row>
    <row r="2425" spans="1:9" ht="13.5" customHeight="1" x14ac:dyDescent="0.2">
      <c r="A2425" s="4">
        <v>2</v>
      </c>
      <c r="B2425" s="5" t="s">
        <v>19</v>
      </c>
      <c r="C2425" s="4">
        <v>2</v>
      </c>
      <c r="D2425" s="4">
        <v>2011</v>
      </c>
      <c r="E2425" s="4">
        <v>1</v>
      </c>
      <c r="F2425" s="4">
        <v>0</v>
      </c>
      <c r="G2425" s="4">
        <v>0</v>
      </c>
      <c r="H2425" s="6">
        <v>14642</v>
      </c>
      <c r="I2425" s="8" t="str">
        <f>IF(H2425&lt;Mapping!$B$1,Mapping!$A$1,IF(H2425&lt;Mapping!$B$2,Mapping!$A$2,Mapping!$A$3))</f>
        <v>Minor</v>
      </c>
    </row>
    <row r="2426" spans="1:9" ht="13.5" customHeight="1" x14ac:dyDescent="0.2">
      <c r="A2426" s="4">
        <v>2</v>
      </c>
      <c r="B2426" s="5" t="s">
        <v>19</v>
      </c>
      <c r="C2426" s="4">
        <v>2</v>
      </c>
      <c r="D2426" s="4">
        <v>2011</v>
      </c>
      <c r="E2426" s="4">
        <v>1</v>
      </c>
      <c r="F2426" s="4">
        <v>0</v>
      </c>
      <c r="G2426" s="4">
        <v>0</v>
      </c>
      <c r="H2426" s="6">
        <v>8492</v>
      </c>
      <c r="I2426" s="8" t="str">
        <f>IF(H2426&lt;Mapping!$B$1,Mapping!$A$1,IF(H2426&lt;Mapping!$B$2,Mapping!$A$2,Mapping!$A$3))</f>
        <v>Minor</v>
      </c>
    </row>
    <row r="2427" spans="1:9" ht="13.5" customHeight="1" x14ac:dyDescent="0.2">
      <c r="A2427" s="4">
        <v>3</v>
      </c>
      <c r="B2427" s="5" t="s">
        <v>19</v>
      </c>
      <c r="C2427" s="4">
        <v>2</v>
      </c>
      <c r="D2427" s="4">
        <v>2011</v>
      </c>
      <c r="E2427" s="4">
        <v>1</v>
      </c>
      <c r="F2427" s="4">
        <v>0</v>
      </c>
      <c r="G2427" s="4">
        <v>0</v>
      </c>
      <c r="H2427" s="6">
        <v>453066</v>
      </c>
      <c r="I2427" s="8" t="str">
        <f>IF(H2427&lt;Mapping!$B$1,Mapping!$A$1,IF(H2427&lt;Mapping!$B$2,Mapping!$A$2,Mapping!$A$3))</f>
        <v>Minor</v>
      </c>
    </row>
    <row r="2428" spans="1:9" ht="13.5" customHeight="1" x14ac:dyDescent="0.2">
      <c r="A2428" s="4">
        <v>3</v>
      </c>
      <c r="B2428" s="5" t="s">
        <v>19</v>
      </c>
      <c r="C2428" s="4">
        <v>2</v>
      </c>
      <c r="D2428" s="4">
        <v>2011</v>
      </c>
      <c r="E2428" s="4">
        <v>1</v>
      </c>
      <c r="F2428" s="4">
        <v>0</v>
      </c>
      <c r="G2428" s="4">
        <v>0</v>
      </c>
      <c r="H2428" s="6">
        <v>344020</v>
      </c>
      <c r="I2428" s="8" t="str">
        <f>IF(H2428&lt;Mapping!$B$1,Mapping!$A$1,IF(H2428&lt;Mapping!$B$2,Mapping!$A$2,Mapping!$A$3))</f>
        <v>Minor</v>
      </c>
    </row>
    <row r="2429" spans="1:9" ht="13.5" customHeight="1" x14ac:dyDescent="0.2">
      <c r="A2429" s="4">
        <v>3</v>
      </c>
      <c r="B2429" s="5" t="s">
        <v>19</v>
      </c>
      <c r="C2429" s="4">
        <v>3</v>
      </c>
      <c r="D2429" s="4">
        <v>2011</v>
      </c>
      <c r="E2429" s="4">
        <v>1</v>
      </c>
      <c r="F2429" s="4">
        <v>0</v>
      </c>
      <c r="G2429" s="4">
        <v>0</v>
      </c>
      <c r="H2429" s="6">
        <v>343259</v>
      </c>
      <c r="I2429" s="8" t="str">
        <f>IF(H2429&lt;Mapping!$B$1,Mapping!$A$1,IF(H2429&lt;Mapping!$B$2,Mapping!$A$2,Mapping!$A$3))</f>
        <v>Minor</v>
      </c>
    </row>
    <row r="2430" spans="1:9" ht="13.5" customHeight="1" x14ac:dyDescent="0.2">
      <c r="A2430" s="4">
        <v>3</v>
      </c>
      <c r="B2430" s="5" t="s">
        <v>19</v>
      </c>
      <c r="C2430" s="4">
        <v>2</v>
      </c>
      <c r="D2430" s="4">
        <v>2011</v>
      </c>
      <c r="E2430" s="4">
        <v>1</v>
      </c>
      <c r="F2430" s="4">
        <v>0</v>
      </c>
      <c r="G2430" s="4">
        <v>0</v>
      </c>
      <c r="H2430" s="6">
        <v>264335</v>
      </c>
      <c r="I2430" s="8" t="str">
        <f>IF(H2430&lt;Mapping!$B$1,Mapping!$A$1,IF(H2430&lt;Mapping!$B$2,Mapping!$A$2,Mapping!$A$3))</f>
        <v>Minor</v>
      </c>
    </row>
    <row r="2431" spans="1:9" ht="13.5" customHeight="1" x14ac:dyDescent="0.2">
      <c r="A2431" s="4">
        <v>3</v>
      </c>
      <c r="B2431" s="5" t="s">
        <v>19</v>
      </c>
      <c r="C2431" s="4">
        <v>3</v>
      </c>
      <c r="D2431" s="4">
        <v>2011</v>
      </c>
      <c r="E2431" s="4">
        <v>1</v>
      </c>
      <c r="F2431" s="4">
        <v>0</v>
      </c>
      <c r="G2431" s="4">
        <v>0</v>
      </c>
      <c r="H2431" s="6">
        <v>189767</v>
      </c>
      <c r="I2431" s="8" t="str">
        <f>IF(H2431&lt;Mapping!$B$1,Mapping!$A$1,IF(H2431&lt;Mapping!$B$2,Mapping!$A$2,Mapping!$A$3))</f>
        <v>Minor</v>
      </c>
    </row>
    <row r="2432" spans="1:9" ht="13.5" customHeight="1" x14ac:dyDescent="0.2">
      <c r="A2432" s="4">
        <v>3</v>
      </c>
      <c r="B2432" s="5" t="s">
        <v>19</v>
      </c>
      <c r="C2432" s="4">
        <v>2</v>
      </c>
      <c r="D2432" s="4">
        <v>2011</v>
      </c>
      <c r="E2432" s="4">
        <v>1</v>
      </c>
      <c r="F2432" s="4">
        <v>0</v>
      </c>
      <c r="G2432" s="4">
        <v>0</v>
      </c>
      <c r="H2432" s="6">
        <v>173217</v>
      </c>
      <c r="I2432" s="8" t="str">
        <f>IF(H2432&lt;Mapping!$B$1,Mapping!$A$1,IF(H2432&lt;Mapping!$B$2,Mapping!$A$2,Mapping!$A$3))</f>
        <v>Minor</v>
      </c>
    </row>
    <row r="2433" spans="1:9" ht="13.5" customHeight="1" x14ac:dyDescent="0.2">
      <c r="A2433" s="4">
        <v>3</v>
      </c>
      <c r="B2433" s="5" t="s">
        <v>19</v>
      </c>
      <c r="C2433" s="4">
        <v>2</v>
      </c>
      <c r="D2433" s="4">
        <v>2011</v>
      </c>
      <c r="E2433" s="4">
        <v>1</v>
      </c>
      <c r="F2433" s="4">
        <v>0</v>
      </c>
      <c r="G2433" s="4">
        <v>0</v>
      </c>
      <c r="H2433" s="6">
        <v>148057</v>
      </c>
      <c r="I2433" s="8" t="str">
        <f>IF(H2433&lt;Mapping!$B$1,Mapping!$A$1,IF(H2433&lt;Mapping!$B$2,Mapping!$A$2,Mapping!$A$3))</f>
        <v>Minor</v>
      </c>
    </row>
    <row r="2434" spans="1:9" ht="13.5" customHeight="1" x14ac:dyDescent="0.2">
      <c r="A2434" s="4">
        <v>3</v>
      </c>
      <c r="B2434" s="5" t="s">
        <v>19</v>
      </c>
      <c r="C2434" s="4">
        <v>2</v>
      </c>
      <c r="D2434" s="4">
        <v>2011</v>
      </c>
      <c r="E2434" s="4">
        <v>1</v>
      </c>
      <c r="F2434" s="4">
        <v>0</v>
      </c>
      <c r="G2434" s="4">
        <v>0</v>
      </c>
      <c r="H2434" s="6">
        <v>123138</v>
      </c>
      <c r="I2434" s="8" t="str">
        <f>IF(H2434&lt;Mapping!$B$1,Mapping!$A$1,IF(H2434&lt;Mapping!$B$2,Mapping!$A$2,Mapping!$A$3))</f>
        <v>Minor</v>
      </c>
    </row>
    <row r="2435" spans="1:9" ht="13.5" customHeight="1" x14ac:dyDescent="0.2">
      <c r="A2435" s="4">
        <v>3</v>
      </c>
      <c r="B2435" s="5" t="s">
        <v>19</v>
      </c>
      <c r="C2435" s="4">
        <v>2</v>
      </c>
      <c r="D2435" s="4">
        <v>2011</v>
      </c>
      <c r="E2435" s="4">
        <v>1</v>
      </c>
      <c r="F2435" s="4">
        <v>0</v>
      </c>
      <c r="G2435" s="4">
        <v>0</v>
      </c>
      <c r="H2435" s="6">
        <v>116505</v>
      </c>
      <c r="I2435" s="8" t="str">
        <f>IF(H2435&lt;Mapping!$B$1,Mapping!$A$1,IF(H2435&lt;Mapping!$B$2,Mapping!$A$2,Mapping!$A$3))</f>
        <v>Minor</v>
      </c>
    </row>
    <row r="2436" spans="1:9" ht="13.5" customHeight="1" x14ac:dyDescent="0.2">
      <c r="A2436" s="4">
        <v>3</v>
      </c>
      <c r="B2436" s="5" t="s">
        <v>19</v>
      </c>
      <c r="C2436" s="4">
        <v>2</v>
      </c>
      <c r="D2436" s="4">
        <v>2011</v>
      </c>
      <c r="E2436" s="4">
        <v>1</v>
      </c>
      <c r="F2436" s="4">
        <v>0</v>
      </c>
      <c r="G2436" s="4">
        <v>0</v>
      </c>
      <c r="H2436" s="6">
        <v>99962</v>
      </c>
      <c r="I2436" s="8" t="str">
        <f>IF(H2436&lt;Mapping!$B$1,Mapping!$A$1,IF(H2436&lt;Mapping!$B$2,Mapping!$A$2,Mapping!$A$3))</f>
        <v>Minor</v>
      </c>
    </row>
    <row r="2437" spans="1:9" ht="13.5" customHeight="1" x14ac:dyDescent="0.2">
      <c r="A2437" s="4">
        <v>3</v>
      </c>
      <c r="B2437" s="5" t="s">
        <v>19</v>
      </c>
      <c r="C2437" s="4">
        <v>2</v>
      </c>
      <c r="D2437" s="4">
        <v>2011</v>
      </c>
      <c r="E2437" s="4">
        <v>1</v>
      </c>
      <c r="F2437" s="4">
        <v>0</v>
      </c>
      <c r="G2437" s="4">
        <v>0</v>
      </c>
      <c r="H2437" s="6">
        <v>96205</v>
      </c>
      <c r="I2437" s="8" t="str">
        <f>IF(H2437&lt;Mapping!$B$1,Mapping!$A$1,IF(H2437&lt;Mapping!$B$2,Mapping!$A$2,Mapping!$A$3))</f>
        <v>Minor</v>
      </c>
    </row>
    <row r="2438" spans="1:9" ht="13.5" customHeight="1" x14ac:dyDescent="0.2">
      <c r="A2438" s="4">
        <v>3</v>
      </c>
      <c r="B2438" s="5" t="s">
        <v>19</v>
      </c>
      <c r="C2438" s="4">
        <v>2</v>
      </c>
      <c r="D2438" s="4">
        <v>2011</v>
      </c>
      <c r="E2438" s="4">
        <v>1</v>
      </c>
      <c r="F2438" s="4">
        <v>0</v>
      </c>
      <c r="G2438" s="4">
        <v>0</v>
      </c>
      <c r="H2438" s="6">
        <v>94208</v>
      </c>
      <c r="I2438" s="8" t="str">
        <f>IF(H2438&lt;Mapping!$B$1,Mapping!$A$1,IF(H2438&lt;Mapping!$B$2,Mapping!$A$2,Mapping!$A$3))</f>
        <v>Minor</v>
      </c>
    </row>
    <row r="2439" spans="1:9" ht="13.5" customHeight="1" x14ac:dyDescent="0.2">
      <c r="A2439" s="4">
        <v>3</v>
      </c>
      <c r="B2439" s="5" t="s">
        <v>19</v>
      </c>
      <c r="C2439" s="4">
        <v>3</v>
      </c>
      <c r="D2439" s="4">
        <v>2011</v>
      </c>
      <c r="E2439" s="4">
        <v>1</v>
      </c>
      <c r="F2439" s="4">
        <v>0</v>
      </c>
      <c r="G2439" s="4">
        <v>0</v>
      </c>
      <c r="H2439" s="6">
        <v>90860</v>
      </c>
      <c r="I2439" s="8" t="str">
        <f>IF(H2439&lt;Mapping!$B$1,Mapping!$A$1,IF(H2439&lt;Mapping!$B$2,Mapping!$A$2,Mapping!$A$3))</f>
        <v>Minor</v>
      </c>
    </row>
    <row r="2440" spans="1:9" ht="13.5" customHeight="1" x14ac:dyDescent="0.2">
      <c r="A2440" s="4">
        <v>3</v>
      </c>
      <c r="B2440" s="5" t="s">
        <v>19</v>
      </c>
      <c r="C2440" s="4">
        <v>3</v>
      </c>
      <c r="D2440" s="4">
        <v>2011</v>
      </c>
      <c r="E2440" s="4">
        <v>1</v>
      </c>
      <c r="F2440" s="4">
        <v>0</v>
      </c>
      <c r="G2440" s="4">
        <v>0</v>
      </c>
      <c r="H2440" s="6">
        <v>90470</v>
      </c>
      <c r="I2440" s="8" t="str">
        <f>IF(H2440&lt;Mapping!$B$1,Mapping!$A$1,IF(H2440&lt;Mapping!$B$2,Mapping!$A$2,Mapping!$A$3))</f>
        <v>Minor</v>
      </c>
    </row>
    <row r="2441" spans="1:9" ht="13.5" customHeight="1" x14ac:dyDescent="0.2">
      <c r="A2441" s="4">
        <v>3</v>
      </c>
      <c r="B2441" s="5" t="s">
        <v>19</v>
      </c>
      <c r="C2441" s="4">
        <v>2</v>
      </c>
      <c r="D2441" s="4">
        <v>2011</v>
      </c>
      <c r="E2441" s="4">
        <v>1</v>
      </c>
      <c r="F2441" s="4">
        <v>0</v>
      </c>
      <c r="G2441" s="4">
        <v>0</v>
      </c>
      <c r="H2441" s="6">
        <v>86542</v>
      </c>
      <c r="I2441" s="8" t="str">
        <f>IF(H2441&lt;Mapping!$B$1,Mapping!$A$1,IF(H2441&lt;Mapping!$B$2,Mapping!$A$2,Mapping!$A$3))</f>
        <v>Minor</v>
      </c>
    </row>
    <row r="2442" spans="1:9" ht="13.5" customHeight="1" x14ac:dyDescent="0.2">
      <c r="A2442" s="4">
        <v>3</v>
      </c>
      <c r="B2442" s="5" t="s">
        <v>19</v>
      </c>
      <c r="C2442" s="4">
        <v>2</v>
      </c>
      <c r="D2442" s="4">
        <v>2011</v>
      </c>
      <c r="E2442" s="4">
        <v>1</v>
      </c>
      <c r="F2442" s="4">
        <v>0</v>
      </c>
      <c r="G2442" s="4">
        <v>0</v>
      </c>
      <c r="H2442" s="6">
        <v>75835</v>
      </c>
      <c r="I2442" s="8" t="str">
        <f>IF(H2442&lt;Mapping!$B$1,Mapping!$A$1,IF(H2442&lt;Mapping!$B$2,Mapping!$A$2,Mapping!$A$3))</f>
        <v>Minor</v>
      </c>
    </row>
    <row r="2443" spans="1:9" ht="13.5" customHeight="1" x14ac:dyDescent="0.2">
      <c r="A2443" s="4">
        <v>3</v>
      </c>
      <c r="B2443" s="5" t="s">
        <v>19</v>
      </c>
      <c r="C2443" s="4">
        <v>4</v>
      </c>
      <c r="D2443" s="4">
        <v>2011</v>
      </c>
      <c r="E2443" s="4">
        <v>1</v>
      </c>
      <c r="F2443" s="4">
        <v>0</v>
      </c>
      <c r="G2443" s="4">
        <v>0</v>
      </c>
      <c r="H2443" s="6">
        <v>75653</v>
      </c>
      <c r="I2443" s="8" t="str">
        <f>IF(H2443&lt;Mapping!$B$1,Mapping!$A$1,IF(H2443&lt;Mapping!$B$2,Mapping!$A$2,Mapping!$A$3))</f>
        <v>Minor</v>
      </c>
    </row>
    <row r="2444" spans="1:9" ht="13.5" customHeight="1" x14ac:dyDescent="0.2">
      <c r="A2444" s="4">
        <v>3</v>
      </c>
      <c r="B2444" s="5" t="s">
        <v>19</v>
      </c>
      <c r="C2444" s="4">
        <v>2</v>
      </c>
      <c r="D2444" s="4">
        <v>2011</v>
      </c>
      <c r="E2444" s="4">
        <v>1</v>
      </c>
      <c r="F2444" s="4">
        <v>0</v>
      </c>
      <c r="G2444" s="4">
        <v>0</v>
      </c>
      <c r="H2444" s="6">
        <v>75384</v>
      </c>
      <c r="I2444" s="8" t="str">
        <f>IF(H2444&lt;Mapping!$B$1,Mapping!$A$1,IF(H2444&lt;Mapping!$B$2,Mapping!$A$2,Mapping!$A$3))</f>
        <v>Minor</v>
      </c>
    </row>
    <row r="2445" spans="1:9" ht="13.5" customHeight="1" x14ac:dyDescent="0.2">
      <c r="A2445" s="4">
        <v>3</v>
      </c>
      <c r="B2445" s="5" t="s">
        <v>19</v>
      </c>
      <c r="C2445" s="4">
        <v>2</v>
      </c>
      <c r="D2445" s="4">
        <v>2011</v>
      </c>
      <c r="E2445" s="4">
        <v>1</v>
      </c>
      <c r="F2445" s="4">
        <v>0</v>
      </c>
      <c r="G2445" s="4">
        <v>0</v>
      </c>
      <c r="H2445" s="6">
        <v>69419</v>
      </c>
      <c r="I2445" s="8" t="str">
        <f>IF(H2445&lt;Mapping!$B$1,Mapping!$A$1,IF(H2445&lt;Mapping!$B$2,Mapping!$A$2,Mapping!$A$3))</f>
        <v>Minor</v>
      </c>
    </row>
    <row r="2446" spans="1:9" ht="13.5" customHeight="1" x14ac:dyDescent="0.2">
      <c r="A2446" s="4">
        <v>3</v>
      </c>
      <c r="B2446" s="5" t="s">
        <v>19</v>
      </c>
      <c r="C2446" s="4">
        <v>2</v>
      </c>
      <c r="D2446" s="4">
        <v>2011</v>
      </c>
      <c r="E2446" s="4">
        <v>1</v>
      </c>
      <c r="F2446" s="4">
        <v>0</v>
      </c>
      <c r="G2446" s="4">
        <v>0</v>
      </c>
      <c r="H2446" s="6">
        <v>67827</v>
      </c>
      <c r="I2446" s="8" t="str">
        <f>IF(H2446&lt;Mapping!$B$1,Mapping!$A$1,IF(H2446&lt;Mapping!$B$2,Mapping!$A$2,Mapping!$A$3))</f>
        <v>Minor</v>
      </c>
    </row>
    <row r="2447" spans="1:9" ht="13.5" customHeight="1" x14ac:dyDescent="0.2">
      <c r="A2447" s="4">
        <v>3</v>
      </c>
      <c r="B2447" s="5" t="s">
        <v>19</v>
      </c>
      <c r="C2447" s="4">
        <v>2</v>
      </c>
      <c r="D2447" s="4">
        <v>2011</v>
      </c>
      <c r="E2447" s="4">
        <v>1</v>
      </c>
      <c r="F2447" s="4">
        <v>0</v>
      </c>
      <c r="G2447" s="4">
        <v>0</v>
      </c>
      <c r="H2447" s="6">
        <v>67649</v>
      </c>
      <c r="I2447" s="8" t="str">
        <f>IF(H2447&lt;Mapping!$B$1,Mapping!$A$1,IF(H2447&lt;Mapping!$B$2,Mapping!$A$2,Mapping!$A$3))</f>
        <v>Minor</v>
      </c>
    </row>
    <row r="2448" spans="1:9" ht="13.5" customHeight="1" x14ac:dyDescent="0.2">
      <c r="A2448" s="4">
        <v>3</v>
      </c>
      <c r="B2448" s="5" t="s">
        <v>19</v>
      </c>
      <c r="C2448" s="4">
        <v>4</v>
      </c>
      <c r="D2448" s="4">
        <v>2011</v>
      </c>
      <c r="E2448" s="4">
        <v>1</v>
      </c>
      <c r="F2448" s="4">
        <v>0</v>
      </c>
      <c r="G2448" s="4">
        <v>0</v>
      </c>
      <c r="H2448" s="6">
        <v>65817</v>
      </c>
      <c r="I2448" s="8" t="str">
        <f>IF(H2448&lt;Mapping!$B$1,Mapping!$A$1,IF(H2448&lt;Mapping!$B$2,Mapping!$A$2,Mapping!$A$3))</f>
        <v>Minor</v>
      </c>
    </row>
    <row r="2449" spans="1:9" ht="13.5" customHeight="1" x14ac:dyDescent="0.2">
      <c r="A2449" s="4">
        <v>3</v>
      </c>
      <c r="B2449" s="5" t="s">
        <v>19</v>
      </c>
      <c r="C2449" s="4">
        <v>4</v>
      </c>
      <c r="D2449" s="4">
        <v>2011</v>
      </c>
      <c r="E2449" s="4">
        <v>1</v>
      </c>
      <c r="F2449" s="4">
        <v>0</v>
      </c>
      <c r="G2449" s="4">
        <v>0</v>
      </c>
      <c r="H2449" s="6">
        <v>59711</v>
      </c>
      <c r="I2449" s="8" t="str">
        <f>IF(H2449&lt;Mapping!$B$1,Mapping!$A$1,IF(H2449&lt;Mapping!$B$2,Mapping!$A$2,Mapping!$A$3))</f>
        <v>Minor</v>
      </c>
    </row>
    <row r="2450" spans="1:9" ht="13.5" customHeight="1" x14ac:dyDescent="0.2">
      <c r="A2450" s="4">
        <v>3</v>
      </c>
      <c r="B2450" s="5" t="s">
        <v>19</v>
      </c>
      <c r="C2450" s="4">
        <v>2</v>
      </c>
      <c r="D2450" s="4">
        <v>2011</v>
      </c>
      <c r="E2450" s="4">
        <v>1</v>
      </c>
      <c r="F2450" s="4">
        <v>0</v>
      </c>
      <c r="G2450" s="4">
        <v>0</v>
      </c>
      <c r="H2450" s="6">
        <v>59387</v>
      </c>
      <c r="I2450" s="8" t="str">
        <f>IF(H2450&lt;Mapping!$B$1,Mapping!$A$1,IF(H2450&lt;Mapping!$B$2,Mapping!$A$2,Mapping!$A$3))</f>
        <v>Minor</v>
      </c>
    </row>
    <row r="2451" spans="1:9" ht="13.5" customHeight="1" x14ac:dyDescent="0.2">
      <c r="A2451" s="4">
        <v>3</v>
      </c>
      <c r="B2451" s="5" t="s">
        <v>19</v>
      </c>
      <c r="C2451" s="4">
        <v>2</v>
      </c>
      <c r="D2451" s="4">
        <v>2011</v>
      </c>
      <c r="E2451" s="4">
        <v>1</v>
      </c>
      <c r="F2451" s="4">
        <v>0</v>
      </c>
      <c r="G2451" s="4">
        <v>0</v>
      </c>
      <c r="H2451" s="6">
        <v>59292</v>
      </c>
      <c r="I2451" s="8" t="str">
        <f>IF(H2451&lt;Mapping!$B$1,Mapping!$A$1,IF(H2451&lt;Mapping!$B$2,Mapping!$A$2,Mapping!$A$3))</f>
        <v>Minor</v>
      </c>
    </row>
    <row r="2452" spans="1:9" ht="13.5" customHeight="1" x14ac:dyDescent="0.2">
      <c r="A2452" s="4">
        <v>3</v>
      </c>
      <c r="B2452" s="5" t="s">
        <v>19</v>
      </c>
      <c r="C2452" s="4">
        <v>2</v>
      </c>
      <c r="D2452" s="4">
        <v>2011</v>
      </c>
      <c r="E2452" s="4">
        <v>1</v>
      </c>
      <c r="F2452" s="4">
        <v>0</v>
      </c>
      <c r="G2452" s="4">
        <v>0</v>
      </c>
      <c r="H2452" s="6">
        <v>57745</v>
      </c>
      <c r="I2452" s="8" t="str">
        <f>IF(H2452&lt;Mapping!$B$1,Mapping!$A$1,IF(H2452&lt;Mapping!$B$2,Mapping!$A$2,Mapping!$A$3))</f>
        <v>Minor</v>
      </c>
    </row>
    <row r="2453" spans="1:9" ht="13.5" customHeight="1" x14ac:dyDescent="0.2">
      <c r="A2453" s="4">
        <v>3</v>
      </c>
      <c r="B2453" s="5" t="s">
        <v>19</v>
      </c>
      <c r="C2453" s="4">
        <v>3</v>
      </c>
      <c r="D2453" s="4">
        <v>2011</v>
      </c>
      <c r="E2453" s="4">
        <v>1</v>
      </c>
      <c r="F2453" s="4">
        <v>0</v>
      </c>
      <c r="G2453" s="4">
        <v>0</v>
      </c>
      <c r="H2453" s="6">
        <v>51778</v>
      </c>
      <c r="I2453" s="8" t="str">
        <f>IF(H2453&lt;Mapping!$B$1,Mapping!$A$1,IF(H2453&lt;Mapping!$B$2,Mapping!$A$2,Mapping!$A$3))</f>
        <v>Minor</v>
      </c>
    </row>
    <row r="2454" spans="1:9" ht="13.5" customHeight="1" x14ac:dyDescent="0.2">
      <c r="A2454" s="4">
        <v>3</v>
      </c>
      <c r="B2454" s="5" t="s">
        <v>19</v>
      </c>
      <c r="C2454" s="4">
        <v>2</v>
      </c>
      <c r="D2454" s="4">
        <v>2011</v>
      </c>
      <c r="E2454" s="4">
        <v>1</v>
      </c>
      <c r="F2454" s="4">
        <v>0</v>
      </c>
      <c r="G2454" s="4">
        <v>0</v>
      </c>
      <c r="H2454" s="6">
        <v>49567</v>
      </c>
      <c r="I2454" s="8" t="str">
        <f>IF(H2454&lt;Mapping!$B$1,Mapping!$A$1,IF(H2454&lt;Mapping!$B$2,Mapping!$A$2,Mapping!$A$3))</f>
        <v>Minor</v>
      </c>
    </row>
    <row r="2455" spans="1:9" ht="13.5" customHeight="1" x14ac:dyDescent="0.2">
      <c r="A2455" s="4">
        <v>3</v>
      </c>
      <c r="B2455" s="5" t="s">
        <v>19</v>
      </c>
      <c r="C2455" s="4">
        <v>4</v>
      </c>
      <c r="D2455" s="4">
        <v>2011</v>
      </c>
      <c r="E2455" s="4">
        <v>1</v>
      </c>
      <c r="F2455" s="4">
        <v>0</v>
      </c>
      <c r="G2455" s="4">
        <v>0</v>
      </c>
      <c r="H2455" s="6">
        <v>49258</v>
      </c>
      <c r="I2455" s="8" t="str">
        <f>IF(H2455&lt;Mapping!$B$1,Mapping!$A$1,IF(H2455&lt;Mapping!$B$2,Mapping!$A$2,Mapping!$A$3))</f>
        <v>Minor</v>
      </c>
    </row>
    <row r="2456" spans="1:9" ht="13.5" customHeight="1" x14ac:dyDescent="0.2">
      <c r="A2456" s="4">
        <v>3</v>
      </c>
      <c r="B2456" s="5" t="s">
        <v>19</v>
      </c>
      <c r="C2456" s="4">
        <v>2</v>
      </c>
      <c r="D2456" s="4">
        <v>2011</v>
      </c>
      <c r="E2456" s="4">
        <v>1</v>
      </c>
      <c r="F2456" s="4">
        <v>0</v>
      </c>
      <c r="G2456" s="4">
        <v>0</v>
      </c>
      <c r="H2456" s="6">
        <v>49210</v>
      </c>
      <c r="I2456" s="8" t="str">
        <f>IF(H2456&lt;Mapping!$B$1,Mapping!$A$1,IF(H2456&lt;Mapping!$B$2,Mapping!$A$2,Mapping!$A$3))</f>
        <v>Minor</v>
      </c>
    </row>
    <row r="2457" spans="1:9" ht="13.5" customHeight="1" x14ac:dyDescent="0.2">
      <c r="A2457" s="4">
        <v>3</v>
      </c>
      <c r="B2457" s="5" t="s">
        <v>19</v>
      </c>
      <c r="C2457" s="4">
        <v>2</v>
      </c>
      <c r="D2457" s="4">
        <v>2011</v>
      </c>
      <c r="E2457" s="4">
        <v>1</v>
      </c>
      <c r="F2457" s="4">
        <v>0</v>
      </c>
      <c r="G2457" s="4">
        <v>0</v>
      </c>
      <c r="H2457" s="6">
        <v>43508</v>
      </c>
      <c r="I2457" s="8" t="str">
        <f>IF(H2457&lt;Mapping!$B$1,Mapping!$A$1,IF(H2457&lt;Mapping!$B$2,Mapping!$A$2,Mapping!$A$3))</f>
        <v>Minor</v>
      </c>
    </row>
    <row r="2458" spans="1:9" ht="13.5" customHeight="1" x14ac:dyDescent="0.2">
      <c r="A2458" s="4">
        <v>3</v>
      </c>
      <c r="B2458" s="5" t="s">
        <v>19</v>
      </c>
      <c r="C2458" s="4">
        <v>2</v>
      </c>
      <c r="D2458" s="4">
        <v>2011</v>
      </c>
      <c r="E2458" s="4">
        <v>1</v>
      </c>
      <c r="F2458" s="4">
        <v>0</v>
      </c>
      <c r="G2458" s="4">
        <v>0</v>
      </c>
      <c r="H2458" s="6">
        <v>43223</v>
      </c>
      <c r="I2458" s="8" t="str">
        <f>IF(H2458&lt;Mapping!$B$1,Mapping!$A$1,IF(H2458&lt;Mapping!$B$2,Mapping!$A$2,Mapping!$A$3))</f>
        <v>Minor</v>
      </c>
    </row>
    <row r="2459" spans="1:9" ht="13.5" customHeight="1" x14ac:dyDescent="0.2">
      <c r="A2459" s="4">
        <v>3</v>
      </c>
      <c r="B2459" s="5" t="s">
        <v>19</v>
      </c>
      <c r="C2459" s="4">
        <v>2</v>
      </c>
      <c r="D2459" s="4">
        <v>2011</v>
      </c>
      <c r="E2459" s="4">
        <v>1</v>
      </c>
      <c r="F2459" s="4">
        <v>0</v>
      </c>
      <c r="G2459" s="4">
        <v>0</v>
      </c>
      <c r="H2459" s="6">
        <v>34500</v>
      </c>
      <c r="I2459" s="8" t="str">
        <f>IF(H2459&lt;Mapping!$B$1,Mapping!$A$1,IF(H2459&lt;Mapping!$B$2,Mapping!$A$2,Mapping!$A$3))</f>
        <v>Minor</v>
      </c>
    </row>
    <row r="2460" spans="1:9" ht="13.5" customHeight="1" x14ac:dyDescent="0.2">
      <c r="A2460" s="4">
        <v>3</v>
      </c>
      <c r="B2460" s="5" t="s">
        <v>19</v>
      </c>
      <c r="C2460" s="4">
        <v>2</v>
      </c>
      <c r="D2460" s="4">
        <v>2011</v>
      </c>
      <c r="E2460" s="4">
        <v>1</v>
      </c>
      <c r="F2460" s="4">
        <v>0</v>
      </c>
      <c r="G2460" s="4">
        <v>0</v>
      </c>
      <c r="H2460" s="6">
        <v>34148</v>
      </c>
      <c r="I2460" s="8" t="str">
        <f>IF(H2460&lt;Mapping!$B$1,Mapping!$A$1,IF(H2460&lt;Mapping!$B$2,Mapping!$A$2,Mapping!$A$3))</f>
        <v>Minor</v>
      </c>
    </row>
    <row r="2461" spans="1:9" ht="13.5" customHeight="1" x14ac:dyDescent="0.2">
      <c r="A2461" s="4">
        <v>3</v>
      </c>
      <c r="B2461" s="5" t="s">
        <v>19</v>
      </c>
      <c r="C2461" s="4">
        <v>3</v>
      </c>
      <c r="D2461" s="4">
        <v>2011</v>
      </c>
      <c r="E2461" s="4">
        <v>1</v>
      </c>
      <c r="F2461" s="4">
        <v>0</v>
      </c>
      <c r="G2461" s="4">
        <v>0</v>
      </c>
      <c r="H2461" s="6">
        <v>32284</v>
      </c>
      <c r="I2461" s="8" t="str">
        <f>IF(H2461&lt;Mapping!$B$1,Mapping!$A$1,IF(H2461&lt;Mapping!$B$2,Mapping!$A$2,Mapping!$A$3))</f>
        <v>Minor</v>
      </c>
    </row>
    <row r="2462" spans="1:9" ht="13.5" customHeight="1" x14ac:dyDescent="0.2">
      <c r="A2462" s="4">
        <v>3</v>
      </c>
      <c r="B2462" s="5" t="s">
        <v>19</v>
      </c>
      <c r="C2462" s="4">
        <v>3</v>
      </c>
      <c r="D2462" s="4">
        <v>2011</v>
      </c>
      <c r="E2462" s="4">
        <v>1</v>
      </c>
      <c r="F2462" s="4">
        <v>0</v>
      </c>
      <c r="G2462" s="4">
        <v>0</v>
      </c>
      <c r="H2462" s="6">
        <v>30737</v>
      </c>
      <c r="I2462" s="8" t="str">
        <f>IF(H2462&lt;Mapping!$B$1,Mapping!$A$1,IF(H2462&lt;Mapping!$B$2,Mapping!$A$2,Mapping!$A$3))</f>
        <v>Minor</v>
      </c>
    </row>
    <row r="2463" spans="1:9" ht="13.5" customHeight="1" x14ac:dyDescent="0.2">
      <c r="A2463" s="4">
        <v>3</v>
      </c>
      <c r="B2463" s="5" t="s">
        <v>19</v>
      </c>
      <c r="C2463" s="4">
        <v>2</v>
      </c>
      <c r="D2463" s="4">
        <v>2011</v>
      </c>
      <c r="E2463" s="4">
        <v>1</v>
      </c>
      <c r="F2463" s="4">
        <v>0</v>
      </c>
      <c r="G2463" s="4">
        <v>0</v>
      </c>
      <c r="H2463" s="6">
        <v>29766</v>
      </c>
      <c r="I2463" s="8" t="str">
        <f>IF(H2463&lt;Mapping!$B$1,Mapping!$A$1,IF(H2463&lt;Mapping!$B$2,Mapping!$A$2,Mapping!$A$3))</f>
        <v>Minor</v>
      </c>
    </row>
    <row r="2464" spans="1:9" ht="13.5" customHeight="1" x14ac:dyDescent="0.2">
      <c r="A2464" s="4">
        <v>3</v>
      </c>
      <c r="B2464" s="5" t="s">
        <v>19</v>
      </c>
      <c r="C2464" s="4">
        <v>4</v>
      </c>
      <c r="D2464" s="4">
        <v>2011</v>
      </c>
      <c r="E2464" s="4">
        <v>1</v>
      </c>
      <c r="F2464" s="4">
        <v>0</v>
      </c>
      <c r="G2464" s="4">
        <v>0</v>
      </c>
      <c r="H2464" s="6">
        <v>16481</v>
      </c>
      <c r="I2464" s="8" t="str">
        <f>IF(H2464&lt;Mapping!$B$1,Mapping!$A$1,IF(H2464&lt;Mapping!$B$2,Mapping!$A$2,Mapping!$A$3))</f>
        <v>Minor</v>
      </c>
    </row>
    <row r="2465" spans="1:9" ht="13.5" customHeight="1" x14ac:dyDescent="0.2">
      <c r="A2465" s="4">
        <v>3</v>
      </c>
      <c r="B2465" s="5" t="s">
        <v>19</v>
      </c>
      <c r="C2465" s="4">
        <v>2</v>
      </c>
      <c r="D2465" s="4">
        <v>2011</v>
      </c>
      <c r="E2465" s="4">
        <v>1</v>
      </c>
      <c r="F2465" s="4">
        <v>0</v>
      </c>
      <c r="G2465" s="4">
        <v>0</v>
      </c>
      <c r="H2465" s="6">
        <v>8695</v>
      </c>
      <c r="I2465" s="8" t="str">
        <f>IF(H2465&lt;Mapping!$B$1,Mapping!$A$1,IF(H2465&lt;Mapping!$B$2,Mapping!$A$2,Mapping!$A$3))</f>
        <v>Minor</v>
      </c>
    </row>
    <row r="2466" spans="1:9" ht="13.5" customHeight="1" x14ac:dyDescent="0.2">
      <c r="A2466" s="4">
        <v>3</v>
      </c>
      <c r="B2466" s="5" t="s">
        <v>19</v>
      </c>
      <c r="C2466" s="4">
        <v>2</v>
      </c>
      <c r="D2466" s="4">
        <v>2011</v>
      </c>
      <c r="E2466" s="4">
        <v>1</v>
      </c>
      <c r="F2466" s="4">
        <v>0</v>
      </c>
      <c r="G2466" s="4">
        <v>0</v>
      </c>
      <c r="H2466" s="6">
        <v>8643</v>
      </c>
      <c r="I2466" s="8" t="str">
        <f>IF(H2466&lt;Mapping!$B$1,Mapping!$A$1,IF(H2466&lt;Mapping!$B$2,Mapping!$A$2,Mapping!$A$3))</f>
        <v>Minor</v>
      </c>
    </row>
    <row r="2467" spans="1:9" ht="13.5" customHeight="1" x14ac:dyDescent="0.2">
      <c r="A2467" s="4">
        <v>3</v>
      </c>
      <c r="B2467" s="5" t="s">
        <v>19</v>
      </c>
      <c r="C2467" s="4">
        <v>2</v>
      </c>
      <c r="D2467" s="4">
        <v>2011</v>
      </c>
      <c r="E2467" s="4">
        <v>1</v>
      </c>
      <c r="F2467" s="4">
        <v>0</v>
      </c>
      <c r="G2467" s="4">
        <v>0</v>
      </c>
      <c r="H2467" s="6">
        <v>8511</v>
      </c>
      <c r="I2467" s="8" t="str">
        <f>IF(H2467&lt;Mapping!$B$1,Mapping!$A$1,IF(H2467&lt;Mapping!$B$2,Mapping!$A$2,Mapping!$A$3))</f>
        <v>Minor</v>
      </c>
    </row>
    <row r="2468" spans="1:9" ht="13.5" customHeight="1" x14ac:dyDescent="0.2">
      <c r="A2468" s="4">
        <v>3</v>
      </c>
      <c r="B2468" s="5" t="s">
        <v>19</v>
      </c>
      <c r="C2468" s="4">
        <v>2</v>
      </c>
      <c r="D2468" s="4">
        <v>2011</v>
      </c>
      <c r="E2468" s="4">
        <v>1</v>
      </c>
      <c r="F2468" s="4">
        <v>0</v>
      </c>
      <c r="G2468" s="4">
        <v>0</v>
      </c>
      <c r="H2468" s="6">
        <v>8487</v>
      </c>
      <c r="I2468" s="8" t="str">
        <f>IF(H2468&lt;Mapping!$B$1,Mapping!$A$1,IF(H2468&lt;Mapping!$B$2,Mapping!$A$2,Mapping!$A$3))</f>
        <v>Minor</v>
      </c>
    </row>
    <row r="2469" spans="1:9" ht="13.5" customHeight="1" x14ac:dyDescent="0.2">
      <c r="A2469" s="4">
        <v>3</v>
      </c>
      <c r="B2469" s="5" t="s">
        <v>19</v>
      </c>
      <c r="C2469" s="4">
        <v>2</v>
      </c>
      <c r="D2469" s="4">
        <v>2011</v>
      </c>
      <c r="E2469" s="4">
        <v>1</v>
      </c>
      <c r="F2469" s="4">
        <v>0</v>
      </c>
      <c r="G2469" s="4">
        <v>0</v>
      </c>
      <c r="H2469" s="6">
        <v>8438</v>
      </c>
      <c r="I2469" s="8" t="str">
        <f>IF(H2469&lt;Mapping!$B$1,Mapping!$A$1,IF(H2469&lt;Mapping!$B$2,Mapping!$A$2,Mapping!$A$3))</f>
        <v>Minor</v>
      </c>
    </row>
    <row r="2470" spans="1:9" ht="13.5" customHeight="1" x14ac:dyDescent="0.2">
      <c r="A2470" s="4">
        <v>3</v>
      </c>
      <c r="B2470" s="5" t="s">
        <v>19</v>
      </c>
      <c r="C2470" s="4">
        <v>2</v>
      </c>
      <c r="D2470" s="4">
        <v>2011</v>
      </c>
      <c r="E2470" s="4">
        <v>1</v>
      </c>
      <c r="F2470" s="4">
        <v>0</v>
      </c>
      <c r="G2470" s="4">
        <v>0</v>
      </c>
      <c r="H2470" s="6">
        <v>8427</v>
      </c>
      <c r="I2470" s="8" t="str">
        <f>IF(H2470&lt;Mapping!$B$1,Mapping!$A$1,IF(H2470&lt;Mapping!$B$2,Mapping!$A$2,Mapping!$A$3))</f>
        <v>Minor</v>
      </c>
    </row>
    <row r="2471" spans="1:9" ht="13.5" customHeight="1" x14ac:dyDescent="0.2">
      <c r="A2471" s="4">
        <v>3</v>
      </c>
      <c r="B2471" s="5" t="s">
        <v>19</v>
      </c>
      <c r="C2471" s="4">
        <v>2</v>
      </c>
      <c r="D2471" s="4">
        <v>2011</v>
      </c>
      <c r="E2471" s="4">
        <v>1</v>
      </c>
      <c r="F2471" s="4">
        <v>0</v>
      </c>
      <c r="G2471" s="4">
        <v>0</v>
      </c>
      <c r="H2471" s="6">
        <v>8274</v>
      </c>
      <c r="I2471" s="8" t="str">
        <f>IF(H2471&lt;Mapping!$B$1,Mapping!$A$1,IF(H2471&lt;Mapping!$B$2,Mapping!$A$2,Mapping!$A$3))</f>
        <v>Minor</v>
      </c>
    </row>
    <row r="2472" spans="1:9" ht="13.5" customHeight="1" x14ac:dyDescent="0.2">
      <c r="A2472" s="4">
        <v>3</v>
      </c>
      <c r="B2472" s="5" t="s">
        <v>19</v>
      </c>
      <c r="C2472" s="4">
        <v>2</v>
      </c>
      <c r="D2472" s="4">
        <v>2011</v>
      </c>
      <c r="E2472" s="4">
        <v>1</v>
      </c>
      <c r="F2472" s="4">
        <v>0</v>
      </c>
      <c r="G2472" s="4">
        <v>0</v>
      </c>
      <c r="H2472" s="6">
        <v>7988</v>
      </c>
      <c r="I2472" s="8" t="str">
        <f>IF(H2472&lt;Mapping!$B$1,Mapping!$A$1,IF(H2472&lt;Mapping!$B$2,Mapping!$A$2,Mapping!$A$3))</f>
        <v>Minor</v>
      </c>
    </row>
    <row r="2473" spans="1:9" ht="13.5" customHeight="1" x14ac:dyDescent="0.2">
      <c r="A2473" s="4">
        <v>3</v>
      </c>
      <c r="B2473" s="5" t="s">
        <v>19</v>
      </c>
      <c r="C2473" s="4">
        <v>2</v>
      </c>
      <c r="D2473" s="4">
        <v>2011</v>
      </c>
      <c r="E2473" s="4">
        <v>1</v>
      </c>
      <c r="F2473" s="4">
        <v>0</v>
      </c>
      <c r="G2473" s="4">
        <v>0</v>
      </c>
      <c r="H2473" s="6">
        <v>7981</v>
      </c>
      <c r="I2473" s="8" t="str">
        <f>IF(H2473&lt;Mapping!$B$1,Mapping!$A$1,IF(H2473&lt;Mapping!$B$2,Mapping!$A$2,Mapping!$A$3))</f>
        <v>Minor</v>
      </c>
    </row>
    <row r="2474" spans="1:9" ht="13.5" customHeight="1" x14ac:dyDescent="0.2">
      <c r="A2474" s="4">
        <v>3</v>
      </c>
      <c r="B2474" s="5" t="s">
        <v>19</v>
      </c>
      <c r="C2474" s="4">
        <v>2</v>
      </c>
      <c r="D2474" s="4">
        <v>2011</v>
      </c>
      <c r="E2474" s="4">
        <v>1</v>
      </c>
      <c r="F2474" s="4">
        <v>0</v>
      </c>
      <c r="G2474" s="4">
        <v>0</v>
      </c>
      <c r="H2474" s="6">
        <v>7293</v>
      </c>
      <c r="I2474" s="8" t="str">
        <f>IF(H2474&lt;Mapping!$B$1,Mapping!$A$1,IF(H2474&lt;Mapping!$B$2,Mapping!$A$2,Mapping!$A$3))</f>
        <v>Minor</v>
      </c>
    </row>
    <row r="2475" spans="1:9" ht="13.5" customHeight="1" x14ac:dyDescent="0.2">
      <c r="A2475" s="4">
        <v>3</v>
      </c>
      <c r="B2475" s="5" t="s">
        <v>19</v>
      </c>
      <c r="C2475" s="4">
        <v>2</v>
      </c>
      <c r="D2475" s="4">
        <v>2011</v>
      </c>
      <c r="E2475" s="4">
        <v>1</v>
      </c>
      <c r="F2475" s="4">
        <v>0</v>
      </c>
      <c r="G2475" s="4">
        <v>0</v>
      </c>
      <c r="H2475" s="6">
        <v>7236</v>
      </c>
      <c r="I2475" s="8" t="str">
        <f>IF(H2475&lt;Mapping!$B$1,Mapping!$A$1,IF(H2475&lt;Mapping!$B$2,Mapping!$A$2,Mapping!$A$3))</f>
        <v>Minor</v>
      </c>
    </row>
    <row r="2476" spans="1:9" ht="13.5" customHeight="1" x14ac:dyDescent="0.2">
      <c r="A2476" s="4">
        <v>3</v>
      </c>
      <c r="B2476" s="5" t="s">
        <v>19</v>
      </c>
      <c r="C2476" s="4">
        <v>2</v>
      </c>
      <c r="D2476" s="4">
        <v>2011</v>
      </c>
      <c r="E2476" s="4">
        <v>1</v>
      </c>
      <c r="F2476" s="4">
        <v>0</v>
      </c>
      <c r="G2476" s="4">
        <v>0</v>
      </c>
      <c r="H2476" s="6">
        <v>15682066</v>
      </c>
      <c r="I2476" s="8" t="str">
        <f>IF(H2476&lt;Mapping!$B$1,Mapping!$A$1,IF(H2476&lt;Mapping!$B$2,Mapping!$A$2,Mapping!$A$3))</f>
        <v>Major</v>
      </c>
    </row>
    <row r="2477" spans="1:9" ht="13.5" customHeight="1" x14ac:dyDescent="0.2">
      <c r="A2477" s="4">
        <v>3</v>
      </c>
      <c r="B2477" s="5" t="s">
        <v>19</v>
      </c>
      <c r="C2477" s="4">
        <v>2</v>
      </c>
      <c r="D2477" s="4">
        <v>2011</v>
      </c>
      <c r="E2477" s="4">
        <v>1</v>
      </c>
      <c r="F2477" s="4">
        <v>0</v>
      </c>
      <c r="G2477" s="4">
        <v>0</v>
      </c>
      <c r="H2477" s="6">
        <v>782533</v>
      </c>
      <c r="I2477" s="8" t="str">
        <f>IF(H2477&lt;Mapping!$B$1,Mapping!$A$1,IF(H2477&lt;Mapping!$B$2,Mapping!$A$2,Mapping!$A$3))</f>
        <v>Medium</v>
      </c>
    </row>
    <row r="2478" spans="1:9" ht="13.5" customHeight="1" x14ac:dyDescent="0.2">
      <c r="A2478" s="4">
        <v>4</v>
      </c>
      <c r="B2478" s="5" t="s">
        <v>19</v>
      </c>
      <c r="C2478" s="4">
        <v>2</v>
      </c>
      <c r="D2478" s="4">
        <v>2011</v>
      </c>
      <c r="E2478" s="4">
        <v>1</v>
      </c>
      <c r="F2478" s="4">
        <v>0</v>
      </c>
      <c r="G2478" s="4">
        <v>0</v>
      </c>
      <c r="H2478" s="6">
        <v>285906</v>
      </c>
      <c r="I2478" s="8" t="str">
        <f>IF(H2478&lt;Mapping!$B$1,Mapping!$A$1,IF(H2478&lt;Mapping!$B$2,Mapping!$A$2,Mapping!$A$3))</f>
        <v>Minor</v>
      </c>
    </row>
    <row r="2479" spans="1:9" ht="13.5" customHeight="1" x14ac:dyDescent="0.2">
      <c r="A2479" s="4">
        <v>4</v>
      </c>
      <c r="B2479" s="5" t="s">
        <v>19</v>
      </c>
      <c r="C2479" s="4">
        <v>3</v>
      </c>
      <c r="D2479" s="4">
        <v>2011</v>
      </c>
      <c r="E2479" s="4">
        <v>1</v>
      </c>
      <c r="F2479" s="4">
        <v>0</v>
      </c>
      <c r="G2479" s="4">
        <v>0</v>
      </c>
      <c r="H2479" s="6">
        <v>199640</v>
      </c>
      <c r="I2479" s="8" t="str">
        <f>IF(H2479&lt;Mapping!$B$1,Mapping!$A$1,IF(H2479&lt;Mapping!$B$2,Mapping!$A$2,Mapping!$A$3))</f>
        <v>Minor</v>
      </c>
    </row>
    <row r="2480" spans="1:9" ht="13.5" customHeight="1" x14ac:dyDescent="0.2">
      <c r="A2480" s="4">
        <v>4</v>
      </c>
      <c r="B2480" s="5" t="s">
        <v>19</v>
      </c>
      <c r="C2480" s="4">
        <v>2</v>
      </c>
      <c r="D2480" s="4">
        <v>2011</v>
      </c>
      <c r="E2480" s="4">
        <v>1</v>
      </c>
      <c r="F2480" s="4">
        <v>0</v>
      </c>
      <c r="G2480" s="4">
        <v>0</v>
      </c>
      <c r="H2480" s="6">
        <v>136809</v>
      </c>
      <c r="I2480" s="8" t="str">
        <f>IF(H2480&lt;Mapping!$B$1,Mapping!$A$1,IF(H2480&lt;Mapping!$B$2,Mapping!$A$2,Mapping!$A$3))</f>
        <v>Minor</v>
      </c>
    </row>
    <row r="2481" spans="1:9" ht="13.5" customHeight="1" x14ac:dyDescent="0.2">
      <c r="A2481" s="4">
        <v>4</v>
      </c>
      <c r="B2481" s="5" t="s">
        <v>19</v>
      </c>
      <c r="C2481" s="4">
        <v>3</v>
      </c>
      <c r="D2481" s="4">
        <v>2011</v>
      </c>
      <c r="E2481" s="4">
        <v>1</v>
      </c>
      <c r="F2481" s="4">
        <v>0</v>
      </c>
      <c r="G2481" s="4">
        <v>0</v>
      </c>
      <c r="H2481" s="6">
        <v>134615</v>
      </c>
      <c r="I2481" s="8" t="str">
        <f>IF(H2481&lt;Mapping!$B$1,Mapping!$A$1,IF(H2481&lt;Mapping!$B$2,Mapping!$A$2,Mapping!$A$3))</f>
        <v>Minor</v>
      </c>
    </row>
    <row r="2482" spans="1:9" ht="13.5" customHeight="1" x14ac:dyDescent="0.2">
      <c r="A2482" s="4">
        <v>4</v>
      </c>
      <c r="B2482" s="5" t="s">
        <v>19</v>
      </c>
      <c r="C2482" s="4">
        <v>2</v>
      </c>
      <c r="D2482" s="4">
        <v>2011</v>
      </c>
      <c r="E2482" s="4">
        <v>1</v>
      </c>
      <c r="F2482" s="4">
        <v>0</v>
      </c>
      <c r="G2482" s="4">
        <v>0</v>
      </c>
      <c r="H2482" s="6">
        <v>129859</v>
      </c>
      <c r="I2482" s="8" t="str">
        <f>IF(H2482&lt;Mapping!$B$1,Mapping!$A$1,IF(H2482&lt;Mapping!$B$2,Mapping!$A$2,Mapping!$A$3))</f>
        <v>Minor</v>
      </c>
    </row>
    <row r="2483" spans="1:9" ht="13.5" customHeight="1" x14ac:dyDescent="0.2">
      <c r="A2483" s="4">
        <v>4</v>
      </c>
      <c r="B2483" s="5" t="s">
        <v>19</v>
      </c>
      <c r="C2483" s="4">
        <v>2</v>
      </c>
      <c r="D2483" s="4">
        <v>2011</v>
      </c>
      <c r="E2483" s="4">
        <v>1</v>
      </c>
      <c r="F2483" s="4">
        <v>0</v>
      </c>
      <c r="G2483" s="4">
        <v>0</v>
      </c>
      <c r="H2483" s="6">
        <v>86987</v>
      </c>
      <c r="I2483" s="8" t="str">
        <f>IF(H2483&lt;Mapping!$B$1,Mapping!$A$1,IF(H2483&lt;Mapping!$B$2,Mapping!$A$2,Mapping!$A$3))</f>
        <v>Minor</v>
      </c>
    </row>
    <row r="2484" spans="1:9" ht="13.5" customHeight="1" x14ac:dyDescent="0.2">
      <c r="A2484" s="4">
        <v>4</v>
      </c>
      <c r="B2484" s="5" t="s">
        <v>19</v>
      </c>
      <c r="C2484" s="4">
        <v>4</v>
      </c>
      <c r="D2484" s="4">
        <v>2011</v>
      </c>
      <c r="E2484" s="4">
        <v>1</v>
      </c>
      <c r="F2484" s="4">
        <v>0</v>
      </c>
      <c r="G2484" s="4">
        <v>0</v>
      </c>
      <c r="H2484" s="6">
        <v>85600</v>
      </c>
      <c r="I2484" s="8" t="str">
        <f>IF(H2484&lt;Mapping!$B$1,Mapping!$A$1,IF(H2484&lt;Mapping!$B$2,Mapping!$A$2,Mapping!$A$3))</f>
        <v>Minor</v>
      </c>
    </row>
    <row r="2485" spans="1:9" ht="13.5" customHeight="1" x14ac:dyDescent="0.2">
      <c r="A2485" s="4">
        <v>4</v>
      </c>
      <c r="B2485" s="5" t="s">
        <v>19</v>
      </c>
      <c r="C2485" s="4">
        <v>2</v>
      </c>
      <c r="D2485" s="4">
        <v>2011</v>
      </c>
      <c r="E2485" s="4">
        <v>1</v>
      </c>
      <c r="F2485" s="4">
        <v>0</v>
      </c>
      <c r="G2485" s="4">
        <v>0</v>
      </c>
      <c r="H2485" s="6">
        <v>77579</v>
      </c>
      <c r="I2485" s="8" t="str">
        <f>IF(H2485&lt;Mapping!$B$1,Mapping!$A$1,IF(H2485&lt;Mapping!$B$2,Mapping!$A$2,Mapping!$A$3))</f>
        <v>Minor</v>
      </c>
    </row>
    <row r="2486" spans="1:9" ht="13.5" customHeight="1" x14ac:dyDescent="0.2">
      <c r="A2486" s="4">
        <v>4</v>
      </c>
      <c r="B2486" s="5" t="s">
        <v>19</v>
      </c>
      <c r="C2486" s="4">
        <v>2</v>
      </c>
      <c r="D2486" s="4">
        <v>2011</v>
      </c>
      <c r="E2486" s="4">
        <v>1</v>
      </c>
      <c r="F2486" s="4">
        <v>0</v>
      </c>
      <c r="G2486" s="4">
        <v>0</v>
      </c>
      <c r="H2486" s="6">
        <v>66952</v>
      </c>
      <c r="I2486" s="8" t="str">
        <f>IF(H2486&lt;Mapping!$B$1,Mapping!$A$1,IF(H2486&lt;Mapping!$B$2,Mapping!$A$2,Mapping!$A$3))</f>
        <v>Minor</v>
      </c>
    </row>
    <row r="2487" spans="1:9" ht="13.5" customHeight="1" x14ac:dyDescent="0.2">
      <c r="A2487" s="4">
        <v>4</v>
      </c>
      <c r="B2487" s="5" t="s">
        <v>19</v>
      </c>
      <c r="C2487" s="4">
        <v>2</v>
      </c>
      <c r="D2487" s="4">
        <v>2011</v>
      </c>
      <c r="E2487" s="4">
        <v>1</v>
      </c>
      <c r="F2487" s="4">
        <v>0</v>
      </c>
      <c r="G2487" s="4">
        <v>0</v>
      </c>
      <c r="H2487" s="6">
        <v>65424</v>
      </c>
      <c r="I2487" s="8" t="str">
        <f>IF(H2487&lt;Mapping!$B$1,Mapping!$A$1,IF(H2487&lt;Mapping!$B$2,Mapping!$A$2,Mapping!$A$3))</f>
        <v>Minor</v>
      </c>
    </row>
    <row r="2488" spans="1:9" ht="13.5" customHeight="1" x14ac:dyDescent="0.2">
      <c r="A2488" s="4">
        <v>4</v>
      </c>
      <c r="B2488" s="5" t="s">
        <v>19</v>
      </c>
      <c r="C2488" s="4">
        <v>2</v>
      </c>
      <c r="D2488" s="4">
        <v>2011</v>
      </c>
      <c r="E2488" s="4">
        <v>1</v>
      </c>
      <c r="F2488" s="4">
        <v>0</v>
      </c>
      <c r="G2488" s="4">
        <v>0</v>
      </c>
      <c r="H2488" s="6">
        <v>60339</v>
      </c>
      <c r="I2488" s="8" t="str">
        <f>IF(H2488&lt;Mapping!$B$1,Mapping!$A$1,IF(H2488&lt;Mapping!$B$2,Mapping!$A$2,Mapping!$A$3))</f>
        <v>Minor</v>
      </c>
    </row>
    <row r="2489" spans="1:9" ht="13.5" customHeight="1" x14ac:dyDescent="0.2">
      <c r="A2489" s="4">
        <v>4</v>
      </c>
      <c r="B2489" s="5" t="s">
        <v>19</v>
      </c>
      <c r="C2489" s="4">
        <v>2</v>
      </c>
      <c r="D2489" s="4">
        <v>2011</v>
      </c>
      <c r="E2489" s="4">
        <v>1</v>
      </c>
      <c r="F2489" s="4">
        <v>0</v>
      </c>
      <c r="G2489" s="4">
        <v>0</v>
      </c>
      <c r="H2489" s="6">
        <v>58969</v>
      </c>
      <c r="I2489" s="8" t="str">
        <f>IF(H2489&lt;Mapping!$B$1,Mapping!$A$1,IF(H2489&lt;Mapping!$B$2,Mapping!$A$2,Mapping!$A$3))</f>
        <v>Minor</v>
      </c>
    </row>
    <row r="2490" spans="1:9" ht="13.5" customHeight="1" x14ac:dyDescent="0.2">
      <c r="A2490" s="4">
        <v>4</v>
      </c>
      <c r="B2490" s="5" t="s">
        <v>19</v>
      </c>
      <c r="C2490" s="4">
        <v>2</v>
      </c>
      <c r="D2490" s="4">
        <v>2011</v>
      </c>
      <c r="E2490" s="4">
        <v>1</v>
      </c>
      <c r="F2490" s="4">
        <v>0</v>
      </c>
      <c r="G2490" s="4">
        <v>0</v>
      </c>
      <c r="H2490" s="6">
        <v>57701</v>
      </c>
      <c r="I2490" s="8" t="str">
        <f>IF(H2490&lt;Mapping!$B$1,Mapping!$A$1,IF(H2490&lt;Mapping!$B$2,Mapping!$A$2,Mapping!$A$3))</f>
        <v>Minor</v>
      </c>
    </row>
    <row r="2491" spans="1:9" ht="13.5" customHeight="1" x14ac:dyDescent="0.2">
      <c r="A2491" s="4">
        <v>4</v>
      </c>
      <c r="B2491" s="5" t="s">
        <v>19</v>
      </c>
      <c r="C2491" s="4">
        <v>2</v>
      </c>
      <c r="D2491" s="4">
        <v>2011</v>
      </c>
      <c r="E2491" s="4">
        <v>1</v>
      </c>
      <c r="F2491" s="4">
        <v>0</v>
      </c>
      <c r="G2491" s="4">
        <v>0</v>
      </c>
      <c r="H2491" s="6">
        <v>49800</v>
      </c>
      <c r="I2491" s="8" t="str">
        <f>IF(H2491&lt;Mapping!$B$1,Mapping!$A$1,IF(H2491&lt;Mapping!$B$2,Mapping!$A$2,Mapping!$A$3))</f>
        <v>Minor</v>
      </c>
    </row>
    <row r="2492" spans="1:9" ht="13.5" customHeight="1" x14ac:dyDescent="0.2">
      <c r="A2492" s="4">
        <v>4</v>
      </c>
      <c r="B2492" s="5" t="s">
        <v>19</v>
      </c>
      <c r="C2492" s="4">
        <v>3</v>
      </c>
      <c r="D2492" s="4">
        <v>2011</v>
      </c>
      <c r="E2492" s="4">
        <v>1</v>
      </c>
      <c r="F2492" s="4">
        <v>0</v>
      </c>
      <c r="G2492" s="4">
        <v>0</v>
      </c>
      <c r="H2492" s="6">
        <v>47451</v>
      </c>
      <c r="I2492" s="8" t="str">
        <f>IF(H2492&lt;Mapping!$B$1,Mapping!$A$1,IF(H2492&lt;Mapping!$B$2,Mapping!$A$2,Mapping!$A$3))</f>
        <v>Minor</v>
      </c>
    </row>
    <row r="2493" spans="1:9" ht="13.5" customHeight="1" x14ac:dyDescent="0.2">
      <c r="A2493" s="4">
        <v>4</v>
      </c>
      <c r="B2493" s="5" t="s">
        <v>19</v>
      </c>
      <c r="C2493" s="4">
        <v>2</v>
      </c>
      <c r="D2493" s="4">
        <v>2011</v>
      </c>
      <c r="E2493" s="4">
        <v>1</v>
      </c>
      <c r="F2493" s="4">
        <v>0</v>
      </c>
      <c r="G2493" s="4">
        <v>0</v>
      </c>
      <c r="H2493" s="6">
        <v>44074</v>
      </c>
      <c r="I2493" s="8" t="str">
        <f>IF(H2493&lt;Mapping!$B$1,Mapping!$A$1,IF(H2493&lt;Mapping!$B$2,Mapping!$A$2,Mapping!$A$3))</f>
        <v>Minor</v>
      </c>
    </row>
    <row r="2494" spans="1:9" ht="13.5" customHeight="1" x14ac:dyDescent="0.2">
      <c r="A2494" s="4">
        <v>4</v>
      </c>
      <c r="B2494" s="5" t="s">
        <v>19</v>
      </c>
      <c r="C2494" s="4">
        <v>2</v>
      </c>
      <c r="D2494" s="4">
        <v>2011</v>
      </c>
      <c r="E2494" s="4">
        <v>1</v>
      </c>
      <c r="F2494" s="4">
        <v>0</v>
      </c>
      <c r="G2494" s="4">
        <v>0</v>
      </c>
      <c r="H2494" s="6">
        <v>43537</v>
      </c>
      <c r="I2494" s="8" t="str">
        <f>IF(H2494&lt;Mapping!$B$1,Mapping!$A$1,IF(H2494&lt;Mapping!$B$2,Mapping!$A$2,Mapping!$A$3))</f>
        <v>Minor</v>
      </c>
    </row>
    <row r="2495" spans="1:9" ht="13.5" customHeight="1" x14ac:dyDescent="0.2">
      <c r="A2495" s="4">
        <v>4</v>
      </c>
      <c r="B2495" s="5" t="s">
        <v>19</v>
      </c>
      <c r="C2495" s="4">
        <v>2</v>
      </c>
      <c r="D2495" s="4">
        <v>2011</v>
      </c>
      <c r="E2495" s="4">
        <v>1</v>
      </c>
      <c r="F2495" s="4">
        <v>0</v>
      </c>
      <c r="G2495" s="4">
        <v>0</v>
      </c>
      <c r="H2495" s="6">
        <v>34791</v>
      </c>
      <c r="I2495" s="8" t="str">
        <f>IF(H2495&lt;Mapping!$B$1,Mapping!$A$1,IF(H2495&lt;Mapping!$B$2,Mapping!$A$2,Mapping!$A$3))</f>
        <v>Minor</v>
      </c>
    </row>
    <row r="2496" spans="1:9" ht="13.5" customHeight="1" x14ac:dyDescent="0.2">
      <c r="A2496" s="4">
        <v>4</v>
      </c>
      <c r="B2496" s="5" t="s">
        <v>19</v>
      </c>
      <c r="C2496" s="4">
        <v>3</v>
      </c>
      <c r="D2496" s="4">
        <v>2011</v>
      </c>
      <c r="E2496" s="4">
        <v>1</v>
      </c>
      <c r="F2496" s="4">
        <v>0</v>
      </c>
      <c r="G2496" s="4">
        <v>0</v>
      </c>
      <c r="H2496" s="6">
        <v>34056</v>
      </c>
      <c r="I2496" s="8" t="str">
        <f>IF(H2496&lt;Mapping!$B$1,Mapping!$A$1,IF(H2496&lt;Mapping!$B$2,Mapping!$A$2,Mapping!$A$3))</f>
        <v>Minor</v>
      </c>
    </row>
    <row r="2497" spans="1:9" ht="13.5" customHeight="1" x14ac:dyDescent="0.2">
      <c r="A2497" s="4">
        <v>4</v>
      </c>
      <c r="B2497" s="5" t="s">
        <v>19</v>
      </c>
      <c r="C2497" s="4">
        <v>4</v>
      </c>
      <c r="D2497" s="4">
        <v>2011</v>
      </c>
      <c r="E2497" s="4">
        <v>1</v>
      </c>
      <c r="F2497" s="4">
        <v>0</v>
      </c>
      <c r="G2497" s="4">
        <v>0</v>
      </c>
      <c r="H2497" s="6">
        <v>31786</v>
      </c>
      <c r="I2497" s="8" t="str">
        <f>IF(H2497&lt;Mapping!$B$1,Mapping!$A$1,IF(H2497&lt;Mapping!$B$2,Mapping!$A$2,Mapping!$A$3))</f>
        <v>Minor</v>
      </c>
    </row>
    <row r="2498" spans="1:9" ht="13.5" customHeight="1" x14ac:dyDescent="0.2">
      <c r="A2498" s="4">
        <v>4</v>
      </c>
      <c r="B2498" s="5" t="s">
        <v>19</v>
      </c>
      <c r="C2498" s="4">
        <v>3</v>
      </c>
      <c r="D2498" s="4">
        <v>2011</v>
      </c>
      <c r="E2498" s="4">
        <v>1</v>
      </c>
      <c r="F2498" s="4">
        <v>0</v>
      </c>
      <c r="G2498" s="4">
        <v>0</v>
      </c>
      <c r="H2498" s="6">
        <v>29481</v>
      </c>
      <c r="I2498" s="8" t="str">
        <f>IF(H2498&lt;Mapping!$B$1,Mapping!$A$1,IF(H2498&lt;Mapping!$B$2,Mapping!$A$2,Mapping!$A$3))</f>
        <v>Minor</v>
      </c>
    </row>
    <row r="2499" spans="1:9" ht="13.5" customHeight="1" x14ac:dyDescent="0.2">
      <c r="A2499" s="4">
        <v>4</v>
      </c>
      <c r="B2499" s="5" t="s">
        <v>19</v>
      </c>
      <c r="C2499" s="4">
        <v>1</v>
      </c>
      <c r="D2499" s="4">
        <v>2011</v>
      </c>
      <c r="E2499" s="4">
        <v>1</v>
      </c>
      <c r="F2499" s="4">
        <v>0</v>
      </c>
      <c r="G2499" s="4">
        <v>0</v>
      </c>
      <c r="H2499" s="6">
        <v>28901</v>
      </c>
      <c r="I2499" s="8" t="str">
        <f>IF(H2499&lt;Mapping!$B$1,Mapping!$A$1,IF(H2499&lt;Mapping!$B$2,Mapping!$A$2,Mapping!$A$3))</f>
        <v>Minor</v>
      </c>
    </row>
    <row r="2500" spans="1:9" ht="13.5" customHeight="1" x14ac:dyDescent="0.2">
      <c r="A2500" s="4">
        <v>4</v>
      </c>
      <c r="B2500" s="5" t="s">
        <v>19</v>
      </c>
      <c r="C2500" s="4">
        <v>2</v>
      </c>
      <c r="D2500" s="4">
        <v>2011</v>
      </c>
      <c r="E2500" s="4">
        <v>1</v>
      </c>
      <c r="F2500" s="4">
        <v>0</v>
      </c>
      <c r="G2500" s="4">
        <v>0</v>
      </c>
      <c r="H2500" s="6">
        <v>16004</v>
      </c>
      <c r="I2500" s="8" t="str">
        <f>IF(H2500&lt;Mapping!$B$1,Mapping!$A$1,IF(H2500&lt;Mapping!$B$2,Mapping!$A$2,Mapping!$A$3))</f>
        <v>Minor</v>
      </c>
    </row>
    <row r="2501" spans="1:9" ht="13.5" customHeight="1" x14ac:dyDescent="0.2">
      <c r="A2501" s="4">
        <v>4</v>
      </c>
      <c r="B2501" s="5" t="s">
        <v>19</v>
      </c>
      <c r="C2501" s="4">
        <v>3</v>
      </c>
      <c r="D2501" s="4">
        <v>2011</v>
      </c>
      <c r="E2501" s="4">
        <v>1</v>
      </c>
      <c r="F2501" s="4">
        <v>0</v>
      </c>
      <c r="G2501" s="4">
        <v>0</v>
      </c>
      <c r="H2501" s="6">
        <v>8392</v>
      </c>
      <c r="I2501" s="8" t="str">
        <f>IF(H2501&lt;Mapping!$B$1,Mapping!$A$1,IF(H2501&lt;Mapping!$B$2,Mapping!$A$2,Mapping!$A$3))</f>
        <v>Minor</v>
      </c>
    </row>
    <row r="2502" spans="1:9" ht="13.5" customHeight="1" x14ac:dyDescent="0.2">
      <c r="A2502" s="4">
        <v>4</v>
      </c>
      <c r="B2502" s="5" t="s">
        <v>19</v>
      </c>
      <c r="C2502" s="4">
        <v>3</v>
      </c>
      <c r="D2502" s="4">
        <v>2011</v>
      </c>
      <c r="E2502" s="4">
        <v>1</v>
      </c>
      <c r="F2502" s="4">
        <v>0</v>
      </c>
      <c r="G2502" s="4">
        <v>0</v>
      </c>
      <c r="H2502" s="6">
        <v>808670</v>
      </c>
      <c r="I2502" s="8" t="str">
        <f>IF(H2502&lt;Mapping!$B$1,Mapping!$A$1,IF(H2502&lt;Mapping!$B$2,Mapping!$A$2,Mapping!$A$3))</f>
        <v>Medium</v>
      </c>
    </row>
    <row r="2503" spans="1:9" ht="13.5" customHeight="1" x14ac:dyDescent="0.2">
      <c r="A2503" s="4">
        <v>5</v>
      </c>
      <c r="B2503" s="5" t="s">
        <v>19</v>
      </c>
      <c r="C2503" s="4">
        <v>2</v>
      </c>
      <c r="D2503" s="4">
        <v>2011</v>
      </c>
      <c r="E2503" s="4">
        <v>1</v>
      </c>
      <c r="F2503" s="4">
        <v>0</v>
      </c>
      <c r="G2503" s="4">
        <v>0</v>
      </c>
      <c r="H2503" s="6">
        <v>301971</v>
      </c>
      <c r="I2503" s="8" t="str">
        <f>IF(H2503&lt;Mapping!$B$1,Mapping!$A$1,IF(H2503&lt;Mapping!$B$2,Mapping!$A$2,Mapping!$A$3))</f>
        <v>Minor</v>
      </c>
    </row>
    <row r="2504" spans="1:9" ht="13.5" customHeight="1" x14ac:dyDescent="0.2">
      <c r="A2504" s="4">
        <v>5</v>
      </c>
      <c r="B2504" s="5" t="s">
        <v>19</v>
      </c>
      <c r="C2504" s="4">
        <v>2</v>
      </c>
      <c r="D2504" s="4">
        <v>2011</v>
      </c>
      <c r="E2504" s="4">
        <v>1</v>
      </c>
      <c r="F2504" s="4">
        <v>0</v>
      </c>
      <c r="G2504" s="4">
        <v>0</v>
      </c>
      <c r="H2504" s="6">
        <v>268700</v>
      </c>
      <c r="I2504" s="8" t="str">
        <f>IF(H2504&lt;Mapping!$B$1,Mapping!$A$1,IF(H2504&lt;Mapping!$B$2,Mapping!$A$2,Mapping!$A$3))</f>
        <v>Minor</v>
      </c>
    </row>
    <row r="2505" spans="1:9" ht="13.5" customHeight="1" x14ac:dyDescent="0.2">
      <c r="A2505" s="4">
        <v>5</v>
      </c>
      <c r="B2505" s="5" t="s">
        <v>19</v>
      </c>
      <c r="C2505" s="4">
        <v>2</v>
      </c>
      <c r="D2505" s="4">
        <v>2011</v>
      </c>
      <c r="E2505" s="4">
        <v>1</v>
      </c>
      <c r="F2505" s="4">
        <v>0</v>
      </c>
      <c r="G2505" s="4">
        <v>0</v>
      </c>
      <c r="H2505" s="6">
        <v>218510</v>
      </c>
      <c r="I2505" s="8" t="str">
        <f>IF(H2505&lt;Mapping!$B$1,Mapping!$A$1,IF(H2505&lt;Mapping!$B$2,Mapping!$A$2,Mapping!$A$3))</f>
        <v>Minor</v>
      </c>
    </row>
    <row r="2506" spans="1:9" ht="13.5" customHeight="1" x14ac:dyDescent="0.2">
      <c r="A2506" s="4">
        <v>5</v>
      </c>
      <c r="B2506" s="5" t="s">
        <v>19</v>
      </c>
      <c r="C2506" s="4">
        <v>3</v>
      </c>
      <c r="D2506" s="4">
        <v>2011</v>
      </c>
      <c r="E2506" s="4">
        <v>1</v>
      </c>
      <c r="F2506" s="4">
        <v>0</v>
      </c>
      <c r="G2506" s="4">
        <v>0</v>
      </c>
      <c r="H2506" s="6">
        <v>192715</v>
      </c>
      <c r="I2506" s="8" t="str">
        <f>IF(H2506&lt;Mapping!$B$1,Mapping!$A$1,IF(H2506&lt;Mapping!$B$2,Mapping!$A$2,Mapping!$A$3))</f>
        <v>Minor</v>
      </c>
    </row>
    <row r="2507" spans="1:9" ht="13.5" customHeight="1" x14ac:dyDescent="0.2">
      <c r="A2507" s="4">
        <v>5</v>
      </c>
      <c r="B2507" s="5" t="s">
        <v>19</v>
      </c>
      <c r="C2507" s="4">
        <v>2</v>
      </c>
      <c r="D2507" s="4">
        <v>2011</v>
      </c>
      <c r="E2507" s="4">
        <v>1</v>
      </c>
      <c r="F2507" s="4">
        <v>0</v>
      </c>
      <c r="G2507" s="4">
        <v>0</v>
      </c>
      <c r="H2507" s="6">
        <v>188721</v>
      </c>
      <c r="I2507" s="8" t="str">
        <f>IF(H2507&lt;Mapping!$B$1,Mapping!$A$1,IF(H2507&lt;Mapping!$B$2,Mapping!$A$2,Mapping!$A$3))</f>
        <v>Minor</v>
      </c>
    </row>
    <row r="2508" spans="1:9" ht="13.5" customHeight="1" x14ac:dyDescent="0.2">
      <c r="A2508" s="4">
        <v>5</v>
      </c>
      <c r="B2508" s="5" t="s">
        <v>19</v>
      </c>
      <c r="C2508" s="4">
        <v>2</v>
      </c>
      <c r="D2508" s="4">
        <v>2011</v>
      </c>
      <c r="E2508" s="4">
        <v>1</v>
      </c>
      <c r="F2508" s="4">
        <v>0</v>
      </c>
      <c r="G2508" s="4">
        <v>0</v>
      </c>
      <c r="H2508" s="6">
        <v>165019</v>
      </c>
      <c r="I2508" s="8" t="str">
        <f>IF(H2508&lt;Mapping!$B$1,Mapping!$A$1,IF(H2508&lt;Mapping!$B$2,Mapping!$A$2,Mapping!$A$3))</f>
        <v>Minor</v>
      </c>
    </row>
    <row r="2509" spans="1:9" ht="13.5" customHeight="1" x14ac:dyDescent="0.2">
      <c r="A2509" s="4">
        <v>5</v>
      </c>
      <c r="B2509" s="5" t="s">
        <v>19</v>
      </c>
      <c r="C2509" s="4">
        <v>2</v>
      </c>
      <c r="D2509" s="4">
        <v>2011</v>
      </c>
      <c r="E2509" s="4">
        <v>1</v>
      </c>
      <c r="F2509" s="4">
        <v>0</v>
      </c>
      <c r="G2509" s="4">
        <v>0</v>
      </c>
      <c r="H2509" s="6">
        <v>64764</v>
      </c>
      <c r="I2509" s="8" t="str">
        <f>IF(H2509&lt;Mapping!$B$1,Mapping!$A$1,IF(H2509&lt;Mapping!$B$2,Mapping!$A$2,Mapping!$A$3))</f>
        <v>Minor</v>
      </c>
    </row>
    <row r="2510" spans="1:9" ht="13.5" customHeight="1" x14ac:dyDescent="0.2">
      <c r="A2510" s="4">
        <v>5</v>
      </c>
      <c r="B2510" s="5" t="s">
        <v>19</v>
      </c>
      <c r="C2510" s="4">
        <v>2</v>
      </c>
      <c r="D2510" s="4">
        <v>2011</v>
      </c>
      <c r="E2510" s="4">
        <v>1</v>
      </c>
      <c r="F2510" s="4">
        <v>0</v>
      </c>
      <c r="G2510" s="4">
        <v>0</v>
      </c>
      <c r="H2510" s="6">
        <v>64435</v>
      </c>
      <c r="I2510" s="8" t="str">
        <f>IF(H2510&lt;Mapping!$B$1,Mapping!$A$1,IF(H2510&lt;Mapping!$B$2,Mapping!$A$2,Mapping!$A$3))</f>
        <v>Minor</v>
      </c>
    </row>
    <row r="2511" spans="1:9" ht="13.5" customHeight="1" x14ac:dyDescent="0.2">
      <c r="A2511" s="4">
        <v>5</v>
      </c>
      <c r="B2511" s="5" t="s">
        <v>19</v>
      </c>
      <c r="C2511" s="4">
        <v>3</v>
      </c>
      <c r="D2511" s="4">
        <v>2011</v>
      </c>
      <c r="E2511" s="4">
        <v>1</v>
      </c>
      <c r="F2511" s="4">
        <v>0</v>
      </c>
      <c r="G2511" s="4">
        <v>0</v>
      </c>
      <c r="H2511" s="6">
        <v>59387</v>
      </c>
      <c r="I2511" s="8" t="str">
        <f>IF(H2511&lt;Mapping!$B$1,Mapping!$A$1,IF(H2511&lt;Mapping!$B$2,Mapping!$A$2,Mapping!$A$3))</f>
        <v>Minor</v>
      </c>
    </row>
    <row r="2512" spans="1:9" ht="13.5" customHeight="1" x14ac:dyDescent="0.2">
      <c r="A2512" s="4">
        <v>5</v>
      </c>
      <c r="B2512" s="5" t="s">
        <v>19</v>
      </c>
      <c r="C2512" s="4">
        <v>4</v>
      </c>
      <c r="D2512" s="4">
        <v>2011</v>
      </c>
      <c r="E2512" s="4">
        <v>1</v>
      </c>
      <c r="F2512" s="4">
        <v>0</v>
      </c>
      <c r="G2512" s="4">
        <v>0</v>
      </c>
      <c r="H2512" s="6">
        <v>58785</v>
      </c>
      <c r="I2512" s="8" t="str">
        <f>IF(H2512&lt;Mapping!$B$1,Mapping!$A$1,IF(H2512&lt;Mapping!$B$2,Mapping!$A$2,Mapping!$A$3))</f>
        <v>Minor</v>
      </c>
    </row>
    <row r="2513" spans="1:9" ht="13.5" customHeight="1" x14ac:dyDescent="0.2">
      <c r="A2513" s="4">
        <v>5</v>
      </c>
      <c r="B2513" s="5" t="s">
        <v>19</v>
      </c>
      <c r="C2513" s="4">
        <v>4</v>
      </c>
      <c r="D2513" s="4">
        <v>2011</v>
      </c>
      <c r="E2513" s="4">
        <v>1</v>
      </c>
      <c r="F2513" s="4">
        <v>0</v>
      </c>
      <c r="G2513" s="4">
        <v>0</v>
      </c>
      <c r="H2513" s="6">
        <v>51493</v>
      </c>
      <c r="I2513" s="8" t="str">
        <f>IF(H2513&lt;Mapping!$B$1,Mapping!$A$1,IF(H2513&lt;Mapping!$B$2,Mapping!$A$2,Mapping!$A$3))</f>
        <v>Minor</v>
      </c>
    </row>
    <row r="2514" spans="1:9" ht="13.5" customHeight="1" x14ac:dyDescent="0.2">
      <c r="A2514" s="4">
        <v>5</v>
      </c>
      <c r="B2514" s="5" t="s">
        <v>19</v>
      </c>
      <c r="C2514" s="4">
        <v>2</v>
      </c>
      <c r="D2514" s="4">
        <v>2011</v>
      </c>
      <c r="E2514" s="4">
        <v>1</v>
      </c>
      <c r="F2514" s="4">
        <v>0</v>
      </c>
      <c r="G2514" s="4">
        <v>0</v>
      </c>
      <c r="H2514" s="6">
        <v>34284</v>
      </c>
      <c r="I2514" s="8" t="str">
        <f>IF(H2514&lt;Mapping!$B$1,Mapping!$A$1,IF(H2514&lt;Mapping!$B$2,Mapping!$A$2,Mapping!$A$3))</f>
        <v>Minor</v>
      </c>
    </row>
    <row r="2515" spans="1:9" ht="13.5" customHeight="1" x14ac:dyDescent="0.2">
      <c r="A2515" s="4">
        <v>5</v>
      </c>
      <c r="B2515" s="5" t="s">
        <v>19</v>
      </c>
      <c r="C2515" s="4">
        <v>2</v>
      </c>
      <c r="D2515" s="4">
        <v>2011</v>
      </c>
      <c r="E2515" s="4">
        <v>1</v>
      </c>
      <c r="F2515" s="4">
        <v>0</v>
      </c>
      <c r="G2515" s="4">
        <v>0</v>
      </c>
      <c r="H2515" s="6">
        <v>33628</v>
      </c>
      <c r="I2515" s="8" t="str">
        <f>IF(H2515&lt;Mapping!$B$1,Mapping!$A$1,IF(H2515&lt;Mapping!$B$2,Mapping!$A$2,Mapping!$A$3))</f>
        <v>Minor</v>
      </c>
    </row>
    <row r="2516" spans="1:9" ht="13.5" customHeight="1" x14ac:dyDescent="0.2">
      <c r="A2516" s="4">
        <v>5</v>
      </c>
      <c r="B2516" s="5" t="s">
        <v>19</v>
      </c>
      <c r="C2516" s="4">
        <v>2</v>
      </c>
      <c r="D2516" s="4">
        <v>2011</v>
      </c>
      <c r="E2516" s="4">
        <v>1</v>
      </c>
      <c r="F2516" s="4">
        <v>0</v>
      </c>
      <c r="G2516" s="4">
        <v>0</v>
      </c>
      <c r="H2516" s="6">
        <v>30743</v>
      </c>
      <c r="I2516" s="8" t="str">
        <f>IF(H2516&lt;Mapping!$B$1,Mapping!$A$1,IF(H2516&lt;Mapping!$B$2,Mapping!$A$2,Mapping!$A$3))</f>
        <v>Minor</v>
      </c>
    </row>
    <row r="2517" spans="1:9" ht="13.5" customHeight="1" x14ac:dyDescent="0.2">
      <c r="A2517" s="4">
        <v>5</v>
      </c>
      <c r="B2517" s="5" t="s">
        <v>19</v>
      </c>
      <c r="C2517" s="4">
        <v>2</v>
      </c>
      <c r="D2517" s="4">
        <v>2011</v>
      </c>
      <c r="E2517" s="4">
        <v>1</v>
      </c>
      <c r="F2517" s="4">
        <v>0</v>
      </c>
      <c r="G2517" s="4">
        <v>0</v>
      </c>
      <c r="H2517" s="6">
        <v>30166</v>
      </c>
      <c r="I2517" s="8" t="str">
        <f>IF(H2517&lt;Mapping!$B$1,Mapping!$A$1,IF(H2517&lt;Mapping!$B$2,Mapping!$A$2,Mapping!$A$3))</f>
        <v>Minor</v>
      </c>
    </row>
    <row r="2518" spans="1:9" ht="13.5" customHeight="1" x14ac:dyDescent="0.2">
      <c r="A2518" s="4">
        <v>5</v>
      </c>
      <c r="B2518" s="5" t="s">
        <v>19</v>
      </c>
      <c r="C2518" s="4">
        <v>2</v>
      </c>
      <c r="D2518" s="4">
        <v>2011</v>
      </c>
      <c r="E2518" s="4">
        <v>1</v>
      </c>
      <c r="F2518" s="4">
        <v>0</v>
      </c>
      <c r="G2518" s="4">
        <v>0</v>
      </c>
      <c r="H2518" s="6">
        <v>29126</v>
      </c>
      <c r="I2518" s="8" t="str">
        <f>IF(H2518&lt;Mapping!$B$1,Mapping!$A$1,IF(H2518&lt;Mapping!$B$2,Mapping!$A$2,Mapping!$A$3))</f>
        <v>Minor</v>
      </c>
    </row>
    <row r="2519" spans="1:9" ht="13.5" customHeight="1" x14ac:dyDescent="0.2">
      <c r="A2519" s="4">
        <v>5</v>
      </c>
      <c r="B2519" s="5" t="s">
        <v>19</v>
      </c>
      <c r="C2519" s="4">
        <v>2</v>
      </c>
      <c r="D2519" s="4">
        <v>2011</v>
      </c>
      <c r="E2519" s="4">
        <v>1</v>
      </c>
      <c r="F2519" s="4">
        <v>0</v>
      </c>
      <c r="G2519" s="4">
        <v>0</v>
      </c>
      <c r="H2519" s="6">
        <v>7979</v>
      </c>
      <c r="I2519" s="8" t="str">
        <f>IF(H2519&lt;Mapping!$B$1,Mapping!$A$1,IF(H2519&lt;Mapping!$B$2,Mapping!$A$2,Mapping!$A$3))</f>
        <v>Minor</v>
      </c>
    </row>
    <row r="2520" spans="1:9" ht="13.5" customHeight="1" x14ac:dyDescent="0.2">
      <c r="A2520" s="4">
        <v>6</v>
      </c>
      <c r="B2520" s="5" t="s">
        <v>19</v>
      </c>
      <c r="C2520" s="4">
        <v>2</v>
      </c>
      <c r="D2520" s="4">
        <v>2011</v>
      </c>
      <c r="E2520" s="4">
        <v>1</v>
      </c>
      <c r="F2520" s="4">
        <v>0</v>
      </c>
      <c r="G2520" s="4">
        <v>0</v>
      </c>
      <c r="H2520" s="6">
        <v>301172</v>
      </c>
      <c r="I2520" s="8" t="str">
        <f>IF(H2520&lt;Mapping!$B$1,Mapping!$A$1,IF(H2520&lt;Mapping!$B$2,Mapping!$A$2,Mapping!$A$3))</f>
        <v>Minor</v>
      </c>
    </row>
    <row r="2521" spans="1:9" ht="13.5" customHeight="1" x14ac:dyDescent="0.2">
      <c r="A2521" s="4">
        <v>6</v>
      </c>
      <c r="B2521" s="5" t="s">
        <v>19</v>
      </c>
      <c r="C2521" s="4">
        <v>3</v>
      </c>
      <c r="D2521" s="4">
        <v>2011</v>
      </c>
      <c r="E2521" s="4">
        <v>1</v>
      </c>
      <c r="F2521" s="4">
        <v>0</v>
      </c>
      <c r="G2521" s="4">
        <v>0</v>
      </c>
      <c r="H2521" s="6">
        <v>205156</v>
      </c>
      <c r="I2521" s="8" t="str">
        <f>IF(H2521&lt;Mapping!$B$1,Mapping!$A$1,IF(H2521&lt;Mapping!$B$2,Mapping!$A$2,Mapping!$A$3))</f>
        <v>Minor</v>
      </c>
    </row>
    <row r="2522" spans="1:9" ht="13.5" customHeight="1" x14ac:dyDescent="0.2">
      <c r="A2522" s="4">
        <v>6</v>
      </c>
      <c r="B2522" s="5" t="s">
        <v>19</v>
      </c>
      <c r="C2522" s="4">
        <v>1</v>
      </c>
      <c r="D2522" s="4">
        <v>2011</v>
      </c>
      <c r="E2522" s="4">
        <v>1</v>
      </c>
      <c r="F2522" s="4">
        <v>0</v>
      </c>
      <c r="G2522" s="4">
        <v>0</v>
      </c>
      <c r="H2522" s="6">
        <v>120449</v>
      </c>
      <c r="I2522" s="8" t="str">
        <f>IF(H2522&lt;Mapping!$B$1,Mapping!$A$1,IF(H2522&lt;Mapping!$B$2,Mapping!$A$2,Mapping!$A$3))</f>
        <v>Minor</v>
      </c>
    </row>
    <row r="2523" spans="1:9" ht="13.5" customHeight="1" x14ac:dyDescent="0.2">
      <c r="A2523" s="4">
        <v>6</v>
      </c>
      <c r="B2523" s="5" t="s">
        <v>19</v>
      </c>
      <c r="C2523" s="4">
        <v>4</v>
      </c>
      <c r="D2523" s="4">
        <v>2011</v>
      </c>
      <c r="E2523" s="4">
        <v>1</v>
      </c>
      <c r="F2523" s="4">
        <v>0</v>
      </c>
      <c r="G2523" s="4">
        <v>0</v>
      </c>
      <c r="H2523" s="6">
        <v>95948</v>
      </c>
      <c r="I2523" s="8" t="str">
        <f>IF(H2523&lt;Mapping!$B$1,Mapping!$A$1,IF(H2523&lt;Mapping!$B$2,Mapping!$A$2,Mapping!$A$3))</f>
        <v>Minor</v>
      </c>
    </row>
    <row r="2524" spans="1:9" ht="13.5" customHeight="1" x14ac:dyDescent="0.2">
      <c r="A2524" s="4">
        <v>6</v>
      </c>
      <c r="B2524" s="5" t="s">
        <v>19</v>
      </c>
      <c r="C2524" s="4">
        <v>4</v>
      </c>
      <c r="D2524" s="4">
        <v>2011</v>
      </c>
      <c r="E2524" s="4">
        <v>1</v>
      </c>
      <c r="F2524" s="4">
        <v>0</v>
      </c>
      <c r="G2524" s="4">
        <v>0</v>
      </c>
      <c r="H2524" s="6">
        <v>75669</v>
      </c>
      <c r="I2524" s="8" t="str">
        <f>IF(H2524&lt;Mapping!$B$1,Mapping!$A$1,IF(H2524&lt;Mapping!$B$2,Mapping!$A$2,Mapping!$A$3))</f>
        <v>Minor</v>
      </c>
    </row>
    <row r="2525" spans="1:9" ht="13.5" customHeight="1" x14ac:dyDescent="0.2">
      <c r="A2525" s="4">
        <v>6</v>
      </c>
      <c r="B2525" s="5" t="s">
        <v>19</v>
      </c>
      <c r="C2525" s="4">
        <v>4</v>
      </c>
      <c r="D2525" s="4">
        <v>2011</v>
      </c>
      <c r="E2525" s="4">
        <v>1</v>
      </c>
      <c r="F2525" s="4">
        <v>0</v>
      </c>
      <c r="G2525" s="4">
        <v>0</v>
      </c>
      <c r="H2525" s="6">
        <v>60098</v>
      </c>
      <c r="I2525" s="8" t="str">
        <f>IF(H2525&lt;Mapping!$B$1,Mapping!$A$1,IF(H2525&lt;Mapping!$B$2,Mapping!$A$2,Mapping!$A$3))</f>
        <v>Minor</v>
      </c>
    </row>
    <row r="2526" spans="1:9" ht="13.5" customHeight="1" x14ac:dyDescent="0.2">
      <c r="A2526" s="4">
        <v>6</v>
      </c>
      <c r="B2526" s="5" t="s">
        <v>19</v>
      </c>
      <c r="C2526" s="4">
        <v>2</v>
      </c>
      <c r="D2526" s="4">
        <v>2011</v>
      </c>
      <c r="E2526" s="4">
        <v>1</v>
      </c>
      <c r="F2526" s="4">
        <v>0</v>
      </c>
      <c r="G2526" s="4">
        <v>0</v>
      </c>
      <c r="H2526" s="6">
        <v>51593</v>
      </c>
      <c r="I2526" s="8" t="str">
        <f>IF(H2526&lt;Mapping!$B$1,Mapping!$A$1,IF(H2526&lt;Mapping!$B$2,Mapping!$A$2,Mapping!$A$3))</f>
        <v>Minor</v>
      </c>
    </row>
    <row r="2527" spans="1:9" ht="13.5" customHeight="1" x14ac:dyDescent="0.2">
      <c r="A2527" s="4">
        <v>6</v>
      </c>
      <c r="B2527" s="5" t="s">
        <v>19</v>
      </c>
      <c r="C2527" s="4">
        <v>3</v>
      </c>
      <c r="D2527" s="4">
        <v>2011</v>
      </c>
      <c r="E2527" s="4">
        <v>1</v>
      </c>
      <c r="F2527" s="4">
        <v>0</v>
      </c>
      <c r="G2527" s="4">
        <v>0</v>
      </c>
      <c r="H2527" s="6">
        <v>48801</v>
      </c>
      <c r="I2527" s="8" t="str">
        <f>IF(H2527&lt;Mapping!$B$1,Mapping!$A$1,IF(H2527&lt;Mapping!$B$2,Mapping!$A$2,Mapping!$A$3))</f>
        <v>Minor</v>
      </c>
    </row>
    <row r="2528" spans="1:9" ht="13.5" customHeight="1" x14ac:dyDescent="0.2">
      <c r="A2528" s="4">
        <v>6</v>
      </c>
      <c r="B2528" s="5" t="s">
        <v>19</v>
      </c>
      <c r="C2528" s="4">
        <v>3</v>
      </c>
      <c r="D2528" s="4">
        <v>2011</v>
      </c>
      <c r="E2528" s="4">
        <v>1</v>
      </c>
      <c r="F2528" s="4">
        <v>0</v>
      </c>
      <c r="G2528" s="4">
        <v>0</v>
      </c>
      <c r="H2528" s="6">
        <v>34084</v>
      </c>
      <c r="I2528" s="8" t="str">
        <f>IF(H2528&lt;Mapping!$B$1,Mapping!$A$1,IF(H2528&lt;Mapping!$B$2,Mapping!$A$2,Mapping!$A$3))</f>
        <v>Minor</v>
      </c>
    </row>
    <row r="2529" spans="1:9" ht="13.5" customHeight="1" x14ac:dyDescent="0.2">
      <c r="A2529" s="4">
        <v>6</v>
      </c>
      <c r="B2529" s="5" t="s">
        <v>19</v>
      </c>
      <c r="C2529" s="4">
        <v>3</v>
      </c>
      <c r="D2529" s="4">
        <v>2011</v>
      </c>
      <c r="E2529" s="4">
        <v>1</v>
      </c>
      <c r="F2529" s="4">
        <v>0</v>
      </c>
      <c r="G2529" s="4">
        <v>0</v>
      </c>
      <c r="H2529" s="6">
        <v>31199</v>
      </c>
      <c r="I2529" s="8" t="str">
        <f>IF(H2529&lt;Mapping!$B$1,Mapping!$A$1,IF(H2529&lt;Mapping!$B$2,Mapping!$A$2,Mapping!$A$3))</f>
        <v>Minor</v>
      </c>
    </row>
    <row r="2530" spans="1:9" ht="13.5" customHeight="1" x14ac:dyDescent="0.2">
      <c r="A2530" s="4">
        <v>6</v>
      </c>
      <c r="B2530" s="5" t="s">
        <v>19</v>
      </c>
      <c r="C2530" s="4">
        <v>2</v>
      </c>
      <c r="D2530" s="4">
        <v>2011</v>
      </c>
      <c r="E2530" s="4">
        <v>1</v>
      </c>
      <c r="F2530" s="4">
        <v>0</v>
      </c>
      <c r="G2530" s="4">
        <v>0</v>
      </c>
      <c r="H2530" s="6">
        <v>30879</v>
      </c>
      <c r="I2530" s="8" t="str">
        <f>IF(H2530&lt;Mapping!$B$1,Mapping!$A$1,IF(H2530&lt;Mapping!$B$2,Mapping!$A$2,Mapping!$A$3))</f>
        <v>Minor</v>
      </c>
    </row>
    <row r="2531" spans="1:9" ht="13.5" customHeight="1" x14ac:dyDescent="0.2">
      <c r="A2531" s="4">
        <v>6</v>
      </c>
      <c r="B2531" s="5" t="s">
        <v>19</v>
      </c>
      <c r="C2531" s="4">
        <v>4</v>
      </c>
      <c r="D2531" s="4">
        <v>2011</v>
      </c>
      <c r="E2531" s="4">
        <v>1</v>
      </c>
      <c r="F2531" s="4">
        <v>0</v>
      </c>
      <c r="G2531" s="4">
        <v>0</v>
      </c>
      <c r="H2531" s="6">
        <v>17343</v>
      </c>
      <c r="I2531" s="8" t="str">
        <f>IF(H2531&lt;Mapping!$B$1,Mapping!$A$1,IF(H2531&lt;Mapping!$B$2,Mapping!$A$2,Mapping!$A$3))</f>
        <v>Minor</v>
      </c>
    </row>
    <row r="2532" spans="1:9" ht="13.5" customHeight="1" x14ac:dyDescent="0.2">
      <c r="A2532" s="4">
        <v>6</v>
      </c>
      <c r="B2532" s="5" t="s">
        <v>19</v>
      </c>
      <c r="C2532" s="4">
        <v>4</v>
      </c>
      <c r="D2532" s="4">
        <v>2011</v>
      </c>
      <c r="E2532" s="4">
        <v>1</v>
      </c>
      <c r="F2532" s="4">
        <v>0</v>
      </c>
      <c r="G2532" s="4">
        <v>0</v>
      </c>
      <c r="H2532" s="6">
        <v>17251</v>
      </c>
      <c r="I2532" s="8" t="str">
        <f>IF(H2532&lt;Mapping!$B$1,Mapping!$A$1,IF(H2532&lt;Mapping!$B$2,Mapping!$A$2,Mapping!$A$3))</f>
        <v>Minor</v>
      </c>
    </row>
    <row r="2533" spans="1:9" ht="13.5" customHeight="1" x14ac:dyDescent="0.2">
      <c r="A2533" s="4">
        <v>6</v>
      </c>
      <c r="B2533" s="5" t="s">
        <v>19</v>
      </c>
      <c r="C2533" s="4">
        <v>2</v>
      </c>
      <c r="D2533" s="4">
        <v>2011</v>
      </c>
      <c r="E2533" s="4">
        <v>1</v>
      </c>
      <c r="F2533" s="4">
        <v>0</v>
      </c>
      <c r="G2533" s="4">
        <v>0</v>
      </c>
      <c r="H2533" s="6">
        <v>8652814</v>
      </c>
      <c r="I2533" s="8" t="str">
        <f>IF(H2533&lt;Mapping!$B$1,Mapping!$A$1,IF(H2533&lt;Mapping!$B$2,Mapping!$A$2,Mapping!$A$3))</f>
        <v>Major</v>
      </c>
    </row>
    <row r="2534" spans="1:9" ht="13.5" customHeight="1" x14ac:dyDescent="0.2">
      <c r="A2534" s="4">
        <v>5</v>
      </c>
      <c r="B2534" s="5" t="s">
        <v>16</v>
      </c>
      <c r="C2534" s="4">
        <v>2</v>
      </c>
      <c r="D2534" s="4">
        <v>2011</v>
      </c>
      <c r="E2534" s="4">
        <v>1</v>
      </c>
      <c r="F2534" s="4">
        <v>0</v>
      </c>
      <c r="G2534" s="4">
        <v>0</v>
      </c>
      <c r="H2534" s="6">
        <v>300002</v>
      </c>
      <c r="I2534" s="8" t="str">
        <f>IF(H2534&lt;Mapping!$B$1,Mapping!$A$1,IF(H2534&lt;Mapping!$B$2,Mapping!$A$2,Mapping!$A$3))</f>
        <v>Minor</v>
      </c>
    </row>
    <row r="2535" spans="1:9" ht="13.5" customHeight="1" x14ac:dyDescent="0.2">
      <c r="A2535" s="4">
        <v>5</v>
      </c>
      <c r="B2535" s="5" t="s">
        <v>16</v>
      </c>
      <c r="C2535" s="4">
        <v>2</v>
      </c>
      <c r="D2535" s="4">
        <v>2011</v>
      </c>
      <c r="E2535" s="4">
        <v>1</v>
      </c>
      <c r="F2535" s="4">
        <v>0</v>
      </c>
      <c r="G2535" s="4">
        <v>0</v>
      </c>
      <c r="H2535" s="6">
        <v>751993</v>
      </c>
      <c r="I2535" s="8" t="str">
        <f>IF(H2535&lt;Mapping!$B$1,Mapping!$A$1,IF(H2535&lt;Mapping!$B$2,Mapping!$A$2,Mapping!$A$3))</f>
        <v>Medium</v>
      </c>
    </row>
    <row r="2536" spans="1:9" ht="13.5" customHeight="1" x14ac:dyDescent="0.2">
      <c r="A2536" s="4">
        <v>2</v>
      </c>
      <c r="B2536" s="5" t="s">
        <v>21</v>
      </c>
      <c r="C2536" s="4">
        <v>4</v>
      </c>
      <c r="D2536" s="4">
        <v>2011</v>
      </c>
      <c r="E2536" s="4">
        <v>1</v>
      </c>
      <c r="F2536" s="4">
        <v>0</v>
      </c>
      <c r="G2536" s="4">
        <v>0</v>
      </c>
      <c r="H2536" s="6">
        <v>15637</v>
      </c>
      <c r="I2536" s="8" t="str">
        <f>IF(H2536&lt;Mapping!$B$1,Mapping!$A$1,IF(H2536&lt;Mapping!$B$2,Mapping!$A$2,Mapping!$A$3))</f>
        <v>Minor</v>
      </c>
    </row>
    <row r="2537" spans="1:9" ht="13.5" customHeight="1" x14ac:dyDescent="0.2">
      <c r="A2537" s="4">
        <v>4</v>
      </c>
      <c r="B2537" s="5" t="s">
        <v>21</v>
      </c>
      <c r="C2537" s="4">
        <v>4</v>
      </c>
      <c r="D2537" s="4">
        <v>2011</v>
      </c>
      <c r="E2537" s="4">
        <v>1</v>
      </c>
      <c r="F2537" s="4">
        <v>0</v>
      </c>
      <c r="G2537" s="4">
        <v>0</v>
      </c>
      <c r="H2537" s="6">
        <v>7550</v>
      </c>
      <c r="I2537" s="8" t="str">
        <f>IF(H2537&lt;Mapping!$B$1,Mapping!$A$1,IF(H2537&lt;Mapping!$B$2,Mapping!$A$2,Mapping!$A$3))</f>
        <v>Minor</v>
      </c>
    </row>
    <row r="2538" spans="1:9" ht="13.5" customHeight="1" x14ac:dyDescent="0.2">
      <c r="A2538" s="4">
        <v>3</v>
      </c>
      <c r="B2538" s="5" t="s">
        <v>14</v>
      </c>
      <c r="C2538" s="4">
        <v>2</v>
      </c>
      <c r="D2538" s="4">
        <v>2012</v>
      </c>
      <c r="E2538" s="4">
        <v>1</v>
      </c>
      <c r="F2538" s="4">
        <v>0</v>
      </c>
      <c r="G2538" s="4">
        <v>0</v>
      </c>
      <c r="H2538" s="6">
        <v>150498</v>
      </c>
      <c r="I2538" s="8" t="str">
        <f>IF(H2538&lt;Mapping!$B$1,Mapping!$A$1,IF(H2538&lt;Mapping!$B$2,Mapping!$A$2,Mapping!$A$3))</f>
        <v>Minor</v>
      </c>
    </row>
    <row r="2539" spans="1:9" ht="13.5" customHeight="1" x14ac:dyDescent="0.2">
      <c r="A2539" s="4">
        <v>3</v>
      </c>
      <c r="B2539" s="5" t="s">
        <v>14</v>
      </c>
      <c r="C2539" s="4">
        <v>2</v>
      </c>
      <c r="D2539" s="4">
        <v>2012</v>
      </c>
      <c r="E2539" s="4">
        <v>1</v>
      </c>
      <c r="F2539" s="4">
        <v>0</v>
      </c>
      <c r="G2539" s="4">
        <v>0</v>
      </c>
      <c r="H2539" s="6">
        <v>145664</v>
      </c>
      <c r="I2539" s="8" t="str">
        <f>IF(H2539&lt;Mapping!$B$1,Mapping!$A$1,IF(H2539&lt;Mapping!$B$2,Mapping!$A$2,Mapping!$A$3))</f>
        <v>Minor</v>
      </c>
    </row>
    <row r="2540" spans="1:9" ht="13.5" customHeight="1" x14ac:dyDescent="0.2">
      <c r="A2540" s="4">
        <v>3</v>
      </c>
      <c r="B2540" s="5" t="s">
        <v>14</v>
      </c>
      <c r="C2540" s="4">
        <v>3</v>
      </c>
      <c r="D2540" s="4">
        <v>2012</v>
      </c>
      <c r="E2540" s="4">
        <v>1</v>
      </c>
      <c r="F2540" s="4">
        <v>0</v>
      </c>
      <c r="G2540" s="4">
        <v>0</v>
      </c>
      <c r="H2540" s="6">
        <v>63154</v>
      </c>
      <c r="I2540" s="8" t="str">
        <f>IF(H2540&lt;Mapping!$B$1,Mapping!$A$1,IF(H2540&lt;Mapping!$B$2,Mapping!$A$2,Mapping!$A$3))</f>
        <v>Minor</v>
      </c>
    </row>
    <row r="2541" spans="1:9" ht="13.5" customHeight="1" x14ac:dyDescent="0.2">
      <c r="A2541" s="4">
        <v>3</v>
      </c>
      <c r="B2541" s="5" t="s">
        <v>14</v>
      </c>
      <c r="C2541" s="4">
        <v>3</v>
      </c>
      <c r="D2541" s="4">
        <v>2012</v>
      </c>
      <c r="E2541" s="4">
        <v>1</v>
      </c>
      <c r="F2541" s="4">
        <v>0</v>
      </c>
      <c r="G2541" s="4">
        <v>0</v>
      </c>
      <c r="H2541" s="6">
        <v>62450</v>
      </c>
      <c r="I2541" s="8" t="str">
        <f>IF(H2541&lt;Mapping!$B$1,Mapping!$A$1,IF(H2541&lt;Mapping!$B$2,Mapping!$A$2,Mapping!$A$3))</f>
        <v>Minor</v>
      </c>
    </row>
    <row r="2542" spans="1:9" ht="13.5" customHeight="1" x14ac:dyDescent="0.2">
      <c r="A2542" s="4">
        <v>3</v>
      </c>
      <c r="B2542" s="5" t="s">
        <v>14</v>
      </c>
      <c r="C2542" s="4">
        <v>3</v>
      </c>
      <c r="D2542" s="4">
        <v>2012</v>
      </c>
      <c r="E2542" s="4">
        <v>1</v>
      </c>
      <c r="F2542" s="4">
        <v>0</v>
      </c>
      <c r="G2542" s="4">
        <v>0</v>
      </c>
      <c r="H2542" s="6">
        <v>46614</v>
      </c>
      <c r="I2542" s="8" t="str">
        <f>IF(H2542&lt;Mapping!$B$1,Mapping!$A$1,IF(H2542&lt;Mapping!$B$2,Mapping!$A$2,Mapping!$A$3))</f>
        <v>Minor</v>
      </c>
    </row>
    <row r="2543" spans="1:9" ht="13.5" customHeight="1" x14ac:dyDescent="0.2">
      <c r="A2543" s="4">
        <v>3</v>
      </c>
      <c r="B2543" s="5" t="s">
        <v>14</v>
      </c>
      <c r="C2543" s="4">
        <v>3</v>
      </c>
      <c r="D2543" s="4">
        <v>2012</v>
      </c>
      <c r="E2543" s="4">
        <v>1</v>
      </c>
      <c r="F2543" s="4">
        <v>0</v>
      </c>
      <c r="G2543" s="4">
        <v>0</v>
      </c>
      <c r="H2543" s="6">
        <v>32899</v>
      </c>
      <c r="I2543" s="8" t="str">
        <f>IF(H2543&lt;Mapping!$B$1,Mapping!$A$1,IF(H2543&lt;Mapping!$B$2,Mapping!$A$2,Mapping!$A$3))</f>
        <v>Minor</v>
      </c>
    </row>
    <row r="2544" spans="1:9" ht="13.5" customHeight="1" x14ac:dyDescent="0.2">
      <c r="A2544" s="4">
        <v>3</v>
      </c>
      <c r="B2544" s="5" t="s">
        <v>14</v>
      </c>
      <c r="C2544" s="4">
        <v>2</v>
      </c>
      <c r="D2544" s="4">
        <v>2012</v>
      </c>
      <c r="E2544" s="4">
        <v>1</v>
      </c>
      <c r="F2544" s="4">
        <v>0</v>
      </c>
      <c r="G2544" s="4">
        <v>0</v>
      </c>
      <c r="H2544" s="6">
        <v>29056</v>
      </c>
      <c r="I2544" s="8" t="str">
        <f>IF(H2544&lt;Mapping!$B$1,Mapping!$A$1,IF(H2544&lt;Mapping!$B$2,Mapping!$A$2,Mapping!$A$3))</f>
        <v>Minor</v>
      </c>
    </row>
    <row r="2545" spans="1:9" ht="13.5" customHeight="1" x14ac:dyDescent="0.2">
      <c r="A2545" s="4">
        <v>3</v>
      </c>
      <c r="B2545" s="5" t="s">
        <v>14</v>
      </c>
      <c r="C2545" s="4">
        <v>3</v>
      </c>
      <c r="D2545" s="4">
        <v>2012</v>
      </c>
      <c r="E2545" s="4">
        <v>1</v>
      </c>
      <c r="F2545" s="4">
        <v>0</v>
      </c>
      <c r="G2545" s="4">
        <v>0</v>
      </c>
      <c r="H2545" s="6">
        <v>28812</v>
      </c>
      <c r="I2545" s="8" t="str">
        <f>IF(H2545&lt;Mapping!$B$1,Mapping!$A$1,IF(H2545&lt;Mapping!$B$2,Mapping!$A$2,Mapping!$A$3))</f>
        <v>Minor</v>
      </c>
    </row>
    <row r="2546" spans="1:9" ht="13.5" customHeight="1" x14ac:dyDescent="0.2">
      <c r="A2546" s="4">
        <v>3</v>
      </c>
      <c r="B2546" s="5" t="s">
        <v>14</v>
      </c>
      <c r="C2546" s="4">
        <v>3</v>
      </c>
      <c r="D2546" s="4">
        <v>2012</v>
      </c>
      <c r="E2546" s="4">
        <v>1</v>
      </c>
      <c r="F2546" s="4">
        <v>0</v>
      </c>
      <c r="G2546" s="4">
        <v>0</v>
      </c>
      <c r="H2546" s="6">
        <v>17155</v>
      </c>
      <c r="I2546" s="8" t="str">
        <f>IF(H2546&lt;Mapping!$B$1,Mapping!$A$1,IF(H2546&lt;Mapping!$B$2,Mapping!$A$2,Mapping!$A$3))</f>
        <v>Minor</v>
      </c>
    </row>
    <row r="2547" spans="1:9" ht="13.5" customHeight="1" x14ac:dyDescent="0.2">
      <c r="A2547" s="4">
        <v>3</v>
      </c>
      <c r="B2547" s="5" t="s">
        <v>14</v>
      </c>
      <c r="C2547" s="4">
        <v>3</v>
      </c>
      <c r="D2547" s="4">
        <v>2012</v>
      </c>
      <c r="E2547" s="4">
        <v>1</v>
      </c>
      <c r="F2547" s="4">
        <v>0</v>
      </c>
      <c r="G2547" s="4">
        <v>0</v>
      </c>
      <c r="H2547" s="6">
        <v>15672</v>
      </c>
      <c r="I2547" s="8" t="str">
        <f>IF(H2547&lt;Mapping!$B$1,Mapping!$A$1,IF(H2547&lt;Mapping!$B$2,Mapping!$A$2,Mapping!$A$3))</f>
        <v>Minor</v>
      </c>
    </row>
    <row r="2548" spans="1:9" ht="13.5" customHeight="1" x14ac:dyDescent="0.2">
      <c r="A2548" s="4">
        <v>3</v>
      </c>
      <c r="B2548" s="5" t="s">
        <v>14</v>
      </c>
      <c r="C2548" s="4">
        <v>2</v>
      </c>
      <c r="D2548" s="4">
        <v>2012</v>
      </c>
      <c r="E2548" s="4">
        <v>1</v>
      </c>
      <c r="F2548" s="4">
        <v>0</v>
      </c>
      <c r="G2548" s="4">
        <v>0</v>
      </c>
      <c r="H2548" s="6">
        <v>15371</v>
      </c>
      <c r="I2548" s="8" t="str">
        <f>IF(H2548&lt;Mapping!$B$1,Mapping!$A$1,IF(H2548&lt;Mapping!$B$2,Mapping!$A$2,Mapping!$A$3))</f>
        <v>Minor</v>
      </c>
    </row>
    <row r="2549" spans="1:9" ht="13.5" customHeight="1" x14ac:dyDescent="0.2">
      <c r="A2549" s="4">
        <v>2</v>
      </c>
      <c r="B2549" s="5" t="s">
        <v>34</v>
      </c>
      <c r="C2549" s="4">
        <v>2</v>
      </c>
      <c r="D2549" s="4">
        <v>2012</v>
      </c>
      <c r="E2549" s="4">
        <v>1</v>
      </c>
      <c r="F2549" s="4">
        <v>0</v>
      </c>
      <c r="G2549" s="4">
        <v>0</v>
      </c>
      <c r="H2549" s="6">
        <v>50490</v>
      </c>
      <c r="I2549" s="8" t="str">
        <f>IF(H2549&lt;Mapping!$B$1,Mapping!$A$1,IF(H2549&lt;Mapping!$B$2,Mapping!$A$2,Mapping!$A$3))</f>
        <v>Minor</v>
      </c>
    </row>
    <row r="2550" spans="1:9" ht="13.5" customHeight="1" x14ac:dyDescent="0.2">
      <c r="A2550" s="4">
        <v>2</v>
      </c>
      <c r="B2550" s="5" t="s">
        <v>34</v>
      </c>
      <c r="C2550" s="4">
        <v>4</v>
      </c>
      <c r="D2550" s="4">
        <v>2012</v>
      </c>
      <c r="E2550" s="4">
        <v>1</v>
      </c>
      <c r="F2550" s="4">
        <v>0</v>
      </c>
      <c r="G2550" s="4">
        <v>0</v>
      </c>
      <c r="H2550" s="6">
        <v>46462</v>
      </c>
      <c r="I2550" s="8" t="str">
        <f>IF(H2550&lt;Mapping!$B$1,Mapping!$A$1,IF(H2550&lt;Mapping!$B$2,Mapping!$A$2,Mapping!$A$3))</f>
        <v>Minor</v>
      </c>
    </row>
    <row r="2551" spans="1:9" ht="13.5" customHeight="1" x14ac:dyDescent="0.2">
      <c r="A2551" s="4">
        <v>2</v>
      </c>
      <c r="B2551" s="5" t="s">
        <v>34</v>
      </c>
      <c r="C2551" s="4">
        <v>4</v>
      </c>
      <c r="D2551" s="4">
        <v>2012</v>
      </c>
      <c r="E2551" s="4">
        <v>1</v>
      </c>
      <c r="F2551" s="4">
        <v>0</v>
      </c>
      <c r="G2551" s="4">
        <v>0</v>
      </c>
      <c r="H2551" s="6">
        <v>34468</v>
      </c>
      <c r="I2551" s="8" t="str">
        <f>IF(H2551&lt;Mapping!$B$1,Mapping!$A$1,IF(H2551&lt;Mapping!$B$2,Mapping!$A$2,Mapping!$A$3))</f>
        <v>Minor</v>
      </c>
    </row>
    <row r="2552" spans="1:9" ht="13.5" customHeight="1" x14ac:dyDescent="0.2">
      <c r="A2552" s="4">
        <v>2</v>
      </c>
      <c r="B2552" s="5" t="s">
        <v>34</v>
      </c>
      <c r="C2552" s="4">
        <v>4</v>
      </c>
      <c r="D2552" s="4">
        <v>2012</v>
      </c>
      <c r="E2552" s="4">
        <v>1</v>
      </c>
      <c r="F2552" s="4">
        <v>0</v>
      </c>
      <c r="G2552" s="4">
        <v>0</v>
      </c>
      <c r="H2552" s="6">
        <v>32192</v>
      </c>
      <c r="I2552" s="8" t="str">
        <f>IF(H2552&lt;Mapping!$B$1,Mapping!$A$1,IF(H2552&lt;Mapping!$B$2,Mapping!$A$2,Mapping!$A$3))</f>
        <v>Minor</v>
      </c>
    </row>
    <row r="2553" spans="1:9" ht="13.5" customHeight="1" x14ac:dyDescent="0.2">
      <c r="A2553" s="4">
        <v>2</v>
      </c>
      <c r="B2553" s="5" t="s">
        <v>34</v>
      </c>
      <c r="C2553" s="4">
        <v>4</v>
      </c>
      <c r="D2553" s="4">
        <v>2012</v>
      </c>
      <c r="E2553" s="4">
        <v>1</v>
      </c>
      <c r="F2553" s="4">
        <v>0</v>
      </c>
      <c r="G2553" s="4">
        <v>0</v>
      </c>
      <c r="H2553" s="6">
        <v>31510</v>
      </c>
      <c r="I2553" s="8" t="str">
        <f>IF(H2553&lt;Mapping!$B$1,Mapping!$A$1,IF(H2553&lt;Mapping!$B$2,Mapping!$A$2,Mapping!$A$3))</f>
        <v>Minor</v>
      </c>
    </row>
    <row r="2554" spans="1:9" ht="13.5" customHeight="1" x14ac:dyDescent="0.2">
      <c r="A2554" s="4">
        <v>2</v>
      </c>
      <c r="B2554" s="5" t="s">
        <v>34</v>
      </c>
      <c r="C2554" s="4">
        <v>4</v>
      </c>
      <c r="D2554" s="4">
        <v>2012</v>
      </c>
      <c r="E2554" s="4">
        <v>1</v>
      </c>
      <c r="F2554" s="4">
        <v>0</v>
      </c>
      <c r="G2554" s="4">
        <v>0</v>
      </c>
      <c r="H2554" s="6">
        <v>30749</v>
      </c>
      <c r="I2554" s="8" t="str">
        <f>IF(H2554&lt;Mapping!$B$1,Mapping!$A$1,IF(H2554&lt;Mapping!$B$2,Mapping!$A$2,Mapping!$A$3))</f>
        <v>Minor</v>
      </c>
    </row>
    <row r="2555" spans="1:9" ht="13.5" customHeight="1" x14ac:dyDescent="0.2">
      <c r="A2555" s="4">
        <v>2</v>
      </c>
      <c r="B2555" s="5" t="s">
        <v>34</v>
      </c>
      <c r="C2555" s="4">
        <v>2</v>
      </c>
      <c r="D2555" s="4">
        <v>2012</v>
      </c>
      <c r="E2555" s="4">
        <v>1</v>
      </c>
      <c r="F2555" s="4">
        <v>0</v>
      </c>
      <c r="G2555" s="4">
        <v>0</v>
      </c>
      <c r="H2555" s="6">
        <v>29164</v>
      </c>
      <c r="I2555" s="8" t="str">
        <f>IF(H2555&lt;Mapping!$B$1,Mapping!$A$1,IF(H2555&lt;Mapping!$B$2,Mapping!$A$2,Mapping!$A$3))</f>
        <v>Minor</v>
      </c>
    </row>
    <row r="2556" spans="1:9" ht="13.5" customHeight="1" x14ac:dyDescent="0.2">
      <c r="A2556" s="4">
        <v>2</v>
      </c>
      <c r="B2556" s="5" t="s">
        <v>34</v>
      </c>
      <c r="C2556" s="4">
        <v>3</v>
      </c>
      <c r="D2556" s="4">
        <v>2012</v>
      </c>
      <c r="E2556" s="4">
        <v>1</v>
      </c>
      <c r="F2556" s="4">
        <v>0</v>
      </c>
      <c r="G2556" s="4">
        <v>0</v>
      </c>
      <c r="H2556" s="6">
        <v>25191</v>
      </c>
      <c r="I2556" s="8" t="str">
        <f>IF(H2556&lt;Mapping!$B$1,Mapping!$A$1,IF(H2556&lt;Mapping!$B$2,Mapping!$A$2,Mapping!$A$3))</f>
        <v>Minor</v>
      </c>
    </row>
    <row r="2557" spans="1:9" ht="13.5" customHeight="1" x14ac:dyDescent="0.2">
      <c r="A2557" s="4">
        <v>2</v>
      </c>
      <c r="B2557" s="5" t="s">
        <v>34</v>
      </c>
      <c r="C2557" s="4">
        <v>4</v>
      </c>
      <c r="D2557" s="4">
        <v>2012</v>
      </c>
      <c r="E2557" s="4">
        <v>1</v>
      </c>
      <c r="F2557" s="4">
        <v>0</v>
      </c>
      <c r="G2557" s="4">
        <v>0</v>
      </c>
      <c r="H2557" s="6">
        <v>22673</v>
      </c>
      <c r="I2557" s="8" t="str">
        <f>IF(H2557&lt;Mapping!$B$1,Mapping!$A$1,IF(H2557&lt;Mapping!$B$2,Mapping!$A$2,Mapping!$A$3))</f>
        <v>Minor</v>
      </c>
    </row>
    <row r="2558" spans="1:9" ht="13.5" customHeight="1" x14ac:dyDescent="0.2">
      <c r="A2558" s="4">
        <v>2</v>
      </c>
      <c r="B2558" s="5" t="s">
        <v>34</v>
      </c>
      <c r="C2558" s="4">
        <v>3</v>
      </c>
      <c r="D2558" s="4">
        <v>2012</v>
      </c>
      <c r="E2558" s="4">
        <v>1</v>
      </c>
      <c r="F2558" s="4">
        <v>0</v>
      </c>
      <c r="G2558" s="4">
        <v>0</v>
      </c>
      <c r="H2558" s="6">
        <v>21004</v>
      </c>
      <c r="I2558" s="8" t="str">
        <f>IF(H2558&lt;Mapping!$B$1,Mapping!$A$1,IF(H2558&lt;Mapping!$B$2,Mapping!$A$2,Mapping!$A$3))</f>
        <v>Minor</v>
      </c>
    </row>
    <row r="2559" spans="1:9" ht="13.5" customHeight="1" x14ac:dyDescent="0.2">
      <c r="A2559" s="4">
        <v>2</v>
      </c>
      <c r="B2559" s="5" t="s">
        <v>34</v>
      </c>
      <c r="C2559" s="4">
        <v>2</v>
      </c>
      <c r="D2559" s="4">
        <v>2012</v>
      </c>
      <c r="E2559" s="4">
        <v>1</v>
      </c>
      <c r="F2559" s="4">
        <v>0</v>
      </c>
      <c r="G2559" s="4">
        <v>0</v>
      </c>
      <c r="H2559" s="6">
        <v>17310</v>
      </c>
      <c r="I2559" s="8" t="str">
        <f>IF(H2559&lt;Mapping!$B$1,Mapping!$A$1,IF(H2559&lt;Mapping!$B$2,Mapping!$A$2,Mapping!$A$3))</f>
        <v>Minor</v>
      </c>
    </row>
    <row r="2560" spans="1:9" ht="13.5" customHeight="1" x14ac:dyDescent="0.2">
      <c r="A2560" s="4">
        <v>2</v>
      </c>
      <c r="B2560" s="5" t="s">
        <v>34</v>
      </c>
      <c r="C2560" s="4">
        <v>2</v>
      </c>
      <c r="D2560" s="4">
        <v>2012</v>
      </c>
      <c r="E2560" s="4">
        <v>1</v>
      </c>
      <c r="F2560" s="4">
        <v>0</v>
      </c>
      <c r="G2560" s="4">
        <v>0</v>
      </c>
      <c r="H2560" s="6">
        <v>17140</v>
      </c>
      <c r="I2560" s="8" t="str">
        <f>IF(H2560&lt;Mapping!$B$1,Mapping!$A$1,IF(H2560&lt;Mapping!$B$2,Mapping!$A$2,Mapping!$A$3))</f>
        <v>Minor</v>
      </c>
    </row>
    <row r="2561" spans="1:9" ht="13.5" customHeight="1" x14ac:dyDescent="0.2">
      <c r="A2561" s="4">
        <v>2</v>
      </c>
      <c r="B2561" s="5" t="s">
        <v>34</v>
      </c>
      <c r="C2561" s="4">
        <v>1</v>
      </c>
      <c r="D2561" s="4">
        <v>2012</v>
      </c>
      <c r="E2561" s="4">
        <v>1</v>
      </c>
      <c r="F2561" s="4">
        <v>0</v>
      </c>
      <c r="G2561" s="4">
        <v>0</v>
      </c>
      <c r="H2561" s="6">
        <v>16560</v>
      </c>
      <c r="I2561" s="8" t="str">
        <f>IF(H2561&lt;Mapping!$B$1,Mapping!$A$1,IF(H2561&lt;Mapping!$B$2,Mapping!$A$2,Mapping!$A$3))</f>
        <v>Minor</v>
      </c>
    </row>
    <row r="2562" spans="1:9" ht="13.5" customHeight="1" x14ac:dyDescent="0.2">
      <c r="A2562" s="4">
        <v>2</v>
      </c>
      <c r="B2562" s="5" t="s">
        <v>34</v>
      </c>
      <c r="C2562" s="4">
        <v>2</v>
      </c>
      <c r="D2562" s="4">
        <v>2012</v>
      </c>
      <c r="E2562" s="4">
        <v>1</v>
      </c>
      <c r="F2562" s="4">
        <v>0</v>
      </c>
      <c r="G2562" s="4">
        <v>0</v>
      </c>
      <c r="H2562" s="6">
        <v>16245</v>
      </c>
      <c r="I2562" s="8" t="str">
        <f>IF(H2562&lt;Mapping!$B$1,Mapping!$A$1,IF(H2562&lt;Mapping!$B$2,Mapping!$A$2,Mapping!$A$3))</f>
        <v>Minor</v>
      </c>
    </row>
    <row r="2563" spans="1:9" ht="13.5" customHeight="1" x14ac:dyDescent="0.2">
      <c r="A2563" s="4">
        <v>2</v>
      </c>
      <c r="B2563" s="5" t="s">
        <v>34</v>
      </c>
      <c r="C2563" s="4">
        <v>2</v>
      </c>
      <c r="D2563" s="4">
        <v>2012</v>
      </c>
      <c r="E2563" s="4">
        <v>1</v>
      </c>
      <c r="F2563" s="4">
        <v>0</v>
      </c>
      <c r="G2563" s="4">
        <v>0</v>
      </c>
      <c r="H2563" s="6">
        <v>16173</v>
      </c>
      <c r="I2563" s="8" t="str">
        <f>IF(H2563&lt;Mapping!$B$1,Mapping!$A$1,IF(H2563&lt;Mapping!$B$2,Mapping!$A$2,Mapping!$A$3))</f>
        <v>Minor</v>
      </c>
    </row>
    <row r="2564" spans="1:9" ht="13.5" customHeight="1" x14ac:dyDescent="0.2">
      <c r="A2564" s="4">
        <v>2</v>
      </c>
      <c r="B2564" s="5" t="s">
        <v>34</v>
      </c>
      <c r="C2564" s="4">
        <v>2</v>
      </c>
      <c r="D2564" s="4">
        <v>2012</v>
      </c>
      <c r="E2564" s="4">
        <v>1</v>
      </c>
      <c r="F2564" s="4">
        <v>0</v>
      </c>
      <c r="G2564" s="4">
        <v>0</v>
      </c>
      <c r="H2564" s="6">
        <v>15905</v>
      </c>
      <c r="I2564" s="8" t="str">
        <f>IF(H2564&lt;Mapping!$B$1,Mapping!$A$1,IF(H2564&lt;Mapping!$B$2,Mapping!$A$2,Mapping!$A$3))</f>
        <v>Minor</v>
      </c>
    </row>
    <row r="2565" spans="1:9" ht="13.5" customHeight="1" x14ac:dyDescent="0.2">
      <c r="A2565" s="4">
        <v>2</v>
      </c>
      <c r="B2565" s="5" t="s">
        <v>34</v>
      </c>
      <c r="C2565" s="4">
        <v>2</v>
      </c>
      <c r="D2565" s="4">
        <v>2012</v>
      </c>
      <c r="E2565" s="4">
        <v>1</v>
      </c>
      <c r="F2565" s="4">
        <v>0</v>
      </c>
      <c r="G2565" s="4">
        <v>0</v>
      </c>
      <c r="H2565" s="6">
        <v>15059</v>
      </c>
      <c r="I2565" s="8" t="str">
        <f>IF(H2565&lt;Mapping!$B$1,Mapping!$A$1,IF(H2565&lt;Mapping!$B$2,Mapping!$A$2,Mapping!$A$3))</f>
        <v>Minor</v>
      </c>
    </row>
    <row r="2566" spans="1:9" ht="13.5" customHeight="1" x14ac:dyDescent="0.2">
      <c r="A2566" s="4">
        <v>2</v>
      </c>
      <c r="B2566" s="5" t="s">
        <v>34</v>
      </c>
      <c r="C2566" s="4">
        <v>1</v>
      </c>
      <c r="D2566" s="4">
        <v>2012</v>
      </c>
      <c r="E2566" s="4">
        <v>1</v>
      </c>
      <c r="F2566" s="4">
        <v>0</v>
      </c>
      <c r="G2566" s="4">
        <v>0</v>
      </c>
      <c r="H2566" s="6">
        <v>14786</v>
      </c>
      <c r="I2566" s="8" t="str">
        <f>IF(H2566&lt;Mapping!$B$1,Mapping!$A$1,IF(H2566&lt;Mapping!$B$2,Mapping!$A$2,Mapping!$A$3))</f>
        <v>Minor</v>
      </c>
    </row>
    <row r="2567" spans="1:9" ht="13.5" customHeight="1" x14ac:dyDescent="0.2">
      <c r="A2567" s="4">
        <v>2</v>
      </c>
      <c r="B2567" s="5" t="s">
        <v>34</v>
      </c>
      <c r="C2567" s="4">
        <v>2</v>
      </c>
      <c r="D2567" s="4">
        <v>2012</v>
      </c>
      <c r="E2567" s="4">
        <v>1</v>
      </c>
      <c r="F2567" s="4">
        <v>0</v>
      </c>
      <c r="G2567" s="4">
        <v>0</v>
      </c>
      <c r="H2567" s="6">
        <v>14721</v>
      </c>
      <c r="I2567" s="8" t="str">
        <f>IF(H2567&lt;Mapping!$B$1,Mapping!$A$1,IF(H2567&lt;Mapping!$B$2,Mapping!$A$2,Mapping!$A$3))</f>
        <v>Minor</v>
      </c>
    </row>
    <row r="2568" spans="1:9" ht="13.5" customHeight="1" x14ac:dyDescent="0.2">
      <c r="A2568" s="4">
        <v>2</v>
      </c>
      <c r="B2568" s="5" t="s">
        <v>34</v>
      </c>
      <c r="C2568" s="4">
        <v>2</v>
      </c>
      <c r="D2568" s="4">
        <v>2012</v>
      </c>
      <c r="E2568" s="4">
        <v>1</v>
      </c>
      <c r="F2568" s="4">
        <v>0</v>
      </c>
      <c r="G2568" s="4">
        <v>0</v>
      </c>
      <c r="H2568" s="6">
        <v>8266</v>
      </c>
      <c r="I2568" s="8" t="str">
        <f>IF(H2568&lt;Mapping!$B$1,Mapping!$A$1,IF(H2568&lt;Mapping!$B$2,Mapping!$A$2,Mapping!$A$3))</f>
        <v>Minor</v>
      </c>
    </row>
    <row r="2569" spans="1:9" ht="13.5" customHeight="1" x14ac:dyDescent="0.2">
      <c r="A2569" s="4">
        <v>2</v>
      </c>
      <c r="B2569" s="5" t="s">
        <v>34</v>
      </c>
      <c r="C2569" s="4">
        <v>1</v>
      </c>
      <c r="D2569" s="4">
        <v>2012</v>
      </c>
      <c r="E2569" s="4">
        <v>1</v>
      </c>
      <c r="F2569" s="4">
        <v>0</v>
      </c>
      <c r="G2569" s="4">
        <v>0</v>
      </c>
      <c r="H2569" s="6">
        <v>8006</v>
      </c>
      <c r="I2569" s="8" t="str">
        <f>IF(H2569&lt;Mapping!$B$1,Mapping!$A$1,IF(H2569&lt;Mapping!$B$2,Mapping!$A$2,Mapping!$A$3))</f>
        <v>Minor</v>
      </c>
    </row>
    <row r="2570" spans="1:9" ht="13.5" customHeight="1" x14ac:dyDescent="0.2">
      <c r="A2570" s="4">
        <v>2</v>
      </c>
      <c r="B2570" s="5" t="s">
        <v>34</v>
      </c>
      <c r="C2570" s="4">
        <v>1</v>
      </c>
      <c r="D2570" s="4">
        <v>2012</v>
      </c>
      <c r="E2570" s="4">
        <v>1</v>
      </c>
      <c r="F2570" s="4">
        <v>0</v>
      </c>
      <c r="G2570" s="4">
        <v>0</v>
      </c>
      <c r="H2570" s="6">
        <v>7619</v>
      </c>
      <c r="I2570" s="8" t="str">
        <f>IF(H2570&lt;Mapping!$B$1,Mapping!$A$1,IF(H2570&lt;Mapping!$B$2,Mapping!$A$2,Mapping!$A$3))</f>
        <v>Minor</v>
      </c>
    </row>
    <row r="2571" spans="1:9" ht="13.5" customHeight="1" x14ac:dyDescent="0.2">
      <c r="A2571" s="4">
        <v>2</v>
      </c>
      <c r="B2571" s="5" t="s">
        <v>34</v>
      </c>
      <c r="C2571" s="4">
        <v>3</v>
      </c>
      <c r="D2571" s="4">
        <v>2012</v>
      </c>
      <c r="E2571" s="4">
        <v>1</v>
      </c>
      <c r="F2571" s="4">
        <v>0</v>
      </c>
      <c r="G2571" s="4">
        <v>0</v>
      </c>
      <c r="H2571" s="6">
        <v>7489</v>
      </c>
      <c r="I2571" s="8" t="str">
        <f>IF(H2571&lt;Mapping!$B$1,Mapping!$A$1,IF(H2571&lt;Mapping!$B$2,Mapping!$A$2,Mapping!$A$3))</f>
        <v>Minor</v>
      </c>
    </row>
    <row r="2572" spans="1:9" ht="13.5" customHeight="1" x14ac:dyDescent="0.2">
      <c r="A2572" s="4">
        <v>2</v>
      </c>
      <c r="B2572" s="5" t="s">
        <v>34</v>
      </c>
      <c r="C2572" s="4">
        <v>2</v>
      </c>
      <c r="D2572" s="4">
        <v>2012</v>
      </c>
      <c r="E2572" s="4">
        <v>1</v>
      </c>
      <c r="F2572" s="4">
        <v>0</v>
      </c>
      <c r="G2572" s="4">
        <v>0</v>
      </c>
      <c r="H2572" s="6">
        <v>7388</v>
      </c>
      <c r="I2572" s="8" t="str">
        <f>IF(H2572&lt;Mapping!$B$1,Mapping!$A$1,IF(H2572&lt;Mapping!$B$2,Mapping!$A$2,Mapping!$A$3))</f>
        <v>Minor</v>
      </c>
    </row>
    <row r="2573" spans="1:9" ht="13.5" customHeight="1" x14ac:dyDescent="0.2">
      <c r="A2573" s="4">
        <v>2</v>
      </c>
      <c r="B2573" s="5" t="s">
        <v>34</v>
      </c>
      <c r="C2573" s="4">
        <v>1</v>
      </c>
      <c r="D2573" s="4">
        <v>2012</v>
      </c>
      <c r="E2573" s="4">
        <v>1</v>
      </c>
      <c r="F2573" s="4">
        <v>0</v>
      </c>
      <c r="G2573" s="4">
        <v>0</v>
      </c>
      <c r="H2573" s="6">
        <v>4240</v>
      </c>
      <c r="I2573" s="8" t="str">
        <f>IF(H2573&lt;Mapping!$B$1,Mapping!$A$1,IF(H2573&lt;Mapping!$B$2,Mapping!$A$2,Mapping!$A$3))</f>
        <v>Minor</v>
      </c>
    </row>
    <row r="2574" spans="1:9" ht="13.5" customHeight="1" x14ac:dyDescent="0.2">
      <c r="A2574" s="4">
        <v>2</v>
      </c>
      <c r="B2574" s="5" t="s">
        <v>34</v>
      </c>
      <c r="C2574" s="4">
        <v>4</v>
      </c>
      <c r="D2574" s="4">
        <v>2012</v>
      </c>
      <c r="E2574" s="4">
        <v>1</v>
      </c>
      <c r="F2574" s="4">
        <v>0</v>
      </c>
      <c r="G2574" s="4">
        <v>0</v>
      </c>
      <c r="H2574" s="6">
        <v>4133</v>
      </c>
      <c r="I2574" s="8" t="str">
        <f>IF(H2574&lt;Mapping!$B$1,Mapping!$A$1,IF(H2574&lt;Mapping!$B$2,Mapping!$A$2,Mapping!$A$3))</f>
        <v>Minor</v>
      </c>
    </row>
    <row r="2575" spans="1:9" ht="13.5" customHeight="1" x14ac:dyDescent="0.2">
      <c r="A2575" s="4">
        <v>2</v>
      </c>
      <c r="B2575" s="5" t="s">
        <v>34</v>
      </c>
      <c r="C2575" s="4">
        <v>2</v>
      </c>
      <c r="D2575" s="4">
        <v>2012</v>
      </c>
      <c r="E2575" s="4">
        <v>1</v>
      </c>
      <c r="F2575" s="4">
        <v>0</v>
      </c>
      <c r="G2575" s="4">
        <v>0</v>
      </c>
      <c r="H2575" s="6">
        <v>3993</v>
      </c>
      <c r="I2575" s="8" t="str">
        <f>IF(H2575&lt;Mapping!$B$1,Mapping!$A$1,IF(H2575&lt;Mapping!$B$2,Mapping!$A$2,Mapping!$A$3))</f>
        <v>Minor</v>
      </c>
    </row>
    <row r="2576" spans="1:9" ht="13.5" customHeight="1" x14ac:dyDescent="0.2">
      <c r="A2576" s="4">
        <v>2</v>
      </c>
      <c r="B2576" s="5" t="s">
        <v>34</v>
      </c>
      <c r="C2576" s="4">
        <v>3</v>
      </c>
      <c r="D2576" s="4">
        <v>2012</v>
      </c>
      <c r="E2576" s="4">
        <v>1</v>
      </c>
      <c r="F2576" s="4">
        <v>0</v>
      </c>
      <c r="G2576" s="4">
        <v>0</v>
      </c>
      <c r="H2576" s="6">
        <v>3792</v>
      </c>
      <c r="I2576" s="8" t="str">
        <f>IF(H2576&lt;Mapping!$B$1,Mapping!$A$1,IF(H2576&lt;Mapping!$B$2,Mapping!$A$2,Mapping!$A$3))</f>
        <v>Minor</v>
      </c>
    </row>
    <row r="2577" spans="1:9" ht="13.5" customHeight="1" x14ac:dyDescent="0.2">
      <c r="A2577" s="4">
        <v>3</v>
      </c>
      <c r="B2577" s="5" t="s">
        <v>34</v>
      </c>
      <c r="C2577" s="4">
        <v>3</v>
      </c>
      <c r="D2577" s="4">
        <v>2012</v>
      </c>
      <c r="E2577" s="4">
        <v>1</v>
      </c>
      <c r="F2577" s="4">
        <v>0</v>
      </c>
      <c r="G2577" s="4">
        <v>0</v>
      </c>
      <c r="H2577" s="6">
        <v>82493</v>
      </c>
      <c r="I2577" s="8" t="str">
        <f>IF(H2577&lt;Mapping!$B$1,Mapping!$A$1,IF(H2577&lt;Mapping!$B$2,Mapping!$A$2,Mapping!$A$3))</f>
        <v>Minor</v>
      </c>
    </row>
    <row r="2578" spans="1:9" ht="13.5" customHeight="1" x14ac:dyDescent="0.2">
      <c r="A2578" s="4">
        <v>4</v>
      </c>
      <c r="B2578" s="5" t="s">
        <v>34</v>
      </c>
      <c r="C2578" s="4">
        <v>2</v>
      </c>
      <c r="D2578" s="4">
        <v>2012</v>
      </c>
      <c r="E2578" s="4">
        <v>1</v>
      </c>
      <c r="F2578" s="4">
        <v>0</v>
      </c>
      <c r="G2578" s="4">
        <v>0</v>
      </c>
      <c r="H2578" s="6">
        <v>226509</v>
      </c>
      <c r="I2578" s="8" t="str">
        <f>IF(H2578&lt;Mapping!$B$1,Mapping!$A$1,IF(H2578&lt;Mapping!$B$2,Mapping!$A$2,Mapping!$A$3))</f>
        <v>Minor</v>
      </c>
    </row>
    <row r="2579" spans="1:9" ht="13.5" customHeight="1" x14ac:dyDescent="0.2">
      <c r="A2579" s="4">
        <v>4</v>
      </c>
      <c r="B2579" s="5" t="s">
        <v>34</v>
      </c>
      <c r="C2579" s="4">
        <v>2</v>
      </c>
      <c r="D2579" s="4">
        <v>2012</v>
      </c>
      <c r="E2579" s="4">
        <v>1</v>
      </c>
      <c r="F2579" s="4">
        <v>0</v>
      </c>
      <c r="G2579" s="4">
        <v>0</v>
      </c>
      <c r="H2579" s="6">
        <v>82739</v>
      </c>
      <c r="I2579" s="8" t="str">
        <f>IF(H2579&lt;Mapping!$B$1,Mapping!$A$1,IF(H2579&lt;Mapping!$B$2,Mapping!$A$2,Mapping!$A$3))</f>
        <v>Minor</v>
      </c>
    </row>
    <row r="2580" spans="1:9" ht="13.5" customHeight="1" x14ac:dyDescent="0.2">
      <c r="A2580" s="4">
        <v>5</v>
      </c>
      <c r="B2580" s="5" t="s">
        <v>34</v>
      </c>
      <c r="C2580" s="4">
        <v>3</v>
      </c>
      <c r="D2580" s="4">
        <v>2012</v>
      </c>
      <c r="E2580" s="4">
        <v>1</v>
      </c>
      <c r="F2580" s="4">
        <v>0</v>
      </c>
      <c r="G2580" s="4">
        <v>0</v>
      </c>
      <c r="H2580" s="6">
        <v>83460</v>
      </c>
      <c r="I2580" s="8" t="str">
        <f>IF(H2580&lt;Mapping!$B$1,Mapping!$A$1,IF(H2580&lt;Mapping!$B$2,Mapping!$A$2,Mapping!$A$3))</f>
        <v>Minor</v>
      </c>
    </row>
    <row r="2581" spans="1:9" ht="13.5" customHeight="1" x14ac:dyDescent="0.2">
      <c r="A2581" s="4">
        <v>5</v>
      </c>
      <c r="B2581" s="5" t="s">
        <v>34</v>
      </c>
      <c r="C2581" s="4">
        <v>2</v>
      </c>
      <c r="D2581" s="4">
        <v>2012</v>
      </c>
      <c r="E2581" s="4">
        <v>1</v>
      </c>
      <c r="F2581" s="4">
        <v>0</v>
      </c>
      <c r="G2581" s="4">
        <v>0</v>
      </c>
      <c r="H2581" s="6">
        <v>1307980</v>
      </c>
      <c r="I2581" s="8" t="str">
        <f>IF(H2581&lt;Mapping!$B$1,Mapping!$A$1,IF(H2581&lt;Mapping!$B$2,Mapping!$A$2,Mapping!$A$3))</f>
        <v>Medium</v>
      </c>
    </row>
    <row r="2582" spans="1:9" ht="13.5" customHeight="1" x14ac:dyDescent="0.2">
      <c r="A2582" s="4">
        <v>5</v>
      </c>
      <c r="B2582" s="5" t="s">
        <v>34</v>
      </c>
      <c r="C2582" s="4">
        <v>2</v>
      </c>
      <c r="D2582" s="4">
        <v>2012</v>
      </c>
      <c r="E2582" s="4">
        <v>1</v>
      </c>
      <c r="F2582" s="4">
        <v>0</v>
      </c>
      <c r="G2582" s="4">
        <v>0</v>
      </c>
      <c r="H2582" s="6">
        <v>0</v>
      </c>
      <c r="I2582" s="8" t="str">
        <f>IF(H2582&lt;Mapping!$B$1,Mapping!$A$1,IF(H2582&lt;Mapping!$B$2,Mapping!$A$2,Mapping!$A$3))</f>
        <v>Minor</v>
      </c>
    </row>
    <row r="2583" spans="1:9" ht="13.5" customHeight="1" x14ac:dyDescent="0.2">
      <c r="A2583" s="4">
        <v>6</v>
      </c>
      <c r="B2583" s="5" t="s">
        <v>34</v>
      </c>
      <c r="C2583" s="4">
        <v>3</v>
      </c>
      <c r="D2583" s="4">
        <v>2012</v>
      </c>
      <c r="E2583" s="4">
        <v>1</v>
      </c>
      <c r="F2583" s="4">
        <v>0</v>
      </c>
      <c r="G2583" s="4">
        <v>0</v>
      </c>
      <c r="H2583" s="6">
        <v>348522</v>
      </c>
      <c r="I2583" s="8" t="str">
        <f>IF(H2583&lt;Mapping!$B$1,Mapping!$A$1,IF(H2583&lt;Mapping!$B$2,Mapping!$A$2,Mapping!$A$3))</f>
        <v>Minor</v>
      </c>
    </row>
    <row r="2584" spans="1:9" ht="13.5" customHeight="1" x14ac:dyDescent="0.2">
      <c r="A2584" s="4">
        <v>6</v>
      </c>
      <c r="B2584" s="5" t="s">
        <v>34</v>
      </c>
      <c r="C2584" s="4">
        <v>3</v>
      </c>
      <c r="D2584" s="4">
        <v>2012</v>
      </c>
      <c r="E2584" s="4">
        <v>1</v>
      </c>
      <c r="F2584" s="4">
        <v>0</v>
      </c>
      <c r="G2584" s="4">
        <v>0</v>
      </c>
      <c r="H2584" s="6">
        <v>296020</v>
      </c>
      <c r="I2584" s="8" t="str">
        <f>IF(H2584&lt;Mapping!$B$1,Mapping!$A$1,IF(H2584&lt;Mapping!$B$2,Mapping!$A$2,Mapping!$A$3))</f>
        <v>Minor</v>
      </c>
    </row>
    <row r="2585" spans="1:9" ht="13.5" customHeight="1" x14ac:dyDescent="0.2">
      <c r="A2585" s="4">
        <v>6</v>
      </c>
      <c r="B2585" s="5" t="s">
        <v>34</v>
      </c>
      <c r="C2585" s="4">
        <v>3</v>
      </c>
      <c r="D2585" s="4">
        <v>2012</v>
      </c>
      <c r="E2585" s="4">
        <v>1</v>
      </c>
      <c r="F2585" s="4">
        <v>0</v>
      </c>
      <c r="G2585" s="4">
        <v>0</v>
      </c>
      <c r="H2585" s="6">
        <v>290281</v>
      </c>
      <c r="I2585" s="8" t="str">
        <f>IF(H2585&lt;Mapping!$B$1,Mapping!$A$1,IF(H2585&lt;Mapping!$B$2,Mapping!$A$2,Mapping!$A$3))</f>
        <v>Minor</v>
      </c>
    </row>
    <row r="2586" spans="1:9" ht="13.5" customHeight="1" x14ac:dyDescent="0.2">
      <c r="A2586" s="4">
        <v>2</v>
      </c>
      <c r="B2586" s="5" t="s">
        <v>20</v>
      </c>
      <c r="C2586" s="4">
        <v>3</v>
      </c>
      <c r="D2586" s="4">
        <v>2012</v>
      </c>
      <c r="E2586" s="4">
        <v>1</v>
      </c>
      <c r="F2586" s="4">
        <v>0</v>
      </c>
      <c r="G2586" s="4">
        <v>0</v>
      </c>
      <c r="H2586" s="6">
        <v>15333</v>
      </c>
      <c r="I2586" s="8" t="str">
        <f>IF(H2586&lt;Mapping!$B$1,Mapping!$A$1,IF(H2586&lt;Mapping!$B$2,Mapping!$A$2,Mapping!$A$3))</f>
        <v>Minor</v>
      </c>
    </row>
    <row r="2587" spans="1:9" ht="13.5" customHeight="1" x14ac:dyDescent="0.2">
      <c r="A2587" s="4">
        <v>2</v>
      </c>
      <c r="B2587" s="5" t="s">
        <v>20</v>
      </c>
      <c r="C2587" s="4">
        <v>3</v>
      </c>
      <c r="D2587" s="4">
        <v>2012</v>
      </c>
      <c r="E2587" s="4">
        <v>1</v>
      </c>
      <c r="F2587" s="4">
        <v>0</v>
      </c>
      <c r="G2587" s="4">
        <v>13</v>
      </c>
      <c r="H2587" s="6">
        <v>0</v>
      </c>
      <c r="I2587" s="8" t="str">
        <f>IF(H2587&lt;Mapping!$B$1,Mapping!$A$1,IF(H2587&lt;Mapping!$B$2,Mapping!$A$2,Mapping!$A$3))</f>
        <v>Minor</v>
      </c>
    </row>
    <row r="2588" spans="1:9" ht="13.5" customHeight="1" x14ac:dyDescent="0.2">
      <c r="A2588" s="4">
        <v>3</v>
      </c>
      <c r="B2588" s="5" t="s">
        <v>20</v>
      </c>
      <c r="C2588" s="4">
        <v>2</v>
      </c>
      <c r="D2588" s="4">
        <v>2012</v>
      </c>
      <c r="E2588" s="4">
        <v>1</v>
      </c>
      <c r="F2588" s="4">
        <v>0</v>
      </c>
      <c r="G2588" s="4">
        <v>0</v>
      </c>
      <c r="H2588" s="6">
        <v>790777</v>
      </c>
      <c r="I2588" s="8" t="str">
        <f>IF(H2588&lt;Mapping!$B$1,Mapping!$A$1,IF(H2588&lt;Mapping!$B$2,Mapping!$A$2,Mapping!$A$3))</f>
        <v>Medium</v>
      </c>
    </row>
    <row r="2589" spans="1:9" ht="13.5" customHeight="1" x14ac:dyDescent="0.2">
      <c r="A2589" s="4">
        <v>5</v>
      </c>
      <c r="B2589" s="5" t="s">
        <v>20</v>
      </c>
      <c r="C2589" s="4">
        <v>3</v>
      </c>
      <c r="D2589" s="4">
        <v>2012</v>
      </c>
      <c r="E2589" s="4">
        <v>1</v>
      </c>
      <c r="F2589" s="4">
        <v>0</v>
      </c>
      <c r="G2589" s="4">
        <v>0</v>
      </c>
      <c r="H2589" s="6">
        <v>20329397</v>
      </c>
      <c r="I2589" s="8" t="str">
        <f>IF(H2589&lt;Mapping!$B$1,Mapping!$A$1,IF(H2589&lt;Mapping!$B$2,Mapping!$A$2,Mapping!$A$3))</f>
        <v>Major</v>
      </c>
    </row>
    <row r="2590" spans="1:9" ht="13.5" customHeight="1" x14ac:dyDescent="0.2">
      <c r="A2590" s="4">
        <v>5</v>
      </c>
      <c r="B2590" s="5" t="s">
        <v>20</v>
      </c>
      <c r="C2590" s="4">
        <v>2</v>
      </c>
      <c r="D2590" s="4">
        <v>2012</v>
      </c>
      <c r="E2590" s="4">
        <v>1</v>
      </c>
      <c r="F2590" s="4">
        <v>0</v>
      </c>
      <c r="G2590" s="4">
        <v>0</v>
      </c>
      <c r="H2590" s="6">
        <v>508658</v>
      </c>
      <c r="I2590" s="8" t="str">
        <f>IF(H2590&lt;Mapping!$B$1,Mapping!$A$1,IF(H2590&lt;Mapping!$B$2,Mapping!$A$2,Mapping!$A$3))</f>
        <v>Medium</v>
      </c>
    </row>
    <row r="2591" spans="1:9" ht="13.5" customHeight="1" x14ac:dyDescent="0.2">
      <c r="A2591" s="4">
        <v>2</v>
      </c>
      <c r="B2591" s="5" t="s">
        <v>19</v>
      </c>
      <c r="C2591" s="4">
        <v>2</v>
      </c>
      <c r="D2591" s="4">
        <v>2012</v>
      </c>
      <c r="E2591" s="4">
        <v>1</v>
      </c>
      <c r="F2591" s="4">
        <v>0</v>
      </c>
      <c r="G2591" s="4">
        <v>0</v>
      </c>
      <c r="H2591" s="6">
        <v>161230</v>
      </c>
      <c r="I2591" s="8" t="str">
        <f>IF(H2591&lt;Mapping!$B$1,Mapping!$A$1,IF(H2591&lt;Mapping!$B$2,Mapping!$A$2,Mapping!$A$3))</f>
        <v>Minor</v>
      </c>
    </row>
    <row r="2592" spans="1:9" ht="13.5" customHeight="1" x14ac:dyDescent="0.2">
      <c r="A2592" s="4">
        <v>2</v>
      </c>
      <c r="B2592" s="5" t="s">
        <v>19</v>
      </c>
      <c r="C2592" s="4">
        <v>3</v>
      </c>
      <c r="D2592" s="4">
        <v>2012</v>
      </c>
      <c r="E2592" s="4">
        <v>1</v>
      </c>
      <c r="F2592" s="4">
        <v>0</v>
      </c>
      <c r="G2592" s="4">
        <v>0</v>
      </c>
      <c r="H2592" s="6">
        <v>31872</v>
      </c>
      <c r="I2592" s="8" t="str">
        <f>IF(H2592&lt;Mapping!$B$1,Mapping!$A$1,IF(H2592&lt;Mapping!$B$2,Mapping!$A$2,Mapping!$A$3))</f>
        <v>Minor</v>
      </c>
    </row>
    <row r="2593" spans="1:9" ht="13.5" customHeight="1" x14ac:dyDescent="0.2">
      <c r="A2593" s="4">
        <v>2</v>
      </c>
      <c r="B2593" s="5" t="s">
        <v>19</v>
      </c>
      <c r="C2593" s="4">
        <v>3</v>
      </c>
      <c r="D2593" s="4">
        <v>2012</v>
      </c>
      <c r="E2593" s="4">
        <v>1</v>
      </c>
      <c r="F2593" s="4">
        <v>0</v>
      </c>
      <c r="G2593" s="4">
        <v>0</v>
      </c>
      <c r="H2593" s="6">
        <v>17302</v>
      </c>
      <c r="I2593" s="8" t="str">
        <f>IF(H2593&lt;Mapping!$B$1,Mapping!$A$1,IF(H2593&lt;Mapping!$B$2,Mapping!$A$2,Mapping!$A$3))</f>
        <v>Minor</v>
      </c>
    </row>
    <row r="2594" spans="1:9" ht="13.5" customHeight="1" x14ac:dyDescent="0.2">
      <c r="A2594" s="4">
        <v>2</v>
      </c>
      <c r="B2594" s="5" t="s">
        <v>19</v>
      </c>
      <c r="C2594" s="4">
        <v>2</v>
      </c>
      <c r="D2594" s="4">
        <v>2012</v>
      </c>
      <c r="E2594" s="4">
        <v>1</v>
      </c>
      <c r="F2594" s="4">
        <v>0</v>
      </c>
      <c r="G2594" s="4">
        <v>0</v>
      </c>
      <c r="H2594" s="6">
        <v>17082</v>
      </c>
      <c r="I2594" s="8" t="str">
        <f>IF(H2594&lt;Mapping!$B$1,Mapping!$A$1,IF(H2594&lt;Mapping!$B$2,Mapping!$A$2,Mapping!$A$3))</f>
        <v>Minor</v>
      </c>
    </row>
    <row r="2595" spans="1:9" ht="13.5" customHeight="1" x14ac:dyDescent="0.2">
      <c r="A2595" s="4">
        <v>2</v>
      </c>
      <c r="B2595" s="5" t="s">
        <v>19</v>
      </c>
      <c r="C2595" s="4">
        <v>3</v>
      </c>
      <c r="D2595" s="4">
        <v>2012</v>
      </c>
      <c r="E2595" s="4">
        <v>1</v>
      </c>
      <c r="F2595" s="4">
        <v>0</v>
      </c>
      <c r="G2595" s="4">
        <v>0</v>
      </c>
      <c r="H2595" s="6">
        <v>16641</v>
      </c>
      <c r="I2595" s="8" t="str">
        <f>IF(H2595&lt;Mapping!$B$1,Mapping!$A$1,IF(H2595&lt;Mapping!$B$2,Mapping!$A$2,Mapping!$A$3))</f>
        <v>Minor</v>
      </c>
    </row>
    <row r="2596" spans="1:9" ht="13.5" customHeight="1" x14ac:dyDescent="0.2">
      <c r="A2596" s="4">
        <v>2</v>
      </c>
      <c r="B2596" s="5" t="s">
        <v>19</v>
      </c>
      <c r="C2596" s="4">
        <v>3</v>
      </c>
      <c r="D2596" s="4">
        <v>2012</v>
      </c>
      <c r="E2596" s="4">
        <v>1</v>
      </c>
      <c r="F2596" s="4">
        <v>0</v>
      </c>
      <c r="G2596" s="4">
        <v>0</v>
      </c>
      <c r="H2596" s="6">
        <v>16008</v>
      </c>
      <c r="I2596" s="8" t="str">
        <f>IF(H2596&lt;Mapping!$B$1,Mapping!$A$1,IF(H2596&lt;Mapping!$B$2,Mapping!$A$2,Mapping!$A$3))</f>
        <v>Minor</v>
      </c>
    </row>
    <row r="2597" spans="1:9" ht="13.5" customHeight="1" x14ac:dyDescent="0.2">
      <c r="A2597" s="4">
        <v>2</v>
      </c>
      <c r="B2597" s="5" t="s">
        <v>19</v>
      </c>
      <c r="C2597" s="4">
        <v>3</v>
      </c>
      <c r="D2597" s="4">
        <v>2012</v>
      </c>
      <c r="E2597" s="4">
        <v>1</v>
      </c>
      <c r="F2597" s="4">
        <v>0</v>
      </c>
      <c r="G2597" s="4">
        <v>0</v>
      </c>
      <c r="H2597" s="6">
        <v>15839</v>
      </c>
      <c r="I2597" s="8" t="str">
        <f>IF(H2597&lt;Mapping!$B$1,Mapping!$A$1,IF(H2597&lt;Mapping!$B$2,Mapping!$A$2,Mapping!$A$3))</f>
        <v>Minor</v>
      </c>
    </row>
    <row r="2598" spans="1:9" ht="13.5" customHeight="1" x14ac:dyDescent="0.2">
      <c r="A2598" s="4">
        <v>2</v>
      </c>
      <c r="B2598" s="5" t="s">
        <v>19</v>
      </c>
      <c r="C2598" s="4">
        <v>1</v>
      </c>
      <c r="D2598" s="4">
        <v>2012</v>
      </c>
      <c r="E2598" s="4">
        <v>1</v>
      </c>
      <c r="F2598" s="4">
        <v>0</v>
      </c>
      <c r="G2598" s="4">
        <v>0</v>
      </c>
      <c r="H2598" s="6">
        <v>14487</v>
      </c>
      <c r="I2598" s="8" t="str">
        <f>IF(H2598&lt;Mapping!$B$1,Mapping!$A$1,IF(H2598&lt;Mapping!$B$2,Mapping!$A$2,Mapping!$A$3))</f>
        <v>Minor</v>
      </c>
    </row>
    <row r="2599" spans="1:9" ht="13.5" customHeight="1" x14ac:dyDescent="0.2">
      <c r="A2599" s="4">
        <v>2</v>
      </c>
      <c r="B2599" s="5" t="s">
        <v>19</v>
      </c>
      <c r="C2599" s="4">
        <v>3</v>
      </c>
      <c r="D2599" s="4">
        <v>2012</v>
      </c>
      <c r="E2599" s="4">
        <v>1</v>
      </c>
      <c r="F2599" s="4">
        <v>0</v>
      </c>
      <c r="G2599" s="4">
        <v>0</v>
      </c>
      <c r="H2599" s="6">
        <v>7767</v>
      </c>
      <c r="I2599" s="8" t="str">
        <f>IF(H2599&lt;Mapping!$B$1,Mapping!$A$1,IF(H2599&lt;Mapping!$B$2,Mapping!$A$2,Mapping!$A$3))</f>
        <v>Minor</v>
      </c>
    </row>
    <row r="2600" spans="1:9" ht="13.5" customHeight="1" x14ac:dyDescent="0.2">
      <c r="A2600" s="4">
        <v>3</v>
      </c>
      <c r="B2600" s="5" t="s">
        <v>19</v>
      </c>
      <c r="C2600" s="4">
        <v>3</v>
      </c>
      <c r="D2600" s="4">
        <v>2012</v>
      </c>
      <c r="E2600" s="4">
        <v>1</v>
      </c>
      <c r="F2600" s="4">
        <v>0</v>
      </c>
      <c r="G2600" s="4">
        <v>0</v>
      </c>
      <c r="H2600" s="6">
        <v>306133</v>
      </c>
      <c r="I2600" s="8" t="str">
        <f>IF(H2600&lt;Mapping!$B$1,Mapping!$A$1,IF(H2600&lt;Mapping!$B$2,Mapping!$A$2,Mapping!$A$3))</f>
        <v>Minor</v>
      </c>
    </row>
    <row r="2601" spans="1:9" ht="13.5" customHeight="1" x14ac:dyDescent="0.2">
      <c r="A2601" s="4">
        <v>3</v>
      </c>
      <c r="B2601" s="5" t="s">
        <v>19</v>
      </c>
      <c r="C2601" s="4">
        <v>1</v>
      </c>
      <c r="D2601" s="4">
        <v>2012</v>
      </c>
      <c r="E2601" s="4">
        <v>1</v>
      </c>
      <c r="F2601" s="4">
        <v>0</v>
      </c>
      <c r="G2601" s="4">
        <v>0</v>
      </c>
      <c r="H2601" s="6">
        <v>200191</v>
      </c>
      <c r="I2601" s="8" t="str">
        <f>IF(H2601&lt;Mapping!$B$1,Mapping!$A$1,IF(H2601&lt;Mapping!$B$2,Mapping!$A$2,Mapping!$A$3))</f>
        <v>Minor</v>
      </c>
    </row>
    <row r="2602" spans="1:9" ht="13.5" customHeight="1" x14ac:dyDescent="0.2">
      <c r="A2602" s="4">
        <v>3</v>
      </c>
      <c r="B2602" s="5" t="s">
        <v>19</v>
      </c>
      <c r="C2602" s="4">
        <v>3</v>
      </c>
      <c r="D2602" s="4">
        <v>2012</v>
      </c>
      <c r="E2602" s="4">
        <v>1</v>
      </c>
      <c r="F2602" s="4">
        <v>0</v>
      </c>
      <c r="G2602" s="4">
        <v>0</v>
      </c>
      <c r="H2602" s="6">
        <v>156792</v>
      </c>
      <c r="I2602" s="8" t="str">
        <f>IF(H2602&lt;Mapping!$B$1,Mapping!$A$1,IF(H2602&lt;Mapping!$B$2,Mapping!$A$2,Mapping!$A$3))</f>
        <v>Minor</v>
      </c>
    </row>
    <row r="2603" spans="1:9" ht="13.5" customHeight="1" x14ac:dyDescent="0.2">
      <c r="A2603" s="4">
        <v>3</v>
      </c>
      <c r="B2603" s="5" t="s">
        <v>19</v>
      </c>
      <c r="C2603" s="4">
        <v>2</v>
      </c>
      <c r="D2603" s="4">
        <v>2012</v>
      </c>
      <c r="E2603" s="4">
        <v>1</v>
      </c>
      <c r="F2603" s="4">
        <v>0</v>
      </c>
      <c r="G2603" s="4">
        <v>0</v>
      </c>
      <c r="H2603" s="6">
        <v>119029</v>
      </c>
      <c r="I2603" s="8" t="str">
        <f>IF(H2603&lt;Mapping!$B$1,Mapping!$A$1,IF(H2603&lt;Mapping!$B$2,Mapping!$A$2,Mapping!$A$3))</f>
        <v>Minor</v>
      </c>
    </row>
    <row r="2604" spans="1:9" ht="13.5" customHeight="1" x14ac:dyDescent="0.2">
      <c r="A2604" s="4">
        <v>3</v>
      </c>
      <c r="B2604" s="5" t="s">
        <v>19</v>
      </c>
      <c r="C2604" s="4">
        <v>3</v>
      </c>
      <c r="D2604" s="4">
        <v>2012</v>
      </c>
      <c r="E2604" s="4">
        <v>1</v>
      </c>
      <c r="F2604" s="4">
        <v>0</v>
      </c>
      <c r="G2604" s="4">
        <v>0</v>
      </c>
      <c r="H2604" s="6">
        <v>93704</v>
      </c>
      <c r="I2604" s="8" t="str">
        <f>IF(H2604&lt;Mapping!$B$1,Mapping!$A$1,IF(H2604&lt;Mapping!$B$2,Mapping!$A$2,Mapping!$A$3))</f>
        <v>Minor</v>
      </c>
    </row>
    <row r="2605" spans="1:9" ht="13.5" customHeight="1" x14ac:dyDescent="0.2">
      <c r="A2605" s="4">
        <v>3</v>
      </c>
      <c r="B2605" s="5" t="s">
        <v>19</v>
      </c>
      <c r="C2605" s="4">
        <v>2</v>
      </c>
      <c r="D2605" s="4">
        <v>2012</v>
      </c>
      <c r="E2605" s="4">
        <v>1</v>
      </c>
      <c r="F2605" s="4">
        <v>0</v>
      </c>
      <c r="G2605" s="4">
        <v>0</v>
      </c>
      <c r="H2605" s="6">
        <v>82747</v>
      </c>
      <c r="I2605" s="8" t="str">
        <f>IF(H2605&lt;Mapping!$B$1,Mapping!$A$1,IF(H2605&lt;Mapping!$B$2,Mapping!$A$2,Mapping!$A$3))</f>
        <v>Minor</v>
      </c>
    </row>
    <row r="2606" spans="1:9" ht="13.5" customHeight="1" x14ac:dyDescent="0.2">
      <c r="A2606" s="4">
        <v>3</v>
      </c>
      <c r="B2606" s="5" t="s">
        <v>19</v>
      </c>
      <c r="C2606" s="4">
        <v>2</v>
      </c>
      <c r="D2606" s="4">
        <v>2012</v>
      </c>
      <c r="E2606" s="4">
        <v>1</v>
      </c>
      <c r="F2606" s="4">
        <v>0</v>
      </c>
      <c r="G2606" s="4">
        <v>0</v>
      </c>
      <c r="H2606" s="6">
        <v>78578</v>
      </c>
      <c r="I2606" s="8" t="str">
        <f>IF(H2606&lt;Mapping!$B$1,Mapping!$A$1,IF(H2606&lt;Mapping!$B$2,Mapping!$A$2,Mapping!$A$3))</f>
        <v>Minor</v>
      </c>
    </row>
    <row r="2607" spans="1:9" ht="13.5" customHeight="1" x14ac:dyDescent="0.2">
      <c r="A2607" s="4">
        <v>3</v>
      </c>
      <c r="B2607" s="5" t="s">
        <v>19</v>
      </c>
      <c r="C2607" s="4">
        <v>3</v>
      </c>
      <c r="D2607" s="4">
        <v>2012</v>
      </c>
      <c r="E2607" s="4">
        <v>1</v>
      </c>
      <c r="F2607" s="4">
        <v>0</v>
      </c>
      <c r="G2607" s="4">
        <v>0</v>
      </c>
      <c r="H2607" s="6">
        <v>77349</v>
      </c>
      <c r="I2607" s="8" t="str">
        <f>IF(H2607&lt;Mapping!$B$1,Mapping!$A$1,IF(H2607&lt;Mapping!$B$2,Mapping!$A$2,Mapping!$A$3))</f>
        <v>Minor</v>
      </c>
    </row>
    <row r="2608" spans="1:9" ht="13.5" customHeight="1" x14ac:dyDescent="0.2">
      <c r="A2608" s="4">
        <v>3</v>
      </c>
      <c r="B2608" s="5" t="s">
        <v>19</v>
      </c>
      <c r="C2608" s="4">
        <v>2</v>
      </c>
      <c r="D2608" s="4">
        <v>2012</v>
      </c>
      <c r="E2608" s="4">
        <v>1</v>
      </c>
      <c r="F2608" s="4">
        <v>0</v>
      </c>
      <c r="G2608" s="4">
        <v>0</v>
      </c>
      <c r="H2608" s="6">
        <v>76525</v>
      </c>
      <c r="I2608" s="8" t="str">
        <f>IF(H2608&lt;Mapping!$B$1,Mapping!$A$1,IF(H2608&lt;Mapping!$B$2,Mapping!$A$2,Mapping!$A$3))</f>
        <v>Minor</v>
      </c>
    </row>
    <row r="2609" spans="1:9" ht="13.5" customHeight="1" x14ac:dyDescent="0.2">
      <c r="A2609" s="4">
        <v>3</v>
      </c>
      <c r="B2609" s="5" t="s">
        <v>19</v>
      </c>
      <c r="C2609" s="4">
        <v>2</v>
      </c>
      <c r="D2609" s="4">
        <v>2012</v>
      </c>
      <c r="E2609" s="4">
        <v>1</v>
      </c>
      <c r="F2609" s="4">
        <v>0</v>
      </c>
      <c r="G2609" s="4">
        <v>0</v>
      </c>
      <c r="H2609" s="6">
        <v>69602</v>
      </c>
      <c r="I2609" s="8" t="str">
        <f>IF(H2609&lt;Mapping!$B$1,Mapping!$A$1,IF(H2609&lt;Mapping!$B$2,Mapping!$A$2,Mapping!$A$3))</f>
        <v>Minor</v>
      </c>
    </row>
    <row r="2610" spans="1:9" ht="13.5" customHeight="1" x14ac:dyDescent="0.2">
      <c r="A2610" s="4">
        <v>3</v>
      </c>
      <c r="B2610" s="5" t="s">
        <v>19</v>
      </c>
      <c r="C2610" s="4">
        <v>1</v>
      </c>
      <c r="D2610" s="4">
        <v>2012</v>
      </c>
      <c r="E2610" s="4">
        <v>1</v>
      </c>
      <c r="F2610" s="4">
        <v>0</v>
      </c>
      <c r="G2610" s="4">
        <v>0</v>
      </c>
      <c r="H2610" s="6">
        <v>69083</v>
      </c>
      <c r="I2610" s="8" t="str">
        <f>IF(H2610&lt;Mapping!$B$1,Mapping!$A$1,IF(H2610&lt;Mapping!$B$2,Mapping!$A$2,Mapping!$A$3))</f>
        <v>Minor</v>
      </c>
    </row>
    <row r="2611" spans="1:9" ht="13.5" customHeight="1" x14ac:dyDescent="0.2">
      <c r="A2611" s="4">
        <v>3</v>
      </c>
      <c r="B2611" s="5" t="s">
        <v>19</v>
      </c>
      <c r="C2611" s="4">
        <v>2</v>
      </c>
      <c r="D2611" s="4">
        <v>2012</v>
      </c>
      <c r="E2611" s="4">
        <v>1</v>
      </c>
      <c r="F2611" s="4">
        <v>0</v>
      </c>
      <c r="G2611" s="4">
        <v>0</v>
      </c>
      <c r="H2611" s="6">
        <v>68924</v>
      </c>
      <c r="I2611" s="8" t="str">
        <f>IF(H2611&lt;Mapping!$B$1,Mapping!$A$1,IF(H2611&lt;Mapping!$B$2,Mapping!$A$2,Mapping!$A$3))</f>
        <v>Minor</v>
      </c>
    </row>
    <row r="2612" spans="1:9" ht="13.5" customHeight="1" x14ac:dyDescent="0.2">
      <c r="A2612" s="4">
        <v>3</v>
      </c>
      <c r="B2612" s="5" t="s">
        <v>19</v>
      </c>
      <c r="C2612" s="4">
        <v>3</v>
      </c>
      <c r="D2612" s="4">
        <v>2012</v>
      </c>
      <c r="E2612" s="4">
        <v>1</v>
      </c>
      <c r="F2612" s="4">
        <v>0</v>
      </c>
      <c r="G2612" s="4">
        <v>0</v>
      </c>
      <c r="H2612" s="6">
        <v>68867</v>
      </c>
      <c r="I2612" s="8" t="str">
        <f>IF(H2612&lt;Mapping!$B$1,Mapping!$A$1,IF(H2612&lt;Mapping!$B$2,Mapping!$A$2,Mapping!$A$3))</f>
        <v>Minor</v>
      </c>
    </row>
    <row r="2613" spans="1:9" ht="13.5" customHeight="1" x14ac:dyDescent="0.2">
      <c r="A2613" s="4">
        <v>3</v>
      </c>
      <c r="B2613" s="5" t="s">
        <v>19</v>
      </c>
      <c r="C2613" s="4">
        <v>3</v>
      </c>
      <c r="D2613" s="4">
        <v>2012</v>
      </c>
      <c r="E2613" s="4">
        <v>1</v>
      </c>
      <c r="F2613" s="4">
        <v>0</v>
      </c>
      <c r="G2613" s="4">
        <v>0</v>
      </c>
      <c r="H2613" s="6">
        <v>68683</v>
      </c>
      <c r="I2613" s="8" t="str">
        <f>IF(H2613&lt;Mapping!$B$1,Mapping!$A$1,IF(H2613&lt;Mapping!$B$2,Mapping!$A$2,Mapping!$A$3))</f>
        <v>Minor</v>
      </c>
    </row>
    <row r="2614" spans="1:9" ht="13.5" customHeight="1" x14ac:dyDescent="0.2">
      <c r="A2614" s="4">
        <v>3</v>
      </c>
      <c r="B2614" s="5" t="s">
        <v>19</v>
      </c>
      <c r="C2614" s="4">
        <v>2</v>
      </c>
      <c r="D2614" s="4">
        <v>2012</v>
      </c>
      <c r="E2614" s="4">
        <v>1</v>
      </c>
      <c r="F2614" s="4">
        <v>0</v>
      </c>
      <c r="G2614" s="4">
        <v>0</v>
      </c>
      <c r="H2614" s="6">
        <v>63205</v>
      </c>
      <c r="I2614" s="8" t="str">
        <f>IF(H2614&lt;Mapping!$B$1,Mapping!$A$1,IF(H2614&lt;Mapping!$B$2,Mapping!$A$2,Mapping!$A$3))</f>
        <v>Minor</v>
      </c>
    </row>
    <row r="2615" spans="1:9" ht="13.5" customHeight="1" x14ac:dyDescent="0.2">
      <c r="A2615" s="4">
        <v>3</v>
      </c>
      <c r="B2615" s="5" t="s">
        <v>19</v>
      </c>
      <c r="C2615" s="4">
        <v>1</v>
      </c>
      <c r="D2615" s="4">
        <v>2012</v>
      </c>
      <c r="E2615" s="4">
        <v>1</v>
      </c>
      <c r="F2615" s="4">
        <v>0</v>
      </c>
      <c r="G2615" s="4">
        <v>0</v>
      </c>
      <c r="H2615" s="6">
        <v>51517</v>
      </c>
      <c r="I2615" s="8" t="str">
        <f>IF(H2615&lt;Mapping!$B$1,Mapping!$A$1,IF(H2615&lt;Mapping!$B$2,Mapping!$A$2,Mapping!$A$3))</f>
        <v>Minor</v>
      </c>
    </row>
    <row r="2616" spans="1:9" ht="13.5" customHeight="1" x14ac:dyDescent="0.2">
      <c r="A2616" s="4">
        <v>3</v>
      </c>
      <c r="B2616" s="5" t="s">
        <v>19</v>
      </c>
      <c r="C2616" s="4">
        <v>2</v>
      </c>
      <c r="D2616" s="4">
        <v>2012</v>
      </c>
      <c r="E2616" s="4">
        <v>1</v>
      </c>
      <c r="F2616" s="4">
        <v>0</v>
      </c>
      <c r="G2616" s="4">
        <v>0</v>
      </c>
      <c r="H2616" s="6">
        <v>50242</v>
      </c>
      <c r="I2616" s="8" t="str">
        <f>IF(H2616&lt;Mapping!$B$1,Mapping!$A$1,IF(H2616&lt;Mapping!$B$2,Mapping!$A$2,Mapping!$A$3))</f>
        <v>Minor</v>
      </c>
    </row>
    <row r="2617" spans="1:9" ht="13.5" customHeight="1" x14ac:dyDescent="0.2">
      <c r="A2617" s="4">
        <v>3</v>
      </c>
      <c r="B2617" s="5" t="s">
        <v>19</v>
      </c>
      <c r="C2617" s="4">
        <v>3</v>
      </c>
      <c r="D2617" s="4">
        <v>2012</v>
      </c>
      <c r="E2617" s="4">
        <v>1</v>
      </c>
      <c r="F2617" s="4">
        <v>0</v>
      </c>
      <c r="G2617" s="4">
        <v>0</v>
      </c>
      <c r="H2617" s="6">
        <v>47403</v>
      </c>
      <c r="I2617" s="8" t="str">
        <f>IF(H2617&lt;Mapping!$B$1,Mapping!$A$1,IF(H2617&lt;Mapping!$B$2,Mapping!$A$2,Mapping!$A$3))</f>
        <v>Minor</v>
      </c>
    </row>
    <row r="2618" spans="1:9" ht="13.5" customHeight="1" x14ac:dyDescent="0.2">
      <c r="A2618" s="4">
        <v>3</v>
      </c>
      <c r="B2618" s="5" t="s">
        <v>19</v>
      </c>
      <c r="C2618" s="4">
        <v>2</v>
      </c>
      <c r="D2618" s="4">
        <v>2012</v>
      </c>
      <c r="E2618" s="4">
        <v>1</v>
      </c>
      <c r="F2618" s="4">
        <v>0</v>
      </c>
      <c r="G2618" s="4">
        <v>0</v>
      </c>
      <c r="H2618" s="6">
        <v>43109</v>
      </c>
      <c r="I2618" s="8" t="str">
        <f>IF(H2618&lt;Mapping!$B$1,Mapping!$A$1,IF(H2618&lt;Mapping!$B$2,Mapping!$A$2,Mapping!$A$3))</f>
        <v>Minor</v>
      </c>
    </row>
    <row r="2619" spans="1:9" ht="13.5" customHeight="1" x14ac:dyDescent="0.2">
      <c r="A2619" s="4">
        <v>3</v>
      </c>
      <c r="B2619" s="5" t="s">
        <v>19</v>
      </c>
      <c r="C2619" s="4">
        <v>1</v>
      </c>
      <c r="D2619" s="4">
        <v>2012</v>
      </c>
      <c r="E2619" s="4">
        <v>1</v>
      </c>
      <c r="F2619" s="4">
        <v>0</v>
      </c>
      <c r="G2619" s="4">
        <v>0</v>
      </c>
      <c r="H2619" s="6">
        <v>34294</v>
      </c>
      <c r="I2619" s="8" t="str">
        <f>IF(H2619&lt;Mapping!$B$1,Mapping!$A$1,IF(H2619&lt;Mapping!$B$2,Mapping!$A$2,Mapping!$A$3))</f>
        <v>Minor</v>
      </c>
    </row>
    <row r="2620" spans="1:9" ht="13.5" customHeight="1" x14ac:dyDescent="0.2">
      <c r="A2620" s="4">
        <v>3</v>
      </c>
      <c r="B2620" s="5" t="s">
        <v>19</v>
      </c>
      <c r="C2620" s="4">
        <v>3</v>
      </c>
      <c r="D2620" s="4">
        <v>2012</v>
      </c>
      <c r="E2620" s="4">
        <v>1</v>
      </c>
      <c r="F2620" s="4">
        <v>0</v>
      </c>
      <c r="G2620" s="4">
        <v>0</v>
      </c>
      <c r="H2620" s="6">
        <v>34170</v>
      </c>
      <c r="I2620" s="8" t="str">
        <f>IF(H2620&lt;Mapping!$B$1,Mapping!$A$1,IF(H2620&lt;Mapping!$B$2,Mapping!$A$2,Mapping!$A$3))</f>
        <v>Minor</v>
      </c>
    </row>
    <row r="2621" spans="1:9" ht="13.5" customHeight="1" x14ac:dyDescent="0.2">
      <c r="A2621" s="4">
        <v>3</v>
      </c>
      <c r="B2621" s="5" t="s">
        <v>19</v>
      </c>
      <c r="C2621" s="4">
        <v>3</v>
      </c>
      <c r="D2621" s="4">
        <v>2012</v>
      </c>
      <c r="E2621" s="4">
        <v>1</v>
      </c>
      <c r="F2621" s="4">
        <v>0</v>
      </c>
      <c r="G2621" s="4">
        <v>0</v>
      </c>
      <c r="H2621" s="6">
        <v>32918</v>
      </c>
      <c r="I2621" s="8" t="str">
        <f>IF(H2621&lt;Mapping!$B$1,Mapping!$A$1,IF(H2621&lt;Mapping!$B$2,Mapping!$A$2,Mapping!$A$3))</f>
        <v>Minor</v>
      </c>
    </row>
    <row r="2622" spans="1:9" ht="13.5" customHeight="1" x14ac:dyDescent="0.2">
      <c r="A2622" s="4">
        <v>3</v>
      </c>
      <c r="B2622" s="5" t="s">
        <v>19</v>
      </c>
      <c r="C2622" s="4">
        <v>3</v>
      </c>
      <c r="D2622" s="4">
        <v>2012</v>
      </c>
      <c r="E2622" s="4">
        <v>1</v>
      </c>
      <c r="F2622" s="4">
        <v>0</v>
      </c>
      <c r="G2622" s="4">
        <v>0</v>
      </c>
      <c r="H2622" s="6">
        <v>32464</v>
      </c>
      <c r="I2622" s="8" t="str">
        <f>IF(H2622&lt;Mapping!$B$1,Mapping!$A$1,IF(H2622&lt;Mapping!$B$2,Mapping!$A$2,Mapping!$A$3))</f>
        <v>Minor</v>
      </c>
    </row>
    <row r="2623" spans="1:9" ht="13.5" customHeight="1" x14ac:dyDescent="0.2">
      <c r="A2623" s="4">
        <v>3</v>
      </c>
      <c r="B2623" s="5" t="s">
        <v>19</v>
      </c>
      <c r="C2623" s="4">
        <v>3</v>
      </c>
      <c r="D2623" s="4">
        <v>2012</v>
      </c>
      <c r="E2623" s="4">
        <v>1</v>
      </c>
      <c r="F2623" s="4">
        <v>0</v>
      </c>
      <c r="G2623" s="4">
        <v>0</v>
      </c>
      <c r="H2623" s="6">
        <v>31738</v>
      </c>
      <c r="I2623" s="8" t="str">
        <f>IF(H2623&lt;Mapping!$B$1,Mapping!$A$1,IF(H2623&lt;Mapping!$B$2,Mapping!$A$2,Mapping!$A$3))</f>
        <v>Minor</v>
      </c>
    </row>
    <row r="2624" spans="1:9" ht="13.5" customHeight="1" x14ac:dyDescent="0.2">
      <c r="A2624" s="4">
        <v>3</v>
      </c>
      <c r="B2624" s="5" t="s">
        <v>19</v>
      </c>
      <c r="C2624" s="4">
        <v>3</v>
      </c>
      <c r="D2624" s="4">
        <v>2012</v>
      </c>
      <c r="E2624" s="4">
        <v>1</v>
      </c>
      <c r="F2624" s="4">
        <v>0</v>
      </c>
      <c r="G2624" s="4">
        <v>0</v>
      </c>
      <c r="H2624" s="6">
        <v>29135</v>
      </c>
      <c r="I2624" s="8" t="str">
        <f>IF(H2624&lt;Mapping!$B$1,Mapping!$A$1,IF(H2624&lt;Mapping!$B$2,Mapping!$A$2,Mapping!$A$3))</f>
        <v>Minor</v>
      </c>
    </row>
    <row r="2625" spans="1:9" ht="13.5" customHeight="1" x14ac:dyDescent="0.2">
      <c r="A2625" s="4">
        <v>3</v>
      </c>
      <c r="B2625" s="5" t="s">
        <v>19</v>
      </c>
      <c r="C2625" s="4">
        <v>3</v>
      </c>
      <c r="D2625" s="4">
        <v>2012</v>
      </c>
      <c r="E2625" s="4">
        <v>1</v>
      </c>
      <c r="F2625" s="4">
        <v>0</v>
      </c>
      <c r="G2625" s="4">
        <v>0</v>
      </c>
      <c r="H2625" s="6">
        <v>28593</v>
      </c>
      <c r="I2625" s="8" t="str">
        <f>IF(H2625&lt;Mapping!$B$1,Mapping!$A$1,IF(H2625&lt;Mapping!$B$2,Mapping!$A$2,Mapping!$A$3))</f>
        <v>Minor</v>
      </c>
    </row>
    <row r="2626" spans="1:9" ht="13.5" customHeight="1" x14ac:dyDescent="0.2">
      <c r="A2626" s="4">
        <v>3</v>
      </c>
      <c r="B2626" s="5" t="s">
        <v>19</v>
      </c>
      <c r="C2626" s="4">
        <v>2</v>
      </c>
      <c r="D2626" s="4">
        <v>2012</v>
      </c>
      <c r="E2626" s="4">
        <v>1</v>
      </c>
      <c r="F2626" s="4">
        <v>0</v>
      </c>
      <c r="G2626" s="4">
        <v>0</v>
      </c>
      <c r="H2626" s="6">
        <v>14423</v>
      </c>
      <c r="I2626" s="8" t="str">
        <f>IF(H2626&lt;Mapping!$B$1,Mapping!$A$1,IF(H2626&lt;Mapping!$B$2,Mapping!$A$2,Mapping!$A$3))</f>
        <v>Minor</v>
      </c>
    </row>
    <row r="2627" spans="1:9" ht="13.5" customHeight="1" x14ac:dyDescent="0.2">
      <c r="A2627" s="4">
        <v>4</v>
      </c>
      <c r="B2627" s="5" t="s">
        <v>19</v>
      </c>
      <c r="C2627" s="4">
        <v>2</v>
      </c>
      <c r="D2627" s="4">
        <v>2012</v>
      </c>
      <c r="E2627" s="4">
        <v>1</v>
      </c>
      <c r="F2627" s="4">
        <v>0</v>
      </c>
      <c r="G2627" s="4">
        <v>0</v>
      </c>
      <c r="H2627" s="6">
        <v>390831</v>
      </c>
      <c r="I2627" s="8" t="str">
        <f>IF(H2627&lt;Mapping!$B$1,Mapping!$A$1,IF(H2627&lt;Mapping!$B$2,Mapping!$A$2,Mapping!$A$3))</f>
        <v>Minor</v>
      </c>
    </row>
    <row r="2628" spans="1:9" ht="13.5" customHeight="1" x14ac:dyDescent="0.2">
      <c r="A2628" s="4">
        <v>4</v>
      </c>
      <c r="B2628" s="5" t="s">
        <v>19</v>
      </c>
      <c r="C2628" s="4">
        <v>2</v>
      </c>
      <c r="D2628" s="4">
        <v>2012</v>
      </c>
      <c r="E2628" s="4">
        <v>1</v>
      </c>
      <c r="F2628" s="4">
        <v>0</v>
      </c>
      <c r="G2628" s="4">
        <v>0</v>
      </c>
      <c r="H2628" s="6">
        <v>319829</v>
      </c>
      <c r="I2628" s="8" t="str">
        <f>IF(H2628&lt;Mapping!$B$1,Mapping!$A$1,IF(H2628&lt;Mapping!$B$2,Mapping!$A$2,Mapping!$A$3))</f>
        <v>Minor</v>
      </c>
    </row>
    <row r="2629" spans="1:9" ht="13.5" customHeight="1" x14ac:dyDescent="0.2">
      <c r="A2629" s="4">
        <v>4</v>
      </c>
      <c r="B2629" s="5" t="s">
        <v>19</v>
      </c>
      <c r="C2629" s="4">
        <v>3</v>
      </c>
      <c r="D2629" s="4">
        <v>2012</v>
      </c>
      <c r="E2629" s="4">
        <v>1</v>
      </c>
      <c r="F2629" s="4">
        <v>0</v>
      </c>
      <c r="G2629" s="4">
        <v>0</v>
      </c>
      <c r="H2629" s="6">
        <v>315137</v>
      </c>
      <c r="I2629" s="8" t="str">
        <f>IF(H2629&lt;Mapping!$B$1,Mapping!$A$1,IF(H2629&lt;Mapping!$B$2,Mapping!$A$2,Mapping!$A$3))</f>
        <v>Minor</v>
      </c>
    </row>
    <row r="2630" spans="1:9" ht="13.5" customHeight="1" x14ac:dyDescent="0.2">
      <c r="A2630" s="4">
        <v>4</v>
      </c>
      <c r="B2630" s="5" t="s">
        <v>19</v>
      </c>
      <c r="C2630" s="4">
        <v>3</v>
      </c>
      <c r="D2630" s="4">
        <v>2012</v>
      </c>
      <c r="E2630" s="4">
        <v>1</v>
      </c>
      <c r="F2630" s="4">
        <v>0</v>
      </c>
      <c r="G2630" s="4">
        <v>0</v>
      </c>
      <c r="H2630" s="6">
        <v>177764</v>
      </c>
      <c r="I2630" s="8" t="str">
        <f>IF(H2630&lt;Mapping!$B$1,Mapping!$A$1,IF(H2630&lt;Mapping!$B$2,Mapping!$A$2,Mapping!$A$3))</f>
        <v>Minor</v>
      </c>
    </row>
    <row r="2631" spans="1:9" ht="13.5" customHeight="1" x14ac:dyDescent="0.2">
      <c r="A2631" s="4">
        <v>4</v>
      </c>
      <c r="B2631" s="5" t="s">
        <v>19</v>
      </c>
      <c r="C2631" s="4">
        <v>1</v>
      </c>
      <c r="D2631" s="4">
        <v>2012</v>
      </c>
      <c r="E2631" s="4">
        <v>1</v>
      </c>
      <c r="F2631" s="4">
        <v>0</v>
      </c>
      <c r="G2631" s="4">
        <v>0</v>
      </c>
      <c r="H2631" s="6">
        <v>122821</v>
      </c>
      <c r="I2631" s="8" t="str">
        <f>IF(H2631&lt;Mapping!$B$1,Mapping!$A$1,IF(H2631&lt;Mapping!$B$2,Mapping!$A$2,Mapping!$A$3))</f>
        <v>Minor</v>
      </c>
    </row>
    <row r="2632" spans="1:9" ht="13.5" customHeight="1" x14ac:dyDescent="0.2">
      <c r="A2632" s="4">
        <v>4</v>
      </c>
      <c r="B2632" s="5" t="s">
        <v>19</v>
      </c>
      <c r="C2632" s="4">
        <v>3</v>
      </c>
      <c r="D2632" s="4">
        <v>2012</v>
      </c>
      <c r="E2632" s="4">
        <v>1</v>
      </c>
      <c r="F2632" s="4">
        <v>0</v>
      </c>
      <c r="G2632" s="4">
        <v>0</v>
      </c>
      <c r="H2632" s="6">
        <v>67751</v>
      </c>
      <c r="I2632" s="8" t="str">
        <f>IF(H2632&lt;Mapping!$B$1,Mapping!$A$1,IF(H2632&lt;Mapping!$B$2,Mapping!$A$2,Mapping!$A$3))</f>
        <v>Minor</v>
      </c>
    </row>
    <row r="2633" spans="1:9" ht="13.5" customHeight="1" x14ac:dyDescent="0.2">
      <c r="A2633" s="4">
        <v>4</v>
      </c>
      <c r="B2633" s="5" t="s">
        <v>19</v>
      </c>
      <c r="C2633" s="4">
        <v>2</v>
      </c>
      <c r="D2633" s="4">
        <v>2012</v>
      </c>
      <c r="E2633" s="4">
        <v>1</v>
      </c>
      <c r="F2633" s="4">
        <v>0</v>
      </c>
      <c r="G2633" s="4">
        <v>0</v>
      </c>
      <c r="H2633" s="6">
        <v>63965</v>
      </c>
      <c r="I2633" s="8" t="str">
        <f>IF(H2633&lt;Mapping!$B$1,Mapping!$A$1,IF(H2633&lt;Mapping!$B$2,Mapping!$A$2,Mapping!$A$3))</f>
        <v>Minor</v>
      </c>
    </row>
    <row r="2634" spans="1:9" ht="13.5" customHeight="1" x14ac:dyDescent="0.2">
      <c r="A2634" s="4">
        <v>4</v>
      </c>
      <c r="B2634" s="5" t="s">
        <v>19</v>
      </c>
      <c r="C2634" s="4">
        <v>1</v>
      </c>
      <c r="D2634" s="4">
        <v>2012</v>
      </c>
      <c r="E2634" s="4">
        <v>1</v>
      </c>
      <c r="F2634" s="4">
        <v>0</v>
      </c>
      <c r="G2634" s="4">
        <v>0</v>
      </c>
      <c r="H2634" s="6">
        <v>62057</v>
      </c>
      <c r="I2634" s="8" t="str">
        <f>IF(H2634&lt;Mapping!$B$1,Mapping!$A$1,IF(H2634&lt;Mapping!$B$2,Mapping!$A$2,Mapping!$A$3))</f>
        <v>Minor</v>
      </c>
    </row>
    <row r="2635" spans="1:9" ht="13.5" customHeight="1" x14ac:dyDescent="0.2">
      <c r="A2635" s="4">
        <v>4</v>
      </c>
      <c r="B2635" s="5" t="s">
        <v>19</v>
      </c>
      <c r="C2635" s="4">
        <v>2</v>
      </c>
      <c r="D2635" s="4">
        <v>2012</v>
      </c>
      <c r="E2635" s="4">
        <v>1</v>
      </c>
      <c r="F2635" s="4">
        <v>11</v>
      </c>
      <c r="G2635" s="4">
        <v>0</v>
      </c>
      <c r="H2635" s="6">
        <v>59502</v>
      </c>
      <c r="I2635" s="8" t="str">
        <f>IF(H2635&lt;Mapping!$B$1,Mapping!$A$1,IF(H2635&lt;Mapping!$B$2,Mapping!$A$2,Mapping!$A$3))</f>
        <v>Minor</v>
      </c>
    </row>
    <row r="2636" spans="1:9" ht="13.5" customHeight="1" x14ac:dyDescent="0.2">
      <c r="A2636" s="4">
        <v>4</v>
      </c>
      <c r="B2636" s="5" t="s">
        <v>19</v>
      </c>
      <c r="C2636" s="4">
        <v>3</v>
      </c>
      <c r="D2636" s="4">
        <v>2012</v>
      </c>
      <c r="E2636" s="4">
        <v>1</v>
      </c>
      <c r="F2636" s="4">
        <v>0</v>
      </c>
      <c r="G2636" s="4">
        <v>0</v>
      </c>
      <c r="H2636" s="6">
        <v>57752</v>
      </c>
      <c r="I2636" s="8" t="str">
        <f>IF(H2636&lt;Mapping!$B$1,Mapping!$A$1,IF(H2636&lt;Mapping!$B$2,Mapping!$A$2,Mapping!$A$3))</f>
        <v>Minor</v>
      </c>
    </row>
    <row r="2637" spans="1:9" ht="13.5" customHeight="1" x14ac:dyDescent="0.2">
      <c r="A2637" s="4">
        <v>4</v>
      </c>
      <c r="B2637" s="5" t="s">
        <v>19</v>
      </c>
      <c r="C2637" s="4">
        <v>2</v>
      </c>
      <c r="D2637" s="4">
        <v>2012</v>
      </c>
      <c r="E2637" s="4">
        <v>1</v>
      </c>
      <c r="F2637" s="4">
        <v>0</v>
      </c>
      <c r="G2637" s="4">
        <v>0</v>
      </c>
      <c r="H2637" s="6">
        <v>57517</v>
      </c>
      <c r="I2637" s="8" t="str">
        <f>IF(H2637&lt;Mapping!$B$1,Mapping!$A$1,IF(H2637&lt;Mapping!$B$2,Mapping!$A$2,Mapping!$A$3))</f>
        <v>Minor</v>
      </c>
    </row>
    <row r="2638" spans="1:9" ht="13.5" customHeight="1" x14ac:dyDescent="0.2">
      <c r="A2638" s="4">
        <v>4</v>
      </c>
      <c r="B2638" s="5" t="s">
        <v>19</v>
      </c>
      <c r="C2638" s="4">
        <v>3</v>
      </c>
      <c r="D2638" s="4">
        <v>2012</v>
      </c>
      <c r="E2638" s="4">
        <v>1</v>
      </c>
      <c r="F2638" s="4">
        <v>0</v>
      </c>
      <c r="G2638" s="4">
        <v>0</v>
      </c>
      <c r="H2638" s="6">
        <v>50604</v>
      </c>
      <c r="I2638" s="8" t="str">
        <f>IF(H2638&lt;Mapping!$B$1,Mapping!$A$1,IF(H2638&lt;Mapping!$B$2,Mapping!$A$2,Mapping!$A$3))</f>
        <v>Minor</v>
      </c>
    </row>
    <row r="2639" spans="1:9" ht="13.5" customHeight="1" x14ac:dyDescent="0.2">
      <c r="A2639" s="4">
        <v>4</v>
      </c>
      <c r="B2639" s="5" t="s">
        <v>19</v>
      </c>
      <c r="C2639" s="4">
        <v>2</v>
      </c>
      <c r="D2639" s="4">
        <v>2012</v>
      </c>
      <c r="E2639" s="4">
        <v>1</v>
      </c>
      <c r="F2639" s="4">
        <v>0</v>
      </c>
      <c r="G2639" s="4">
        <v>0</v>
      </c>
      <c r="H2639" s="6">
        <v>49577</v>
      </c>
      <c r="I2639" s="8" t="str">
        <f>IF(H2639&lt;Mapping!$B$1,Mapping!$A$1,IF(H2639&lt;Mapping!$B$2,Mapping!$A$2,Mapping!$A$3))</f>
        <v>Minor</v>
      </c>
    </row>
    <row r="2640" spans="1:9" ht="13.5" customHeight="1" x14ac:dyDescent="0.2">
      <c r="A2640" s="4">
        <v>4</v>
      </c>
      <c r="B2640" s="5" t="s">
        <v>19</v>
      </c>
      <c r="C2640" s="4">
        <v>3</v>
      </c>
      <c r="D2640" s="4">
        <v>2012</v>
      </c>
      <c r="E2640" s="4">
        <v>1</v>
      </c>
      <c r="F2640" s="4">
        <v>0</v>
      </c>
      <c r="G2640" s="4">
        <v>0</v>
      </c>
      <c r="H2640" s="6">
        <v>45767</v>
      </c>
      <c r="I2640" s="8" t="str">
        <f>IF(H2640&lt;Mapping!$B$1,Mapping!$A$1,IF(H2640&lt;Mapping!$B$2,Mapping!$A$2,Mapping!$A$3))</f>
        <v>Minor</v>
      </c>
    </row>
    <row r="2641" spans="1:9" ht="13.5" customHeight="1" x14ac:dyDescent="0.2">
      <c r="A2641" s="4">
        <v>4</v>
      </c>
      <c r="B2641" s="5" t="s">
        <v>19</v>
      </c>
      <c r="C2641" s="4">
        <v>1</v>
      </c>
      <c r="D2641" s="4">
        <v>2012</v>
      </c>
      <c r="E2641" s="4">
        <v>1</v>
      </c>
      <c r="F2641" s="4">
        <v>0</v>
      </c>
      <c r="G2641" s="4">
        <v>0</v>
      </c>
      <c r="H2641" s="6">
        <v>43718</v>
      </c>
      <c r="I2641" s="8" t="str">
        <f>IF(H2641&lt;Mapping!$B$1,Mapping!$A$1,IF(H2641&lt;Mapping!$B$2,Mapping!$A$2,Mapping!$A$3))</f>
        <v>Minor</v>
      </c>
    </row>
    <row r="2642" spans="1:9" ht="13.5" customHeight="1" x14ac:dyDescent="0.2">
      <c r="A2642" s="4">
        <v>4</v>
      </c>
      <c r="B2642" s="5" t="s">
        <v>19</v>
      </c>
      <c r="C2642" s="4">
        <v>3</v>
      </c>
      <c r="D2642" s="4">
        <v>2012</v>
      </c>
      <c r="E2642" s="4">
        <v>1</v>
      </c>
      <c r="F2642" s="4">
        <v>0</v>
      </c>
      <c r="G2642" s="4">
        <v>0</v>
      </c>
      <c r="H2642" s="6">
        <v>31849</v>
      </c>
      <c r="I2642" s="8" t="str">
        <f>IF(H2642&lt;Mapping!$B$1,Mapping!$A$1,IF(H2642&lt;Mapping!$B$2,Mapping!$A$2,Mapping!$A$3))</f>
        <v>Minor</v>
      </c>
    </row>
    <row r="2643" spans="1:9" ht="13.5" customHeight="1" x14ac:dyDescent="0.2">
      <c r="A2643" s="4">
        <v>4</v>
      </c>
      <c r="B2643" s="5" t="s">
        <v>19</v>
      </c>
      <c r="C2643" s="4">
        <v>3</v>
      </c>
      <c r="D2643" s="4">
        <v>2012</v>
      </c>
      <c r="E2643" s="4">
        <v>1</v>
      </c>
      <c r="F2643" s="4">
        <v>0</v>
      </c>
      <c r="G2643" s="4">
        <v>0</v>
      </c>
      <c r="H2643" s="6">
        <v>28673</v>
      </c>
      <c r="I2643" s="8" t="str">
        <f>IF(H2643&lt;Mapping!$B$1,Mapping!$A$1,IF(H2643&lt;Mapping!$B$2,Mapping!$A$2,Mapping!$A$3))</f>
        <v>Minor</v>
      </c>
    </row>
    <row r="2644" spans="1:9" ht="13.5" customHeight="1" x14ac:dyDescent="0.2">
      <c r="A2644" s="4">
        <v>4</v>
      </c>
      <c r="B2644" s="5" t="s">
        <v>19</v>
      </c>
      <c r="C2644" s="4">
        <v>3</v>
      </c>
      <c r="D2644" s="4">
        <v>2012</v>
      </c>
      <c r="E2644" s="4">
        <v>1</v>
      </c>
      <c r="F2644" s="4">
        <v>0</v>
      </c>
      <c r="G2644" s="4">
        <v>0</v>
      </c>
      <c r="H2644" s="6">
        <v>8102</v>
      </c>
      <c r="I2644" s="8" t="str">
        <f>IF(H2644&lt;Mapping!$B$1,Mapping!$A$1,IF(H2644&lt;Mapping!$B$2,Mapping!$A$2,Mapping!$A$3))</f>
        <v>Minor</v>
      </c>
    </row>
    <row r="2645" spans="1:9" ht="13.5" customHeight="1" x14ac:dyDescent="0.2">
      <c r="A2645" s="4">
        <v>5</v>
      </c>
      <c r="B2645" s="5" t="s">
        <v>19</v>
      </c>
      <c r="C2645" s="4">
        <v>2</v>
      </c>
      <c r="D2645" s="4">
        <v>2012</v>
      </c>
      <c r="E2645" s="4">
        <v>1</v>
      </c>
      <c r="F2645" s="4">
        <v>0</v>
      </c>
      <c r="G2645" s="4">
        <v>0</v>
      </c>
      <c r="H2645" s="6">
        <v>91897</v>
      </c>
      <c r="I2645" s="8" t="str">
        <f>IF(H2645&lt;Mapping!$B$1,Mapping!$A$1,IF(H2645&lt;Mapping!$B$2,Mapping!$A$2,Mapping!$A$3))</f>
        <v>Minor</v>
      </c>
    </row>
    <row r="2646" spans="1:9" ht="13.5" customHeight="1" x14ac:dyDescent="0.2">
      <c r="A2646" s="4">
        <v>5</v>
      </c>
      <c r="B2646" s="5" t="s">
        <v>19</v>
      </c>
      <c r="C2646" s="4">
        <v>2</v>
      </c>
      <c r="D2646" s="4">
        <v>2012</v>
      </c>
      <c r="E2646" s="4">
        <v>1</v>
      </c>
      <c r="F2646" s="4">
        <v>0</v>
      </c>
      <c r="G2646" s="4">
        <v>0</v>
      </c>
      <c r="H2646" s="6">
        <v>67510</v>
      </c>
      <c r="I2646" s="8" t="str">
        <f>IF(H2646&lt;Mapping!$B$1,Mapping!$A$1,IF(H2646&lt;Mapping!$B$2,Mapping!$A$2,Mapping!$A$3))</f>
        <v>Minor</v>
      </c>
    </row>
    <row r="2647" spans="1:9" ht="13.5" customHeight="1" x14ac:dyDescent="0.2">
      <c r="A2647" s="4">
        <v>5</v>
      </c>
      <c r="B2647" s="5" t="s">
        <v>19</v>
      </c>
      <c r="C2647" s="4">
        <v>2</v>
      </c>
      <c r="D2647" s="4">
        <v>2012</v>
      </c>
      <c r="E2647" s="4">
        <v>1</v>
      </c>
      <c r="F2647" s="4">
        <v>0</v>
      </c>
      <c r="G2647" s="4">
        <v>0</v>
      </c>
      <c r="H2647" s="6">
        <v>58233</v>
      </c>
      <c r="I2647" s="8" t="str">
        <f>IF(H2647&lt;Mapping!$B$1,Mapping!$A$1,IF(H2647&lt;Mapping!$B$2,Mapping!$A$2,Mapping!$A$3))</f>
        <v>Minor</v>
      </c>
    </row>
    <row r="2648" spans="1:9" ht="13.5" customHeight="1" x14ac:dyDescent="0.2">
      <c r="A2648" s="4">
        <v>5</v>
      </c>
      <c r="B2648" s="5" t="s">
        <v>19</v>
      </c>
      <c r="C2648" s="4">
        <v>3</v>
      </c>
      <c r="D2648" s="4">
        <v>2012</v>
      </c>
      <c r="E2648" s="4">
        <v>1</v>
      </c>
      <c r="F2648" s="4">
        <v>0</v>
      </c>
      <c r="G2648" s="4">
        <v>0</v>
      </c>
      <c r="H2648" s="6">
        <v>49924</v>
      </c>
      <c r="I2648" s="8" t="str">
        <f>IF(H2648&lt;Mapping!$B$1,Mapping!$A$1,IF(H2648&lt;Mapping!$B$2,Mapping!$A$2,Mapping!$A$3))</f>
        <v>Minor</v>
      </c>
    </row>
    <row r="2649" spans="1:9" ht="13.5" customHeight="1" x14ac:dyDescent="0.2">
      <c r="A2649" s="4">
        <v>5</v>
      </c>
      <c r="B2649" s="5" t="s">
        <v>19</v>
      </c>
      <c r="C2649" s="4">
        <v>2</v>
      </c>
      <c r="D2649" s="4">
        <v>2012</v>
      </c>
      <c r="E2649" s="4">
        <v>1</v>
      </c>
      <c r="F2649" s="4">
        <v>0</v>
      </c>
      <c r="G2649" s="4">
        <v>0</v>
      </c>
      <c r="H2649" s="6">
        <v>47598</v>
      </c>
      <c r="I2649" s="8" t="str">
        <f>IF(H2649&lt;Mapping!$B$1,Mapping!$A$1,IF(H2649&lt;Mapping!$B$2,Mapping!$A$2,Mapping!$A$3))</f>
        <v>Minor</v>
      </c>
    </row>
    <row r="2650" spans="1:9" ht="13.5" customHeight="1" x14ac:dyDescent="0.2">
      <c r="A2650" s="4">
        <v>5</v>
      </c>
      <c r="B2650" s="5" t="s">
        <v>19</v>
      </c>
      <c r="C2650" s="4">
        <v>2</v>
      </c>
      <c r="D2650" s="4">
        <v>2012</v>
      </c>
      <c r="E2650" s="4">
        <v>1</v>
      </c>
      <c r="F2650" s="4">
        <v>0</v>
      </c>
      <c r="G2650" s="4">
        <v>0</v>
      </c>
      <c r="H2650" s="6">
        <v>44507</v>
      </c>
      <c r="I2650" s="8" t="str">
        <f>IF(H2650&lt;Mapping!$B$1,Mapping!$A$1,IF(H2650&lt;Mapping!$B$2,Mapping!$A$2,Mapping!$A$3))</f>
        <v>Minor</v>
      </c>
    </row>
    <row r="2651" spans="1:9" ht="13.5" customHeight="1" x14ac:dyDescent="0.2">
      <c r="A2651" s="4">
        <v>5</v>
      </c>
      <c r="B2651" s="5" t="s">
        <v>19</v>
      </c>
      <c r="C2651" s="4">
        <v>3</v>
      </c>
      <c r="D2651" s="4">
        <v>2012</v>
      </c>
      <c r="E2651" s="4">
        <v>1</v>
      </c>
      <c r="F2651" s="4">
        <v>0</v>
      </c>
      <c r="G2651" s="4">
        <v>0</v>
      </c>
      <c r="H2651" s="6">
        <v>34627</v>
      </c>
      <c r="I2651" s="8" t="str">
        <f>IF(H2651&lt;Mapping!$B$1,Mapping!$A$1,IF(H2651&lt;Mapping!$B$2,Mapping!$A$2,Mapping!$A$3))</f>
        <v>Minor</v>
      </c>
    </row>
    <row r="2652" spans="1:9" ht="13.5" customHeight="1" x14ac:dyDescent="0.2">
      <c r="A2652" s="4">
        <v>5</v>
      </c>
      <c r="B2652" s="5" t="s">
        <v>19</v>
      </c>
      <c r="C2652" s="4">
        <v>4</v>
      </c>
      <c r="D2652" s="4">
        <v>2012</v>
      </c>
      <c r="E2652" s="4">
        <v>1</v>
      </c>
      <c r="F2652" s="4">
        <v>0</v>
      </c>
      <c r="G2652" s="4">
        <v>0</v>
      </c>
      <c r="H2652" s="6">
        <v>30657</v>
      </c>
      <c r="I2652" s="8" t="str">
        <f>IF(H2652&lt;Mapping!$B$1,Mapping!$A$1,IF(H2652&lt;Mapping!$B$2,Mapping!$A$2,Mapping!$A$3))</f>
        <v>Minor</v>
      </c>
    </row>
    <row r="2653" spans="1:9" ht="13.5" customHeight="1" x14ac:dyDescent="0.2">
      <c r="A2653" s="4">
        <v>6</v>
      </c>
      <c r="B2653" s="5" t="s">
        <v>19</v>
      </c>
      <c r="C2653" s="4">
        <v>3</v>
      </c>
      <c r="D2653" s="4">
        <v>2012</v>
      </c>
      <c r="E2653" s="4">
        <v>1</v>
      </c>
      <c r="F2653" s="4">
        <v>0</v>
      </c>
      <c r="G2653" s="4">
        <v>0</v>
      </c>
      <c r="H2653" s="6">
        <v>133029</v>
      </c>
      <c r="I2653" s="8" t="str">
        <f>IF(H2653&lt;Mapping!$B$1,Mapping!$A$1,IF(H2653&lt;Mapping!$B$2,Mapping!$A$2,Mapping!$A$3))</f>
        <v>Minor</v>
      </c>
    </row>
    <row r="2654" spans="1:9" ht="13.5" customHeight="1" x14ac:dyDescent="0.2">
      <c r="A2654" s="4">
        <v>6</v>
      </c>
      <c r="B2654" s="5" t="s">
        <v>19</v>
      </c>
      <c r="C2654" s="4">
        <v>3</v>
      </c>
      <c r="D2654" s="4">
        <v>2012</v>
      </c>
      <c r="E2654" s="4">
        <v>1</v>
      </c>
      <c r="F2654" s="4">
        <v>0</v>
      </c>
      <c r="G2654" s="4">
        <v>0</v>
      </c>
      <c r="H2654" s="6">
        <v>127640</v>
      </c>
      <c r="I2654" s="8" t="str">
        <f>IF(H2654&lt;Mapping!$B$1,Mapping!$A$1,IF(H2654&lt;Mapping!$B$2,Mapping!$A$2,Mapping!$A$3))</f>
        <v>Minor</v>
      </c>
    </row>
    <row r="2655" spans="1:9" ht="13.5" customHeight="1" x14ac:dyDescent="0.2">
      <c r="A2655" s="4">
        <v>6</v>
      </c>
      <c r="B2655" s="5" t="s">
        <v>19</v>
      </c>
      <c r="C2655" s="4">
        <v>3</v>
      </c>
      <c r="D2655" s="4">
        <v>2012</v>
      </c>
      <c r="E2655" s="4">
        <v>1</v>
      </c>
      <c r="F2655" s="4">
        <v>0</v>
      </c>
      <c r="G2655" s="4">
        <v>0</v>
      </c>
      <c r="H2655" s="6">
        <v>64181</v>
      </c>
      <c r="I2655" s="8" t="str">
        <f>IF(H2655&lt;Mapping!$B$1,Mapping!$A$1,IF(H2655&lt;Mapping!$B$2,Mapping!$A$2,Mapping!$A$3))</f>
        <v>Minor</v>
      </c>
    </row>
    <row r="2656" spans="1:9" ht="13.5" customHeight="1" x14ac:dyDescent="0.2">
      <c r="A2656" s="4">
        <v>6</v>
      </c>
      <c r="B2656" s="5" t="s">
        <v>19</v>
      </c>
      <c r="C2656" s="4">
        <v>3</v>
      </c>
      <c r="D2656" s="4">
        <v>2012</v>
      </c>
      <c r="E2656" s="4">
        <v>1</v>
      </c>
      <c r="F2656" s="4">
        <v>0</v>
      </c>
      <c r="G2656" s="4">
        <v>0</v>
      </c>
      <c r="H2656" s="6">
        <v>34107</v>
      </c>
      <c r="I2656" s="8" t="str">
        <f>IF(H2656&lt;Mapping!$B$1,Mapping!$A$1,IF(H2656&lt;Mapping!$B$2,Mapping!$A$2,Mapping!$A$3))</f>
        <v>Minor</v>
      </c>
    </row>
    <row r="2657" spans="1:9" ht="13.5" customHeight="1" x14ac:dyDescent="0.2">
      <c r="A2657" s="4">
        <v>6</v>
      </c>
      <c r="B2657" s="5" t="s">
        <v>19</v>
      </c>
      <c r="C2657" s="4">
        <v>1</v>
      </c>
      <c r="D2657" s="4">
        <v>2012</v>
      </c>
      <c r="E2657" s="4">
        <v>1</v>
      </c>
      <c r="F2657" s="4">
        <v>0</v>
      </c>
      <c r="G2657" s="4">
        <v>0</v>
      </c>
      <c r="H2657" s="6">
        <v>29094</v>
      </c>
      <c r="I2657" s="8" t="str">
        <f>IF(H2657&lt;Mapping!$B$1,Mapping!$A$1,IF(H2657&lt;Mapping!$B$2,Mapping!$A$2,Mapping!$A$3))</f>
        <v>Minor</v>
      </c>
    </row>
    <row r="2658" spans="1:9" ht="13.5" customHeight="1" x14ac:dyDescent="0.2">
      <c r="A2658" s="4">
        <v>3</v>
      </c>
      <c r="B2658" s="5" t="s">
        <v>16</v>
      </c>
      <c r="C2658" s="4">
        <v>1</v>
      </c>
      <c r="D2658" s="4">
        <v>2012</v>
      </c>
      <c r="E2658" s="4">
        <v>1</v>
      </c>
      <c r="F2658" s="4">
        <v>0</v>
      </c>
      <c r="G2658" s="4">
        <v>0</v>
      </c>
      <c r="H2658" s="6">
        <v>501810</v>
      </c>
      <c r="I2658" s="8" t="str">
        <f>IF(H2658&lt;Mapping!$B$1,Mapping!$A$1,IF(H2658&lt;Mapping!$B$2,Mapping!$A$2,Mapping!$A$3))</f>
        <v>Medium</v>
      </c>
    </row>
    <row r="2659" spans="1:9" ht="13.5" customHeight="1" x14ac:dyDescent="0.2">
      <c r="A2659" s="4">
        <v>4</v>
      </c>
      <c r="B2659" s="5" t="s">
        <v>16</v>
      </c>
      <c r="C2659" s="4">
        <v>2</v>
      </c>
      <c r="D2659" s="4">
        <v>2012</v>
      </c>
      <c r="E2659" s="4">
        <v>1</v>
      </c>
      <c r="F2659" s="4">
        <v>0</v>
      </c>
      <c r="G2659" s="4">
        <v>0</v>
      </c>
      <c r="H2659" s="6">
        <v>314313</v>
      </c>
      <c r="I2659" s="8" t="str">
        <f>IF(H2659&lt;Mapping!$B$1,Mapping!$A$1,IF(H2659&lt;Mapping!$B$2,Mapping!$A$2,Mapping!$A$3))</f>
        <v>Minor</v>
      </c>
    </row>
    <row r="2660" spans="1:9" ht="13.5" customHeight="1" x14ac:dyDescent="0.2">
      <c r="A2660" s="4">
        <v>4</v>
      </c>
      <c r="B2660" s="5" t="s">
        <v>16</v>
      </c>
      <c r="C2660" s="4">
        <v>2</v>
      </c>
      <c r="D2660" s="4">
        <v>2012</v>
      </c>
      <c r="E2660" s="4">
        <v>1</v>
      </c>
      <c r="F2660" s="4">
        <v>0</v>
      </c>
      <c r="G2660" s="4">
        <v>0</v>
      </c>
      <c r="H2660" s="6">
        <v>156522</v>
      </c>
      <c r="I2660" s="8" t="str">
        <f>IF(H2660&lt;Mapping!$B$1,Mapping!$A$1,IF(H2660&lt;Mapping!$B$2,Mapping!$A$2,Mapping!$A$3))</f>
        <v>Minor</v>
      </c>
    </row>
    <row r="2661" spans="1:9" ht="13.5" customHeight="1" x14ac:dyDescent="0.2">
      <c r="A2661" s="4">
        <v>5</v>
      </c>
      <c r="B2661" s="5" t="s">
        <v>16</v>
      </c>
      <c r="C2661" s="4">
        <v>1</v>
      </c>
      <c r="D2661" s="4">
        <v>2012</v>
      </c>
      <c r="E2661" s="4">
        <v>1</v>
      </c>
      <c r="F2661" s="4">
        <v>0</v>
      </c>
      <c r="G2661" s="4">
        <v>0</v>
      </c>
      <c r="H2661" s="6">
        <v>152559</v>
      </c>
      <c r="I2661" s="8" t="str">
        <f>IF(H2661&lt;Mapping!$B$1,Mapping!$A$1,IF(H2661&lt;Mapping!$B$2,Mapping!$A$2,Mapping!$A$3))</f>
        <v>Minor</v>
      </c>
    </row>
    <row r="2662" spans="1:9" ht="13.5" customHeight="1" x14ac:dyDescent="0.2">
      <c r="A2662" s="4">
        <v>1</v>
      </c>
      <c r="B2662" s="5" t="s">
        <v>21</v>
      </c>
      <c r="C2662" s="4">
        <v>2</v>
      </c>
      <c r="D2662" s="4">
        <v>2012</v>
      </c>
      <c r="E2662" s="4">
        <v>1</v>
      </c>
      <c r="F2662" s="4">
        <v>0</v>
      </c>
      <c r="G2662" s="4">
        <v>0</v>
      </c>
      <c r="H2662" s="6">
        <v>339771</v>
      </c>
      <c r="I2662" s="8" t="str">
        <f>IF(H2662&lt;Mapping!$B$1,Mapping!$A$1,IF(H2662&lt;Mapping!$B$2,Mapping!$A$2,Mapping!$A$3))</f>
        <v>Minor</v>
      </c>
    </row>
    <row r="2663" spans="1:9" ht="13.5" customHeight="1" x14ac:dyDescent="0.2">
      <c r="A2663" s="4">
        <v>2</v>
      </c>
      <c r="B2663" s="5" t="s">
        <v>26</v>
      </c>
      <c r="C2663" s="4">
        <v>3</v>
      </c>
      <c r="D2663" s="4">
        <v>2013</v>
      </c>
      <c r="E2663" s="4">
        <v>1</v>
      </c>
      <c r="F2663" s="4">
        <v>12</v>
      </c>
      <c r="G2663" s="4">
        <v>0</v>
      </c>
      <c r="H2663" s="6">
        <v>0</v>
      </c>
      <c r="I2663" s="8" t="str">
        <f>IF(H2663&lt;Mapping!$B$1,Mapping!$A$1,IF(H2663&lt;Mapping!$B$2,Mapping!$A$2,Mapping!$A$3))</f>
        <v>Minor</v>
      </c>
    </row>
    <row r="2664" spans="1:9" ht="13.5" customHeight="1" x14ac:dyDescent="0.2">
      <c r="A2664" s="4">
        <v>2</v>
      </c>
      <c r="B2664" s="5" t="s">
        <v>26</v>
      </c>
      <c r="C2664" s="4">
        <v>3</v>
      </c>
      <c r="D2664" s="4">
        <v>2013</v>
      </c>
      <c r="E2664" s="4">
        <v>1</v>
      </c>
      <c r="F2664" s="4">
        <v>22</v>
      </c>
      <c r="G2664" s="4">
        <v>0</v>
      </c>
      <c r="H2664" s="6">
        <v>0</v>
      </c>
      <c r="I2664" s="8" t="str">
        <f>IF(H2664&lt;Mapping!$B$1,Mapping!$A$1,IF(H2664&lt;Mapping!$B$2,Mapping!$A$2,Mapping!$A$3))</f>
        <v>Minor</v>
      </c>
    </row>
    <row r="2665" spans="1:9" ht="13.5" customHeight="1" x14ac:dyDescent="0.2">
      <c r="A2665" s="4">
        <v>2</v>
      </c>
      <c r="B2665" s="5" t="s">
        <v>26</v>
      </c>
      <c r="C2665" s="4">
        <v>3</v>
      </c>
      <c r="D2665" s="4">
        <v>2013</v>
      </c>
      <c r="E2665" s="4">
        <v>1</v>
      </c>
      <c r="F2665" s="4">
        <v>12</v>
      </c>
      <c r="G2665" s="4">
        <v>0</v>
      </c>
      <c r="H2665" s="6">
        <v>0</v>
      </c>
      <c r="I2665" s="8" t="str">
        <f>IF(H2665&lt;Mapping!$B$1,Mapping!$A$1,IF(H2665&lt;Mapping!$B$2,Mapping!$A$2,Mapping!$A$3))</f>
        <v>Minor</v>
      </c>
    </row>
    <row r="2666" spans="1:9" ht="13.5" customHeight="1" x14ac:dyDescent="0.2">
      <c r="A2666" s="4">
        <v>1</v>
      </c>
      <c r="B2666" s="5" t="s">
        <v>14</v>
      </c>
      <c r="C2666" s="4">
        <v>2</v>
      </c>
      <c r="D2666" s="4">
        <v>2013</v>
      </c>
      <c r="E2666" s="4">
        <v>1</v>
      </c>
      <c r="F2666" s="4">
        <v>0</v>
      </c>
      <c r="G2666" s="4">
        <v>0</v>
      </c>
      <c r="H2666" s="6">
        <v>429192</v>
      </c>
      <c r="I2666" s="8" t="str">
        <f>IF(H2666&lt;Mapping!$B$1,Mapping!$A$1,IF(H2666&lt;Mapping!$B$2,Mapping!$A$2,Mapping!$A$3))</f>
        <v>Minor</v>
      </c>
    </row>
    <row r="2667" spans="1:9" ht="13.5" customHeight="1" x14ac:dyDescent="0.2">
      <c r="A2667" s="4">
        <v>1</v>
      </c>
      <c r="B2667" s="5" t="s">
        <v>14</v>
      </c>
      <c r="C2667" s="4">
        <v>3</v>
      </c>
      <c r="D2667" s="4">
        <v>2013</v>
      </c>
      <c r="E2667" s="4">
        <v>1</v>
      </c>
      <c r="F2667" s="4">
        <v>0</v>
      </c>
      <c r="G2667" s="4">
        <v>0</v>
      </c>
      <c r="H2667" s="6">
        <v>8238284</v>
      </c>
      <c r="I2667" s="8" t="str">
        <f>IF(H2667&lt;Mapping!$B$1,Mapping!$A$1,IF(H2667&lt;Mapping!$B$2,Mapping!$A$2,Mapping!$A$3))</f>
        <v>Major</v>
      </c>
    </row>
    <row r="2668" spans="1:9" ht="13.5" customHeight="1" x14ac:dyDescent="0.2">
      <c r="A2668" s="4">
        <v>3</v>
      </c>
      <c r="B2668" s="5" t="s">
        <v>14</v>
      </c>
      <c r="C2668" s="4">
        <v>3</v>
      </c>
      <c r="D2668" s="4">
        <v>2013</v>
      </c>
      <c r="E2668" s="4">
        <v>1</v>
      </c>
      <c r="F2668" s="4">
        <v>0</v>
      </c>
      <c r="G2668" s="4">
        <v>0</v>
      </c>
      <c r="H2668" s="6">
        <v>377746</v>
      </c>
      <c r="I2668" s="8" t="str">
        <f>IF(H2668&lt;Mapping!$B$1,Mapping!$A$1,IF(H2668&lt;Mapping!$B$2,Mapping!$A$2,Mapping!$A$3))</f>
        <v>Minor</v>
      </c>
    </row>
    <row r="2669" spans="1:9" ht="13.5" customHeight="1" x14ac:dyDescent="0.2">
      <c r="A2669" s="4">
        <v>3</v>
      </c>
      <c r="B2669" s="5" t="s">
        <v>14</v>
      </c>
      <c r="C2669" s="4">
        <v>3</v>
      </c>
      <c r="D2669" s="4">
        <v>2013</v>
      </c>
      <c r="E2669" s="4">
        <v>1</v>
      </c>
      <c r="F2669" s="4">
        <v>0</v>
      </c>
      <c r="G2669" s="4">
        <v>0</v>
      </c>
      <c r="H2669" s="6">
        <v>296977</v>
      </c>
      <c r="I2669" s="8" t="str">
        <f>IF(H2669&lt;Mapping!$B$1,Mapping!$A$1,IF(H2669&lt;Mapping!$B$2,Mapping!$A$2,Mapping!$A$3))</f>
        <v>Minor</v>
      </c>
    </row>
    <row r="2670" spans="1:9" ht="13.5" customHeight="1" x14ac:dyDescent="0.2">
      <c r="A2670" s="4">
        <v>3</v>
      </c>
      <c r="B2670" s="5" t="s">
        <v>14</v>
      </c>
      <c r="C2670" s="4">
        <v>3</v>
      </c>
      <c r="D2670" s="4">
        <v>2013</v>
      </c>
      <c r="E2670" s="4">
        <v>1</v>
      </c>
      <c r="F2670" s="4">
        <v>0</v>
      </c>
      <c r="G2670" s="4">
        <v>0</v>
      </c>
      <c r="H2670" s="6">
        <v>184954</v>
      </c>
      <c r="I2670" s="8" t="str">
        <f>IF(H2670&lt;Mapping!$B$1,Mapping!$A$1,IF(H2670&lt;Mapping!$B$2,Mapping!$A$2,Mapping!$A$3))</f>
        <v>Minor</v>
      </c>
    </row>
    <row r="2671" spans="1:9" ht="13.5" customHeight="1" x14ac:dyDescent="0.2">
      <c r="A2671" s="4">
        <v>3</v>
      </c>
      <c r="B2671" s="5" t="s">
        <v>14</v>
      </c>
      <c r="C2671" s="4">
        <v>2</v>
      </c>
      <c r="D2671" s="4">
        <v>2013</v>
      </c>
      <c r="E2671" s="4">
        <v>3</v>
      </c>
      <c r="F2671" s="4">
        <v>0</v>
      </c>
      <c r="G2671" s="4">
        <v>0</v>
      </c>
      <c r="H2671" s="6">
        <v>44712</v>
      </c>
      <c r="I2671" s="8" t="str">
        <f>IF(H2671&lt;Mapping!$B$1,Mapping!$A$1,IF(H2671&lt;Mapping!$B$2,Mapping!$A$2,Mapping!$A$3))</f>
        <v>Minor</v>
      </c>
    </row>
    <row r="2672" spans="1:9" ht="13.5" customHeight="1" x14ac:dyDescent="0.2">
      <c r="A2672" s="4">
        <v>3</v>
      </c>
      <c r="B2672" s="5" t="s">
        <v>14</v>
      </c>
      <c r="C2672" s="4">
        <v>3</v>
      </c>
      <c r="D2672" s="4">
        <v>2013</v>
      </c>
      <c r="E2672" s="4">
        <v>1</v>
      </c>
      <c r="F2672" s="4">
        <v>0</v>
      </c>
      <c r="G2672" s="4">
        <v>0</v>
      </c>
      <c r="H2672" s="6">
        <v>34306</v>
      </c>
      <c r="I2672" s="8" t="str">
        <f>IF(H2672&lt;Mapping!$B$1,Mapping!$A$1,IF(H2672&lt;Mapping!$B$2,Mapping!$A$2,Mapping!$A$3))</f>
        <v>Minor</v>
      </c>
    </row>
    <row r="2673" spans="1:9" ht="13.5" customHeight="1" x14ac:dyDescent="0.2">
      <c r="A2673" s="4">
        <v>3</v>
      </c>
      <c r="B2673" s="5" t="s">
        <v>14</v>
      </c>
      <c r="C2673" s="4">
        <v>3</v>
      </c>
      <c r="D2673" s="4">
        <v>2013</v>
      </c>
      <c r="E2673" s="4">
        <v>1</v>
      </c>
      <c r="F2673" s="4">
        <v>0</v>
      </c>
      <c r="G2673" s="4">
        <v>0</v>
      </c>
      <c r="H2673" s="6">
        <v>33580</v>
      </c>
      <c r="I2673" s="8" t="str">
        <f>IF(H2673&lt;Mapping!$B$1,Mapping!$A$1,IF(H2673&lt;Mapping!$B$2,Mapping!$A$2,Mapping!$A$3))</f>
        <v>Minor</v>
      </c>
    </row>
    <row r="2674" spans="1:9" ht="13.5" customHeight="1" x14ac:dyDescent="0.2">
      <c r="A2674" s="4">
        <v>3</v>
      </c>
      <c r="B2674" s="5" t="s">
        <v>14</v>
      </c>
      <c r="C2674" s="4">
        <v>2</v>
      </c>
      <c r="D2674" s="4">
        <v>2013</v>
      </c>
      <c r="E2674" s="4">
        <v>1</v>
      </c>
      <c r="F2674" s="4">
        <v>0</v>
      </c>
      <c r="G2674" s="4">
        <v>0</v>
      </c>
      <c r="H2674" s="6">
        <v>32816</v>
      </c>
      <c r="I2674" s="8" t="str">
        <f>IF(H2674&lt;Mapping!$B$1,Mapping!$A$1,IF(H2674&lt;Mapping!$B$2,Mapping!$A$2,Mapping!$A$3))</f>
        <v>Minor</v>
      </c>
    </row>
    <row r="2675" spans="1:9" ht="13.5" customHeight="1" x14ac:dyDescent="0.2">
      <c r="A2675" s="4">
        <v>3</v>
      </c>
      <c r="B2675" s="5" t="s">
        <v>14</v>
      </c>
      <c r="C2675" s="4">
        <v>3</v>
      </c>
      <c r="D2675" s="4">
        <v>2013</v>
      </c>
      <c r="E2675" s="4">
        <v>1</v>
      </c>
      <c r="F2675" s="4">
        <v>0</v>
      </c>
      <c r="G2675" s="4">
        <v>0</v>
      </c>
      <c r="H2675" s="6">
        <v>31535</v>
      </c>
      <c r="I2675" s="8" t="str">
        <f>IF(H2675&lt;Mapping!$B$1,Mapping!$A$1,IF(H2675&lt;Mapping!$B$2,Mapping!$A$2,Mapping!$A$3))</f>
        <v>Minor</v>
      </c>
    </row>
    <row r="2676" spans="1:9" ht="13.5" customHeight="1" x14ac:dyDescent="0.2">
      <c r="A2676" s="4">
        <v>3</v>
      </c>
      <c r="B2676" s="5" t="s">
        <v>14</v>
      </c>
      <c r="C2676" s="4">
        <v>3</v>
      </c>
      <c r="D2676" s="4">
        <v>2013</v>
      </c>
      <c r="E2676" s="4">
        <v>1</v>
      </c>
      <c r="F2676" s="4">
        <v>0</v>
      </c>
      <c r="G2676" s="4">
        <v>0</v>
      </c>
      <c r="H2676" s="6">
        <v>31101</v>
      </c>
      <c r="I2676" s="8" t="str">
        <f>IF(H2676&lt;Mapping!$B$1,Mapping!$A$1,IF(H2676&lt;Mapping!$B$2,Mapping!$A$2,Mapping!$A$3))</f>
        <v>Minor</v>
      </c>
    </row>
    <row r="2677" spans="1:9" ht="13.5" customHeight="1" x14ac:dyDescent="0.2">
      <c r="A2677" s="4">
        <v>3</v>
      </c>
      <c r="B2677" s="5" t="s">
        <v>14</v>
      </c>
      <c r="C2677" s="4">
        <v>3</v>
      </c>
      <c r="D2677" s="4">
        <v>2013</v>
      </c>
      <c r="E2677" s="4">
        <v>1</v>
      </c>
      <c r="F2677" s="4">
        <v>0</v>
      </c>
      <c r="G2677" s="4">
        <v>0</v>
      </c>
      <c r="H2677" s="6">
        <v>29237</v>
      </c>
      <c r="I2677" s="8" t="str">
        <f>IF(H2677&lt;Mapping!$B$1,Mapping!$A$1,IF(H2677&lt;Mapping!$B$2,Mapping!$A$2,Mapping!$A$3))</f>
        <v>Minor</v>
      </c>
    </row>
    <row r="2678" spans="1:9" ht="13.5" customHeight="1" x14ac:dyDescent="0.2">
      <c r="A2678" s="4">
        <v>3</v>
      </c>
      <c r="B2678" s="5" t="s">
        <v>14</v>
      </c>
      <c r="C2678" s="4">
        <v>2</v>
      </c>
      <c r="D2678" s="4">
        <v>2013</v>
      </c>
      <c r="E2678" s="4">
        <v>7</v>
      </c>
      <c r="F2678" s="4">
        <v>0</v>
      </c>
      <c r="G2678" s="4">
        <v>0</v>
      </c>
      <c r="H2678" s="6">
        <v>16687</v>
      </c>
      <c r="I2678" s="8" t="str">
        <f>IF(H2678&lt;Mapping!$B$1,Mapping!$A$1,IF(H2678&lt;Mapping!$B$2,Mapping!$A$2,Mapping!$A$3))</f>
        <v>Minor</v>
      </c>
    </row>
    <row r="2679" spans="1:9" ht="13.5" customHeight="1" x14ac:dyDescent="0.2">
      <c r="A2679" s="4">
        <v>3</v>
      </c>
      <c r="B2679" s="5" t="s">
        <v>14</v>
      </c>
      <c r="C2679" s="4">
        <v>2</v>
      </c>
      <c r="D2679" s="4">
        <v>2013</v>
      </c>
      <c r="E2679" s="4">
        <v>1</v>
      </c>
      <c r="F2679" s="4">
        <v>0</v>
      </c>
      <c r="G2679" s="4">
        <v>0</v>
      </c>
      <c r="H2679" s="6">
        <v>16097</v>
      </c>
      <c r="I2679" s="8" t="str">
        <f>IF(H2679&lt;Mapping!$B$1,Mapping!$A$1,IF(H2679&lt;Mapping!$B$2,Mapping!$A$2,Mapping!$A$3))</f>
        <v>Minor</v>
      </c>
    </row>
    <row r="2680" spans="1:9" ht="13.5" customHeight="1" x14ac:dyDescent="0.2">
      <c r="A2680" s="4">
        <v>4</v>
      </c>
      <c r="B2680" s="5" t="s">
        <v>14</v>
      </c>
      <c r="C2680" s="4">
        <v>3</v>
      </c>
      <c r="D2680" s="4">
        <v>2013</v>
      </c>
      <c r="E2680" s="4">
        <v>1</v>
      </c>
      <c r="F2680" s="4">
        <v>0</v>
      </c>
      <c r="G2680" s="4">
        <v>0</v>
      </c>
      <c r="H2680" s="6">
        <v>138812</v>
      </c>
      <c r="I2680" s="8" t="str">
        <f>IF(H2680&lt;Mapping!$B$1,Mapping!$A$1,IF(H2680&lt;Mapping!$B$2,Mapping!$A$2,Mapping!$A$3))</f>
        <v>Minor</v>
      </c>
    </row>
    <row r="2681" spans="1:9" ht="13.5" customHeight="1" x14ac:dyDescent="0.2">
      <c r="A2681" s="4">
        <v>4</v>
      </c>
      <c r="B2681" s="5" t="s">
        <v>14</v>
      </c>
      <c r="C2681" s="4">
        <v>3</v>
      </c>
      <c r="D2681" s="4">
        <v>2013</v>
      </c>
      <c r="E2681" s="4">
        <v>1</v>
      </c>
      <c r="F2681" s="4">
        <v>0</v>
      </c>
      <c r="G2681" s="4">
        <v>0</v>
      </c>
      <c r="H2681" s="6">
        <v>34078</v>
      </c>
      <c r="I2681" s="8" t="str">
        <f>IF(H2681&lt;Mapping!$B$1,Mapping!$A$1,IF(H2681&lt;Mapping!$B$2,Mapping!$A$2,Mapping!$A$3))</f>
        <v>Minor</v>
      </c>
    </row>
    <row r="2682" spans="1:9" ht="13.5" customHeight="1" x14ac:dyDescent="0.2">
      <c r="A2682" s="4">
        <v>4</v>
      </c>
      <c r="B2682" s="5" t="s">
        <v>14</v>
      </c>
      <c r="C2682" s="4">
        <v>2</v>
      </c>
      <c r="D2682" s="4">
        <v>2013</v>
      </c>
      <c r="E2682" s="4">
        <v>1</v>
      </c>
      <c r="F2682" s="4">
        <v>0</v>
      </c>
      <c r="G2682" s="4">
        <v>0</v>
      </c>
      <c r="H2682" s="6">
        <v>33523</v>
      </c>
      <c r="I2682" s="8" t="str">
        <f>IF(H2682&lt;Mapping!$B$1,Mapping!$A$1,IF(H2682&lt;Mapping!$B$2,Mapping!$A$2,Mapping!$A$3))</f>
        <v>Minor</v>
      </c>
    </row>
    <row r="2683" spans="1:9" ht="13.5" customHeight="1" x14ac:dyDescent="0.2">
      <c r="A2683" s="4">
        <v>4</v>
      </c>
      <c r="B2683" s="5" t="s">
        <v>14</v>
      </c>
      <c r="C2683" s="4">
        <v>3</v>
      </c>
      <c r="D2683" s="4">
        <v>2013</v>
      </c>
      <c r="E2683" s="4">
        <v>1</v>
      </c>
      <c r="F2683" s="4">
        <v>0</v>
      </c>
      <c r="G2683" s="4">
        <v>0</v>
      </c>
      <c r="H2683" s="6">
        <v>30898</v>
      </c>
      <c r="I2683" s="8" t="str">
        <f>IF(H2683&lt;Mapping!$B$1,Mapping!$A$1,IF(H2683&lt;Mapping!$B$2,Mapping!$A$2,Mapping!$A$3))</f>
        <v>Minor</v>
      </c>
    </row>
    <row r="2684" spans="1:9" ht="13.5" customHeight="1" x14ac:dyDescent="0.2">
      <c r="A2684" s="4">
        <v>4</v>
      </c>
      <c r="B2684" s="5" t="s">
        <v>14</v>
      </c>
      <c r="C2684" s="4">
        <v>2</v>
      </c>
      <c r="D2684" s="4">
        <v>2013</v>
      </c>
      <c r="E2684" s="4">
        <v>1</v>
      </c>
      <c r="F2684" s="4">
        <v>0</v>
      </c>
      <c r="G2684" s="4">
        <v>0</v>
      </c>
      <c r="H2684" s="6">
        <v>14791</v>
      </c>
      <c r="I2684" s="8" t="str">
        <f>IF(H2684&lt;Mapping!$B$1,Mapping!$A$1,IF(H2684&lt;Mapping!$B$2,Mapping!$A$2,Mapping!$A$3))</f>
        <v>Minor</v>
      </c>
    </row>
    <row r="2685" spans="1:9" ht="13.5" customHeight="1" x14ac:dyDescent="0.2">
      <c r="A2685" s="4">
        <v>6</v>
      </c>
      <c r="B2685" s="5" t="s">
        <v>14</v>
      </c>
      <c r="C2685" s="4">
        <v>2</v>
      </c>
      <c r="D2685" s="4">
        <v>2013</v>
      </c>
      <c r="E2685" s="4">
        <v>2</v>
      </c>
      <c r="F2685" s="4">
        <v>0</v>
      </c>
      <c r="G2685" s="4">
        <v>0</v>
      </c>
      <c r="H2685" s="6">
        <v>197357</v>
      </c>
      <c r="I2685" s="8" t="str">
        <f>IF(H2685&lt;Mapping!$B$1,Mapping!$A$1,IF(H2685&lt;Mapping!$B$2,Mapping!$A$2,Mapping!$A$3))</f>
        <v>Minor</v>
      </c>
    </row>
    <row r="2686" spans="1:9" ht="13.5" customHeight="1" x14ac:dyDescent="0.2">
      <c r="A2686" s="4">
        <v>6</v>
      </c>
      <c r="B2686" s="5" t="s">
        <v>14</v>
      </c>
      <c r="C2686" s="4">
        <v>2</v>
      </c>
      <c r="D2686" s="4">
        <v>2013</v>
      </c>
      <c r="E2686" s="4">
        <v>1</v>
      </c>
      <c r="F2686" s="4">
        <v>0</v>
      </c>
      <c r="G2686" s="4">
        <v>0</v>
      </c>
      <c r="H2686" s="6">
        <v>67890</v>
      </c>
      <c r="I2686" s="8" t="str">
        <f>IF(H2686&lt;Mapping!$B$1,Mapping!$A$1,IF(H2686&lt;Mapping!$B$2,Mapping!$A$2,Mapping!$A$3))</f>
        <v>Minor</v>
      </c>
    </row>
    <row r="2687" spans="1:9" ht="13.5" customHeight="1" x14ac:dyDescent="0.2">
      <c r="A2687" s="4">
        <v>4</v>
      </c>
      <c r="B2687" s="5" t="s">
        <v>34</v>
      </c>
      <c r="C2687" s="4">
        <v>2</v>
      </c>
      <c r="D2687" s="4">
        <v>2013</v>
      </c>
      <c r="E2687" s="4">
        <v>1</v>
      </c>
      <c r="F2687" s="4">
        <v>0</v>
      </c>
      <c r="G2687" s="4">
        <v>0</v>
      </c>
      <c r="H2687" s="6">
        <v>117710</v>
      </c>
      <c r="I2687" s="8" t="str">
        <f>IF(H2687&lt;Mapping!$B$1,Mapping!$A$1,IF(H2687&lt;Mapping!$B$2,Mapping!$A$2,Mapping!$A$3))</f>
        <v>Minor</v>
      </c>
    </row>
    <row r="2688" spans="1:9" ht="13.5" customHeight="1" x14ac:dyDescent="0.2">
      <c r="A2688" s="4">
        <v>2</v>
      </c>
      <c r="B2688" s="5" t="s">
        <v>12</v>
      </c>
      <c r="C2688" s="4">
        <v>2</v>
      </c>
      <c r="D2688" s="4">
        <v>2013</v>
      </c>
      <c r="E2688" s="4">
        <v>1</v>
      </c>
      <c r="F2688" s="4">
        <v>11</v>
      </c>
      <c r="G2688" s="4">
        <v>0</v>
      </c>
      <c r="H2688" s="6">
        <v>0</v>
      </c>
      <c r="I2688" s="8" t="str">
        <f>IF(H2688&lt;Mapping!$B$1,Mapping!$A$1,IF(H2688&lt;Mapping!$B$2,Mapping!$A$2,Mapping!$A$3))</f>
        <v>Minor</v>
      </c>
    </row>
    <row r="2689" spans="1:9" ht="13.5" customHeight="1" x14ac:dyDescent="0.2">
      <c r="A2689" s="4">
        <v>2</v>
      </c>
      <c r="B2689" s="5" t="s">
        <v>20</v>
      </c>
      <c r="C2689" s="4">
        <v>3</v>
      </c>
      <c r="D2689" s="4">
        <v>2013</v>
      </c>
      <c r="E2689" s="4">
        <v>1</v>
      </c>
      <c r="F2689" s="4">
        <v>0</v>
      </c>
      <c r="G2689" s="4">
        <v>0</v>
      </c>
      <c r="H2689" s="6">
        <v>303121</v>
      </c>
      <c r="I2689" s="8" t="str">
        <f>IF(H2689&lt;Mapping!$B$1,Mapping!$A$1,IF(H2689&lt;Mapping!$B$2,Mapping!$A$2,Mapping!$A$3))</f>
        <v>Minor</v>
      </c>
    </row>
    <row r="2690" spans="1:9" ht="13.5" customHeight="1" x14ac:dyDescent="0.2">
      <c r="A2690" s="4">
        <v>3</v>
      </c>
      <c r="B2690" s="5" t="s">
        <v>22</v>
      </c>
      <c r="C2690" s="4">
        <v>3</v>
      </c>
      <c r="D2690" s="4">
        <v>2013</v>
      </c>
      <c r="E2690" s="4">
        <v>1</v>
      </c>
      <c r="F2690" s="4">
        <v>0</v>
      </c>
      <c r="G2690" s="4">
        <v>0</v>
      </c>
      <c r="H2690" s="6">
        <v>33644</v>
      </c>
      <c r="I2690" s="8" t="str">
        <f>IF(H2690&lt;Mapping!$B$1,Mapping!$A$1,IF(H2690&lt;Mapping!$B$2,Mapping!$A$2,Mapping!$A$3))</f>
        <v>Minor</v>
      </c>
    </row>
    <row r="2691" spans="1:9" ht="13.5" customHeight="1" x14ac:dyDescent="0.2">
      <c r="A2691" s="4">
        <v>2</v>
      </c>
      <c r="B2691" s="5" t="s">
        <v>23</v>
      </c>
      <c r="C2691" s="4">
        <v>4</v>
      </c>
      <c r="D2691" s="4">
        <v>2013</v>
      </c>
      <c r="E2691" s="4">
        <v>1</v>
      </c>
      <c r="F2691" s="4">
        <v>0</v>
      </c>
      <c r="G2691" s="4">
        <v>0</v>
      </c>
      <c r="H2691" s="6">
        <v>102797</v>
      </c>
      <c r="I2691" s="8" t="str">
        <f>IF(H2691&lt;Mapping!$B$1,Mapping!$A$1,IF(H2691&lt;Mapping!$B$2,Mapping!$A$2,Mapping!$A$3))</f>
        <v>Minor</v>
      </c>
    </row>
    <row r="2692" spans="1:9" ht="13.5" customHeight="1" x14ac:dyDescent="0.2">
      <c r="A2692" s="4">
        <v>2</v>
      </c>
      <c r="B2692" s="5" t="s">
        <v>23</v>
      </c>
      <c r="C2692" s="4">
        <v>3</v>
      </c>
      <c r="D2692" s="4">
        <v>2013</v>
      </c>
      <c r="E2692" s="4">
        <v>1</v>
      </c>
      <c r="F2692" s="4">
        <v>0</v>
      </c>
      <c r="G2692" s="4">
        <v>0</v>
      </c>
      <c r="H2692" s="6">
        <v>36675</v>
      </c>
      <c r="I2692" s="8" t="str">
        <f>IF(H2692&lt;Mapping!$B$1,Mapping!$A$1,IF(H2692&lt;Mapping!$B$2,Mapping!$A$2,Mapping!$A$3))</f>
        <v>Minor</v>
      </c>
    </row>
    <row r="2693" spans="1:9" ht="13.5" customHeight="1" x14ac:dyDescent="0.2">
      <c r="A2693" s="4">
        <v>2</v>
      </c>
      <c r="B2693" s="5" t="s">
        <v>23</v>
      </c>
      <c r="C2693" s="4">
        <v>3</v>
      </c>
      <c r="D2693" s="4">
        <v>2013</v>
      </c>
      <c r="E2693" s="4">
        <v>1</v>
      </c>
      <c r="F2693" s="4">
        <v>0</v>
      </c>
      <c r="G2693" s="4">
        <v>0</v>
      </c>
      <c r="H2693" s="6">
        <v>29037</v>
      </c>
      <c r="I2693" s="8" t="str">
        <f>IF(H2693&lt;Mapping!$B$1,Mapping!$A$1,IF(H2693&lt;Mapping!$B$2,Mapping!$A$2,Mapping!$A$3))</f>
        <v>Minor</v>
      </c>
    </row>
    <row r="2694" spans="1:9" ht="13.5" customHeight="1" x14ac:dyDescent="0.2">
      <c r="A2694" s="4">
        <v>2</v>
      </c>
      <c r="B2694" s="5" t="s">
        <v>23</v>
      </c>
      <c r="C2694" s="4">
        <v>4</v>
      </c>
      <c r="D2694" s="4">
        <v>2013</v>
      </c>
      <c r="E2694" s="4">
        <v>1</v>
      </c>
      <c r="F2694" s="4">
        <v>0</v>
      </c>
      <c r="G2694" s="4">
        <v>0</v>
      </c>
      <c r="H2694" s="6">
        <v>16578</v>
      </c>
      <c r="I2694" s="8" t="str">
        <f>IF(H2694&lt;Mapping!$B$1,Mapping!$A$1,IF(H2694&lt;Mapping!$B$2,Mapping!$A$2,Mapping!$A$3))</f>
        <v>Minor</v>
      </c>
    </row>
    <row r="2695" spans="1:9" ht="13.5" customHeight="1" x14ac:dyDescent="0.2">
      <c r="A2695" s="4">
        <v>2</v>
      </c>
      <c r="B2695" s="5" t="s">
        <v>23</v>
      </c>
      <c r="C2695" s="4">
        <v>3</v>
      </c>
      <c r="D2695" s="4">
        <v>2013</v>
      </c>
      <c r="E2695" s="4">
        <v>1</v>
      </c>
      <c r="F2695" s="4">
        <v>0</v>
      </c>
      <c r="G2695" s="4">
        <v>0</v>
      </c>
      <c r="H2695" s="6">
        <v>14472</v>
      </c>
      <c r="I2695" s="8" t="str">
        <f>IF(H2695&lt;Mapping!$B$1,Mapping!$A$1,IF(H2695&lt;Mapping!$B$2,Mapping!$A$2,Mapping!$A$3))</f>
        <v>Minor</v>
      </c>
    </row>
    <row r="2696" spans="1:9" ht="13.5" customHeight="1" x14ac:dyDescent="0.2">
      <c r="A2696" s="4">
        <v>3</v>
      </c>
      <c r="B2696" s="5" t="s">
        <v>23</v>
      </c>
      <c r="C2696" s="4">
        <v>3</v>
      </c>
      <c r="D2696" s="4">
        <v>2013</v>
      </c>
      <c r="E2696" s="4">
        <v>1</v>
      </c>
      <c r="F2696" s="4">
        <v>0</v>
      </c>
      <c r="G2696" s="4">
        <v>0</v>
      </c>
      <c r="H2696" s="6">
        <v>13384699</v>
      </c>
      <c r="I2696" s="8" t="str">
        <f>IF(H2696&lt;Mapping!$B$1,Mapping!$A$1,IF(H2696&lt;Mapping!$B$2,Mapping!$A$2,Mapping!$A$3))</f>
        <v>Major</v>
      </c>
    </row>
    <row r="2697" spans="1:9" ht="13.5" customHeight="1" x14ac:dyDescent="0.2">
      <c r="A2697" s="4">
        <v>3</v>
      </c>
      <c r="B2697" s="5" t="s">
        <v>23</v>
      </c>
      <c r="C2697" s="4">
        <v>2</v>
      </c>
      <c r="D2697" s="4">
        <v>2013</v>
      </c>
      <c r="E2697" s="4">
        <v>1</v>
      </c>
      <c r="F2697" s="4">
        <v>0</v>
      </c>
      <c r="G2697" s="4">
        <v>0</v>
      </c>
      <c r="H2697" s="6">
        <v>7750</v>
      </c>
      <c r="I2697" s="8" t="str">
        <f>IF(H2697&lt;Mapping!$B$1,Mapping!$A$1,IF(H2697&lt;Mapping!$B$2,Mapping!$A$2,Mapping!$A$3))</f>
        <v>Minor</v>
      </c>
    </row>
    <row r="2698" spans="1:9" ht="13.5" customHeight="1" x14ac:dyDescent="0.2">
      <c r="A2698" s="4">
        <v>4</v>
      </c>
      <c r="B2698" s="5" t="s">
        <v>23</v>
      </c>
      <c r="C2698" s="4">
        <v>2</v>
      </c>
      <c r="D2698" s="4">
        <v>2013</v>
      </c>
      <c r="E2698" s="4">
        <v>1</v>
      </c>
      <c r="F2698" s="4">
        <v>0</v>
      </c>
      <c r="G2698" s="4">
        <v>0</v>
      </c>
      <c r="H2698" s="6">
        <v>29766</v>
      </c>
      <c r="I2698" s="8" t="str">
        <f>IF(H2698&lt;Mapping!$B$1,Mapping!$A$1,IF(H2698&lt;Mapping!$B$2,Mapping!$A$2,Mapping!$A$3))</f>
        <v>Minor</v>
      </c>
    </row>
    <row r="2699" spans="1:9" ht="13.5" customHeight="1" x14ac:dyDescent="0.2">
      <c r="A2699" s="4">
        <v>5</v>
      </c>
      <c r="B2699" s="5" t="s">
        <v>23</v>
      </c>
      <c r="C2699" s="4">
        <v>2</v>
      </c>
      <c r="D2699" s="4">
        <v>2013</v>
      </c>
      <c r="E2699" s="4">
        <v>1</v>
      </c>
      <c r="F2699" s="4">
        <v>0</v>
      </c>
      <c r="G2699" s="4">
        <v>0</v>
      </c>
      <c r="H2699" s="6">
        <v>98906</v>
      </c>
      <c r="I2699" s="8" t="str">
        <f>IF(H2699&lt;Mapping!$B$1,Mapping!$A$1,IF(H2699&lt;Mapping!$B$2,Mapping!$A$2,Mapping!$A$3))</f>
        <v>Minor</v>
      </c>
    </row>
    <row r="2700" spans="1:9" ht="13.5" customHeight="1" x14ac:dyDescent="0.2">
      <c r="A2700" s="4">
        <v>5</v>
      </c>
      <c r="B2700" s="5" t="s">
        <v>23</v>
      </c>
      <c r="C2700" s="4">
        <v>2</v>
      </c>
      <c r="D2700" s="4">
        <v>2013</v>
      </c>
      <c r="E2700" s="4">
        <v>1</v>
      </c>
      <c r="F2700" s="4">
        <v>0</v>
      </c>
      <c r="G2700" s="4">
        <v>0</v>
      </c>
      <c r="H2700" s="6">
        <v>57536</v>
      </c>
      <c r="I2700" s="8" t="str">
        <f>IF(H2700&lt;Mapping!$B$1,Mapping!$A$1,IF(H2700&lt;Mapping!$B$2,Mapping!$A$2,Mapping!$A$3))</f>
        <v>Minor</v>
      </c>
    </row>
    <row r="2701" spans="1:9" ht="13.5" customHeight="1" x14ac:dyDescent="0.2">
      <c r="A2701" s="4">
        <v>6</v>
      </c>
      <c r="B2701" s="5" t="s">
        <v>23</v>
      </c>
      <c r="C2701" s="4">
        <v>2</v>
      </c>
      <c r="D2701" s="4">
        <v>2013</v>
      </c>
      <c r="E2701" s="4">
        <v>1</v>
      </c>
      <c r="F2701" s="4">
        <v>0</v>
      </c>
      <c r="G2701" s="4">
        <v>0</v>
      </c>
      <c r="H2701" s="6">
        <v>69691</v>
      </c>
      <c r="I2701" s="8" t="str">
        <f>IF(H2701&lt;Mapping!$B$1,Mapping!$A$1,IF(H2701&lt;Mapping!$B$2,Mapping!$A$2,Mapping!$A$3))</f>
        <v>Minor</v>
      </c>
    </row>
    <row r="2702" spans="1:9" ht="13.5" customHeight="1" x14ac:dyDescent="0.2">
      <c r="A2702" s="4">
        <v>6</v>
      </c>
      <c r="B2702" s="5" t="s">
        <v>23</v>
      </c>
      <c r="C2702" s="4">
        <v>2</v>
      </c>
      <c r="D2702" s="4">
        <v>2013</v>
      </c>
      <c r="E2702" s="4">
        <v>1</v>
      </c>
      <c r="F2702" s="4">
        <v>0</v>
      </c>
      <c r="G2702" s="4">
        <v>0</v>
      </c>
      <c r="H2702" s="6">
        <v>52069</v>
      </c>
      <c r="I2702" s="8" t="str">
        <f>IF(H2702&lt;Mapping!$B$1,Mapping!$A$1,IF(H2702&lt;Mapping!$B$2,Mapping!$A$2,Mapping!$A$3))</f>
        <v>Minor</v>
      </c>
    </row>
    <row r="2703" spans="1:9" ht="13.5" customHeight="1" x14ac:dyDescent="0.2">
      <c r="A2703" s="4">
        <v>2</v>
      </c>
      <c r="B2703" s="5" t="s">
        <v>19</v>
      </c>
      <c r="C2703" s="4">
        <v>1</v>
      </c>
      <c r="D2703" s="4">
        <v>2013</v>
      </c>
      <c r="E2703" s="4">
        <v>1</v>
      </c>
      <c r="F2703" s="4">
        <v>0</v>
      </c>
      <c r="G2703" s="4">
        <v>0</v>
      </c>
      <c r="H2703" s="6">
        <v>47998</v>
      </c>
      <c r="I2703" s="8" t="str">
        <f>IF(H2703&lt;Mapping!$B$1,Mapping!$A$1,IF(H2703&lt;Mapping!$B$2,Mapping!$A$2,Mapping!$A$3))</f>
        <v>Minor</v>
      </c>
    </row>
    <row r="2704" spans="1:9" ht="13.5" customHeight="1" x14ac:dyDescent="0.2">
      <c r="A2704" s="4">
        <v>2</v>
      </c>
      <c r="B2704" s="5" t="s">
        <v>19</v>
      </c>
      <c r="C2704" s="4">
        <v>2</v>
      </c>
      <c r="D2704" s="4">
        <v>2013</v>
      </c>
      <c r="E2704" s="4">
        <v>1</v>
      </c>
      <c r="F2704" s="4">
        <v>0</v>
      </c>
      <c r="G2704" s="4">
        <v>0</v>
      </c>
      <c r="H2704" s="6">
        <v>17407</v>
      </c>
      <c r="I2704" s="8" t="str">
        <f>IF(H2704&lt;Mapping!$B$1,Mapping!$A$1,IF(H2704&lt;Mapping!$B$2,Mapping!$A$2,Mapping!$A$3))</f>
        <v>Minor</v>
      </c>
    </row>
    <row r="2705" spans="1:9" ht="13.5" customHeight="1" x14ac:dyDescent="0.2">
      <c r="A2705" s="4">
        <v>2</v>
      </c>
      <c r="B2705" s="5" t="s">
        <v>19</v>
      </c>
      <c r="C2705" s="4">
        <v>2</v>
      </c>
      <c r="D2705" s="4">
        <v>2013</v>
      </c>
      <c r="E2705" s="4">
        <v>1</v>
      </c>
      <c r="F2705" s="4">
        <v>0</v>
      </c>
      <c r="G2705" s="4">
        <v>0</v>
      </c>
      <c r="H2705" s="6">
        <v>16422</v>
      </c>
      <c r="I2705" s="8" t="str">
        <f>IF(H2705&lt;Mapping!$B$1,Mapping!$A$1,IF(H2705&lt;Mapping!$B$2,Mapping!$A$2,Mapping!$A$3))</f>
        <v>Minor</v>
      </c>
    </row>
    <row r="2706" spans="1:9" ht="13.5" customHeight="1" x14ac:dyDescent="0.2">
      <c r="A2706" s="4">
        <v>2</v>
      </c>
      <c r="B2706" s="5" t="s">
        <v>19</v>
      </c>
      <c r="C2706" s="4">
        <v>2</v>
      </c>
      <c r="D2706" s="4">
        <v>2013</v>
      </c>
      <c r="E2706" s="4">
        <v>1</v>
      </c>
      <c r="F2706" s="4">
        <v>0</v>
      </c>
      <c r="G2706" s="4">
        <v>0</v>
      </c>
      <c r="H2706" s="6">
        <v>14493</v>
      </c>
      <c r="I2706" s="8" t="str">
        <f>IF(H2706&lt;Mapping!$B$1,Mapping!$A$1,IF(H2706&lt;Mapping!$B$2,Mapping!$A$2,Mapping!$A$3))</f>
        <v>Minor</v>
      </c>
    </row>
    <row r="2707" spans="1:9" ht="13.5" customHeight="1" x14ac:dyDescent="0.2">
      <c r="A2707" s="4">
        <v>3</v>
      </c>
      <c r="B2707" s="5" t="s">
        <v>19</v>
      </c>
      <c r="C2707" s="4">
        <v>1</v>
      </c>
      <c r="D2707" s="4">
        <v>2013</v>
      </c>
      <c r="E2707" s="4">
        <v>1</v>
      </c>
      <c r="F2707" s="4">
        <v>0</v>
      </c>
      <c r="G2707" s="4">
        <v>0</v>
      </c>
      <c r="H2707" s="6">
        <v>173943</v>
      </c>
      <c r="I2707" s="8" t="str">
        <f>IF(H2707&lt;Mapping!$B$1,Mapping!$A$1,IF(H2707&lt;Mapping!$B$2,Mapping!$A$2,Mapping!$A$3))</f>
        <v>Minor</v>
      </c>
    </row>
    <row r="2708" spans="1:9" ht="13.5" customHeight="1" x14ac:dyDescent="0.2">
      <c r="A2708" s="4">
        <v>3</v>
      </c>
      <c r="B2708" s="5" t="s">
        <v>19</v>
      </c>
      <c r="C2708" s="4">
        <v>1</v>
      </c>
      <c r="D2708" s="4">
        <v>2013</v>
      </c>
      <c r="E2708" s="4">
        <v>1</v>
      </c>
      <c r="F2708" s="4">
        <v>0</v>
      </c>
      <c r="G2708" s="4">
        <v>0</v>
      </c>
      <c r="H2708" s="6">
        <v>168411</v>
      </c>
      <c r="I2708" s="8" t="str">
        <f>IF(H2708&lt;Mapping!$B$1,Mapping!$A$1,IF(H2708&lt;Mapping!$B$2,Mapping!$A$2,Mapping!$A$3))</f>
        <v>Minor</v>
      </c>
    </row>
    <row r="2709" spans="1:9" ht="13.5" customHeight="1" x14ac:dyDescent="0.2">
      <c r="A2709" s="4">
        <v>3</v>
      </c>
      <c r="B2709" s="5" t="s">
        <v>19</v>
      </c>
      <c r="C2709" s="4">
        <v>1</v>
      </c>
      <c r="D2709" s="4">
        <v>2013</v>
      </c>
      <c r="E2709" s="4">
        <v>1</v>
      </c>
      <c r="F2709" s="4">
        <v>0</v>
      </c>
      <c r="G2709" s="4">
        <v>0</v>
      </c>
      <c r="H2709" s="6">
        <v>167650</v>
      </c>
      <c r="I2709" s="8" t="str">
        <f>IF(H2709&lt;Mapping!$B$1,Mapping!$A$1,IF(H2709&lt;Mapping!$B$2,Mapping!$A$2,Mapping!$A$3))</f>
        <v>Minor</v>
      </c>
    </row>
    <row r="2710" spans="1:9" ht="13.5" customHeight="1" x14ac:dyDescent="0.2">
      <c r="A2710" s="4">
        <v>3</v>
      </c>
      <c r="B2710" s="5" t="s">
        <v>19</v>
      </c>
      <c r="C2710" s="4">
        <v>1</v>
      </c>
      <c r="D2710" s="4">
        <v>2013</v>
      </c>
      <c r="E2710" s="4">
        <v>1</v>
      </c>
      <c r="F2710" s="4">
        <v>0</v>
      </c>
      <c r="G2710" s="4">
        <v>0</v>
      </c>
      <c r="H2710" s="6">
        <v>150514</v>
      </c>
      <c r="I2710" s="8" t="str">
        <f>IF(H2710&lt;Mapping!$B$1,Mapping!$A$1,IF(H2710&lt;Mapping!$B$2,Mapping!$A$2,Mapping!$A$3))</f>
        <v>Minor</v>
      </c>
    </row>
    <row r="2711" spans="1:9" ht="13.5" customHeight="1" x14ac:dyDescent="0.2">
      <c r="A2711" s="4">
        <v>3</v>
      </c>
      <c r="B2711" s="5" t="s">
        <v>19</v>
      </c>
      <c r="C2711" s="4">
        <v>1</v>
      </c>
      <c r="D2711" s="4">
        <v>2013</v>
      </c>
      <c r="E2711" s="4">
        <v>1</v>
      </c>
      <c r="F2711" s="4">
        <v>0</v>
      </c>
      <c r="G2711" s="4">
        <v>0</v>
      </c>
      <c r="H2711" s="6">
        <v>148739</v>
      </c>
      <c r="I2711" s="8" t="str">
        <f>IF(H2711&lt;Mapping!$B$1,Mapping!$A$1,IF(H2711&lt;Mapping!$B$2,Mapping!$A$2,Mapping!$A$3))</f>
        <v>Minor</v>
      </c>
    </row>
    <row r="2712" spans="1:9" ht="13.5" customHeight="1" x14ac:dyDescent="0.2">
      <c r="A2712" s="4">
        <v>3</v>
      </c>
      <c r="B2712" s="5" t="s">
        <v>19</v>
      </c>
      <c r="C2712" s="4">
        <v>1</v>
      </c>
      <c r="D2712" s="4">
        <v>2013</v>
      </c>
      <c r="E2712" s="4">
        <v>1</v>
      </c>
      <c r="F2712" s="4">
        <v>0</v>
      </c>
      <c r="G2712" s="4">
        <v>0</v>
      </c>
      <c r="H2712" s="6">
        <v>128984</v>
      </c>
      <c r="I2712" s="8" t="str">
        <f>IF(H2712&lt;Mapping!$B$1,Mapping!$A$1,IF(H2712&lt;Mapping!$B$2,Mapping!$A$2,Mapping!$A$3))</f>
        <v>Minor</v>
      </c>
    </row>
    <row r="2713" spans="1:9" ht="13.5" customHeight="1" x14ac:dyDescent="0.2">
      <c r="A2713" s="4">
        <v>3</v>
      </c>
      <c r="B2713" s="5" t="s">
        <v>19</v>
      </c>
      <c r="C2713" s="4">
        <v>3</v>
      </c>
      <c r="D2713" s="4">
        <v>2013</v>
      </c>
      <c r="E2713" s="4">
        <v>1</v>
      </c>
      <c r="F2713" s="4">
        <v>0</v>
      </c>
      <c r="G2713" s="4">
        <v>0</v>
      </c>
      <c r="H2713" s="6">
        <v>121210</v>
      </c>
      <c r="I2713" s="8" t="str">
        <f>IF(H2713&lt;Mapping!$B$1,Mapping!$A$1,IF(H2713&lt;Mapping!$B$2,Mapping!$A$2,Mapping!$A$3))</f>
        <v>Minor</v>
      </c>
    </row>
    <row r="2714" spans="1:9" ht="13.5" customHeight="1" x14ac:dyDescent="0.2">
      <c r="A2714" s="4">
        <v>3</v>
      </c>
      <c r="B2714" s="5" t="s">
        <v>19</v>
      </c>
      <c r="C2714" s="4">
        <v>1</v>
      </c>
      <c r="D2714" s="4">
        <v>2013</v>
      </c>
      <c r="E2714" s="4">
        <v>1</v>
      </c>
      <c r="F2714" s="4">
        <v>0</v>
      </c>
      <c r="G2714" s="4">
        <v>0</v>
      </c>
      <c r="H2714" s="6">
        <v>114628</v>
      </c>
      <c r="I2714" s="8" t="str">
        <f>IF(H2714&lt;Mapping!$B$1,Mapping!$A$1,IF(H2714&lt;Mapping!$B$2,Mapping!$A$2,Mapping!$A$3))</f>
        <v>Minor</v>
      </c>
    </row>
    <row r="2715" spans="1:9" ht="13.5" customHeight="1" x14ac:dyDescent="0.2">
      <c r="A2715" s="4">
        <v>3</v>
      </c>
      <c r="B2715" s="5" t="s">
        <v>19</v>
      </c>
      <c r="C2715" s="4">
        <v>2</v>
      </c>
      <c r="D2715" s="4">
        <v>2013</v>
      </c>
      <c r="E2715" s="4">
        <v>1</v>
      </c>
      <c r="F2715" s="4">
        <v>0</v>
      </c>
      <c r="G2715" s="4">
        <v>0</v>
      </c>
      <c r="H2715" s="6">
        <v>67085</v>
      </c>
      <c r="I2715" s="8" t="str">
        <f>IF(H2715&lt;Mapping!$B$1,Mapping!$A$1,IF(H2715&lt;Mapping!$B$2,Mapping!$A$2,Mapping!$A$3))</f>
        <v>Minor</v>
      </c>
    </row>
    <row r="2716" spans="1:9" ht="13.5" customHeight="1" x14ac:dyDescent="0.2">
      <c r="A2716" s="4">
        <v>3</v>
      </c>
      <c r="B2716" s="5" t="s">
        <v>19</v>
      </c>
      <c r="C2716" s="4">
        <v>3</v>
      </c>
      <c r="D2716" s="4">
        <v>2013</v>
      </c>
      <c r="E2716" s="4">
        <v>1</v>
      </c>
      <c r="F2716" s="4">
        <v>0</v>
      </c>
      <c r="G2716" s="4">
        <v>0</v>
      </c>
      <c r="H2716" s="6">
        <v>52126</v>
      </c>
      <c r="I2716" s="8" t="str">
        <f>IF(H2716&lt;Mapping!$B$1,Mapping!$A$1,IF(H2716&lt;Mapping!$B$2,Mapping!$A$2,Mapping!$A$3))</f>
        <v>Minor</v>
      </c>
    </row>
    <row r="2717" spans="1:9" ht="13.5" customHeight="1" x14ac:dyDescent="0.2">
      <c r="A2717" s="4">
        <v>3</v>
      </c>
      <c r="B2717" s="5" t="s">
        <v>19</v>
      </c>
      <c r="C2717" s="4">
        <v>1</v>
      </c>
      <c r="D2717" s="4">
        <v>2013</v>
      </c>
      <c r="E2717" s="4">
        <v>1</v>
      </c>
      <c r="F2717" s="4">
        <v>0</v>
      </c>
      <c r="G2717" s="4">
        <v>0</v>
      </c>
      <c r="H2717" s="6">
        <v>49976</v>
      </c>
      <c r="I2717" s="8" t="str">
        <f>IF(H2717&lt;Mapping!$B$1,Mapping!$A$1,IF(H2717&lt;Mapping!$B$2,Mapping!$A$2,Mapping!$A$3))</f>
        <v>Minor</v>
      </c>
    </row>
    <row r="2718" spans="1:9" ht="13.5" customHeight="1" x14ac:dyDescent="0.2">
      <c r="A2718" s="4">
        <v>3</v>
      </c>
      <c r="B2718" s="5" t="s">
        <v>19</v>
      </c>
      <c r="C2718" s="4">
        <v>1</v>
      </c>
      <c r="D2718" s="4">
        <v>2013</v>
      </c>
      <c r="E2718" s="4">
        <v>1</v>
      </c>
      <c r="F2718" s="4">
        <v>0</v>
      </c>
      <c r="G2718" s="4">
        <v>0</v>
      </c>
      <c r="H2718" s="6">
        <v>49429</v>
      </c>
      <c r="I2718" s="8" t="str">
        <f>IF(H2718&lt;Mapping!$B$1,Mapping!$A$1,IF(H2718&lt;Mapping!$B$2,Mapping!$A$2,Mapping!$A$3))</f>
        <v>Minor</v>
      </c>
    </row>
    <row r="2719" spans="1:9" ht="13.5" customHeight="1" x14ac:dyDescent="0.2">
      <c r="A2719" s="4">
        <v>3</v>
      </c>
      <c r="B2719" s="5" t="s">
        <v>19</v>
      </c>
      <c r="C2719" s="4">
        <v>3</v>
      </c>
      <c r="D2719" s="4">
        <v>2013</v>
      </c>
      <c r="E2719" s="4">
        <v>1</v>
      </c>
      <c r="F2719" s="4">
        <v>0</v>
      </c>
      <c r="G2719" s="4">
        <v>0</v>
      </c>
      <c r="H2719" s="6">
        <v>33764</v>
      </c>
      <c r="I2719" s="8" t="str">
        <f>IF(H2719&lt;Mapping!$B$1,Mapping!$A$1,IF(H2719&lt;Mapping!$B$2,Mapping!$A$2,Mapping!$A$3))</f>
        <v>Minor</v>
      </c>
    </row>
    <row r="2720" spans="1:9" ht="13.5" customHeight="1" x14ac:dyDescent="0.2">
      <c r="A2720" s="4">
        <v>3</v>
      </c>
      <c r="B2720" s="5" t="s">
        <v>19</v>
      </c>
      <c r="C2720" s="4">
        <v>2</v>
      </c>
      <c r="D2720" s="4">
        <v>2013</v>
      </c>
      <c r="E2720" s="4">
        <v>1</v>
      </c>
      <c r="F2720" s="4">
        <v>0</v>
      </c>
      <c r="G2720" s="4">
        <v>0</v>
      </c>
      <c r="H2720" s="6">
        <v>33498</v>
      </c>
      <c r="I2720" s="8" t="str">
        <f>IF(H2720&lt;Mapping!$B$1,Mapping!$A$1,IF(H2720&lt;Mapping!$B$2,Mapping!$A$2,Mapping!$A$3))</f>
        <v>Minor</v>
      </c>
    </row>
    <row r="2721" spans="1:9" ht="13.5" customHeight="1" x14ac:dyDescent="0.2">
      <c r="A2721" s="4">
        <v>3</v>
      </c>
      <c r="B2721" s="5" t="s">
        <v>19</v>
      </c>
      <c r="C2721" s="4">
        <v>3</v>
      </c>
      <c r="D2721" s="4">
        <v>2013</v>
      </c>
      <c r="E2721" s="4">
        <v>1</v>
      </c>
      <c r="F2721" s="4">
        <v>0</v>
      </c>
      <c r="G2721" s="4">
        <v>0</v>
      </c>
      <c r="H2721" s="6">
        <v>32160</v>
      </c>
      <c r="I2721" s="8" t="str">
        <f>IF(H2721&lt;Mapping!$B$1,Mapping!$A$1,IF(H2721&lt;Mapping!$B$2,Mapping!$A$2,Mapping!$A$3))</f>
        <v>Minor</v>
      </c>
    </row>
    <row r="2722" spans="1:9" ht="13.5" customHeight="1" x14ac:dyDescent="0.2">
      <c r="A2722" s="4">
        <v>3</v>
      </c>
      <c r="B2722" s="5" t="s">
        <v>19</v>
      </c>
      <c r="C2722" s="4">
        <v>2</v>
      </c>
      <c r="D2722" s="4">
        <v>2013</v>
      </c>
      <c r="E2722" s="4">
        <v>1</v>
      </c>
      <c r="F2722" s="4">
        <v>0</v>
      </c>
      <c r="G2722" s="4">
        <v>0</v>
      </c>
      <c r="H2722" s="6">
        <v>28850</v>
      </c>
      <c r="I2722" s="8" t="str">
        <f>IF(H2722&lt;Mapping!$B$1,Mapping!$A$1,IF(H2722&lt;Mapping!$B$2,Mapping!$A$2,Mapping!$A$3))</f>
        <v>Minor</v>
      </c>
    </row>
    <row r="2723" spans="1:9" ht="13.5" customHeight="1" x14ac:dyDescent="0.2">
      <c r="A2723" s="4">
        <v>4</v>
      </c>
      <c r="B2723" s="5" t="s">
        <v>19</v>
      </c>
      <c r="C2723" s="4">
        <v>2</v>
      </c>
      <c r="D2723" s="4">
        <v>2013</v>
      </c>
      <c r="E2723" s="4">
        <v>1</v>
      </c>
      <c r="F2723" s="4">
        <v>0</v>
      </c>
      <c r="G2723" s="4">
        <v>0</v>
      </c>
      <c r="H2723" s="6">
        <v>115034</v>
      </c>
      <c r="I2723" s="8" t="str">
        <f>IF(H2723&lt;Mapping!$B$1,Mapping!$A$1,IF(H2723&lt;Mapping!$B$2,Mapping!$A$2,Mapping!$A$3))</f>
        <v>Minor</v>
      </c>
    </row>
    <row r="2724" spans="1:9" ht="13.5" customHeight="1" x14ac:dyDescent="0.2">
      <c r="A2724" s="4">
        <v>4</v>
      </c>
      <c r="B2724" s="5" t="s">
        <v>19</v>
      </c>
      <c r="C2724" s="4">
        <v>2</v>
      </c>
      <c r="D2724" s="4">
        <v>2013</v>
      </c>
      <c r="E2724" s="4">
        <v>1</v>
      </c>
      <c r="F2724" s="4">
        <v>0</v>
      </c>
      <c r="G2724" s="4">
        <v>0</v>
      </c>
      <c r="H2724" s="6">
        <v>78316</v>
      </c>
      <c r="I2724" s="8" t="str">
        <f>IF(H2724&lt;Mapping!$B$1,Mapping!$A$1,IF(H2724&lt;Mapping!$B$2,Mapping!$A$2,Mapping!$A$3))</f>
        <v>Minor</v>
      </c>
    </row>
    <row r="2725" spans="1:9" ht="13.5" customHeight="1" x14ac:dyDescent="0.2">
      <c r="A2725" s="4">
        <v>4</v>
      </c>
      <c r="B2725" s="5" t="s">
        <v>19</v>
      </c>
      <c r="C2725" s="4">
        <v>2</v>
      </c>
      <c r="D2725" s="4">
        <v>2013</v>
      </c>
      <c r="E2725" s="4">
        <v>1</v>
      </c>
      <c r="F2725" s="4">
        <v>0</v>
      </c>
      <c r="G2725" s="4">
        <v>0</v>
      </c>
      <c r="H2725" s="6">
        <v>61074</v>
      </c>
      <c r="I2725" s="8" t="str">
        <f>IF(H2725&lt;Mapping!$B$1,Mapping!$A$1,IF(H2725&lt;Mapping!$B$2,Mapping!$A$2,Mapping!$A$3))</f>
        <v>Minor</v>
      </c>
    </row>
    <row r="2726" spans="1:9" ht="13.5" customHeight="1" x14ac:dyDescent="0.2">
      <c r="A2726" s="4">
        <v>4</v>
      </c>
      <c r="B2726" s="5" t="s">
        <v>19</v>
      </c>
      <c r="C2726" s="4">
        <v>2</v>
      </c>
      <c r="D2726" s="4">
        <v>2013</v>
      </c>
      <c r="E2726" s="4">
        <v>1</v>
      </c>
      <c r="F2726" s="4">
        <v>0</v>
      </c>
      <c r="G2726" s="4">
        <v>0</v>
      </c>
      <c r="H2726" s="6">
        <v>57771</v>
      </c>
      <c r="I2726" s="8" t="str">
        <f>IF(H2726&lt;Mapping!$B$1,Mapping!$A$1,IF(H2726&lt;Mapping!$B$2,Mapping!$A$2,Mapping!$A$3))</f>
        <v>Minor</v>
      </c>
    </row>
    <row r="2727" spans="1:9" ht="13.5" customHeight="1" x14ac:dyDescent="0.2">
      <c r="A2727" s="4">
        <v>4</v>
      </c>
      <c r="B2727" s="5" t="s">
        <v>19</v>
      </c>
      <c r="C2727" s="4">
        <v>2</v>
      </c>
      <c r="D2727" s="4">
        <v>2013</v>
      </c>
      <c r="E2727" s="4">
        <v>1</v>
      </c>
      <c r="F2727" s="4">
        <v>0</v>
      </c>
      <c r="G2727" s="4">
        <v>0</v>
      </c>
      <c r="H2727" s="6">
        <v>50618</v>
      </c>
      <c r="I2727" s="8" t="str">
        <f>IF(H2727&lt;Mapping!$B$1,Mapping!$A$1,IF(H2727&lt;Mapping!$B$2,Mapping!$A$2,Mapping!$A$3))</f>
        <v>Minor</v>
      </c>
    </row>
    <row r="2728" spans="1:9" ht="13.5" customHeight="1" x14ac:dyDescent="0.2">
      <c r="A2728" s="4">
        <v>4</v>
      </c>
      <c r="B2728" s="5" t="s">
        <v>19</v>
      </c>
      <c r="C2728" s="4">
        <v>3</v>
      </c>
      <c r="D2728" s="4">
        <v>2013</v>
      </c>
      <c r="E2728" s="4">
        <v>1</v>
      </c>
      <c r="F2728" s="4">
        <v>0</v>
      </c>
      <c r="G2728" s="4">
        <v>0</v>
      </c>
      <c r="H2728" s="6">
        <v>46452</v>
      </c>
      <c r="I2728" s="8" t="str">
        <f>IF(H2728&lt;Mapping!$B$1,Mapping!$A$1,IF(H2728&lt;Mapping!$B$2,Mapping!$A$2,Mapping!$A$3))</f>
        <v>Minor</v>
      </c>
    </row>
    <row r="2729" spans="1:9" ht="13.5" customHeight="1" x14ac:dyDescent="0.2">
      <c r="A2729" s="4">
        <v>4</v>
      </c>
      <c r="B2729" s="5" t="s">
        <v>19</v>
      </c>
      <c r="C2729" s="4">
        <v>3</v>
      </c>
      <c r="D2729" s="4">
        <v>2013</v>
      </c>
      <c r="E2729" s="4">
        <v>1</v>
      </c>
      <c r="F2729" s="4">
        <v>0</v>
      </c>
      <c r="G2729" s="4">
        <v>0</v>
      </c>
      <c r="H2729" s="6">
        <v>44859</v>
      </c>
      <c r="I2729" s="8" t="str">
        <f>IF(H2729&lt;Mapping!$B$1,Mapping!$A$1,IF(H2729&lt;Mapping!$B$2,Mapping!$A$2,Mapping!$A$3))</f>
        <v>Minor</v>
      </c>
    </row>
    <row r="2730" spans="1:9" ht="13.5" customHeight="1" x14ac:dyDescent="0.2">
      <c r="A2730" s="4">
        <v>4</v>
      </c>
      <c r="B2730" s="5" t="s">
        <v>19</v>
      </c>
      <c r="C2730" s="4">
        <v>3</v>
      </c>
      <c r="D2730" s="4">
        <v>2013</v>
      </c>
      <c r="E2730" s="4">
        <v>1</v>
      </c>
      <c r="F2730" s="4">
        <v>0</v>
      </c>
      <c r="G2730" s="4">
        <v>0</v>
      </c>
      <c r="H2730" s="6">
        <v>43080</v>
      </c>
      <c r="I2730" s="8" t="str">
        <f>IF(H2730&lt;Mapping!$B$1,Mapping!$A$1,IF(H2730&lt;Mapping!$B$2,Mapping!$A$2,Mapping!$A$3))</f>
        <v>Minor</v>
      </c>
    </row>
    <row r="2731" spans="1:9" ht="13.5" customHeight="1" x14ac:dyDescent="0.2">
      <c r="A2731" s="4">
        <v>4</v>
      </c>
      <c r="B2731" s="5" t="s">
        <v>19</v>
      </c>
      <c r="C2731" s="4">
        <v>3</v>
      </c>
      <c r="D2731" s="4">
        <v>2013</v>
      </c>
      <c r="E2731" s="4">
        <v>1</v>
      </c>
      <c r="F2731" s="4">
        <v>0</v>
      </c>
      <c r="G2731" s="4">
        <v>0</v>
      </c>
      <c r="H2731" s="6">
        <v>33216</v>
      </c>
      <c r="I2731" s="8" t="str">
        <f>IF(H2731&lt;Mapping!$B$1,Mapping!$A$1,IF(H2731&lt;Mapping!$B$2,Mapping!$A$2,Mapping!$A$3))</f>
        <v>Minor</v>
      </c>
    </row>
    <row r="2732" spans="1:9" ht="13.5" customHeight="1" x14ac:dyDescent="0.2">
      <c r="A2732" s="4">
        <v>4</v>
      </c>
      <c r="B2732" s="5" t="s">
        <v>19</v>
      </c>
      <c r="C2732" s="4">
        <v>3</v>
      </c>
      <c r="D2732" s="4">
        <v>2013</v>
      </c>
      <c r="E2732" s="4">
        <v>1</v>
      </c>
      <c r="F2732" s="4">
        <v>0</v>
      </c>
      <c r="G2732" s="4">
        <v>0</v>
      </c>
      <c r="H2732" s="6">
        <v>14661</v>
      </c>
      <c r="I2732" s="8" t="str">
        <f>IF(H2732&lt;Mapping!$B$1,Mapping!$A$1,IF(H2732&lt;Mapping!$B$2,Mapping!$A$2,Mapping!$A$3))</f>
        <v>Minor</v>
      </c>
    </row>
    <row r="2733" spans="1:9" ht="13.5" customHeight="1" x14ac:dyDescent="0.2">
      <c r="A2733" s="4">
        <v>4</v>
      </c>
      <c r="B2733" s="5" t="s">
        <v>19</v>
      </c>
      <c r="C2733" s="4">
        <v>3</v>
      </c>
      <c r="D2733" s="4">
        <v>2013</v>
      </c>
      <c r="E2733" s="4">
        <v>1</v>
      </c>
      <c r="F2733" s="4">
        <v>0</v>
      </c>
      <c r="G2733" s="4">
        <v>0</v>
      </c>
      <c r="H2733" s="6">
        <v>14621</v>
      </c>
      <c r="I2733" s="8" t="str">
        <f>IF(H2733&lt;Mapping!$B$1,Mapping!$A$1,IF(H2733&lt;Mapping!$B$2,Mapping!$A$2,Mapping!$A$3))</f>
        <v>Minor</v>
      </c>
    </row>
    <row r="2734" spans="1:9" ht="13.5" customHeight="1" x14ac:dyDescent="0.2">
      <c r="A2734" s="4">
        <v>4</v>
      </c>
      <c r="B2734" s="5" t="s">
        <v>19</v>
      </c>
      <c r="C2734" s="4">
        <v>2</v>
      </c>
      <c r="D2734" s="4">
        <v>2013</v>
      </c>
      <c r="E2734" s="4">
        <v>1</v>
      </c>
      <c r="F2734" s="4">
        <v>0</v>
      </c>
      <c r="G2734" s="4">
        <v>0</v>
      </c>
      <c r="H2734" s="6">
        <v>8310</v>
      </c>
      <c r="I2734" s="8" t="str">
        <f>IF(H2734&lt;Mapping!$B$1,Mapping!$A$1,IF(H2734&lt;Mapping!$B$2,Mapping!$A$2,Mapping!$A$3))</f>
        <v>Minor</v>
      </c>
    </row>
    <row r="2735" spans="1:9" ht="13.5" customHeight="1" x14ac:dyDescent="0.2">
      <c r="A2735" s="4">
        <v>4</v>
      </c>
      <c r="B2735" s="5" t="s">
        <v>19</v>
      </c>
      <c r="C2735" s="4">
        <v>2</v>
      </c>
      <c r="D2735" s="4">
        <v>2013</v>
      </c>
      <c r="E2735" s="4">
        <v>1</v>
      </c>
      <c r="F2735" s="4">
        <v>0</v>
      </c>
      <c r="G2735" s="4">
        <v>0</v>
      </c>
      <c r="H2735" s="6">
        <v>6480361</v>
      </c>
      <c r="I2735" s="8" t="str">
        <f>IF(H2735&lt;Mapping!$B$1,Mapping!$A$1,IF(H2735&lt;Mapping!$B$2,Mapping!$A$2,Mapping!$A$3))</f>
        <v>Major</v>
      </c>
    </row>
    <row r="2736" spans="1:9" ht="13.5" customHeight="1" x14ac:dyDescent="0.2">
      <c r="A2736" s="4">
        <v>5</v>
      </c>
      <c r="B2736" s="5" t="s">
        <v>19</v>
      </c>
      <c r="C2736" s="4">
        <v>3</v>
      </c>
      <c r="D2736" s="4">
        <v>2013</v>
      </c>
      <c r="E2736" s="4">
        <v>1</v>
      </c>
      <c r="F2736" s="4">
        <v>0</v>
      </c>
      <c r="G2736" s="4">
        <v>0</v>
      </c>
      <c r="H2736" s="6">
        <v>205632</v>
      </c>
      <c r="I2736" s="8" t="str">
        <f>IF(H2736&lt;Mapping!$B$1,Mapping!$A$1,IF(H2736&lt;Mapping!$B$2,Mapping!$A$2,Mapping!$A$3))</f>
        <v>Minor</v>
      </c>
    </row>
    <row r="2737" spans="1:9" ht="13.5" customHeight="1" x14ac:dyDescent="0.2">
      <c r="A2737" s="4">
        <v>5</v>
      </c>
      <c r="B2737" s="5" t="s">
        <v>19</v>
      </c>
      <c r="C2737" s="4">
        <v>2</v>
      </c>
      <c r="D2737" s="4">
        <v>2013</v>
      </c>
      <c r="E2737" s="4">
        <v>1</v>
      </c>
      <c r="F2737" s="4">
        <v>0</v>
      </c>
      <c r="G2737" s="4">
        <v>0</v>
      </c>
      <c r="H2737" s="6">
        <v>170868</v>
      </c>
      <c r="I2737" s="8" t="str">
        <f>IF(H2737&lt;Mapping!$B$1,Mapping!$A$1,IF(H2737&lt;Mapping!$B$2,Mapping!$A$2,Mapping!$A$3))</f>
        <v>Minor</v>
      </c>
    </row>
    <row r="2738" spans="1:9" ht="13.5" customHeight="1" x14ac:dyDescent="0.2">
      <c r="A2738" s="4">
        <v>5</v>
      </c>
      <c r="B2738" s="5" t="s">
        <v>19</v>
      </c>
      <c r="C2738" s="4">
        <v>1</v>
      </c>
      <c r="D2738" s="4">
        <v>2013</v>
      </c>
      <c r="E2738" s="4">
        <v>1</v>
      </c>
      <c r="F2738" s="4">
        <v>0</v>
      </c>
      <c r="G2738" s="4">
        <v>0</v>
      </c>
      <c r="H2738" s="6">
        <v>164131</v>
      </c>
      <c r="I2738" s="8" t="str">
        <f>IF(H2738&lt;Mapping!$B$1,Mapping!$A$1,IF(H2738&lt;Mapping!$B$2,Mapping!$A$2,Mapping!$A$3))</f>
        <v>Minor</v>
      </c>
    </row>
    <row r="2739" spans="1:9" ht="13.5" customHeight="1" x14ac:dyDescent="0.2">
      <c r="A2739" s="4">
        <v>5</v>
      </c>
      <c r="B2739" s="5" t="s">
        <v>19</v>
      </c>
      <c r="C2739" s="4">
        <v>1</v>
      </c>
      <c r="D2739" s="4">
        <v>2013</v>
      </c>
      <c r="E2739" s="4">
        <v>1</v>
      </c>
      <c r="F2739" s="4">
        <v>0</v>
      </c>
      <c r="G2739" s="4">
        <v>0</v>
      </c>
      <c r="H2739" s="6">
        <v>121806</v>
      </c>
      <c r="I2739" s="8" t="str">
        <f>IF(H2739&lt;Mapping!$B$1,Mapping!$A$1,IF(H2739&lt;Mapping!$B$2,Mapping!$A$2,Mapping!$A$3))</f>
        <v>Minor</v>
      </c>
    </row>
    <row r="2740" spans="1:9" ht="13.5" customHeight="1" x14ac:dyDescent="0.2">
      <c r="A2740" s="4">
        <v>5</v>
      </c>
      <c r="B2740" s="5" t="s">
        <v>19</v>
      </c>
      <c r="C2740" s="4">
        <v>2</v>
      </c>
      <c r="D2740" s="4">
        <v>2013</v>
      </c>
      <c r="E2740" s="4">
        <v>1</v>
      </c>
      <c r="F2740" s="4">
        <v>0</v>
      </c>
      <c r="G2740" s="4">
        <v>0</v>
      </c>
      <c r="H2740" s="6">
        <v>93723</v>
      </c>
      <c r="I2740" s="8" t="str">
        <f>IF(H2740&lt;Mapping!$B$1,Mapping!$A$1,IF(H2740&lt;Mapping!$B$2,Mapping!$A$2,Mapping!$A$3))</f>
        <v>Minor</v>
      </c>
    </row>
    <row r="2741" spans="1:9" ht="13.5" customHeight="1" x14ac:dyDescent="0.2">
      <c r="A2741" s="4">
        <v>5</v>
      </c>
      <c r="B2741" s="5" t="s">
        <v>19</v>
      </c>
      <c r="C2741" s="4">
        <v>1</v>
      </c>
      <c r="D2741" s="4">
        <v>2013</v>
      </c>
      <c r="E2741" s="4">
        <v>1</v>
      </c>
      <c r="F2741" s="4">
        <v>0</v>
      </c>
      <c r="G2741" s="4">
        <v>0</v>
      </c>
      <c r="H2741" s="6">
        <v>67529</v>
      </c>
      <c r="I2741" s="8" t="str">
        <f>IF(H2741&lt;Mapping!$B$1,Mapping!$A$1,IF(H2741&lt;Mapping!$B$2,Mapping!$A$2,Mapping!$A$3))</f>
        <v>Minor</v>
      </c>
    </row>
    <row r="2742" spans="1:9" ht="13.5" customHeight="1" x14ac:dyDescent="0.2">
      <c r="A2742" s="4">
        <v>5</v>
      </c>
      <c r="B2742" s="5" t="s">
        <v>19</v>
      </c>
      <c r="C2742" s="4">
        <v>2</v>
      </c>
      <c r="D2742" s="4">
        <v>2013</v>
      </c>
      <c r="E2742" s="4">
        <v>1</v>
      </c>
      <c r="F2742" s="4">
        <v>0</v>
      </c>
      <c r="G2742" s="4">
        <v>0</v>
      </c>
      <c r="H2742" s="6">
        <v>66603</v>
      </c>
      <c r="I2742" s="8" t="str">
        <f>IF(H2742&lt;Mapping!$B$1,Mapping!$A$1,IF(H2742&lt;Mapping!$B$2,Mapping!$A$2,Mapping!$A$3))</f>
        <v>Minor</v>
      </c>
    </row>
    <row r="2743" spans="1:9" ht="13.5" customHeight="1" x14ac:dyDescent="0.2">
      <c r="A2743" s="4">
        <v>5</v>
      </c>
      <c r="B2743" s="5" t="s">
        <v>19</v>
      </c>
      <c r="C2743" s="4">
        <v>3</v>
      </c>
      <c r="D2743" s="4">
        <v>2013</v>
      </c>
      <c r="E2743" s="4">
        <v>1</v>
      </c>
      <c r="F2743" s="4">
        <v>0</v>
      </c>
      <c r="G2743" s="4">
        <v>0</v>
      </c>
      <c r="H2743" s="6">
        <v>62976</v>
      </c>
      <c r="I2743" s="8" t="str">
        <f>IF(H2743&lt;Mapping!$B$1,Mapping!$A$1,IF(H2743&lt;Mapping!$B$2,Mapping!$A$2,Mapping!$A$3))</f>
        <v>Minor</v>
      </c>
    </row>
    <row r="2744" spans="1:9" ht="13.5" customHeight="1" x14ac:dyDescent="0.2">
      <c r="A2744" s="4">
        <v>5</v>
      </c>
      <c r="B2744" s="5" t="s">
        <v>19</v>
      </c>
      <c r="C2744" s="4">
        <v>3</v>
      </c>
      <c r="D2744" s="4">
        <v>2013</v>
      </c>
      <c r="E2744" s="4">
        <v>1</v>
      </c>
      <c r="F2744" s="4">
        <v>0</v>
      </c>
      <c r="G2744" s="4">
        <v>0</v>
      </c>
      <c r="H2744" s="6">
        <v>44816</v>
      </c>
      <c r="I2744" s="8" t="str">
        <f>IF(H2744&lt;Mapping!$B$1,Mapping!$A$1,IF(H2744&lt;Mapping!$B$2,Mapping!$A$2,Mapping!$A$3))</f>
        <v>Minor</v>
      </c>
    </row>
    <row r="2745" spans="1:9" ht="13.5" customHeight="1" x14ac:dyDescent="0.2">
      <c r="A2745" s="4">
        <v>6</v>
      </c>
      <c r="B2745" s="5" t="s">
        <v>19</v>
      </c>
      <c r="C2745" s="4">
        <v>1</v>
      </c>
      <c r="D2745" s="4">
        <v>2013</v>
      </c>
      <c r="E2745" s="4">
        <v>1</v>
      </c>
      <c r="F2745" s="4">
        <v>0</v>
      </c>
      <c r="G2745" s="4">
        <v>0</v>
      </c>
      <c r="H2745" s="6">
        <v>149056</v>
      </c>
      <c r="I2745" s="8" t="str">
        <f>IF(H2745&lt;Mapping!$B$1,Mapping!$A$1,IF(H2745&lt;Mapping!$B$2,Mapping!$A$2,Mapping!$A$3))</f>
        <v>Minor</v>
      </c>
    </row>
    <row r="2746" spans="1:9" ht="13.5" customHeight="1" x14ac:dyDescent="0.2">
      <c r="A2746" s="4">
        <v>6</v>
      </c>
      <c r="B2746" s="5" t="s">
        <v>19</v>
      </c>
      <c r="C2746" s="4">
        <v>1</v>
      </c>
      <c r="D2746" s="4">
        <v>2013</v>
      </c>
      <c r="E2746" s="4">
        <v>1</v>
      </c>
      <c r="F2746" s="4">
        <v>0</v>
      </c>
      <c r="G2746" s="4">
        <v>0</v>
      </c>
      <c r="H2746" s="6">
        <v>116036</v>
      </c>
      <c r="I2746" s="8" t="str">
        <f>IF(H2746&lt;Mapping!$B$1,Mapping!$A$1,IF(H2746&lt;Mapping!$B$2,Mapping!$A$2,Mapping!$A$3))</f>
        <v>Minor</v>
      </c>
    </row>
    <row r="2747" spans="1:9" ht="13.5" customHeight="1" x14ac:dyDescent="0.2">
      <c r="A2747" s="4">
        <v>6</v>
      </c>
      <c r="B2747" s="5" t="s">
        <v>19</v>
      </c>
      <c r="C2747" s="4">
        <v>1</v>
      </c>
      <c r="D2747" s="4">
        <v>2013</v>
      </c>
      <c r="E2747" s="4">
        <v>1</v>
      </c>
      <c r="F2747" s="4">
        <v>0</v>
      </c>
      <c r="G2747" s="4">
        <v>0</v>
      </c>
      <c r="H2747" s="6">
        <v>46571</v>
      </c>
      <c r="I2747" s="8" t="str">
        <f>IF(H2747&lt;Mapping!$B$1,Mapping!$A$1,IF(H2747&lt;Mapping!$B$2,Mapping!$A$2,Mapping!$A$3))</f>
        <v>Minor</v>
      </c>
    </row>
    <row r="2748" spans="1:9" ht="13.5" customHeight="1" x14ac:dyDescent="0.2">
      <c r="A2748" s="4">
        <v>6</v>
      </c>
      <c r="B2748" s="5" t="s">
        <v>19</v>
      </c>
      <c r="C2748" s="4">
        <v>1</v>
      </c>
      <c r="D2748" s="4">
        <v>2013</v>
      </c>
      <c r="E2748" s="4">
        <v>1</v>
      </c>
      <c r="F2748" s="4">
        <v>0</v>
      </c>
      <c r="G2748" s="4">
        <v>0</v>
      </c>
      <c r="H2748" s="6">
        <v>45572</v>
      </c>
      <c r="I2748" s="8" t="str">
        <f>IF(H2748&lt;Mapping!$B$1,Mapping!$A$1,IF(H2748&lt;Mapping!$B$2,Mapping!$A$2,Mapping!$A$3))</f>
        <v>Minor</v>
      </c>
    </row>
    <row r="2749" spans="1:9" ht="13.5" customHeight="1" x14ac:dyDescent="0.2">
      <c r="A2749" s="4">
        <v>6</v>
      </c>
      <c r="B2749" s="5" t="s">
        <v>19</v>
      </c>
      <c r="C2749" s="4">
        <v>3</v>
      </c>
      <c r="D2749" s="4">
        <v>2013</v>
      </c>
      <c r="E2749" s="4">
        <v>1</v>
      </c>
      <c r="F2749" s="4">
        <v>0</v>
      </c>
      <c r="G2749" s="4">
        <v>0</v>
      </c>
      <c r="H2749" s="6">
        <v>30813</v>
      </c>
      <c r="I2749" s="8" t="str">
        <f>IF(H2749&lt;Mapping!$B$1,Mapping!$A$1,IF(H2749&lt;Mapping!$B$2,Mapping!$A$2,Mapping!$A$3))</f>
        <v>Minor</v>
      </c>
    </row>
    <row r="2750" spans="1:9" ht="13.5" customHeight="1" x14ac:dyDescent="0.2">
      <c r="A2750" s="4">
        <v>1</v>
      </c>
      <c r="B2750" s="5" t="s">
        <v>16</v>
      </c>
      <c r="C2750" s="4">
        <v>2</v>
      </c>
      <c r="D2750" s="4">
        <v>2013</v>
      </c>
      <c r="E2750" s="4">
        <v>1</v>
      </c>
      <c r="F2750" s="4">
        <v>0</v>
      </c>
      <c r="G2750" s="4">
        <v>0</v>
      </c>
      <c r="H2750" s="6">
        <v>83817</v>
      </c>
      <c r="I2750" s="8" t="str">
        <f>IF(H2750&lt;Mapping!$B$1,Mapping!$A$1,IF(H2750&lt;Mapping!$B$2,Mapping!$A$2,Mapping!$A$3))</f>
        <v>Minor</v>
      </c>
    </row>
    <row r="2751" spans="1:9" ht="13.5" customHeight="1" x14ac:dyDescent="0.2">
      <c r="A2751" s="4">
        <v>2</v>
      </c>
      <c r="B2751" s="5" t="s">
        <v>16</v>
      </c>
      <c r="C2751" s="4">
        <v>2</v>
      </c>
      <c r="D2751" s="4">
        <v>2013</v>
      </c>
      <c r="E2751" s="4">
        <v>1</v>
      </c>
      <c r="F2751" s="4">
        <v>0</v>
      </c>
      <c r="G2751" s="4">
        <v>0</v>
      </c>
      <c r="H2751" s="6">
        <v>224773</v>
      </c>
      <c r="I2751" s="8" t="str">
        <f>IF(H2751&lt;Mapping!$B$1,Mapping!$A$1,IF(H2751&lt;Mapping!$B$2,Mapping!$A$2,Mapping!$A$3))</f>
        <v>Minor</v>
      </c>
    </row>
    <row r="2752" spans="1:9" ht="13.5" customHeight="1" x14ac:dyDescent="0.2">
      <c r="A2752" s="4">
        <v>2</v>
      </c>
      <c r="B2752" s="5" t="s">
        <v>16</v>
      </c>
      <c r="C2752" s="4">
        <v>2</v>
      </c>
      <c r="D2752" s="4">
        <v>2013</v>
      </c>
      <c r="E2752" s="4">
        <v>1</v>
      </c>
      <c r="F2752" s="4">
        <v>0</v>
      </c>
      <c r="G2752" s="4">
        <v>0</v>
      </c>
      <c r="H2752" s="6">
        <v>581895</v>
      </c>
      <c r="I2752" s="8" t="str">
        <f>IF(H2752&lt;Mapping!$B$1,Mapping!$A$1,IF(H2752&lt;Mapping!$B$2,Mapping!$A$2,Mapping!$A$3))</f>
        <v>Medium</v>
      </c>
    </row>
    <row r="2753" spans="1:9" ht="13.5" customHeight="1" x14ac:dyDescent="0.2">
      <c r="A2753" s="4">
        <v>4</v>
      </c>
      <c r="B2753" s="5" t="s">
        <v>16</v>
      </c>
      <c r="C2753" s="4">
        <v>2</v>
      </c>
      <c r="D2753" s="4">
        <v>2013</v>
      </c>
      <c r="E2753" s="4">
        <v>1</v>
      </c>
      <c r="F2753" s="4">
        <v>0</v>
      </c>
      <c r="G2753" s="4">
        <v>0</v>
      </c>
      <c r="H2753" s="6">
        <v>4881972</v>
      </c>
      <c r="I2753" s="8" t="str">
        <f>IF(H2753&lt;Mapping!$B$1,Mapping!$A$1,IF(H2753&lt;Mapping!$B$2,Mapping!$A$2,Mapping!$A$3))</f>
        <v>Medium</v>
      </c>
    </row>
    <row r="2754" spans="1:9" ht="13.5" customHeight="1" x14ac:dyDescent="0.2">
      <c r="A2754" s="4">
        <v>2</v>
      </c>
      <c r="B2754" s="5" t="s">
        <v>13</v>
      </c>
      <c r="C2754" s="4">
        <v>1</v>
      </c>
      <c r="D2754" s="4">
        <v>2013</v>
      </c>
      <c r="E2754" s="4">
        <v>1</v>
      </c>
      <c r="F2754" s="4">
        <v>0</v>
      </c>
      <c r="G2754" s="4">
        <v>0</v>
      </c>
      <c r="H2754" s="6">
        <v>177745305</v>
      </c>
      <c r="I2754" s="8" t="str">
        <f>IF(H2754&lt;Mapping!$B$1,Mapping!$A$1,IF(H2754&lt;Mapping!$B$2,Mapping!$A$2,Mapping!$A$3))</f>
        <v>Major</v>
      </c>
    </row>
    <row r="2755" spans="1:9" ht="13.5" customHeight="1" x14ac:dyDescent="0.2">
      <c r="A2755" s="4">
        <v>2</v>
      </c>
      <c r="B2755" s="5" t="s">
        <v>21</v>
      </c>
      <c r="C2755" s="4">
        <v>1</v>
      </c>
      <c r="D2755" s="4">
        <v>2013</v>
      </c>
      <c r="E2755" s="4">
        <v>1</v>
      </c>
      <c r="F2755" s="4">
        <v>0</v>
      </c>
      <c r="G2755" s="4">
        <v>0</v>
      </c>
      <c r="H2755" s="6">
        <v>16923</v>
      </c>
      <c r="I2755" s="8" t="str">
        <f>IF(H2755&lt;Mapping!$B$1,Mapping!$A$1,IF(H2755&lt;Mapping!$B$2,Mapping!$A$2,Mapping!$A$3))</f>
        <v>Minor</v>
      </c>
    </row>
    <row r="2756" spans="1:9" ht="13.5" customHeight="1" x14ac:dyDescent="0.2">
      <c r="A2756" s="4">
        <v>2</v>
      </c>
      <c r="B2756" s="5" t="s">
        <v>26</v>
      </c>
      <c r="C2756" s="4">
        <v>3</v>
      </c>
      <c r="D2756" s="4">
        <v>2014</v>
      </c>
      <c r="E2756" s="4">
        <v>1</v>
      </c>
      <c r="F2756" s="4">
        <v>12</v>
      </c>
      <c r="G2756" s="4">
        <v>0</v>
      </c>
      <c r="H2756" s="6">
        <v>0</v>
      </c>
      <c r="I2756" s="8" t="str">
        <f>IF(H2756&lt;Mapping!$B$1,Mapping!$A$1,IF(H2756&lt;Mapping!$B$2,Mapping!$A$2,Mapping!$A$3))</f>
        <v>Minor</v>
      </c>
    </row>
    <row r="2757" spans="1:9" ht="13.5" customHeight="1" x14ac:dyDescent="0.2">
      <c r="A2757" s="4">
        <v>1</v>
      </c>
      <c r="B2757" s="5" t="s">
        <v>14</v>
      </c>
      <c r="C2757" s="4">
        <v>3</v>
      </c>
      <c r="D2757" s="4">
        <v>2014</v>
      </c>
      <c r="E2757" s="4">
        <v>1</v>
      </c>
      <c r="F2757" s="4">
        <v>0</v>
      </c>
      <c r="G2757" s="4">
        <v>0</v>
      </c>
      <c r="H2757" s="6">
        <v>340944</v>
      </c>
      <c r="I2757" s="8" t="str">
        <f>IF(H2757&lt;Mapping!$B$1,Mapping!$A$1,IF(H2757&lt;Mapping!$B$2,Mapping!$A$2,Mapping!$A$3))</f>
        <v>Minor</v>
      </c>
    </row>
    <row r="2758" spans="1:9" ht="13.5" customHeight="1" x14ac:dyDescent="0.2">
      <c r="A2758" s="4">
        <v>1</v>
      </c>
      <c r="B2758" s="5" t="s">
        <v>14</v>
      </c>
      <c r="C2758" s="4">
        <v>3</v>
      </c>
      <c r="D2758" s="4">
        <v>2014</v>
      </c>
      <c r="E2758" s="4">
        <v>1</v>
      </c>
      <c r="F2758" s="4">
        <v>0</v>
      </c>
      <c r="G2758" s="4">
        <v>0</v>
      </c>
      <c r="H2758" s="6">
        <v>147391</v>
      </c>
      <c r="I2758" s="8" t="str">
        <f>IF(H2758&lt;Mapping!$B$1,Mapping!$A$1,IF(H2758&lt;Mapping!$B$2,Mapping!$A$2,Mapping!$A$3))</f>
        <v>Minor</v>
      </c>
    </row>
    <row r="2759" spans="1:9" ht="13.5" customHeight="1" x14ac:dyDescent="0.2">
      <c r="A2759" s="4">
        <v>1</v>
      </c>
      <c r="B2759" s="5" t="s">
        <v>14</v>
      </c>
      <c r="C2759" s="4">
        <v>3</v>
      </c>
      <c r="D2759" s="4">
        <v>2014</v>
      </c>
      <c r="E2759" s="4">
        <v>1</v>
      </c>
      <c r="F2759" s="4">
        <v>0</v>
      </c>
      <c r="G2759" s="4">
        <v>0</v>
      </c>
      <c r="H2759" s="6">
        <v>86393</v>
      </c>
      <c r="I2759" s="8" t="str">
        <f>IF(H2759&lt;Mapping!$B$1,Mapping!$A$1,IF(H2759&lt;Mapping!$B$2,Mapping!$A$2,Mapping!$A$3))</f>
        <v>Minor</v>
      </c>
    </row>
    <row r="2760" spans="1:9" ht="13.5" customHeight="1" x14ac:dyDescent="0.2">
      <c r="A2760" s="4">
        <v>1</v>
      </c>
      <c r="B2760" s="5" t="s">
        <v>14</v>
      </c>
      <c r="C2760" s="4">
        <v>3</v>
      </c>
      <c r="D2760" s="4">
        <v>2014</v>
      </c>
      <c r="E2760" s="4">
        <v>1</v>
      </c>
      <c r="F2760" s="4">
        <v>0</v>
      </c>
      <c r="G2760" s="4">
        <v>0</v>
      </c>
      <c r="H2760" s="6">
        <v>835241</v>
      </c>
      <c r="I2760" s="8" t="str">
        <f>IF(H2760&lt;Mapping!$B$1,Mapping!$A$1,IF(H2760&lt;Mapping!$B$2,Mapping!$A$2,Mapping!$A$3))</f>
        <v>Medium</v>
      </c>
    </row>
    <row r="2761" spans="1:9" ht="13.5" customHeight="1" x14ac:dyDescent="0.2">
      <c r="A2761" s="4">
        <v>1</v>
      </c>
      <c r="B2761" s="5" t="s">
        <v>14</v>
      </c>
      <c r="C2761" s="4">
        <v>3</v>
      </c>
      <c r="D2761" s="4">
        <v>2014</v>
      </c>
      <c r="E2761" s="4">
        <v>2</v>
      </c>
      <c r="F2761" s="4">
        <v>22</v>
      </c>
      <c r="G2761" s="4">
        <v>0</v>
      </c>
      <c r="H2761" s="6">
        <v>22598611</v>
      </c>
      <c r="I2761" s="8" t="str">
        <f>IF(H2761&lt;Mapping!$B$1,Mapping!$A$1,IF(H2761&lt;Mapping!$B$2,Mapping!$A$2,Mapping!$A$3))</f>
        <v>Major</v>
      </c>
    </row>
    <row r="2762" spans="1:9" ht="13.5" customHeight="1" x14ac:dyDescent="0.2">
      <c r="A2762" s="4">
        <v>1</v>
      </c>
      <c r="B2762" s="5" t="s">
        <v>14</v>
      </c>
      <c r="C2762" s="4">
        <v>3</v>
      </c>
      <c r="D2762" s="4">
        <v>2014</v>
      </c>
      <c r="E2762" s="4">
        <v>2</v>
      </c>
      <c r="F2762" s="4">
        <v>0</v>
      </c>
      <c r="G2762" s="4">
        <v>0</v>
      </c>
      <c r="H2762" s="6">
        <v>3169448</v>
      </c>
      <c r="I2762" s="8" t="str">
        <f>IF(H2762&lt;Mapping!$B$1,Mapping!$A$1,IF(H2762&lt;Mapping!$B$2,Mapping!$A$2,Mapping!$A$3))</f>
        <v>Medium</v>
      </c>
    </row>
    <row r="2763" spans="1:9" ht="13.5" customHeight="1" x14ac:dyDescent="0.2">
      <c r="A2763" s="4">
        <v>3</v>
      </c>
      <c r="B2763" s="5" t="s">
        <v>14</v>
      </c>
      <c r="C2763" s="4">
        <v>3</v>
      </c>
      <c r="D2763" s="4">
        <v>2014</v>
      </c>
      <c r="E2763" s="4">
        <v>1</v>
      </c>
      <c r="F2763" s="4">
        <v>0</v>
      </c>
      <c r="G2763" s="4">
        <v>0</v>
      </c>
      <c r="H2763" s="6">
        <v>215336</v>
      </c>
      <c r="I2763" s="8" t="str">
        <f>IF(H2763&lt;Mapping!$B$1,Mapping!$A$1,IF(H2763&lt;Mapping!$B$2,Mapping!$A$2,Mapping!$A$3))</f>
        <v>Minor</v>
      </c>
    </row>
    <row r="2764" spans="1:9" ht="13.5" customHeight="1" x14ac:dyDescent="0.2">
      <c r="A2764" s="4">
        <v>3</v>
      </c>
      <c r="B2764" s="5" t="s">
        <v>14</v>
      </c>
      <c r="C2764" s="4">
        <v>3</v>
      </c>
      <c r="D2764" s="4">
        <v>2014</v>
      </c>
      <c r="E2764" s="4">
        <v>1</v>
      </c>
      <c r="F2764" s="4">
        <v>0</v>
      </c>
      <c r="G2764" s="4">
        <v>0</v>
      </c>
      <c r="H2764" s="6">
        <v>63870</v>
      </c>
      <c r="I2764" s="8" t="str">
        <f>IF(H2764&lt;Mapping!$B$1,Mapping!$A$1,IF(H2764&lt;Mapping!$B$2,Mapping!$A$2,Mapping!$A$3))</f>
        <v>Minor</v>
      </c>
    </row>
    <row r="2765" spans="1:9" ht="13.5" customHeight="1" x14ac:dyDescent="0.2">
      <c r="A2765" s="4">
        <v>3</v>
      </c>
      <c r="B2765" s="5" t="s">
        <v>14</v>
      </c>
      <c r="C2765" s="4">
        <v>2</v>
      </c>
      <c r="D2765" s="4">
        <v>2014</v>
      </c>
      <c r="E2765" s="4">
        <v>1</v>
      </c>
      <c r="F2765" s="4">
        <v>0</v>
      </c>
      <c r="G2765" s="4">
        <v>0</v>
      </c>
      <c r="H2765" s="6">
        <v>34861</v>
      </c>
      <c r="I2765" s="8" t="str">
        <f>IF(H2765&lt;Mapping!$B$1,Mapping!$A$1,IF(H2765&lt;Mapping!$B$2,Mapping!$A$2,Mapping!$A$3))</f>
        <v>Minor</v>
      </c>
    </row>
    <row r="2766" spans="1:9" ht="13.5" customHeight="1" x14ac:dyDescent="0.2">
      <c r="A2766" s="4">
        <v>3</v>
      </c>
      <c r="B2766" s="5" t="s">
        <v>14</v>
      </c>
      <c r="C2766" s="4">
        <v>3</v>
      </c>
      <c r="D2766" s="4">
        <v>2014</v>
      </c>
      <c r="E2766" s="4">
        <v>1</v>
      </c>
      <c r="F2766" s="4">
        <v>0</v>
      </c>
      <c r="G2766" s="4">
        <v>0</v>
      </c>
      <c r="H2766" s="6">
        <v>30901</v>
      </c>
      <c r="I2766" s="8" t="str">
        <f>IF(H2766&lt;Mapping!$B$1,Mapping!$A$1,IF(H2766&lt;Mapping!$B$2,Mapping!$A$2,Mapping!$A$3))</f>
        <v>Minor</v>
      </c>
    </row>
    <row r="2767" spans="1:9" ht="13.5" customHeight="1" x14ac:dyDescent="0.2">
      <c r="A2767" s="4">
        <v>3</v>
      </c>
      <c r="B2767" s="5" t="s">
        <v>14</v>
      </c>
      <c r="C2767" s="4">
        <v>2</v>
      </c>
      <c r="D2767" s="4">
        <v>2014</v>
      </c>
      <c r="E2767" s="4">
        <v>1</v>
      </c>
      <c r="F2767" s="4">
        <v>0</v>
      </c>
      <c r="G2767" s="4">
        <v>0</v>
      </c>
      <c r="H2767" s="6">
        <v>30683</v>
      </c>
      <c r="I2767" s="8" t="str">
        <f>IF(H2767&lt;Mapping!$B$1,Mapping!$A$1,IF(H2767&lt;Mapping!$B$2,Mapping!$A$2,Mapping!$A$3))</f>
        <v>Minor</v>
      </c>
    </row>
    <row r="2768" spans="1:9" ht="13.5" customHeight="1" x14ac:dyDescent="0.2">
      <c r="A2768" s="4">
        <v>3</v>
      </c>
      <c r="B2768" s="5" t="s">
        <v>14</v>
      </c>
      <c r="C2768" s="4">
        <v>3</v>
      </c>
      <c r="D2768" s="4">
        <v>2014</v>
      </c>
      <c r="E2768" s="4">
        <v>1</v>
      </c>
      <c r="F2768" s="4">
        <v>0</v>
      </c>
      <c r="G2768" s="4">
        <v>0</v>
      </c>
      <c r="H2768" s="6">
        <v>28676</v>
      </c>
      <c r="I2768" s="8" t="str">
        <f>IF(H2768&lt;Mapping!$B$1,Mapping!$A$1,IF(H2768&lt;Mapping!$B$2,Mapping!$A$2,Mapping!$A$3))</f>
        <v>Minor</v>
      </c>
    </row>
    <row r="2769" spans="1:9" ht="13.5" customHeight="1" x14ac:dyDescent="0.2">
      <c r="A2769" s="4">
        <v>3</v>
      </c>
      <c r="B2769" s="5" t="s">
        <v>14</v>
      </c>
      <c r="C2769" s="4">
        <v>1</v>
      </c>
      <c r="D2769" s="4">
        <v>2014</v>
      </c>
      <c r="E2769" s="4">
        <v>1</v>
      </c>
      <c r="F2769" s="4">
        <v>0</v>
      </c>
      <c r="G2769" s="4">
        <v>0</v>
      </c>
      <c r="H2769" s="6">
        <v>14460</v>
      </c>
      <c r="I2769" s="8" t="str">
        <f>IF(H2769&lt;Mapping!$B$1,Mapping!$A$1,IF(H2769&lt;Mapping!$B$2,Mapping!$A$2,Mapping!$A$3))</f>
        <v>Minor</v>
      </c>
    </row>
    <row r="2770" spans="1:9" ht="13.5" customHeight="1" x14ac:dyDescent="0.2">
      <c r="A2770" s="4">
        <v>3</v>
      </c>
      <c r="B2770" s="5" t="s">
        <v>14</v>
      </c>
      <c r="C2770" s="4">
        <v>3</v>
      </c>
      <c r="D2770" s="4">
        <v>2014</v>
      </c>
      <c r="E2770" s="4">
        <v>1</v>
      </c>
      <c r="F2770" s="4">
        <v>0</v>
      </c>
      <c r="G2770" s="4">
        <v>0</v>
      </c>
      <c r="H2770" s="6">
        <v>513909</v>
      </c>
      <c r="I2770" s="8" t="str">
        <f>IF(H2770&lt;Mapping!$B$1,Mapping!$A$1,IF(H2770&lt;Mapping!$B$2,Mapping!$A$2,Mapping!$A$3))</f>
        <v>Medium</v>
      </c>
    </row>
    <row r="2771" spans="1:9" ht="13.5" customHeight="1" x14ac:dyDescent="0.2">
      <c r="A2771" s="4">
        <v>2</v>
      </c>
      <c r="B2771" s="5" t="s">
        <v>34</v>
      </c>
      <c r="C2771" s="4">
        <v>2</v>
      </c>
      <c r="D2771" s="4">
        <v>2014</v>
      </c>
      <c r="E2771" s="4">
        <v>1</v>
      </c>
      <c r="F2771" s="4">
        <v>0</v>
      </c>
      <c r="G2771" s="4">
        <v>0</v>
      </c>
      <c r="H2771" s="6">
        <v>34503</v>
      </c>
      <c r="I2771" s="8" t="str">
        <f>IF(H2771&lt;Mapping!$B$1,Mapping!$A$1,IF(H2771&lt;Mapping!$B$2,Mapping!$A$2,Mapping!$A$3))</f>
        <v>Minor</v>
      </c>
    </row>
    <row r="2772" spans="1:9" ht="13.5" customHeight="1" x14ac:dyDescent="0.2">
      <c r="A2772" s="4">
        <v>2</v>
      </c>
      <c r="B2772" s="5" t="s">
        <v>34</v>
      </c>
      <c r="C2772" s="4">
        <v>2</v>
      </c>
      <c r="D2772" s="4">
        <v>2014</v>
      </c>
      <c r="E2772" s="4">
        <v>1</v>
      </c>
      <c r="F2772" s="4">
        <v>0</v>
      </c>
      <c r="G2772" s="4">
        <v>0</v>
      </c>
      <c r="H2772" s="6">
        <v>34446</v>
      </c>
      <c r="I2772" s="8" t="str">
        <f>IF(H2772&lt;Mapping!$B$1,Mapping!$A$1,IF(H2772&lt;Mapping!$B$2,Mapping!$A$2,Mapping!$A$3))</f>
        <v>Minor</v>
      </c>
    </row>
    <row r="2773" spans="1:9" ht="13.5" customHeight="1" x14ac:dyDescent="0.2">
      <c r="A2773" s="4">
        <v>2</v>
      </c>
      <c r="B2773" s="5" t="s">
        <v>34</v>
      </c>
      <c r="C2773" s="4">
        <v>2</v>
      </c>
      <c r="D2773" s="4">
        <v>2014</v>
      </c>
      <c r="E2773" s="4">
        <v>1</v>
      </c>
      <c r="F2773" s="4">
        <v>0</v>
      </c>
      <c r="G2773" s="4">
        <v>0</v>
      </c>
      <c r="H2773" s="6">
        <v>34430</v>
      </c>
      <c r="I2773" s="8" t="str">
        <f>IF(H2773&lt;Mapping!$B$1,Mapping!$A$1,IF(H2773&lt;Mapping!$B$2,Mapping!$A$2,Mapping!$A$3))</f>
        <v>Minor</v>
      </c>
    </row>
    <row r="2774" spans="1:9" ht="13.5" customHeight="1" x14ac:dyDescent="0.2">
      <c r="A2774" s="4">
        <v>2</v>
      </c>
      <c r="B2774" s="5" t="s">
        <v>34</v>
      </c>
      <c r="C2774" s="4">
        <v>2</v>
      </c>
      <c r="D2774" s="4">
        <v>2014</v>
      </c>
      <c r="E2774" s="4">
        <v>1</v>
      </c>
      <c r="F2774" s="4">
        <v>0</v>
      </c>
      <c r="G2774" s="4">
        <v>0</v>
      </c>
      <c r="H2774" s="6">
        <v>34249</v>
      </c>
      <c r="I2774" s="8" t="str">
        <f>IF(H2774&lt;Mapping!$B$1,Mapping!$A$1,IF(H2774&lt;Mapping!$B$2,Mapping!$A$2,Mapping!$A$3))</f>
        <v>Minor</v>
      </c>
    </row>
    <row r="2775" spans="1:9" ht="13.5" customHeight="1" x14ac:dyDescent="0.2">
      <c r="A2775" s="4">
        <v>2</v>
      </c>
      <c r="B2775" s="5" t="s">
        <v>34</v>
      </c>
      <c r="C2775" s="4">
        <v>2</v>
      </c>
      <c r="D2775" s="4">
        <v>2014</v>
      </c>
      <c r="E2775" s="4">
        <v>1</v>
      </c>
      <c r="F2775" s="4">
        <v>0</v>
      </c>
      <c r="G2775" s="4">
        <v>0</v>
      </c>
      <c r="H2775" s="6">
        <v>33729</v>
      </c>
      <c r="I2775" s="8" t="str">
        <f>IF(H2775&lt;Mapping!$B$1,Mapping!$A$1,IF(H2775&lt;Mapping!$B$2,Mapping!$A$2,Mapping!$A$3))</f>
        <v>Minor</v>
      </c>
    </row>
    <row r="2776" spans="1:9" ht="13.5" customHeight="1" x14ac:dyDescent="0.2">
      <c r="A2776" s="4">
        <v>2</v>
      </c>
      <c r="B2776" s="5" t="s">
        <v>34</v>
      </c>
      <c r="C2776" s="4">
        <v>2</v>
      </c>
      <c r="D2776" s="4">
        <v>2014</v>
      </c>
      <c r="E2776" s="4">
        <v>1</v>
      </c>
      <c r="F2776" s="4">
        <v>0</v>
      </c>
      <c r="G2776" s="4">
        <v>0</v>
      </c>
      <c r="H2776" s="6">
        <v>31494</v>
      </c>
      <c r="I2776" s="8" t="str">
        <f>IF(H2776&lt;Mapping!$B$1,Mapping!$A$1,IF(H2776&lt;Mapping!$B$2,Mapping!$A$2,Mapping!$A$3))</f>
        <v>Minor</v>
      </c>
    </row>
    <row r="2777" spans="1:9" ht="13.5" customHeight="1" x14ac:dyDescent="0.2">
      <c r="A2777" s="4">
        <v>2</v>
      </c>
      <c r="B2777" s="5" t="s">
        <v>34</v>
      </c>
      <c r="C2777" s="4">
        <v>2</v>
      </c>
      <c r="D2777" s="4">
        <v>2014</v>
      </c>
      <c r="E2777" s="4">
        <v>1</v>
      </c>
      <c r="F2777" s="4">
        <v>0</v>
      </c>
      <c r="G2777" s="4">
        <v>0</v>
      </c>
      <c r="H2777" s="6">
        <v>31463</v>
      </c>
      <c r="I2777" s="8" t="str">
        <f>IF(H2777&lt;Mapping!$B$1,Mapping!$A$1,IF(H2777&lt;Mapping!$B$2,Mapping!$A$2,Mapping!$A$3))</f>
        <v>Minor</v>
      </c>
    </row>
    <row r="2778" spans="1:9" ht="13.5" customHeight="1" x14ac:dyDescent="0.2">
      <c r="A2778" s="4">
        <v>2</v>
      </c>
      <c r="B2778" s="5" t="s">
        <v>34</v>
      </c>
      <c r="C2778" s="4">
        <v>2</v>
      </c>
      <c r="D2778" s="4">
        <v>2014</v>
      </c>
      <c r="E2778" s="4">
        <v>1</v>
      </c>
      <c r="F2778" s="4">
        <v>0</v>
      </c>
      <c r="G2778" s="4">
        <v>0</v>
      </c>
      <c r="H2778" s="6">
        <v>31203</v>
      </c>
      <c r="I2778" s="8" t="str">
        <f>IF(H2778&lt;Mapping!$B$1,Mapping!$A$1,IF(H2778&lt;Mapping!$B$2,Mapping!$A$2,Mapping!$A$3))</f>
        <v>Minor</v>
      </c>
    </row>
    <row r="2779" spans="1:9" ht="13.5" customHeight="1" x14ac:dyDescent="0.2">
      <c r="A2779" s="4">
        <v>2</v>
      </c>
      <c r="B2779" s="5" t="s">
        <v>34</v>
      </c>
      <c r="C2779" s="4">
        <v>2</v>
      </c>
      <c r="D2779" s="4">
        <v>2014</v>
      </c>
      <c r="E2779" s="4">
        <v>1</v>
      </c>
      <c r="F2779" s="4">
        <v>0</v>
      </c>
      <c r="G2779" s="4">
        <v>0</v>
      </c>
      <c r="H2779" s="6">
        <v>30797</v>
      </c>
      <c r="I2779" s="8" t="str">
        <f>IF(H2779&lt;Mapping!$B$1,Mapping!$A$1,IF(H2779&lt;Mapping!$B$2,Mapping!$A$2,Mapping!$A$3))</f>
        <v>Minor</v>
      </c>
    </row>
    <row r="2780" spans="1:9" ht="13.5" customHeight="1" x14ac:dyDescent="0.2">
      <c r="A2780" s="4">
        <v>2</v>
      </c>
      <c r="B2780" s="5" t="s">
        <v>34</v>
      </c>
      <c r="C2780" s="4">
        <v>2</v>
      </c>
      <c r="D2780" s="4">
        <v>2014</v>
      </c>
      <c r="E2780" s="4">
        <v>1</v>
      </c>
      <c r="F2780" s="4">
        <v>0</v>
      </c>
      <c r="G2780" s="4">
        <v>0</v>
      </c>
      <c r="H2780" s="6">
        <v>30673</v>
      </c>
      <c r="I2780" s="8" t="str">
        <f>IF(H2780&lt;Mapping!$B$1,Mapping!$A$1,IF(H2780&lt;Mapping!$B$2,Mapping!$A$2,Mapping!$A$3))</f>
        <v>Minor</v>
      </c>
    </row>
    <row r="2781" spans="1:9" ht="13.5" customHeight="1" x14ac:dyDescent="0.2">
      <c r="A2781" s="4">
        <v>2</v>
      </c>
      <c r="B2781" s="5" t="s">
        <v>34</v>
      </c>
      <c r="C2781" s="4">
        <v>2</v>
      </c>
      <c r="D2781" s="4">
        <v>2014</v>
      </c>
      <c r="E2781" s="4">
        <v>1</v>
      </c>
      <c r="F2781" s="4">
        <v>0</v>
      </c>
      <c r="G2781" s="4">
        <v>0</v>
      </c>
      <c r="H2781" s="6">
        <v>29123</v>
      </c>
      <c r="I2781" s="8" t="str">
        <f>IF(H2781&lt;Mapping!$B$1,Mapping!$A$1,IF(H2781&lt;Mapping!$B$2,Mapping!$A$2,Mapping!$A$3))</f>
        <v>Minor</v>
      </c>
    </row>
    <row r="2782" spans="1:9" ht="13.5" customHeight="1" x14ac:dyDescent="0.2">
      <c r="A2782" s="4">
        <v>2</v>
      </c>
      <c r="B2782" s="5" t="s">
        <v>34</v>
      </c>
      <c r="C2782" s="4">
        <v>3</v>
      </c>
      <c r="D2782" s="4">
        <v>2014</v>
      </c>
      <c r="E2782" s="4">
        <v>1</v>
      </c>
      <c r="F2782" s="4">
        <v>0</v>
      </c>
      <c r="G2782" s="4">
        <v>0</v>
      </c>
      <c r="H2782" s="6">
        <v>17286</v>
      </c>
      <c r="I2782" s="8" t="str">
        <f>IF(H2782&lt;Mapping!$B$1,Mapping!$A$1,IF(H2782&lt;Mapping!$B$2,Mapping!$A$2,Mapping!$A$3))</f>
        <v>Minor</v>
      </c>
    </row>
    <row r="2783" spans="1:9" ht="13.5" customHeight="1" x14ac:dyDescent="0.2">
      <c r="A2783" s="4">
        <v>2</v>
      </c>
      <c r="B2783" s="5" t="s">
        <v>34</v>
      </c>
      <c r="C2783" s="4">
        <v>2</v>
      </c>
      <c r="D2783" s="4">
        <v>2014</v>
      </c>
      <c r="E2783" s="4">
        <v>1</v>
      </c>
      <c r="F2783" s="4">
        <v>0</v>
      </c>
      <c r="G2783" s="4">
        <v>0</v>
      </c>
      <c r="H2783" s="6">
        <v>16275</v>
      </c>
      <c r="I2783" s="8" t="str">
        <f>IF(H2783&lt;Mapping!$B$1,Mapping!$A$1,IF(H2783&lt;Mapping!$B$2,Mapping!$A$2,Mapping!$A$3))</f>
        <v>Minor</v>
      </c>
    </row>
    <row r="2784" spans="1:9" ht="13.5" customHeight="1" x14ac:dyDescent="0.2">
      <c r="A2784" s="4">
        <v>2</v>
      </c>
      <c r="B2784" s="5" t="s">
        <v>34</v>
      </c>
      <c r="C2784" s="4">
        <v>3</v>
      </c>
      <c r="D2784" s="4">
        <v>2014</v>
      </c>
      <c r="E2784" s="4">
        <v>1</v>
      </c>
      <c r="F2784" s="4">
        <v>0</v>
      </c>
      <c r="G2784" s="4">
        <v>0</v>
      </c>
      <c r="H2784" s="6">
        <v>15152</v>
      </c>
      <c r="I2784" s="8" t="str">
        <f>IF(H2784&lt;Mapping!$B$1,Mapping!$A$1,IF(H2784&lt;Mapping!$B$2,Mapping!$A$2,Mapping!$A$3))</f>
        <v>Minor</v>
      </c>
    </row>
    <row r="2785" spans="1:9" ht="13.5" customHeight="1" x14ac:dyDescent="0.2">
      <c r="A2785" s="4">
        <v>2</v>
      </c>
      <c r="B2785" s="5" t="s">
        <v>34</v>
      </c>
      <c r="C2785" s="4">
        <v>2</v>
      </c>
      <c r="D2785" s="4">
        <v>2014</v>
      </c>
      <c r="E2785" s="4">
        <v>1</v>
      </c>
      <c r="F2785" s="4">
        <v>0</v>
      </c>
      <c r="G2785" s="4">
        <v>0</v>
      </c>
      <c r="H2785" s="6">
        <v>14907</v>
      </c>
      <c r="I2785" s="8" t="str">
        <f>IF(H2785&lt;Mapping!$B$1,Mapping!$A$1,IF(H2785&lt;Mapping!$B$2,Mapping!$A$2,Mapping!$A$3))</f>
        <v>Minor</v>
      </c>
    </row>
    <row r="2786" spans="1:9" ht="13.5" customHeight="1" x14ac:dyDescent="0.2">
      <c r="A2786" s="4">
        <v>2</v>
      </c>
      <c r="B2786" s="5" t="s">
        <v>34</v>
      </c>
      <c r="C2786" s="4">
        <v>2</v>
      </c>
      <c r="D2786" s="4">
        <v>2014</v>
      </c>
      <c r="E2786" s="4">
        <v>1</v>
      </c>
      <c r="F2786" s="4">
        <v>0</v>
      </c>
      <c r="G2786" s="4">
        <v>0</v>
      </c>
      <c r="H2786" s="6">
        <v>14869</v>
      </c>
      <c r="I2786" s="8" t="str">
        <f>IF(H2786&lt;Mapping!$B$1,Mapping!$A$1,IF(H2786&lt;Mapping!$B$2,Mapping!$A$2,Mapping!$A$3))</f>
        <v>Minor</v>
      </c>
    </row>
    <row r="2787" spans="1:9" ht="13.5" customHeight="1" x14ac:dyDescent="0.2">
      <c r="A2787" s="4">
        <v>2</v>
      </c>
      <c r="B2787" s="5" t="s">
        <v>34</v>
      </c>
      <c r="C2787" s="4">
        <v>3</v>
      </c>
      <c r="D2787" s="4">
        <v>2014</v>
      </c>
      <c r="E2787" s="4">
        <v>1</v>
      </c>
      <c r="F2787" s="4">
        <v>0</v>
      </c>
      <c r="G2787" s="4">
        <v>0</v>
      </c>
      <c r="H2787" s="6">
        <v>14604</v>
      </c>
      <c r="I2787" s="8" t="str">
        <f>IF(H2787&lt;Mapping!$B$1,Mapping!$A$1,IF(H2787&lt;Mapping!$B$2,Mapping!$A$2,Mapping!$A$3))</f>
        <v>Minor</v>
      </c>
    </row>
    <row r="2788" spans="1:9" ht="13.5" customHeight="1" x14ac:dyDescent="0.2">
      <c r="A2788" s="4">
        <v>2</v>
      </c>
      <c r="B2788" s="5" t="s">
        <v>34</v>
      </c>
      <c r="C2788" s="4">
        <v>3</v>
      </c>
      <c r="D2788" s="4">
        <v>2014</v>
      </c>
      <c r="E2788" s="4">
        <v>1</v>
      </c>
      <c r="F2788" s="4">
        <v>0</v>
      </c>
      <c r="G2788" s="4">
        <v>0</v>
      </c>
      <c r="H2788" s="6">
        <v>11749</v>
      </c>
      <c r="I2788" s="8" t="str">
        <f>IF(H2788&lt;Mapping!$B$1,Mapping!$A$1,IF(H2788&lt;Mapping!$B$2,Mapping!$A$2,Mapping!$A$3))</f>
        <v>Minor</v>
      </c>
    </row>
    <row r="2789" spans="1:9" ht="13.5" customHeight="1" x14ac:dyDescent="0.2">
      <c r="A2789" s="4">
        <v>2</v>
      </c>
      <c r="B2789" s="5" t="s">
        <v>34</v>
      </c>
      <c r="C2789" s="4">
        <v>2</v>
      </c>
      <c r="D2789" s="4">
        <v>2014</v>
      </c>
      <c r="E2789" s="4">
        <v>1</v>
      </c>
      <c r="F2789" s="4">
        <v>0</v>
      </c>
      <c r="G2789" s="4">
        <v>0</v>
      </c>
      <c r="H2789" s="6">
        <v>8379</v>
      </c>
      <c r="I2789" s="8" t="str">
        <f>IF(H2789&lt;Mapping!$B$1,Mapping!$A$1,IF(H2789&lt;Mapping!$B$2,Mapping!$A$2,Mapping!$A$3))</f>
        <v>Minor</v>
      </c>
    </row>
    <row r="2790" spans="1:9" ht="13.5" customHeight="1" x14ac:dyDescent="0.2">
      <c r="A2790" s="4">
        <v>2</v>
      </c>
      <c r="B2790" s="5" t="s">
        <v>34</v>
      </c>
      <c r="C2790" s="4">
        <v>2</v>
      </c>
      <c r="D2790" s="4">
        <v>2014</v>
      </c>
      <c r="E2790" s="4">
        <v>1</v>
      </c>
      <c r="F2790" s="4">
        <v>0</v>
      </c>
      <c r="G2790" s="4">
        <v>0</v>
      </c>
      <c r="H2790" s="6">
        <v>8165</v>
      </c>
      <c r="I2790" s="8" t="str">
        <f>IF(H2790&lt;Mapping!$B$1,Mapping!$A$1,IF(H2790&lt;Mapping!$B$2,Mapping!$A$2,Mapping!$A$3))</f>
        <v>Minor</v>
      </c>
    </row>
    <row r="2791" spans="1:9" ht="13.5" customHeight="1" x14ac:dyDescent="0.2">
      <c r="A2791" s="4">
        <v>2</v>
      </c>
      <c r="B2791" s="5" t="s">
        <v>34</v>
      </c>
      <c r="C2791" s="4">
        <v>2</v>
      </c>
      <c r="D2791" s="4">
        <v>2014</v>
      </c>
      <c r="E2791" s="4">
        <v>1</v>
      </c>
      <c r="F2791" s="4">
        <v>0</v>
      </c>
      <c r="G2791" s="4">
        <v>0</v>
      </c>
      <c r="H2791" s="6">
        <v>8113</v>
      </c>
      <c r="I2791" s="8" t="str">
        <f>IF(H2791&lt;Mapping!$B$1,Mapping!$A$1,IF(H2791&lt;Mapping!$B$2,Mapping!$A$2,Mapping!$A$3))</f>
        <v>Minor</v>
      </c>
    </row>
    <row r="2792" spans="1:9" ht="13.5" customHeight="1" x14ac:dyDescent="0.2">
      <c r="A2792" s="4">
        <v>2</v>
      </c>
      <c r="B2792" s="5" t="s">
        <v>34</v>
      </c>
      <c r="C2792" s="4">
        <v>2</v>
      </c>
      <c r="D2792" s="4">
        <v>2014</v>
      </c>
      <c r="E2792" s="4">
        <v>1</v>
      </c>
      <c r="F2792" s="4">
        <v>0</v>
      </c>
      <c r="G2792" s="4">
        <v>0</v>
      </c>
      <c r="H2792" s="6">
        <v>7804</v>
      </c>
      <c r="I2792" s="8" t="str">
        <f>IF(H2792&lt;Mapping!$B$1,Mapping!$A$1,IF(H2792&lt;Mapping!$B$2,Mapping!$A$2,Mapping!$A$3))</f>
        <v>Minor</v>
      </c>
    </row>
    <row r="2793" spans="1:9" ht="13.5" customHeight="1" x14ac:dyDescent="0.2">
      <c r="A2793" s="4">
        <v>2</v>
      </c>
      <c r="B2793" s="5" t="s">
        <v>34</v>
      </c>
      <c r="C2793" s="4">
        <v>2</v>
      </c>
      <c r="D2793" s="4">
        <v>2014</v>
      </c>
      <c r="E2793" s="4">
        <v>1</v>
      </c>
      <c r="F2793" s="4">
        <v>0</v>
      </c>
      <c r="G2793" s="4">
        <v>0</v>
      </c>
      <c r="H2793" s="6">
        <v>7664</v>
      </c>
      <c r="I2793" s="8" t="str">
        <f>IF(H2793&lt;Mapping!$B$1,Mapping!$A$1,IF(H2793&lt;Mapping!$B$2,Mapping!$A$2,Mapping!$A$3))</f>
        <v>Minor</v>
      </c>
    </row>
    <row r="2794" spans="1:9" ht="13.5" customHeight="1" x14ac:dyDescent="0.2">
      <c r="A2794" s="4">
        <v>2</v>
      </c>
      <c r="B2794" s="5" t="s">
        <v>34</v>
      </c>
      <c r="C2794" s="4">
        <v>2</v>
      </c>
      <c r="D2794" s="4">
        <v>2014</v>
      </c>
      <c r="E2794" s="4">
        <v>1</v>
      </c>
      <c r="F2794" s="4">
        <v>0</v>
      </c>
      <c r="G2794" s="4">
        <v>0</v>
      </c>
      <c r="H2794" s="6">
        <v>7417</v>
      </c>
      <c r="I2794" s="8" t="str">
        <f>IF(H2794&lt;Mapping!$B$1,Mapping!$A$1,IF(H2794&lt;Mapping!$B$2,Mapping!$A$2,Mapping!$A$3))</f>
        <v>Minor</v>
      </c>
    </row>
    <row r="2795" spans="1:9" ht="13.5" customHeight="1" x14ac:dyDescent="0.2">
      <c r="A2795" s="4">
        <v>2</v>
      </c>
      <c r="B2795" s="5" t="s">
        <v>34</v>
      </c>
      <c r="C2795" s="4">
        <v>3</v>
      </c>
      <c r="D2795" s="4">
        <v>2014</v>
      </c>
      <c r="E2795" s="4">
        <v>1</v>
      </c>
      <c r="F2795" s="4">
        <v>0</v>
      </c>
      <c r="G2795" s="4">
        <v>0</v>
      </c>
      <c r="H2795" s="6">
        <v>4272</v>
      </c>
      <c r="I2795" s="8" t="str">
        <f>IF(H2795&lt;Mapping!$B$1,Mapping!$A$1,IF(H2795&lt;Mapping!$B$2,Mapping!$A$2,Mapping!$A$3))</f>
        <v>Minor</v>
      </c>
    </row>
    <row r="2796" spans="1:9" ht="13.5" customHeight="1" x14ac:dyDescent="0.2">
      <c r="A2796" s="4">
        <v>2</v>
      </c>
      <c r="B2796" s="5" t="s">
        <v>34</v>
      </c>
      <c r="C2796" s="4">
        <v>2</v>
      </c>
      <c r="D2796" s="4">
        <v>2014</v>
      </c>
      <c r="E2796" s="4">
        <v>1</v>
      </c>
      <c r="F2796" s="4">
        <v>0</v>
      </c>
      <c r="G2796" s="4">
        <v>0</v>
      </c>
      <c r="H2796" s="6">
        <v>3996</v>
      </c>
      <c r="I2796" s="8" t="str">
        <f>IF(H2796&lt;Mapping!$B$1,Mapping!$A$1,IF(H2796&lt;Mapping!$B$2,Mapping!$A$2,Mapping!$A$3))</f>
        <v>Minor</v>
      </c>
    </row>
    <row r="2797" spans="1:9" ht="13.5" customHeight="1" x14ac:dyDescent="0.2">
      <c r="A2797" s="4">
        <v>2</v>
      </c>
      <c r="B2797" s="5" t="s">
        <v>34</v>
      </c>
      <c r="C2797" s="4">
        <v>3</v>
      </c>
      <c r="D2797" s="4">
        <v>2014</v>
      </c>
      <c r="E2797" s="4">
        <v>1</v>
      </c>
      <c r="F2797" s="4">
        <v>0</v>
      </c>
      <c r="G2797" s="4">
        <v>0</v>
      </c>
      <c r="H2797" s="6">
        <v>3990</v>
      </c>
      <c r="I2797" s="8" t="str">
        <f>IF(H2797&lt;Mapping!$B$1,Mapping!$A$1,IF(H2797&lt;Mapping!$B$2,Mapping!$A$2,Mapping!$A$3))</f>
        <v>Minor</v>
      </c>
    </row>
    <row r="2798" spans="1:9" ht="13.5" customHeight="1" x14ac:dyDescent="0.2">
      <c r="A2798" s="4">
        <v>2</v>
      </c>
      <c r="B2798" s="5" t="s">
        <v>34</v>
      </c>
      <c r="C2798" s="4">
        <v>3</v>
      </c>
      <c r="D2798" s="4">
        <v>2014</v>
      </c>
      <c r="E2798" s="4">
        <v>1</v>
      </c>
      <c r="F2798" s="4">
        <v>0</v>
      </c>
      <c r="G2798" s="4">
        <v>0</v>
      </c>
      <c r="H2798" s="6">
        <v>3989</v>
      </c>
      <c r="I2798" s="8" t="str">
        <f>IF(H2798&lt;Mapping!$B$1,Mapping!$A$1,IF(H2798&lt;Mapping!$B$2,Mapping!$A$2,Mapping!$A$3))</f>
        <v>Minor</v>
      </c>
    </row>
    <row r="2799" spans="1:9" ht="13.5" customHeight="1" x14ac:dyDescent="0.2">
      <c r="A2799" s="4">
        <v>2</v>
      </c>
      <c r="B2799" s="5" t="s">
        <v>34</v>
      </c>
      <c r="C2799" s="4">
        <v>3</v>
      </c>
      <c r="D2799" s="4">
        <v>2014</v>
      </c>
      <c r="E2799" s="4">
        <v>1</v>
      </c>
      <c r="F2799" s="4">
        <v>0</v>
      </c>
      <c r="G2799" s="4">
        <v>0</v>
      </c>
      <c r="H2799" s="6">
        <v>3845</v>
      </c>
      <c r="I2799" s="8" t="str">
        <f>IF(H2799&lt;Mapping!$B$1,Mapping!$A$1,IF(H2799&lt;Mapping!$B$2,Mapping!$A$2,Mapping!$A$3))</f>
        <v>Minor</v>
      </c>
    </row>
    <row r="2800" spans="1:9" ht="13.5" customHeight="1" x14ac:dyDescent="0.2">
      <c r="A2800" s="4">
        <v>2</v>
      </c>
      <c r="B2800" s="5" t="s">
        <v>34</v>
      </c>
      <c r="C2800" s="4">
        <v>3</v>
      </c>
      <c r="D2800" s="4">
        <v>2014</v>
      </c>
      <c r="E2800" s="4">
        <v>1</v>
      </c>
      <c r="F2800" s="4">
        <v>0</v>
      </c>
      <c r="G2800" s="4">
        <v>0</v>
      </c>
      <c r="H2800" s="6">
        <v>3631</v>
      </c>
      <c r="I2800" s="8" t="str">
        <f>IF(H2800&lt;Mapping!$B$1,Mapping!$A$1,IF(H2800&lt;Mapping!$B$2,Mapping!$A$2,Mapping!$A$3))</f>
        <v>Minor</v>
      </c>
    </row>
    <row r="2801" spans="1:9" ht="13.5" customHeight="1" x14ac:dyDescent="0.2">
      <c r="A2801" s="4">
        <v>2</v>
      </c>
      <c r="B2801" s="5" t="s">
        <v>34</v>
      </c>
      <c r="C2801" s="4">
        <v>3</v>
      </c>
      <c r="D2801" s="4">
        <v>2014</v>
      </c>
      <c r="E2801" s="4">
        <v>1</v>
      </c>
      <c r="F2801" s="4">
        <v>0</v>
      </c>
      <c r="G2801" s="4">
        <v>0</v>
      </c>
      <c r="H2801" s="6">
        <v>3626</v>
      </c>
      <c r="I2801" s="8" t="str">
        <f>IF(H2801&lt;Mapping!$B$1,Mapping!$A$1,IF(H2801&lt;Mapping!$B$2,Mapping!$A$2,Mapping!$A$3))</f>
        <v>Minor</v>
      </c>
    </row>
    <row r="2802" spans="1:9" ht="13.5" customHeight="1" x14ac:dyDescent="0.2">
      <c r="A2802" s="4">
        <v>2</v>
      </c>
      <c r="B2802" s="5" t="s">
        <v>34</v>
      </c>
      <c r="C2802" s="4">
        <v>2</v>
      </c>
      <c r="D2802" s="4">
        <v>2014</v>
      </c>
      <c r="E2802" s="4">
        <v>1</v>
      </c>
      <c r="F2802" s="4">
        <v>0</v>
      </c>
      <c r="G2802" s="4">
        <v>0</v>
      </c>
      <c r="H2802" s="6">
        <v>3442</v>
      </c>
      <c r="I2802" s="8" t="str">
        <f>IF(H2802&lt;Mapping!$B$1,Mapping!$A$1,IF(H2802&lt;Mapping!$B$2,Mapping!$A$2,Mapping!$A$3))</f>
        <v>Minor</v>
      </c>
    </row>
    <row r="2803" spans="1:9" ht="13.5" customHeight="1" x14ac:dyDescent="0.2">
      <c r="A2803" s="4">
        <v>2</v>
      </c>
      <c r="B2803" s="5" t="s">
        <v>34</v>
      </c>
      <c r="C2803" s="4">
        <v>2</v>
      </c>
      <c r="D2803" s="4">
        <v>2014</v>
      </c>
      <c r="E2803" s="4">
        <v>1</v>
      </c>
      <c r="F2803" s="4">
        <v>0</v>
      </c>
      <c r="G2803" s="4">
        <v>0</v>
      </c>
      <c r="H2803" s="6">
        <v>3162</v>
      </c>
      <c r="I2803" s="8" t="str">
        <f>IF(H2803&lt;Mapping!$B$1,Mapping!$A$1,IF(H2803&lt;Mapping!$B$2,Mapping!$A$2,Mapping!$A$3))</f>
        <v>Minor</v>
      </c>
    </row>
    <row r="2804" spans="1:9" ht="13.5" customHeight="1" x14ac:dyDescent="0.2">
      <c r="A2804" s="4">
        <v>2</v>
      </c>
      <c r="B2804" s="5" t="s">
        <v>34</v>
      </c>
      <c r="C2804" s="4">
        <v>2</v>
      </c>
      <c r="D2804" s="4">
        <v>2014</v>
      </c>
      <c r="E2804" s="4">
        <v>1</v>
      </c>
      <c r="F2804" s="4">
        <v>0</v>
      </c>
      <c r="G2804" s="4">
        <v>0</v>
      </c>
      <c r="H2804" s="6">
        <v>2874</v>
      </c>
      <c r="I2804" s="8" t="str">
        <f>IF(H2804&lt;Mapping!$B$1,Mapping!$A$1,IF(H2804&lt;Mapping!$B$2,Mapping!$A$2,Mapping!$A$3))</f>
        <v>Minor</v>
      </c>
    </row>
    <row r="2805" spans="1:9" ht="13.5" customHeight="1" x14ac:dyDescent="0.2">
      <c r="A2805" s="4">
        <v>2</v>
      </c>
      <c r="B2805" s="5" t="s">
        <v>34</v>
      </c>
      <c r="C2805" s="4">
        <v>2</v>
      </c>
      <c r="D2805" s="4">
        <v>2014</v>
      </c>
      <c r="E2805" s="4">
        <v>1</v>
      </c>
      <c r="F2805" s="4">
        <v>0</v>
      </c>
      <c r="G2805" s="4">
        <v>0</v>
      </c>
      <c r="H2805" s="6">
        <v>1537</v>
      </c>
      <c r="I2805" s="8" t="str">
        <f>IF(H2805&lt;Mapping!$B$1,Mapping!$A$1,IF(H2805&lt;Mapping!$B$2,Mapping!$A$2,Mapping!$A$3))</f>
        <v>Minor</v>
      </c>
    </row>
    <row r="2806" spans="1:9" ht="13.5" customHeight="1" x14ac:dyDescent="0.2">
      <c r="A2806" s="4">
        <v>2</v>
      </c>
      <c r="B2806" s="5" t="s">
        <v>34</v>
      </c>
      <c r="C2806" s="4">
        <v>3</v>
      </c>
      <c r="D2806" s="4">
        <v>2014</v>
      </c>
      <c r="E2806" s="4">
        <v>1</v>
      </c>
      <c r="F2806" s="4">
        <v>0</v>
      </c>
      <c r="G2806" s="4">
        <v>0</v>
      </c>
      <c r="H2806" s="6">
        <v>1463</v>
      </c>
      <c r="I2806" s="8" t="str">
        <f>IF(H2806&lt;Mapping!$B$1,Mapping!$A$1,IF(H2806&lt;Mapping!$B$2,Mapping!$A$2,Mapping!$A$3))</f>
        <v>Minor</v>
      </c>
    </row>
    <row r="2807" spans="1:9" ht="13.5" customHeight="1" x14ac:dyDescent="0.2">
      <c r="A2807" s="4">
        <v>1</v>
      </c>
      <c r="B2807" s="5" t="s">
        <v>20</v>
      </c>
      <c r="C2807" s="4">
        <v>2</v>
      </c>
      <c r="D2807" s="4">
        <v>2014</v>
      </c>
      <c r="E2807" s="4">
        <v>1</v>
      </c>
      <c r="F2807" s="4">
        <v>0</v>
      </c>
      <c r="G2807" s="4">
        <v>0</v>
      </c>
      <c r="H2807" s="6">
        <v>357224</v>
      </c>
      <c r="I2807" s="8" t="str">
        <f>IF(H2807&lt;Mapping!$B$1,Mapping!$A$1,IF(H2807&lt;Mapping!$B$2,Mapping!$A$2,Mapping!$A$3))</f>
        <v>Minor</v>
      </c>
    </row>
    <row r="2808" spans="1:9" ht="13.5" customHeight="1" x14ac:dyDescent="0.2">
      <c r="A2808" s="4">
        <v>2</v>
      </c>
      <c r="B2808" s="5" t="s">
        <v>20</v>
      </c>
      <c r="C2808" s="4">
        <v>2</v>
      </c>
      <c r="D2808" s="4">
        <v>2014</v>
      </c>
      <c r="E2808" s="4">
        <v>1</v>
      </c>
      <c r="F2808" s="4">
        <v>0</v>
      </c>
      <c r="G2808" s="4">
        <v>0</v>
      </c>
      <c r="H2808" s="6">
        <v>693937</v>
      </c>
      <c r="I2808" s="8" t="str">
        <f>IF(H2808&lt;Mapping!$B$1,Mapping!$A$1,IF(H2808&lt;Mapping!$B$2,Mapping!$A$2,Mapping!$A$3))</f>
        <v>Medium</v>
      </c>
    </row>
    <row r="2809" spans="1:9" ht="13.5" customHeight="1" x14ac:dyDescent="0.2">
      <c r="A2809" s="4">
        <v>3</v>
      </c>
      <c r="B2809" s="5" t="s">
        <v>22</v>
      </c>
      <c r="C2809" s="4">
        <v>3</v>
      </c>
      <c r="D2809" s="4">
        <v>2014</v>
      </c>
      <c r="E2809" s="4">
        <v>1</v>
      </c>
      <c r="F2809" s="4">
        <v>0</v>
      </c>
      <c r="G2809" s="4">
        <v>0</v>
      </c>
      <c r="H2809" s="6">
        <v>15469</v>
      </c>
      <c r="I2809" s="8" t="str">
        <f>IF(H2809&lt;Mapping!$B$1,Mapping!$A$1,IF(H2809&lt;Mapping!$B$2,Mapping!$A$2,Mapping!$A$3))</f>
        <v>Minor</v>
      </c>
    </row>
    <row r="2810" spans="1:9" ht="13.5" customHeight="1" x14ac:dyDescent="0.2">
      <c r="A2810" s="4">
        <v>3</v>
      </c>
      <c r="B2810" s="5" t="s">
        <v>22</v>
      </c>
      <c r="C2810" s="4">
        <v>3</v>
      </c>
      <c r="D2810" s="4">
        <v>2014</v>
      </c>
      <c r="E2810" s="4">
        <v>1</v>
      </c>
      <c r="F2810" s="4">
        <v>0</v>
      </c>
      <c r="G2810" s="4">
        <v>0</v>
      </c>
      <c r="H2810" s="6">
        <v>14693</v>
      </c>
      <c r="I2810" s="8" t="str">
        <f>IF(H2810&lt;Mapping!$B$1,Mapping!$A$1,IF(H2810&lt;Mapping!$B$2,Mapping!$A$2,Mapping!$A$3))</f>
        <v>Minor</v>
      </c>
    </row>
    <row r="2811" spans="1:9" ht="13.5" customHeight="1" x14ac:dyDescent="0.2">
      <c r="A2811" s="4">
        <v>2</v>
      </c>
      <c r="B2811" s="5" t="s">
        <v>19</v>
      </c>
      <c r="C2811" s="4">
        <v>3</v>
      </c>
      <c r="D2811" s="4">
        <v>2014</v>
      </c>
      <c r="E2811" s="4">
        <v>1</v>
      </c>
      <c r="F2811" s="4">
        <v>0</v>
      </c>
      <c r="G2811" s="4">
        <v>77</v>
      </c>
      <c r="H2811" s="6">
        <v>424199</v>
      </c>
      <c r="I2811" s="8" t="str">
        <f>IF(H2811&lt;Mapping!$B$1,Mapping!$A$1,IF(H2811&lt;Mapping!$B$2,Mapping!$A$2,Mapping!$A$3))</f>
        <v>Minor</v>
      </c>
    </row>
    <row r="2812" spans="1:9" ht="13.5" customHeight="1" x14ac:dyDescent="0.2">
      <c r="A2812" s="4">
        <v>2</v>
      </c>
      <c r="B2812" s="5" t="s">
        <v>19</v>
      </c>
      <c r="C2812" s="4">
        <v>3</v>
      </c>
      <c r="D2812" s="4">
        <v>2014</v>
      </c>
      <c r="E2812" s="4">
        <v>1</v>
      </c>
      <c r="F2812" s="4">
        <v>0</v>
      </c>
      <c r="G2812" s="4">
        <v>0</v>
      </c>
      <c r="H2812" s="6">
        <v>96243</v>
      </c>
      <c r="I2812" s="8" t="str">
        <f>IF(H2812&lt;Mapping!$B$1,Mapping!$A$1,IF(H2812&lt;Mapping!$B$2,Mapping!$A$2,Mapping!$A$3))</f>
        <v>Minor</v>
      </c>
    </row>
    <row r="2813" spans="1:9" ht="13.5" customHeight="1" x14ac:dyDescent="0.2">
      <c r="A2813" s="4">
        <v>2</v>
      </c>
      <c r="B2813" s="5" t="s">
        <v>19</v>
      </c>
      <c r="C2813" s="4">
        <v>3</v>
      </c>
      <c r="D2813" s="4">
        <v>2014</v>
      </c>
      <c r="E2813" s="4">
        <v>1</v>
      </c>
      <c r="F2813" s="4">
        <v>0</v>
      </c>
      <c r="G2813" s="4">
        <v>0</v>
      </c>
      <c r="H2813" s="6">
        <v>46837</v>
      </c>
      <c r="I2813" s="8" t="str">
        <f>IF(H2813&lt;Mapping!$B$1,Mapping!$A$1,IF(H2813&lt;Mapping!$B$2,Mapping!$A$2,Mapping!$A$3))</f>
        <v>Minor</v>
      </c>
    </row>
    <row r="2814" spans="1:9" ht="13.5" customHeight="1" x14ac:dyDescent="0.2">
      <c r="A2814" s="4">
        <v>2</v>
      </c>
      <c r="B2814" s="5" t="s">
        <v>19</v>
      </c>
      <c r="C2814" s="4">
        <v>3</v>
      </c>
      <c r="D2814" s="4">
        <v>2014</v>
      </c>
      <c r="E2814" s="4">
        <v>1</v>
      </c>
      <c r="F2814" s="4">
        <v>0</v>
      </c>
      <c r="G2814" s="4">
        <v>0</v>
      </c>
      <c r="H2814" s="6">
        <v>23619</v>
      </c>
      <c r="I2814" s="8" t="str">
        <f>IF(H2814&lt;Mapping!$B$1,Mapping!$A$1,IF(H2814&lt;Mapping!$B$2,Mapping!$A$2,Mapping!$A$3))</f>
        <v>Minor</v>
      </c>
    </row>
    <row r="2815" spans="1:9" ht="13.5" customHeight="1" x14ac:dyDescent="0.2">
      <c r="A2815" s="4">
        <v>2</v>
      </c>
      <c r="B2815" s="5" t="s">
        <v>19</v>
      </c>
      <c r="C2815" s="4">
        <v>2</v>
      </c>
      <c r="D2815" s="4">
        <v>2014</v>
      </c>
      <c r="E2815" s="4">
        <v>1</v>
      </c>
      <c r="F2815" s="4">
        <v>0</v>
      </c>
      <c r="G2815" s="4">
        <v>0</v>
      </c>
      <c r="H2815" s="6">
        <v>17177</v>
      </c>
      <c r="I2815" s="8" t="str">
        <f>IF(H2815&lt;Mapping!$B$1,Mapping!$A$1,IF(H2815&lt;Mapping!$B$2,Mapping!$A$2,Mapping!$A$3))</f>
        <v>Minor</v>
      </c>
    </row>
    <row r="2816" spans="1:9" ht="13.5" customHeight="1" x14ac:dyDescent="0.2">
      <c r="A2816" s="4">
        <v>2</v>
      </c>
      <c r="B2816" s="5" t="s">
        <v>19</v>
      </c>
      <c r="C2816" s="4">
        <v>3</v>
      </c>
      <c r="D2816" s="4">
        <v>2014</v>
      </c>
      <c r="E2816" s="4">
        <v>1</v>
      </c>
      <c r="F2816" s="4">
        <v>0</v>
      </c>
      <c r="G2816" s="4">
        <v>0</v>
      </c>
      <c r="H2816" s="6">
        <v>16644</v>
      </c>
      <c r="I2816" s="8" t="str">
        <f>IF(H2816&lt;Mapping!$B$1,Mapping!$A$1,IF(H2816&lt;Mapping!$B$2,Mapping!$A$2,Mapping!$A$3))</f>
        <v>Minor</v>
      </c>
    </row>
    <row r="2817" spans="1:9" ht="13.5" customHeight="1" x14ac:dyDescent="0.2">
      <c r="A2817" s="4">
        <v>2</v>
      </c>
      <c r="B2817" s="5" t="s">
        <v>19</v>
      </c>
      <c r="C2817" s="4">
        <v>2</v>
      </c>
      <c r="D2817" s="4">
        <v>2014</v>
      </c>
      <c r="E2817" s="4">
        <v>1</v>
      </c>
      <c r="F2817" s="4">
        <v>0</v>
      </c>
      <c r="G2817" s="4">
        <v>0</v>
      </c>
      <c r="H2817" s="6">
        <v>16048</v>
      </c>
      <c r="I2817" s="8" t="str">
        <f>IF(H2817&lt;Mapping!$B$1,Mapping!$A$1,IF(H2817&lt;Mapping!$B$2,Mapping!$A$2,Mapping!$A$3))</f>
        <v>Minor</v>
      </c>
    </row>
    <row r="2818" spans="1:9" ht="13.5" customHeight="1" x14ac:dyDescent="0.2">
      <c r="A2818" s="4">
        <v>2</v>
      </c>
      <c r="B2818" s="5" t="s">
        <v>19</v>
      </c>
      <c r="C2818" s="4">
        <v>2</v>
      </c>
      <c r="D2818" s="4">
        <v>2014</v>
      </c>
      <c r="E2818" s="4">
        <v>1</v>
      </c>
      <c r="F2818" s="4">
        <v>0</v>
      </c>
      <c r="G2818" s="4">
        <v>0</v>
      </c>
      <c r="H2818" s="6">
        <v>15985</v>
      </c>
      <c r="I2818" s="8" t="str">
        <f>IF(H2818&lt;Mapping!$B$1,Mapping!$A$1,IF(H2818&lt;Mapping!$B$2,Mapping!$A$2,Mapping!$A$3))</f>
        <v>Minor</v>
      </c>
    </row>
    <row r="2819" spans="1:9" ht="13.5" customHeight="1" x14ac:dyDescent="0.2">
      <c r="A2819" s="4">
        <v>2</v>
      </c>
      <c r="B2819" s="5" t="s">
        <v>19</v>
      </c>
      <c r="C2819" s="4">
        <v>2</v>
      </c>
      <c r="D2819" s="4">
        <v>2014</v>
      </c>
      <c r="E2819" s="4">
        <v>1</v>
      </c>
      <c r="F2819" s="4">
        <v>0</v>
      </c>
      <c r="G2819" s="4">
        <v>0</v>
      </c>
      <c r="H2819" s="6">
        <v>15967</v>
      </c>
      <c r="I2819" s="8" t="str">
        <f>IF(H2819&lt;Mapping!$B$1,Mapping!$A$1,IF(H2819&lt;Mapping!$B$2,Mapping!$A$2,Mapping!$A$3))</f>
        <v>Minor</v>
      </c>
    </row>
    <row r="2820" spans="1:9" ht="13.5" customHeight="1" x14ac:dyDescent="0.2">
      <c r="A2820" s="4">
        <v>2</v>
      </c>
      <c r="B2820" s="5" t="s">
        <v>19</v>
      </c>
      <c r="C2820" s="4">
        <v>2</v>
      </c>
      <c r="D2820" s="4">
        <v>2014</v>
      </c>
      <c r="E2820" s="4">
        <v>1</v>
      </c>
      <c r="F2820" s="4">
        <v>0</v>
      </c>
      <c r="G2820" s="4">
        <v>0</v>
      </c>
      <c r="H2820" s="6">
        <v>15885</v>
      </c>
      <c r="I2820" s="8" t="str">
        <f>IF(H2820&lt;Mapping!$B$1,Mapping!$A$1,IF(H2820&lt;Mapping!$B$2,Mapping!$A$2,Mapping!$A$3))</f>
        <v>Minor</v>
      </c>
    </row>
    <row r="2821" spans="1:9" ht="13.5" customHeight="1" x14ac:dyDescent="0.2">
      <c r="A2821" s="4">
        <v>2</v>
      </c>
      <c r="B2821" s="5" t="s">
        <v>19</v>
      </c>
      <c r="C2821" s="4">
        <v>2</v>
      </c>
      <c r="D2821" s="4">
        <v>2014</v>
      </c>
      <c r="E2821" s="4">
        <v>1</v>
      </c>
      <c r="F2821" s="4">
        <v>0</v>
      </c>
      <c r="G2821" s="4">
        <v>0</v>
      </c>
      <c r="H2821" s="6">
        <v>15011</v>
      </c>
      <c r="I2821" s="8" t="str">
        <f>IF(H2821&lt;Mapping!$B$1,Mapping!$A$1,IF(H2821&lt;Mapping!$B$2,Mapping!$A$2,Mapping!$A$3))</f>
        <v>Minor</v>
      </c>
    </row>
    <row r="2822" spans="1:9" ht="13.5" customHeight="1" x14ac:dyDescent="0.2">
      <c r="A2822" s="4">
        <v>2</v>
      </c>
      <c r="B2822" s="5" t="s">
        <v>19</v>
      </c>
      <c r="C2822" s="4">
        <v>2</v>
      </c>
      <c r="D2822" s="4">
        <v>2014</v>
      </c>
      <c r="E2822" s="4">
        <v>1</v>
      </c>
      <c r="F2822" s="4">
        <v>0</v>
      </c>
      <c r="G2822" s="4">
        <v>0</v>
      </c>
      <c r="H2822" s="6">
        <v>14273</v>
      </c>
      <c r="I2822" s="8" t="str">
        <f>IF(H2822&lt;Mapping!$B$1,Mapping!$A$1,IF(H2822&lt;Mapping!$B$2,Mapping!$A$2,Mapping!$A$3))</f>
        <v>Minor</v>
      </c>
    </row>
    <row r="2823" spans="1:9" ht="13.5" customHeight="1" x14ac:dyDescent="0.2">
      <c r="A2823" s="4">
        <v>3</v>
      </c>
      <c r="B2823" s="5" t="s">
        <v>19</v>
      </c>
      <c r="C2823" s="4">
        <v>2</v>
      </c>
      <c r="D2823" s="4">
        <v>2014</v>
      </c>
      <c r="E2823" s="4">
        <v>1</v>
      </c>
      <c r="F2823" s="4">
        <v>0</v>
      </c>
      <c r="G2823" s="4">
        <v>0</v>
      </c>
      <c r="H2823" s="6">
        <v>117877</v>
      </c>
      <c r="I2823" s="8" t="str">
        <f>IF(H2823&lt;Mapping!$B$1,Mapping!$A$1,IF(H2823&lt;Mapping!$B$2,Mapping!$A$2,Mapping!$A$3))</f>
        <v>Minor</v>
      </c>
    </row>
    <row r="2824" spans="1:9" ht="13.5" customHeight="1" x14ac:dyDescent="0.2">
      <c r="A2824" s="4">
        <v>3</v>
      </c>
      <c r="B2824" s="5" t="s">
        <v>19</v>
      </c>
      <c r="C2824" s="4">
        <v>2</v>
      </c>
      <c r="D2824" s="4">
        <v>2014</v>
      </c>
      <c r="E2824" s="4">
        <v>1</v>
      </c>
      <c r="F2824" s="4">
        <v>0</v>
      </c>
      <c r="G2824" s="4">
        <v>0</v>
      </c>
      <c r="H2824" s="6">
        <v>91431</v>
      </c>
      <c r="I2824" s="8" t="str">
        <f>IF(H2824&lt;Mapping!$B$1,Mapping!$A$1,IF(H2824&lt;Mapping!$B$2,Mapping!$A$2,Mapping!$A$3))</f>
        <v>Minor</v>
      </c>
    </row>
    <row r="2825" spans="1:9" ht="13.5" customHeight="1" x14ac:dyDescent="0.2">
      <c r="A2825" s="4">
        <v>3</v>
      </c>
      <c r="B2825" s="5" t="s">
        <v>19</v>
      </c>
      <c r="C2825" s="4">
        <v>4</v>
      </c>
      <c r="D2825" s="4">
        <v>2014</v>
      </c>
      <c r="E2825" s="4">
        <v>1</v>
      </c>
      <c r="F2825" s="4">
        <v>0</v>
      </c>
      <c r="G2825" s="4">
        <v>0</v>
      </c>
      <c r="H2825" s="6">
        <v>67326</v>
      </c>
      <c r="I2825" s="8" t="str">
        <f>IF(H2825&lt;Mapping!$B$1,Mapping!$A$1,IF(H2825&lt;Mapping!$B$2,Mapping!$A$2,Mapping!$A$3))</f>
        <v>Minor</v>
      </c>
    </row>
    <row r="2826" spans="1:9" ht="13.5" customHeight="1" x14ac:dyDescent="0.2">
      <c r="A2826" s="4">
        <v>3</v>
      </c>
      <c r="B2826" s="5" t="s">
        <v>19</v>
      </c>
      <c r="C2826" s="4">
        <v>2</v>
      </c>
      <c r="D2826" s="4">
        <v>2014</v>
      </c>
      <c r="E2826" s="4">
        <v>1</v>
      </c>
      <c r="F2826" s="4">
        <v>0</v>
      </c>
      <c r="G2826" s="4">
        <v>0</v>
      </c>
      <c r="H2826" s="6">
        <v>67161</v>
      </c>
      <c r="I2826" s="8" t="str">
        <f>IF(H2826&lt;Mapping!$B$1,Mapping!$A$1,IF(H2826&lt;Mapping!$B$2,Mapping!$A$2,Mapping!$A$3))</f>
        <v>Minor</v>
      </c>
    </row>
    <row r="2827" spans="1:9" ht="13.5" customHeight="1" x14ac:dyDescent="0.2">
      <c r="A2827" s="4">
        <v>3</v>
      </c>
      <c r="B2827" s="5" t="s">
        <v>19</v>
      </c>
      <c r="C2827" s="4">
        <v>3</v>
      </c>
      <c r="D2827" s="4">
        <v>2014</v>
      </c>
      <c r="E2827" s="4">
        <v>1</v>
      </c>
      <c r="F2827" s="4">
        <v>0</v>
      </c>
      <c r="G2827" s="4">
        <v>0</v>
      </c>
      <c r="H2827" s="6">
        <v>63414</v>
      </c>
      <c r="I2827" s="8" t="str">
        <f>IF(H2827&lt;Mapping!$B$1,Mapping!$A$1,IF(H2827&lt;Mapping!$B$2,Mapping!$A$2,Mapping!$A$3))</f>
        <v>Minor</v>
      </c>
    </row>
    <row r="2828" spans="1:9" ht="13.5" customHeight="1" x14ac:dyDescent="0.2">
      <c r="A2828" s="4">
        <v>3</v>
      </c>
      <c r="B2828" s="5" t="s">
        <v>19</v>
      </c>
      <c r="C2828" s="4">
        <v>3</v>
      </c>
      <c r="D2828" s="4">
        <v>2014</v>
      </c>
      <c r="E2828" s="4">
        <v>1</v>
      </c>
      <c r="F2828" s="4">
        <v>0</v>
      </c>
      <c r="G2828" s="4">
        <v>0</v>
      </c>
      <c r="H2828" s="6">
        <v>48725</v>
      </c>
      <c r="I2828" s="8" t="str">
        <f>IF(H2828&lt;Mapping!$B$1,Mapping!$A$1,IF(H2828&lt;Mapping!$B$2,Mapping!$A$2,Mapping!$A$3))</f>
        <v>Minor</v>
      </c>
    </row>
    <row r="2829" spans="1:9" ht="13.5" customHeight="1" x14ac:dyDescent="0.2">
      <c r="A2829" s="4">
        <v>3</v>
      </c>
      <c r="B2829" s="5" t="s">
        <v>19</v>
      </c>
      <c r="C2829" s="4">
        <v>2</v>
      </c>
      <c r="D2829" s="4">
        <v>2014</v>
      </c>
      <c r="E2829" s="4">
        <v>1</v>
      </c>
      <c r="F2829" s="4">
        <v>0</v>
      </c>
      <c r="G2829" s="4">
        <v>0</v>
      </c>
      <c r="H2829" s="6">
        <v>47984</v>
      </c>
      <c r="I2829" s="8" t="str">
        <f>IF(H2829&lt;Mapping!$B$1,Mapping!$A$1,IF(H2829&lt;Mapping!$B$2,Mapping!$A$2,Mapping!$A$3))</f>
        <v>Minor</v>
      </c>
    </row>
    <row r="2830" spans="1:9" ht="13.5" customHeight="1" x14ac:dyDescent="0.2">
      <c r="A2830" s="4">
        <v>3</v>
      </c>
      <c r="B2830" s="5" t="s">
        <v>19</v>
      </c>
      <c r="C2830" s="4">
        <v>4</v>
      </c>
      <c r="D2830" s="4">
        <v>2014</v>
      </c>
      <c r="E2830" s="4">
        <v>1</v>
      </c>
      <c r="F2830" s="4">
        <v>0</v>
      </c>
      <c r="G2830" s="4">
        <v>0</v>
      </c>
      <c r="H2830" s="6">
        <v>47023</v>
      </c>
      <c r="I2830" s="8" t="str">
        <f>IF(H2830&lt;Mapping!$B$1,Mapping!$A$1,IF(H2830&lt;Mapping!$B$2,Mapping!$A$2,Mapping!$A$3))</f>
        <v>Minor</v>
      </c>
    </row>
    <row r="2831" spans="1:9" ht="13.5" customHeight="1" x14ac:dyDescent="0.2">
      <c r="A2831" s="4">
        <v>3</v>
      </c>
      <c r="B2831" s="5" t="s">
        <v>19</v>
      </c>
      <c r="C2831" s="4">
        <v>2</v>
      </c>
      <c r="D2831" s="4">
        <v>2014</v>
      </c>
      <c r="E2831" s="4">
        <v>1</v>
      </c>
      <c r="F2831" s="4">
        <v>0</v>
      </c>
      <c r="G2831" s="4">
        <v>0</v>
      </c>
      <c r="H2831" s="6">
        <v>46062</v>
      </c>
      <c r="I2831" s="8" t="str">
        <f>IF(H2831&lt;Mapping!$B$1,Mapping!$A$1,IF(H2831&lt;Mapping!$B$2,Mapping!$A$2,Mapping!$A$3))</f>
        <v>Minor</v>
      </c>
    </row>
    <row r="2832" spans="1:9" ht="13.5" customHeight="1" x14ac:dyDescent="0.2">
      <c r="A2832" s="4">
        <v>3</v>
      </c>
      <c r="B2832" s="5" t="s">
        <v>19</v>
      </c>
      <c r="C2832" s="4">
        <v>2</v>
      </c>
      <c r="D2832" s="4">
        <v>2014</v>
      </c>
      <c r="E2832" s="4">
        <v>1</v>
      </c>
      <c r="F2832" s="4">
        <v>0</v>
      </c>
      <c r="G2832" s="4">
        <v>0</v>
      </c>
      <c r="H2832" s="6">
        <v>45144</v>
      </c>
      <c r="I2832" s="8" t="str">
        <f>IF(H2832&lt;Mapping!$B$1,Mapping!$A$1,IF(H2832&lt;Mapping!$B$2,Mapping!$A$2,Mapping!$A$3))</f>
        <v>Minor</v>
      </c>
    </row>
    <row r="2833" spans="1:9" ht="13.5" customHeight="1" x14ac:dyDescent="0.2">
      <c r="A2833" s="4">
        <v>3</v>
      </c>
      <c r="B2833" s="5" t="s">
        <v>19</v>
      </c>
      <c r="C2833" s="4">
        <v>2</v>
      </c>
      <c r="D2833" s="4">
        <v>2014</v>
      </c>
      <c r="E2833" s="4">
        <v>1</v>
      </c>
      <c r="F2833" s="4">
        <v>0</v>
      </c>
      <c r="G2833" s="4">
        <v>0</v>
      </c>
      <c r="H2833" s="6">
        <v>33593</v>
      </c>
      <c r="I2833" s="8" t="str">
        <f>IF(H2833&lt;Mapping!$B$1,Mapping!$A$1,IF(H2833&lt;Mapping!$B$2,Mapping!$A$2,Mapping!$A$3))</f>
        <v>Minor</v>
      </c>
    </row>
    <row r="2834" spans="1:9" ht="13.5" customHeight="1" x14ac:dyDescent="0.2">
      <c r="A2834" s="4">
        <v>3</v>
      </c>
      <c r="B2834" s="5" t="s">
        <v>19</v>
      </c>
      <c r="C2834" s="4">
        <v>4</v>
      </c>
      <c r="D2834" s="4">
        <v>2014</v>
      </c>
      <c r="E2834" s="4">
        <v>1</v>
      </c>
      <c r="F2834" s="4">
        <v>0</v>
      </c>
      <c r="G2834" s="4">
        <v>0</v>
      </c>
      <c r="H2834" s="6">
        <v>29554</v>
      </c>
      <c r="I2834" s="8" t="str">
        <f>IF(H2834&lt;Mapping!$B$1,Mapping!$A$1,IF(H2834&lt;Mapping!$B$2,Mapping!$A$2,Mapping!$A$3))</f>
        <v>Minor</v>
      </c>
    </row>
    <row r="2835" spans="1:9" ht="13.5" customHeight="1" x14ac:dyDescent="0.2">
      <c r="A2835" s="4">
        <v>3</v>
      </c>
      <c r="B2835" s="5" t="s">
        <v>19</v>
      </c>
      <c r="C2835" s="4">
        <v>2</v>
      </c>
      <c r="D2835" s="4">
        <v>2014</v>
      </c>
      <c r="E2835" s="4">
        <v>1</v>
      </c>
      <c r="F2835" s="4">
        <v>0</v>
      </c>
      <c r="G2835" s="4">
        <v>0</v>
      </c>
      <c r="H2835" s="6">
        <v>28780</v>
      </c>
      <c r="I2835" s="8" t="str">
        <f>IF(H2835&lt;Mapping!$B$1,Mapping!$A$1,IF(H2835&lt;Mapping!$B$2,Mapping!$A$2,Mapping!$A$3))</f>
        <v>Minor</v>
      </c>
    </row>
    <row r="2836" spans="1:9" ht="13.5" customHeight="1" x14ac:dyDescent="0.2">
      <c r="A2836" s="4">
        <v>3</v>
      </c>
      <c r="B2836" s="5" t="s">
        <v>19</v>
      </c>
      <c r="C2836" s="4">
        <v>3</v>
      </c>
      <c r="D2836" s="4">
        <v>2014</v>
      </c>
      <c r="E2836" s="4">
        <v>1</v>
      </c>
      <c r="F2836" s="4">
        <v>0</v>
      </c>
      <c r="G2836" s="4">
        <v>0</v>
      </c>
      <c r="H2836" s="6">
        <v>8333</v>
      </c>
      <c r="I2836" s="8" t="str">
        <f>IF(H2836&lt;Mapping!$B$1,Mapping!$A$1,IF(H2836&lt;Mapping!$B$2,Mapping!$A$2,Mapping!$A$3))</f>
        <v>Minor</v>
      </c>
    </row>
    <row r="2837" spans="1:9" ht="13.5" customHeight="1" x14ac:dyDescent="0.2">
      <c r="A2837" s="4">
        <v>4</v>
      </c>
      <c r="B2837" s="5" t="s">
        <v>19</v>
      </c>
      <c r="C2837" s="4">
        <v>2</v>
      </c>
      <c r="D2837" s="4">
        <v>2014</v>
      </c>
      <c r="E2837" s="4">
        <v>1</v>
      </c>
      <c r="F2837" s="4">
        <v>0</v>
      </c>
      <c r="G2837" s="4">
        <v>0</v>
      </c>
      <c r="H2837" s="6">
        <v>187047</v>
      </c>
      <c r="I2837" s="8" t="str">
        <f>IF(H2837&lt;Mapping!$B$1,Mapping!$A$1,IF(H2837&lt;Mapping!$B$2,Mapping!$A$2,Mapping!$A$3))</f>
        <v>Minor</v>
      </c>
    </row>
    <row r="2838" spans="1:9" ht="13.5" customHeight="1" x14ac:dyDescent="0.2">
      <c r="A2838" s="4">
        <v>4</v>
      </c>
      <c r="B2838" s="5" t="s">
        <v>19</v>
      </c>
      <c r="C2838" s="4">
        <v>1</v>
      </c>
      <c r="D2838" s="4">
        <v>2014</v>
      </c>
      <c r="E2838" s="4">
        <v>1</v>
      </c>
      <c r="F2838" s="4">
        <v>0</v>
      </c>
      <c r="G2838" s="4">
        <v>0</v>
      </c>
      <c r="H2838" s="6">
        <v>138102</v>
      </c>
      <c r="I2838" s="8" t="str">
        <f>IF(H2838&lt;Mapping!$B$1,Mapping!$A$1,IF(H2838&lt;Mapping!$B$2,Mapping!$A$2,Mapping!$A$3))</f>
        <v>Minor</v>
      </c>
    </row>
    <row r="2839" spans="1:9" ht="13.5" customHeight="1" x14ac:dyDescent="0.2">
      <c r="A2839" s="4">
        <v>4</v>
      </c>
      <c r="B2839" s="5" t="s">
        <v>19</v>
      </c>
      <c r="C2839" s="4">
        <v>3</v>
      </c>
      <c r="D2839" s="4">
        <v>2014</v>
      </c>
      <c r="E2839" s="4">
        <v>1</v>
      </c>
      <c r="F2839" s="4">
        <v>0</v>
      </c>
      <c r="G2839" s="4">
        <v>0</v>
      </c>
      <c r="H2839" s="6">
        <v>67916</v>
      </c>
      <c r="I2839" s="8" t="str">
        <f>IF(H2839&lt;Mapping!$B$1,Mapping!$A$1,IF(H2839&lt;Mapping!$B$2,Mapping!$A$2,Mapping!$A$3))</f>
        <v>Minor</v>
      </c>
    </row>
    <row r="2840" spans="1:9" ht="13.5" customHeight="1" x14ac:dyDescent="0.2">
      <c r="A2840" s="4">
        <v>4</v>
      </c>
      <c r="B2840" s="5" t="s">
        <v>19</v>
      </c>
      <c r="C2840" s="4">
        <v>2</v>
      </c>
      <c r="D2840" s="4">
        <v>2014</v>
      </c>
      <c r="E2840" s="4">
        <v>1</v>
      </c>
      <c r="F2840" s="4">
        <v>0</v>
      </c>
      <c r="G2840" s="4">
        <v>0</v>
      </c>
      <c r="H2840" s="6">
        <v>57726</v>
      </c>
      <c r="I2840" s="8" t="str">
        <f>IF(H2840&lt;Mapping!$B$1,Mapping!$A$1,IF(H2840&lt;Mapping!$B$2,Mapping!$A$2,Mapping!$A$3))</f>
        <v>Minor</v>
      </c>
    </row>
    <row r="2841" spans="1:9" ht="13.5" customHeight="1" x14ac:dyDescent="0.2">
      <c r="A2841" s="4">
        <v>4</v>
      </c>
      <c r="B2841" s="5" t="s">
        <v>19</v>
      </c>
      <c r="C2841" s="4">
        <v>2</v>
      </c>
      <c r="D2841" s="4">
        <v>2014</v>
      </c>
      <c r="E2841" s="4">
        <v>1</v>
      </c>
      <c r="F2841" s="4">
        <v>0</v>
      </c>
      <c r="G2841" s="4">
        <v>0</v>
      </c>
      <c r="H2841" s="6">
        <v>29506</v>
      </c>
      <c r="I2841" s="8" t="str">
        <f>IF(H2841&lt;Mapping!$B$1,Mapping!$A$1,IF(H2841&lt;Mapping!$B$2,Mapping!$A$2,Mapping!$A$3))</f>
        <v>Minor</v>
      </c>
    </row>
    <row r="2842" spans="1:9" ht="13.5" customHeight="1" x14ac:dyDescent="0.2">
      <c r="A2842" s="4">
        <v>5</v>
      </c>
      <c r="B2842" s="5" t="s">
        <v>19</v>
      </c>
      <c r="C2842" s="4">
        <v>2</v>
      </c>
      <c r="D2842" s="4">
        <v>2014</v>
      </c>
      <c r="E2842" s="4">
        <v>1</v>
      </c>
      <c r="F2842" s="4">
        <v>0</v>
      </c>
      <c r="G2842" s="4">
        <v>0</v>
      </c>
      <c r="H2842" s="6">
        <v>127957</v>
      </c>
      <c r="I2842" s="8" t="str">
        <f>IF(H2842&lt;Mapping!$B$1,Mapping!$A$1,IF(H2842&lt;Mapping!$B$2,Mapping!$A$2,Mapping!$A$3))</f>
        <v>Minor</v>
      </c>
    </row>
    <row r="2843" spans="1:9" ht="13.5" customHeight="1" x14ac:dyDescent="0.2">
      <c r="A2843" s="4">
        <v>5</v>
      </c>
      <c r="B2843" s="5" t="s">
        <v>19</v>
      </c>
      <c r="C2843" s="4">
        <v>2</v>
      </c>
      <c r="D2843" s="4">
        <v>2014</v>
      </c>
      <c r="E2843" s="4">
        <v>1</v>
      </c>
      <c r="F2843" s="4">
        <v>0</v>
      </c>
      <c r="G2843" s="4">
        <v>0</v>
      </c>
      <c r="H2843" s="6">
        <v>101370</v>
      </c>
      <c r="I2843" s="8" t="str">
        <f>IF(H2843&lt;Mapping!$B$1,Mapping!$A$1,IF(H2843&lt;Mapping!$B$2,Mapping!$A$2,Mapping!$A$3))</f>
        <v>Minor</v>
      </c>
    </row>
    <row r="2844" spans="1:9" ht="13.5" customHeight="1" x14ac:dyDescent="0.2">
      <c r="A2844" s="4">
        <v>5</v>
      </c>
      <c r="B2844" s="5" t="s">
        <v>19</v>
      </c>
      <c r="C2844" s="4">
        <v>2</v>
      </c>
      <c r="D2844" s="4">
        <v>2014</v>
      </c>
      <c r="E2844" s="4">
        <v>1</v>
      </c>
      <c r="F2844" s="4">
        <v>0</v>
      </c>
      <c r="G2844" s="4">
        <v>0</v>
      </c>
      <c r="H2844" s="6">
        <v>59134</v>
      </c>
      <c r="I2844" s="8" t="str">
        <f>IF(H2844&lt;Mapping!$B$1,Mapping!$A$1,IF(H2844&lt;Mapping!$B$2,Mapping!$A$2,Mapping!$A$3))</f>
        <v>Minor</v>
      </c>
    </row>
    <row r="2845" spans="1:9" ht="13.5" customHeight="1" x14ac:dyDescent="0.2">
      <c r="A2845" s="4">
        <v>5</v>
      </c>
      <c r="B2845" s="5" t="s">
        <v>19</v>
      </c>
      <c r="C2845" s="4">
        <v>1</v>
      </c>
      <c r="D2845" s="4">
        <v>2014</v>
      </c>
      <c r="E2845" s="4">
        <v>1</v>
      </c>
      <c r="F2845" s="4">
        <v>0</v>
      </c>
      <c r="G2845" s="4">
        <v>0</v>
      </c>
      <c r="H2845" s="6">
        <v>28597</v>
      </c>
      <c r="I2845" s="8" t="str">
        <f>IF(H2845&lt;Mapping!$B$1,Mapping!$A$1,IF(H2845&lt;Mapping!$B$2,Mapping!$A$2,Mapping!$A$3))</f>
        <v>Minor</v>
      </c>
    </row>
    <row r="2846" spans="1:9" ht="13.5" customHeight="1" x14ac:dyDescent="0.2">
      <c r="A2846" s="4">
        <v>6</v>
      </c>
      <c r="B2846" s="5" t="s">
        <v>19</v>
      </c>
      <c r="C2846" s="4">
        <v>4</v>
      </c>
      <c r="D2846" s="4">
        <v>2014</v>
      </c>
      <c r="E2846" s="4">
        <v>1</v>
      </c>
      <c r="F2846" s="4">
        <v>0</v>
      </c>
      <c r="G2846" s="4">
        <v>0</v>
      </c>
      <c r="H2846" s="6">
        <v>209588</v>
      </c>
      <c r="I2846" s="8" t="str">
        <f>IF(H2846&lt;Mapping!$B$1,Mapping!$A$1,IF(H2846&lt;Mapping!$B$2,Mapping!$A$2,Mapping!$A$3))</f>
        <v>Minor</v>
      </c>
    </row>
    <row r="2847" spans="1:9" ht="13.5" customHeight="1" x14ac:dyDescent="0.2">
      <c r="A2847" s="4">
        <v>6</v>
      </c>
      <c r="B2847" s="5" t="s">
        <v>19</v>
      </c>
      <c r="C2847" s="4">
        <v>2</v>
      </c>
      <c r="D2847" s="4">
        <v>2014</v>
      </c>
      <c r="E2847" s="4">
        <v>1</v>
      </c>
      <c r="F2847" s="4">
        <v>0</v>
      </c>
      <c r="G2847" s="4">
        <v>0</v>
      </c>
      <c r="H2847" s="6">
        <v>89918</v>
      </c>
      <c r="I2847" s="8" t="str">
        <f>IF(H2847&lt;Mapping!$B$1,Mapping!$A$1,IF(H2847&lt;Mapping!$B$2,Mapping!$A$2,Mapping!$A$3))</f>
        <v>Minor</v>
      </c>
    </row>
    <row r="2848" spans="1:9" ht="13.5" customHeight="1" x14ac:dyDescent="0.2">
      <c r="A2848" s="4">
        <v>6</v>
      </c>
      <c r="B2848" s="5" t="s">
        <v>19</v>
      </c>
      <c r="C2848" s="4">
        <v>3</v>
      </c>
      <c r="D2848" s="4">
        <v>2014</v>
      </c>
      <c r="E2848" s="4">
        <v>1</v>
      </c>
      <c r="F2848" s="4">
        <v>0</v>
      </c>
      <c r="G2848" s="4">
        <v>0</v>
      </c>
      <c r="H2848" s="6">
        <v>32151</v>
      </c>
      <c r="I2848" s="8" t="str">
        <f>IF(H2848&lt;Mapping!$B$1,Mapping!$A$1,IF(H2848&lt;Mapping!$B$2,Mapping!$A$2,Mapping!$A$3))</f>
        <v>Minor</v>
      </c>
    </row>
    <row r="2849" spans="1:9" ht="13.5" customHeight="1" x14ac:dyDescent="0.2">
      <c r="A2849" s="4">
        <v>1</v>
      </c>
      <c r="B2849" s="5" t="s">
        <v>16</v>
      </c>
      <c r="C2849" s="4">
        <v>4</v>
      </c>
      <c r="D2849" s="4">
        <v>2014</v>
      </c>
      <c r="E2849" s="4">
        <v>1</v>
      </c>
      <c r="F2849" s="4">
        <v>0</v>
      </c>
      <c r="G2849" s="4">
        <v>0</v>
      </c>
      <c r="H2849" s="6">
        <v>17348</v>
      </c>
      <c r="I2849" s="8" t="str">
        <f>IF(H2849&lt;Mapping!$B$1,Mapping!$A$1,IF(H2849&lt;Mapping!$B$2,Mapping!$A$2,Mapping!$A$3))</f>
        <v>Minor</v>
      </c>
    </row>
    <row r="2850" spans="1:9" ht="13.5" customHeight="1" x14ac:dyDescent="0.2">
      <c r="A2850" s="4">
        <v>4</v>
      </c>
      <c r="B2850" s="5" t="s">
        <v>16</v>
      </c>
      <c r="C2850" s="4">
        <v>3</v>
      </c>
      <c r="D2850" s="4">
        <v>2014</v>
      </c>
      <c r="E2850" s="4">
        <v>1</v>
      </c>
      <c r="F2850" s="4">
        <v>0</v>
      </c>
      <c r="G2850" s="4">
        <v>0</v>
      </c>
      <c r="H2850" s="6">
        <v>91564</v>
      </c>
      <c r="I2850" s="8" t="str">
        <f>IF(H2850&lt;Mapping!$B$1,Mapping!$A$1,IF(H2850&lt;Mapping!$B$2,Mapping!$A$2,Mapping!$A$3))</f>
        <v>Minor</v>
      </c>
    </row>
    <row r="2851" spans="1:9" ht="13.5" customHeight="1" x14ac:dyDescent="0.2">
      <c r="A2851" s="4">
        <v>4</v>
      </c>
      <c r="B2851" s="5" t="s">
        <v>21</v>
      </c>
      <c r="C2851" s="4">
        <v>4</v>
      </c>
      <c r="D2851" s="4">
        <v>2014</v>
      </c>
      <c r="E2851" s="4">
        <v>1</v>
      </c>
      <c r="F2851" s="4">
        <v>0</v>
      </c>
      <c r="G2851" s="4">
        <v>0</v>
      </c>
      <c r="H2851" s="6">
        <v>290871</v>
      </c>
      <c r="I2851" s="8" t="str">
        <f>IF(H2851&lt;Mapping!$B$1,Mapping!$A$1,IF(H2851&lt;Mapping!$B$2,Mapping!$A$2,Mapping!$A$3))</f>
        <v>Minor</v>
      </c>
    </row>
    <row r="2852" spans="1:9" ht="13.5" customHeight="1" x14ac:dyDescent="0.2">
      <c r="A2852" s="4">
        <v>5</v>
      </c>
      <c r="B2852" s="5" t="s">
        <v>15</v>
      </c>
      <c r="C2852" s="4">
        <v>1</v>
      </c>
      <c r="D2852" s="4">
        <v>2014</v>
      </c>
      <c r="E2852" s="4">
        <v>2</v>
      </c>
      <c r="F2852" s="4">
        <v>0</v>
      </c>
      <c r="G2852" s="4">
        <v>11</v>
      </c>
      <c r="H2852" s="6">
        <v>0</v>
      </c>
      <c r="I2852" s="8" t="str">
        <f>IF(H2852&lt;Mapping!$B$1,Mapping!$A$1,IF(H2852&lt;Mapping!$B$2,Mapping!$A$2,Mapping!$A$3))</f>
        <v>Minor</v>
      </c>
    </row>
    <row r="2853" spans="1:9" ht="13.5" customHeight="1" x14ac:dyDescent="0.2">
      <c r="A2853" s="4">
        <v>2</v>
      </c>
      <c r="B2853" s="5" t="s">
        <v>26</v>
      </c>
      <c r="C2853" s="4">
        <v>2</v>
      </c>
      <c r="D2853" s="4">
        <v>2015</v>
      </c>
      <c r="E2853" s="4">
        <v>1</v>
      </c>
      <c r="F2853" s="4">
        <v>13</v>
      </c>
      <c r="G2853" s="4">
        <v>0</v>
      </c>
      <c r="H2853" s="6">
        <v>0</v>
      </c>
      <c r="I2853" s="8" t="str">
        <f>IF(H2853&lt;Mapping!$B$1,Mapping!$A$1,IF(H2853&lt;Mapping!$B$2,Mapping!$A$2,Mapping!$A$3))</f>
        <v>Minor</v>
      </c>
    </row>
    <row r="2854" spans="1:9" ht="13.5" customHeight="1" x14ac:dyDescent="0.2">
      <c r="A2854" s="4">
        <v>2</v>
      </c>
      <c r="B2854" s="5" t="s">
        <v>26</v>
      </c>
      <c r="C2854" s="4">
        <v>3</v>
      </c>
      <c r="D2854" s="4">
        <v>2015</v>
      </c>
      <c r="E2854" s="4">
        <v>1</v>
      </c>
      <c r="F2854" s="4">
        <v>12</v>
      </c>
      <c r="G2854" s="4">
        <v>0</v>
      </c>
      <c r="H2854" s="6">
        <v>0</v>
      </c>
      <c r="I2854" s="8" t="str">
        <f>IF(H2854&lt;Mapping!$B$1,Mapping!$A$1,IF(H2854&lt;Mapping!$B$2,Mapping!$A$2,Mapping!$A$3))</f>
        <v>Minor</v>
      </c>
    </row>
    <row r="2855" spans="1:9" ht="13.5" customHeight="1" x14ac:dyDescent="0.2">
      <c r="A2855" s="4">
        <v>2</v>
      </c>
      <c r="B2855" s="5" t="s">
        <v>26</v>
      </c>
      <c r="C2855" s="4">
        <v>3</v>
      </c>
      <c r="D2855" s="4">
        <v>2015</v>
      </c>
      <c r="E2855" s="4">
        <v>1</v>
      </c>
      <c r="F2855" s="4">
        <v>11</v>
      </c>
      <c r="G2855" s="4">
        <v>0</v>
      </c>
      <c r="H2855" s="6">
        <v>0</v>
      </c>
      <c r="I2855" s="8" t="str">
        <f>IF(H2855&lt;Mapping!$B$1,Mapping!$A$1,IF(H2855&lt;Mapping!$B$2,Mapping!$A$2,Mapping!$A$3))</f>
        <v>Minor</v>
      </c>
    </row>
    <row r="2856" spans="1:9" ht="13.5" customHeight="1" x14ac:dyDescent="0.2">
      <c r="A2856" s="4">
        <v>2</v>
      </c>
      <c r="B2856" s="5" t="s">
        <v>26</v>
      </c>
      <c r="C2856" s="4">
        <v>2</v>
      </c>
      <c r="D2856" s="4">
        <v>2015</v>
      </c>
      <c r="E2856" s="4">
        <v>1</v>
      </c>
      <c r="F2856" s="4">
        <v>13</v>
      </c>
      <c r="G2856" s="4">
        <v>0</v>
      </c>
      <c r="H2856" s="6">
        <v>0</v>
      </c>
      <c r="I2856" s="8" t="str">
        <f>IF(H2856&lt;Mapping!$B$1,Mapping!$A$1,IF(H2856&lt;Mapping!$B$2,Mapping!$A$2,Mapping!$A$3))</f>
        <v>Minor</v>
      </c>
    </row>
    <row r="2857" spans="1:9" ht="13.5" customHeight="1" x14ac:dyDescent="0.2">
      <c r="A2857" s="4">
        <v>1</v>
      </c>
      <c r="B2857" s="5" t="s">
        <v>14</v>
      </c>
      <c r="C2857" s="4">
        <v>4</v>
      </c>
      <c r="D2857" s="4">
        <v>2015</v>
      </c>
      <c r="E2857" s="4">
        <v>1</v>
      </c>
      <c r="F2857" s="4">
        <v>0</v>
      </c>
      <c r="G2857" s="4">
        <v>0</v>
      </c>
      <c r="H2857" s="6">
        <v>15931</v>
      </c>
      <c r="I2857" s="8" t="str">
        <f>IF(H2857&lt;Mapping!$B$1,Mapping!$A$1,IF(H2857&lt;Mapping!$B$2,Mapping!$A$2,Mapping!$A$3))</f>
        <v>Minor</v>
      </c>
    </row>
    <row r="2858" spans="1:9" ht="13.5" customHeight="1" x14ac:dyDescent="0.2">
      <c r="A2858" s="4">
        <v>1</v>
      </c>
      <c r="B2858" s="5" t="s">
        <v>14</v>
      </c>
      <c r="C2858" s="4">
        <v>4</v>
      </c>
      <c r="D2858" s="4">
        <v>2015</v>
      </c>
      <c r="E2858" s="4">
        <v>1</v>
      </c>
      <c r="F2858" s="4">
        <v>0</v>
      </c>
      <c r="G2858" s="4">
        <v>0</v>
      </c>
      <c r="H2858" s="6">
        <v>14883</v>
      </c>
      <c r="I2858" s="8" t="str">
        <f>IF(H2858&lt;Mapping!$B$1,Mapping!$A$1,IF(H2858&lt;Mapping!$B$2,Mapping!$A$2,Mapping!$A$3))</f>
        <v>Minor</v>
      </c>
    </row>
    <row r="2859" spans="1:9" ht="13.5" customHeight="1" x14ac:dyDescent="0.2">
      <c r="A2859" s="4">
        <v>1</v>
      </c>
      <c r="B2859" s="5" t="s">
        <v>14</v>
      </c>
      <c r="C2859" s="4">
        <v>4</v>
      </c>
      <c r="D2859" s="4">
        <v>2015</v>
      </c>
      <c r="E2859" s="4">
        <v>1</v>
      </c>
      <c r="F2859" s="4">
        <v>0</v>
      </c>
      <c r="G2859" s="4">
        <v>0</v>
      </c>
      <c r="H2859" s="6">
        <v>14743</v>
      </c>
      <c r="I2859" s="8" t="str">
        <f>IF(H2859&lt;Mapping!$B$1,Mapping!$A$1,IF(H2859&lt;Mapping!$B$2,Mapping!$A$2,Mapping!$A$3))</f>
        <v>Minor</v>
      </c>
    </row>
    <row r="2860" spans="1:9" ht="13.5" customHeight="1" x14ac:dyDescent="0.2">
      <c r="A2860" s="4">
        <v>1</v>
      </c>
      <c r="B2860" s="5" t="s">
        <v>14</v>
      </c>
      <c r="C2860" s="4">
        <v>4</v>
      </c>
      <c r="D2860" s="4">
        <v>2015</v>
      </c>
      <c r="E2860" s="4">
        <v>1</v>
      </c>
      <c r="F2860" s="4">
        <v>0</v>
      </c>
      <c r="G2860" s="4">
        <v>0</v>
      </c>
      <c r="H2860" s="6">
        <v>7889</v>
      </c>
      <c r="I2860" s="8" t="str">
        <f>IF(H2860&lt;Mapping!$B$1,Mapping!$A$1,IF(H2860&lt;Mapping!$B$2,Mapping!$A$2,Mapping!$A$3))</f>
        <v>Minor</v>
      </c>
    </row>
    <row r="2861" spans="1:9" ht="13.5" customHeight="1" x14ac:dyDescent="0.2">
      <c r="A2861" s="4">
        <v>2</v>
      </c>
      <c r="B2861" s="5" t="s">
        <v>14</v>
      </c>
      <c r="C2861" s="4">
        <v>4</v>
      </c>
      <c r="D2861" s="4">
        <v>2015</v>
      </c>
      <c r="E2861" s="4">
        <v>1</v>
      </c>
      <c r="F2861" s="4">
        <v>0</v>
      </c>
      <c r="G2861" s="4">
        <v>0</v>
      </c>
      <c r="H2861" s="6">
        <v>369827</v>
      </c>
      <c r="I2861" s="8" t="str">
        <f>IF(H2861&lt;Mapping!$B$1,Mapping!$A$1,IF(H2861&lt;Mapping!$B$2,Mapping!$A$2,Mapping!$A$3))</f>
        <v>Minor</v>
      </c>
    </row>
    <row r="2862" spans="1:9" ht="13.5" customHeight="1" x14ac:dyDescent="0.2">
      <c r="A2862" s="4">
        <v>2</v>
      </c>
      <c r="B2862" s="5" t="s">
        <v>14</v>
      </c>
      <c r="C2862" s="4">
        <v>4</v>
      </c>
      <c r="D2862" s="4">
        <v>2015</v>
      </c>
      <c r="E2862" s="4">
        <v>1</v>
      </c>
      <c r="F2862" s="4">
        <v>0</v>
      </c>
      <c r="G2862" s="4">
        <v>0</v>
      </c>
      <c r="H2862" s="6">
        <v>172469</v>
      </c>
      <c r="I2862" s="8" t="str">
        <f>IF(H2862&lt;Mapping!$B$1,Mapping!$A$1,IF(H2862&lt;Mapping!$B$2,Mapping!$A$2,Mapping!$A$3))</f>
        <v>Minor</v>
      </c>
    </row>
    <row r="2863" spans="1:9" ht="13.5" customHeight="1" x14ac:dyDescent="0.2">
      <c r="A2863" s="4">
        <v>2</v>
      </c>
      <c r="B2863" s="5" t="s">
        <v>14</v>
      </c>
      <c r="C2863" s="4">
        <v>4</v>
      </c>
      <c r="D2863" s="4">
        <v>2015</v>
      </c>
      <c r="E2863" s="4">
        <v>1</v>
      </c>
      <c r="F2863" s="4">
        <v>0</v>
      </c>
      <c r="G2863" s="4">
        <v>0</v>
      </c>
      <c r="H2863" s="6">
        <v>148041</v>
      </c>
      <c r="I2863" s="8" t="str">
        <f>IF(H2863&lt;Mapping!$B$1,Mapping!$A$1,IF(H2863&lt;Mapping!$B$2,Mapping!$A$2,Mapping!$A$3))</f>
        <v>Minor</v>
      </c>
    </row>
    <row r="2864" spans="1:9" ht="13.5" customHeight="1" x14ac:dyDescent="0.2">
      <c r="A2864" s="4">
        <v>2</v>
      </c>
      <c r="B2864" s="5" t="s">
        <v>14</v>
      </c>
      <c r="C2864" s="4">
        <v>4</v>
      </c>
      <c r="D2864" s="4">
        <v>2015</v>
      </c>
      <c r="E2864" s="4">
        <v>1</v>
      </c>
      <c r="F2864" s="4">
        <v>0</v>
      </c>
      <c r="G2864" s="4">
        <v>0</v>
      </c>
      <c r="H2864" s="6">
        <v>144110</v>
      </c>
      <c r="I2864" s="8" t="str">
        <f>IF(H2864&lt;Mapping!$B$1,Mapping!$A$1,IF(H2864&lt;Mapping!$B$2,Mapping!$A$2,Mapping!$A$3))</f>
        <v>Minor</v>
      </c>
    </row>
    <row r="2865" spans="1:9" ht="13.5" customHeight="1" x14ac:dyDescent="0.2">
      <c r="A2865" s="4">
        <v>2</v>
      </c>
      <c r="B2865" s="5" t="s">
        <v>14</v>
      </c>
      <c r="C2865" s="4">
        <v>4</v>
      </c>
      <c r="D2865" s="4">
        <v>2015</v>
      </c>
      <c r="E2865" s="4">
        <v>2</v>
      </c>
      <c r="F2865" s="4">
        <v>0</v>
      </c>
      <c r="G2865" s="4">
        <v>0</v>
      </c>
      <c r="H2865" s="6">
        <v>126587</v>
      </c>
      <c r="I2865" s="8" t="str">
        <f>IF(H2865&lt;Mapping!$B$1,Mapping!$A$1,IF(H2865&lt;Mapping!$B$2,Mapping!$A$2,Mapping!$A$3))</f>
        <v>Minor</v>
      </c>
    </row>
    <row r="2866" spans="1:9" ht="13.5" customHeight="1" x14ac:dyDescent="0.2">
      <c r="A2866" s="4">
        <v>2</v>
      </c>
      <c r="B2866" s="5" t="s">
        <v>14</v>
      </c>
      <c r="C2866" s="4">
        <v>4</v>
      </c>
      <c r="D2866" s="4">
        <v>2015</v>
      </c>
      <c r="E2866" s="4">
        <v>1</v>
      </c>
      <c r="F2866" s="4">
        <v>0</v>
      </c>
      <c r="G2866" s="4">
        <v>0</v>
      </c>
      <c r="H2866" s="6">
        <v>68512</v>
      </c>
      <c r="I2866" s="8" t="str">
        <f>IF(H2866&lt;Mapping!$B$1,Mapping!$A$1,IF(H2866&lt;Mapping!$B$2,Mapping!$A$2,Mapping!$A$3))</f>
        <v>Minor</v>
      </c>
    </row>
    <row r="2867" spans="1:9" ht="13.5" customHeight="1" x14ac:dyDescent="0.2">
      <c r="A2867" s="4">
        <v>2</v>
      </c>
      <c r="B2867" s="5" t="s">
        <v>14</v>
      </c>
      <c r="C2867" s="4">
        <v>4</v>
      </c>
      <c r="D2867" s="4">
        <v>2015</v>
      </c>
      <c r="E2867" s="4">
        <v>1</v>
      </c>
      <c r="F2867" s="4">
        <v>0</v>
      </c>
      <c r="G2867" s="4">
        <v>0</v>
      </c>
      <c r="H2867" s="6">
        <v>1281871</v>
      </c>
      <c r="I2867" s="8" t="str">
        <f>IF(H2867&lt;Mapping!$B$1,Mapping!$A$1,IF(H2867&lt;Mapping!$B$2,Mapping!$A$2,Mapping!$A$3))</f>
        <v>Medium</v>
      </c>
    </row>
    <row r="2868" spans="1:9" ht="13.5" customHeight="1" x14ac:dyDescent="0.2">
      <c r="A2868" s="4">
        <v>2</v>
      </c>
      <c r="B2868" s="5" t="s">
        <v>14</v>
      </c>
      <c r="C2868" s="4">
        <v>4</v>
      </c>
      <c r="D2868" s="4">
        <v>2015</v>
      </c>
      <c r="E2868" s="4">
        <v>1</v>
      </c>
      <c r="F2868" s="4">
        <v>0</v>
      </c>
      <c r="G2868" s="4">
        <v>0</v>
      </c>
      <c r="H2868" s="6">
        <v>3374573</v>
      </c>
      <c r="I2868" s="8" t="str">
        <f>IF(H2868&lt;Mapping!$B$1,Mapping!$A$1,IF(H2868&lt;Mapping!$B$2,Mapping!$A$2,Mapping!$A$3))</f>
        <v>Medium</v>
      </c>
    </row>
    <row r="2869" spans="1:9" ht="13.5" customHeight="1" x14ac:dyDescent="0.2">
      <c r="A2869" s="4">
        <v>2</v>
      </c>
      <c r="B2869" s="5" t="s">
        <v>14</v>
      </c>
      <c r="C2869" s="4">
        <v>4</v>
      </c>
      <c r="D2869" s="4">
        <v>2015</v>
      </c>
      <c r="E2869" s="4">
        <v>1</v>
      </c>
      <c r="F2869" s="4">
        <v>0</v>
      </c>
      <c r="G2869" s="4">
        <v>0</v>
      </c>
      <c r="H2869" s="6">
        <v>687731</v>
      </c>
      <c r="I2869" s="8" t="str">
        <f>IF(H2869&lt;Mapping!$B$1,Mapping!$A$1,IF(H2869&lt;Mapping!$B$2,Mapping!$A$2,Mapping!$A$3))</f>
        <v>Medium</v>
      </c>
    </row>
    <row r="2870" spans="1:9" ht="13.5" customHeight="1" x14ac:dyDescent="0.2">
      <c r="A2870" s="4">
        <v>2</v>
      </c>
      <c r="B2870" s="5" t="s">
        <v>14</v>
      </c>
      <c r="C2870" s="4">
        <v>4</v>
      </c>
      <c r="D2870" s="4">
        <v>2015</v>
      </c>
      <c r="E2870" s="4">
        <v>1</v>
      </c>
      <c r="F2870" s="4">
        <v>0</v>
      </c>
      <c r="G2870" s="4">
        <v>0</v>
      </c>
      <c r="H2870" s="6">
        <v>647142</v>
      </c>
      <c r="I2870" s="8" t="str">
        <f>IF(H2870&lt;Mapping!$B$1,Mapping!$A$1,IF(H2870&lt;Mapping!$B$2,Mapping!$A$2,Mapping!$A$3))</f>
        <v>Medium</v>
      </c>
    </row>
    <row r="2871" spans="1:9" ht="13.5" customHeight="1" x14ac:dyDescent="0.2">
      <c r="A2871" s="4">
        <v>2</v>
      </c>
      <c r="B2871" s="5" t="s">
        <v>14</v>
      </c>
      <c r="C2871" s="4">
        <v>4</v>
      </c>
      <c r="D2871" s="4">
        <v>2015</v>
      </c>
      <c r="E2871" s="4">
        <v>16</v>
      </c>
      <c r="F2871" s="4">
        <v>0</v>
      </c>
      <c r="G2871" s="4">
        <v>0</v>
      </c>
      <c r="H2871" s="6">
        <v>158393184</v>
      </c>
      <c r="I2871" s="8" t="str">
        <f>IF(H2871&lt;Mapping!$B$1,Mapping!$A$1,IF(H2871&lt;Mapping!$B$2,Mapping!$A$2,Mapping!$A$3))</f>
        <v>Major</v>
      </c>
    </row>
    <row r="2872" spans="1:9" ht="13.5" customHeight="1" x14ac:dyDescent="0.2">
      <c r="A2872" s="4">
        <v>2</v>
      </c>
      <c r="B2872" s="5" t="s">
        <v>14</v>
      </c>
      <c r="C2872" s="4">
        <v>4</v>
      </c>
      <c r="D2872" s="4">
        <v>2015</v>
      </c>
      <c r="E2872" s="4">
        <v>1</v>
      </c>
      <c r="F2872" s="4">
        <v>0</v>
      </c>
      <c r="G2872" s="4">
        <v>0</v>
      </c>
      <c r="H2872" s="6">
        <v>3661812</v>
      </c>
      <c r="I2872" s="8" t="str">
        <f>IF(H2872&lt;Mapping!$B$1,Mapping!$A$1,IF(H2872&lt;Mapping!$B$2,Mapping!$A$2,Mapping!$A$3))</f>
        <v>Medium</v>
      </c>
    </row>
    <row r="2873" spans="1:9" ht="13.5" customHeight="1" x14ac:dyDescent="0.2">
      <c r="A2873" s="4">
        <v>2</v>
      </c>
      <c r="B2873" s="5" t="s">
        <v>14</v>
      </c>
      <c r="C2873" s="4">
        <v>4</v>
      </c>
      <c r="D2873" s="4">
        <v>2015</v>
      </c>
      <c r="E2873" s="4">
        <v>1</v>
      </c>
      <c r="F2873" s="4">
        <v>0</v>
      </c>
      <c r="G2873" s="4">
        <v>0</v>
      </c>
      <c r="H2873" s="6">
        <v>839284</v>
      </c>
      <c r="I2873" s="8" t="str">
        <f>IF(H2873&lt;Mapping!$B$1,Mapping!$A$1,IF(H2873&lt;Mapping!$B$2,Mapping!$A$2,Mapping!$A$3))</f>
        <v>Medium</v>
      </c>
    </row>
    <row r="2874" spans="1:9" ht="13.5" customHeight="1" x14ac:dyDescent="0.2">
      <c r="A2874" s="4">
        <v>2</v>
      </c>
      <c r="B2874" s="5" t="s">
        <v>14</v>
      </c>
      <c r="C2874" s="4">
        <v>4</v>
      </c>
      <c r="D2874" s="4">
        <v>2015</v>
      </c>
      <c r="E2874" s="4">
        <v>1</v>
      </c>
      <c r="F2874" s="4">
        <v>0</v>
      </c>
      <c r="G2874" s="4">
        <v>0</v>
      </c>
      <c r="H2874" s="6">
        <v>868134</v>
      </c>
      <c r="I2874" s="8" t="str">
        <f>IF(H2874&lt;Mapping!$B$1,Mapping!$A$1,IF(H2874&lt;Mapping!$B$2,Mapping!$A$2,Mapping!$A$3))</f>
        <v>Medium</v>
      </c>
    </row>
    <row r="2875" spans="1:9" ht="13.5" customHeight="1" x14ac:dyDescent="0.2">
      <c r="A2875" s="4">
        <v>2</v>
      </c>
      <c r="B2875" s="5" t="s">
        <v>14</v>
      </c>
      <c r="C2875" s="4">
        <v>4</v>
      </c>
      <c r="D2875" s="4">
        <v>2015</v>
      </c>
      <c r="E2875" s="4">
        <v>1</v>
      </c>
      <c r="F2875" s="4">
        <v>0</v>
      </c>
      <c r="G2875" s="4">
        <v>0</v>
      </c>
      <c r="H2875" s="6">
        <v>858861</v>
      </c>
      <c r="I2875" s="8" t="str">
        <f>IF(H2875&lt;Mapping!$B$1,Mapping!$A$1,IF(H2875&lt;Mapping!$B$2,Mapping!$A$2,Mapping!$A$3))</f>
        <v>Medium</v>
      </c>
    </row>
    <row r="2876" spans="1:9" ht="13.5" customHeight="1" x14ac:dyDescent="0.2">
      <c r="A2876" s="4">
        <v>2</v>
      </c>
      <c r="B2876" s="5" t="s">
        <v>14</v>
      </c>
      <c r="C2876" s="4">
        <v>4</v>
      </c>
      <c r="D2876" s="4">
        <v>2015</v>
      </c>
      <c r="E2876" s="4">
        <v>1</v>
      </c>
      <c r="F2876" s="4">
        <v>0</v>
      </c>
      <c r="G2876" s="4">
        <v>0</v>
      </c>
      <c r="H2876" s="6">
        <v>1306006</v>
      </c>
      <c r="I2876" s="8" t="str">
        <f>IF(H2876&lt;Mapping!$B$1,Mapping!$A$1,IF(H2876&lt;Mapping!$B$2,Mapping!$A$2,Mapping!$A$3))</f>
        <v>Medium</v>
      </c>
    </row>
    <row r="2877" spans="1:9" ht="13.5" customHeight="1" x14ac:dyDescent="0.2">
      <c r="A2877" s="4">
        <v>2</v>
      </c>
      <c r="B2877" s="5" t="s">
        <v>14</v>
      </c>
      <c r="C2877" s="4">
        <v>4</v>
      </c>
      <c r="D2877" s="4">
        <v>2015</v>
      </c>
      <c r="E2877" s="4">
        <v>1</v>
      </c>
      <c r="F2877" s="4">
        <v>0</v>
      </c>
      <c r="G2877" s="4">
        <v>0</v>
      </c>
      <c r="H2877" s="6">
        <v>900900</v>
      </c>
      <c r="I2877" s="8" t="str">
        <f>IF(H2877&lt;Mapping!$B$1,Mapping!$A$1,IF(H2877&lt;Mapping!$B$2,Mapping!$A$2,Mapping!$A$3))</f>
        <v>Medium</v>
      </c>
    </row>
    <row r="2878" spans="1:9" ht="13.5" customHeight="1" x14ac:dyDescent="0.2">
      <c r="A2878" s="4">
        <v>2</v>
      </c>
      <c r="B2878" s="5" t="s">
        <v>14</v>
      </c>
      <c r="C2878" s="4">
        <v>4</v>
      </c>
      <c r="D2878" s="4">
        <v>2015</v>
      </c>
      <c r="E2878" s="4">
        <v>1</v>
      </c>
      <c r="F2878" s="4">
        <v>0</v>
      </c>
      <c r="G2878" s="4">
        <v>0</v>
      </c>
      <c r="H2878" s="6">
        <v>4031163</v>
      </c>
      <c r="I2878" s="8" t="str">
        <f>IF(H2878&lt;Mapping!$B$1,Mapping!$A$1,IF(H2878&lt;Mapping!$B$2,Mapping!$A$2,Mapping!$A$3))</f>
        <v>Medium</v>
      </c>
    </row>
    <row r="2879" spans="1:9" ht="13.5" customHeight="1" x14ac:dyDescent="0.2">
      <c r="A2879" s="4">
        <v>3</v>
      </c>
      <c r="B2879" s="5" t="s">
        <v>14</v>
      </c>
      <c r="C2879" s="4">
        <v>3</v>
      </c>
      <c r="D2879" s="4">
        <v>2015</v>
      </c>
      <c r="E2879" s="4">
        <v>1</v>
      </c>
      <c r="F2879" s="4">
        <v>0</v>
      </c>
      <c r="G2879" s="4">
        <v>0</v>
      </c>
      <c r="H2879" s="6">
        <v>477589</v>
      </c>
      <c r="I2879" s="8" t="str">
        <f>IF(H2879&lt;Mapping!$B$1,Mapping!$A$1,IF(H2879&lt;Mapping!$B$2,Mapping!$A$2,Mapping!$A$3))</f>
        <v>Minor</v>
      </c>
    </row>
    <row r="2880" spans="1:9" ht="13.5" customHeight="1" x14ac:dyDescent="0.2">
      <c r="A2880" s="4">
        <v>3</v>
      </c>
      <c r="B2880" s="5" t="s">
        <v>14</v>
      </c>
      <c r="C2880" s="4">
        <v>4</v>
      </c>
      <c r="D2880" s="4">
        <v>2015</v>
      </c>
      <c r="E2880" s="4">
        <v>1</v>
      </c>
      <c r="F2880" s="4">
        <v>13</v>
      </c>
      <c r="G2880" s="4">
        <v>13</v>
      </c>
      <c r="H2880" s="6">
        <v>344590</v>
      </c>
      <c r="I2880" s="8" t="str">
        <f>IF(H2880&lt;Mapping!$B$1,Mapping!$A$1,IF(H2880&lt;Mapping!$B$2,Mapping!$A$2,Mapping!$A$3))</f>
        <v>Minor</v>
      </c>
    </row>
    <row r="2881" spans="1:9" ht="13.5" customHeight="1" x14ac:dyDescent="0.2">
      <c r="A2881" s="4">
        <v>3</v>
      </c>
      <c r="B2881" s="5" t="s">
        <v>14</v>
      </c>
      <c r="C2881" s="4">
        <v>4</v>
      </c>
      <c r="D2881" s="4">
        <v>2015</v>
      </c>
      <c r="E2881" s="4">
        <v>1</v>
      </c>
      <c r="F2881" s="4">
        <v>12</v>
      </c>
      <c r="G2881" s="4">
        <v>12</v>
      </c>
      <c r="H2881" s="6">
        <v>332765</v>
      </c>
      <c r="I2881" s="8" t="str">
        <f>IF(H2881&lt;Mapping!$B$1,Mapping!$A$1,IF(H2881&lt;Mapping!$B$2,Mapping!$A$2,Mapping!$A$3))</f>
        <v>Minor</v>
      </c>
    </row>
    <row r="2882" spans="1:9" ht="13.5" customHeight="1" x14ac:dyDescent="0.2">
      <c r="A2882" s="4">
        <v>3</v>
      </c>
      <c r="B2882" s="5" t="s">
        <v>14</v>
      </c>
      <c r="C2882" s="4">
        <v>3</v>
      </c>
      <c r="D2882" s="4">
        <v>2015</v>
      </c>
      <c r="E2882" s="4">
        <v>2</v>
      </c>
      <c r="F2882" s="4">
        <v>0</v>
      </c>
      <c r="G2882" s="4">
        <v>0</v>
      </c>
      <c r="H2882" s="6">
        <v>285136</v>
      </c>
      <c r="I2882" s="8" t="str">
        <f>IF(H2882&lt;Mapping!$B$1,Mapping!$A$1,IF(H2882&lt;Mapping!$B$2,Mapping!$A$2,Mapping!$A$3))</f>
        <v>Minor</v>
      </c>
    </row>
    <row r="2883" spans="1:9" ht="13.5" customHeight="1" x14ac:dyDescent="0.2">
      <c r="A2883" s="4">
        <v>3</v>
      </c>
      <c r="B2883" s="5" t="s">
        <v>14</v>
      </c>
      <c r="C2883" s="4">
        <v>3</v>
      </c>
      <c r="D2883" s="4">
        <v>2015</v>
      </c>
      <c r="E2883" s="4">
        <v>1</v>
      </c>
      <c r="F2883" s="4">
        <v>0</v>
      </c>
      <c r="G2883" s="4">
        <v>0</v>
      </c>
      <c r="H2883" s="6">
        <v>270320</v>
      </c>
      <c r="I2883" s="8" t="str">
        <f>IF(H2883&lt;Mapping!$B$1,Mapping!$A$1,IF(H2883&lt;Mapping!$B$2,Mapping!$A$2,Mapping!$A$3))</f>
        <v>Minor</v>
      </c>
    </row>
    <row r="2884" spans="1:9" ht="13.5" customHeight="1" x14ac:dyDescent="0.2">
      <c r="A2884" s="4">
        <v>3</v>
      </c>
      <c r="B2884" s="5" t="s">
        <v>14</v>
      </c>
      <c r="C2884" s="4">
        <v>3</v>
      </c>
      <c r="D2884" s="4">
        <v>2015</v>
      </c>
      <c r="E2884" s="4">
        <v>1</v>
      </c>
      <c r="F2884" s="4">
        <v>0</v>
      </c>
      <c r="G2884" s="4">
        <v>0</v>
      </c>
      <c r="H2884" s="6">
        <v>268558</v>
      </c>
      <c r="I2884" s="8" t="str">
        <f>IF(H2884&lt;Mapping!$B$1,Mapping!$A$1,IF(H2884&lt;Mapping!$B$2,Mapping!$A$2,Mapping!$A$3))</f>
        <v>Minor</v>
      </c>
    </row>
    <row r="2885" spans="1:9" ht="13.5" customHeight="1" x14ac:dyDescent="0.2">
      <c r="A2885" s="4">
        <v>3</v>
      </c>
      <c r="B2885" s="5" t="s">
        <v>14</v>
      </c>
      <c r="C2885" s="4">
        <v>4</v>
      </c>
      <c r="D2885" s="4">
        <v>2015</v>
      </c>
      <c r="E2885" s="4">
        <v>1</v>
      </c>
      <c r="F2885" s="4">
        <v>0</v>
      </c>
      <c r="G2885" s="4">
        <v>0</v>
      </c>
      <c r="H2885" s="6">
        <v>260059</v>
      </c>
      <c r="I2885" s="8" t="str">
        <f>IF(H2885&lt;Mapping!$B$1,Mapping!$A$1,IF(H2885&lt;Mapping!$B$2,Mapping!$A$2,Mapping!$A$3))</f>
        <v>Minor</v>
      </c>
    </row>
    <row r="2886" spans="1:9" ht="13.5" customHeight="1" x14ac:dyDescent="0.2">
      <c r="A2886" s="4">
        <v>3</v>
      </c>
      <c r="B2886" s="5" t="s">
        <v>14</v>
      </c>
      <c r="C2886" s="4">
        <v>4</v>
      </c>
      <c r="D2886" s="4">
        <v>2015</v>
      </c>
      <c r="E2886" s="4">
        <v>1</v>
      </c>
      <c r="F2886" s="4">
        <v>12</v>
      </c>
      <c r="G2886" s="4">
        <v>12</v>
      </c>
      <c r="H2886" s="6">
        <v>257087</v>
      </c>
      <c r="I2886" s="8" t="str">
        <f>IF(H2886&lt;Mapping!$B$1,Mapping!$A$1,IF(H2886&lt;Mapping!$B$2,Mapping!$A$2,Mapping!$A$3))</f>
        <v>Minor</v>
      </c>
    </row>
    <row r="2887" spans="1:9" ht="13.5" customHeight="1" x14ac:dyDescent="0.2">
      <c r="A2887" s="4">
        <v>3</v>
      </c>
      <c r="B2887" s="5" t="s">
        <v>14</v>
      </c>
      <c r="C2887" s="4">
        <v>3</v>
      </c>
      <c r="D2887" s="4">
        <v>2015</v>
      </c>
      <c r="E2887" s="4">
        <v>1</v>
      </c>
      <c r="F2887" s="4">
        <v>0</v>
      </c>
      <c r="G2887" s="4">
        <v>0</v>
      </c>
      <c r="H2887" s="6">
        <v>237374</v>
      </c>
      <c r="I2887" s="8" t="str">
        <f>IF(H2887&lt;Mapping!$B$1,Mapping!$A$1,IF(H2887&lt;Mapping!$B$2,Mapping!$A$2,Mapping!$A$3))</f>
        <v>Minor</v>
      </c>
    </row>
    <row r="2888" spans="1:9" ht="13.5" customHeight="1" x14ac:dyDescent="0.2">
      <c r="A2888" s="4">
        <v>3</v>
      </c>
      <c r="B2888" s="5" t="s">
        <v>14</v>
      </c>
      <c r="C2888" s="4">
        <v>3</v>
      </c>
      <c r="D2888" s="4">
        <v>2015</v>
      </c>
      <c r="E2888" s="4">
        <v>1</v>
      </c>
      <c r="F2888" s="4">
        <v>0</v>
      </c>
      <c r="G2888" s="4">
        <v>0</v>
      </c>
      <c r="H2888" s="6">
        <v>223836</v>
      </c>
      <c r="I2888" s="8" t="str">
        <f>IF(H2888&lt;Mapping!$B$1,Mapping!$A$1,IF(H2888&lt;Mapping!$B$2,Mapping!$A$2,Mapping!$A$3))</f>
        <v>Minor</v>
      </c>
    </row>
    <row r="2889" spans="1:9" ht="13.5" customHeight="1" x14ac:dyDescent="0.2">
      <c r="A2889" s="4">
        <v>3</v>
      </c>
      <c r="B2889" s="5" t="s">
        <v>14</v>
      </c>
      <c r="C2889" s="4">
        <v>3</v>
      </c>
      <c r="D2889" s="4">
        <v>2015</v>
      </c>
      <c r="E2889" s="4">
        <v>1</v>
      </c>
      <c r="F2889" s="4">
        <v>0</v>
      </c>
      <c r="G2889" s="4">
        <v>0</v>
      </c>
      <c r="H2889" s="6">
        <v>206678</v>
      </c>
      <c r="I2889" s="8" t="str">
        <f>IF(H2889&lt;Mapping!$B$1,Mapping!$A$1,IF(H2889&lt;Mapping!$B$2,Mapping!$A$2,Mapping!$A$3))</f>
        <v>Minor</v>
      </c>
    </row>
    <row r="2890" spans="1:9" ht="13.5" customHeight="1" x14ac:dyDescent="0.2">
      <c r="A2890" s="4">
        <v>3</v>
      </c>
      <c r="B2890" s="5" t="s">
        <v>14</v>
      </c>
      <c r="C2890" s="4">
        <v>3</v>
      </c>
      <c r="D2890" s="4">
        <v>2015</v>
      </c>
      <c r="E2890" s="4">
        <v>1</v>
      </c>
      <c r="F2890" s="4">
        <v>0</v>
      </c>
      <c r="G2890" s="4">
        <v>0</v>
      </c>
      <c r="H2890" s="6">
        <v>167809</v>
      </c>
      <c r="I2890" s="8" t="str">
        <f>IF(H2890&lt;Mapping!$B$1,Mapping!$A$1,IF(H2890&lt;Mapping!$B$2,Mapping!$A$2,Mapping!$A$3))</f>
        <v>Minor</v>
      </c>
    </row>
    <row r="2891" spans="1:9" ht="13.5" customHeight="1" x14ac:dyDescent="0.2">
      <c r="A2891" s="4">
        <v>3</v>
      </c>
      <c r="B2891" s="5" t="s">
        <v>14</v>
      </c>
      <c r="C2891" s="4">
        <v>4</v>
      </c>
      <c r="D2891" s="4">
        <v>2015</v>
      </c>
      <c r="E2891" s="4">
        <v>1</v>
      </c>
      <c r="F2891" s="4">
        <v>0</v>
      </c>
      <c r="G2891" s="4">
        <v>0</v>
      </c>
      <c r="H2891" s="6">
        <v>80528</v>
      </c>
      <c r="I2891" s="8" t="str">
        <f>IF(H2891&lt;Mapping!$B$1,Mapping!$A$1,IF(H2891&lt;Mapping!$B$2,Mapping!$A$2,Mapping!$A$3))</f>
        <v>Minor</v>
      </c>
    </row>
    <row r="2892" spans="1:9" ht="13.5" customHeight="1" x14ac:dyDescent="0.2">
      <c r="A2892" s="4">
        <v>3</v>
      </c>
      <c r="B2892" s="5" t="s">
        <v>14</v>
      </c>
      <c r="C2892" s="4">
        <v>4</v>
      </c>
      <c r="D2892" s="4">
        <v>2015</v>
      </c>
      <c r="E2892" s="4">
        <v>1</v>
      </c>
      <c r="F2892" s="4">
        <v>0</v>
      </c>
      <c r="G2892" s="4">
        <v>0</v>
      </c>
      <c r="H2892" s="6">
        <v>79228</v>
      </c>
      <c r="I2892" s="8" t="str">
        <f>IF(H2892&lt;Mapping!$B$1,Mapping!$A$1,IF(H2892&lt;Mapping!$B$2,Mapping!$A$2,Mapping!$A$3))</f>
        <v>Minor</v>
      </c>
    </row>
    <row r="2893" spans="1:9" ht="13.5" customHeight="1" x14ac:dyDescent="0.2">
      <c r="A2893" s="4">
        <v>3</v>
      </c>
      <c r="B2893" s="5" t="s">
        <v>14</v>
      </c>
      <c r="C2893" s="4">
        <v>4</v>
      </c>
      <c r="D2893" s="4">
        <v>2015</v>
      </c>
      <c r="E2893" s="4">
        <v>1</v>
      </c>
      <c r="F2893" s="4">
        <v>0</v>
      </c>
      <c r="G2893" s="4">
        <v>0</v>
      </c>
      <c r="H2893" s="6">
        <v>74662</v>
      </c>
      <c r="I2893" s="8" t="str">
        <f>IF(H2893&lt;Mapping!$B$1,Mapping!$A$1,IF(H2893&lt;Mapping!$B$2,Mapping!$A$2,Mapping!$A$3))</f>
        <v>Minor</v>
      </c>
    </row>
    <row r="2894" spans="1:9" ht="13.5" customHeight="1" x14ac:dyDescent="0.2">
      <c r="A2894" s="4">
        <v>3</v>
      </c>
      <c r="B2894" s="5" t="s">
        <v>14</v>
      </c>
      <c r="C2894" s="4">
        <v>3</v>
      </c>
      <c r="D2894" s="4">
        <v>2015</v>
      </c>
      <c r="E2894" s="4">
        <v>1</v>
      </c>
      <c r="F2894" s="4">
        <v>0</v>
      </c>
      <c r="G2894" s="4">
        <v>0</v>
      </c>
      <c r="H2894" s="6">
        <v>65811</v>
      </c>
      <c r="I2894" s="8" t="str">
        <f>IF(H2894&lt;Mapping!$B$1,Mapping!$A$1,IF(H2894&lt;Mapping!$B$2,Mapping!$A$2,Mapping!$A$3))</f>
        <v>Minor</v>
      </c>
    </row>
    <row r="2895" spans="1:9" ht="13.5" customHeight="1" x14ac:dyDescent="0.2">
      <c r="A2895" s="4">
        <v>3</v>
      </c>
      <c r="B2895" s="5" t="s">
        <v>14</v>
      </c>
      <c r="C2895" s="4">
        <v>2</v>
      </c>
      <c r="D2895" s="4">
        <v>2015</v>
      </c>
      <c r="E2895" s="4">
        <v>1</v>
      </c>
      <c r="F2895" s="4">
        <v>0</v>
      </c>
      <c r="G2895" s="4">
        <v>0</v>
      </c>
      <c r="H2895" s="6">
        <v>51331</v>
      </c>
      <c r="I2895" s="8" t="str">
        <f>IF(H2895&lt;Mapping!$B$1,Mapping!$A$1,IF(H2895&lt;Mapping!$B$2,Mapping!$A$2,Mapping!$A$3))</f>
        <v>Minor</v>
      </c>
    </row>
    <row r="2896" spans="1:9" ht="13.5" customHeight="1" x14ac:dyDescent="0.2">
      <c r="A2896" s="4">
        <v>3</v>
      </c>
      <c r="B2896" s="5" t="s">
        <v>14</v>
      </c>
      <c r="C2896" s="4">
        <v>3</v>
      </c>
      <c r="D2896" s="4">
        <v>2015</v>
      </c>
      <c r="E2896" s="4">
        <v>1</v>
      </c>
      <c r="F2896" s="4">
        <v>0</v>
      </c>
      <c r="G2896" s="4">
        <v>0</v>
      </c>
      <c r="H2896" s="6">
        <v>34012</v>
      </c>
      <c r="I2896" s="8" t="str">
        <f>IF(H2896&lt;Mapping!$B$1,Mapping!$A$1,IF(H2896&lt;Mapping!$B$2,Mapping!$A$2,Mapping!$A$3))</f>
        <v>Minor</v>
      </c>
    </row>
    <row r="2897" spans="1:9" ht="13.5" customHeight="1" x14ac:dyDescent="0.2">
      <c r="A2897" s="4">
        <v>3</v>
      </c>
      <c r="B2897" s="5" t="s">
        <v>14</v>
      </c>
      <c r="C2897" s="4">
        <v>3</v>
      </c>
      <c r="D2897" s="4">
        <v>2015</v>
      </c>
      <c r="E2897" s="4">
        <v>1</v>
      </c>
      <c r="F2897" s="4">
        <v>0</v>
      </c>
      <c r="G2897" s="4">
        <v>0</v>
      </c>
      <c r="H2897" s="6">
        <v>32471</v>
      </c>
      <c r="I2897" s="8" t="str">
        <f>IF(H2897&lt;Mapping!$B$1,Mapping!$A$1,IF(H2897&lt;Mapping!$B$2,Mapping!$A$2,Mapping!$A$3))</f>
        <v>Minor</v>
      </c>
    </row>
    <row r="2898" spans="1:9" ht="13.5" customHeight="1" x14ac:dyDescent="0.2">
      <c r="A2898" s="4">
        <v>3</v>
      </c>
      <c r="B2898" s="5" t="s">
        <v>14</v>
      </c>
      <c r="C2898" s="4">
        <v>2</v>
      </c>
      <c r="D2898" s="4">
        <v>2015</v>
      </c>
      <c r="E2898" s="4">
        <v>1</v>
      </c>
      <c r="F2898" s="4">
        <v>0</v>
      </c>
      <c r="G2898" s="4">
        <v>0</v>
      </c>
      <c r="H2898" s="6">
        <v>29865</v>
      </c>
      <c r="I2898" s="8" t="str">
        <f>IF(H2898&lt;Mapping!$B$1,Mapping!$A$1,IF(H2898&lt;Mapping!$B$2,Mapping!$A$2,Mapping!$A$3))</f>
        <v>Minor</v>
      </c>
    </row>
    <row r="2899" spans="1:9" ht="13.5" customHeight="1" x14ac:dyDescent="0.2">
      <c r="A2899" s="4">
        <v>3</v>
      </c>
      <c r="B2899" s="5" t="s">
        <v>14</v>
      </c>
      <c r="C2899" s="4">
        <v>3</v>
      </c>
      <c r="D2899" s="4">
        <v>2015</v>
      </c>
      <c r="E2899" s="4">
        <v>1</v>
      </c>
      <c r="F2899" s="4">
        <v>0</v>
      </c>
      <c r="G2899" s="4">
        <v>0</v>
      </c>
      <c r="H2899" s="6">
        <v>29570</v>
      </c>
      <c r="I2899" s="8" t="str">
        <f>IF(H2899&lt;Mapping!$B$1,Mapping!$A$1,IF(H2899&lt;Mapping!$B$2,Mapping!$A$2,Mapping!$A$3))</f>
        <v>Minor</v>
      </c>
    </row>
    <row r="2900" spans="1:9" ht="13.5" customHeight="1" x14ac:dyDescent="0.2">
      <c r="A2900" s="4">
        <v>3</v>
      </c>
      <c r="B2900" s="5" t="s">
        <v>14</v>
      </c>
      <c r="C2900" s="4">
        <v>2</v>
      </c>
      <c r="D2900" s="4">
        <v>2015</v>
      </c>
      <c r="E2900" s="4">
        <v>1</v>
      </c>
      <c r="F2900" s="4">
        <v>0</v>
      </c>
      <c r="G2900" s="4">
        <v>0</v>
      </c>
      <c r="H2900" s="6">
        <v>29475</v>
      </c>
      <c r="I2900" s="8" t="str">
        <f>IF(H2900&lt;Mapping!$B$1,Mapping!$A$1,IF(H2900&lt;Mapping!$B$2,Mapping!$A$2,Mapping!$A$3))</f>
        <v>Minor</v>
      </c>
    </row>
    <row r="2901" spans="1:9" ht="13.5" customHeight="1" x14ac:dyDescent="0.2">
      <c r="A2901" s="4">
        <v>3</v>
      </c>
      <c r="B2901" s="5" t="s">
        <v>14</v>
      </c>
      <c r="C2901" s="4">
        <v>3</v>
      </c>
      <c r="D2901" s="4">
        <v>2015</v>
      </c>
      <c r="E2901" s="4">
        <v>1</v>
      </c>
      <c r="F2901" s="4">
        <v>0</v>
      </c>
      <c r="G2901" s="4">
        <v>0</v>
      </c>
      <c r="H2901" s="6">
        <v>29196</v>
      </c>
      <c r="I2901" s="8" t="str">
        <f>IF(H2901&lt;Mapping!$B$1,Mapping!$A$1,IF(H2901&lt;Mapping!$B$2,Mapping!$A$2,Mapping!$A$3))</f>
        <v>Minor</v>
      </c>
    </row>
    <row r="2902" spans="1:9" ht="13.5" customHeight="1" x14ac:dyDescent="0.2">
      <c r="A2902" s="4">
        <v>3</v>
      </c>
      <c r="B2902" s="5" t="s">
        <v>14</v>
      </c>
      <c r="C2902" s="4">
        <v>3</v>
      </c>
      <c r="D2902" s="4">
        <v>2015</v>
      </c>
      <c r="E2902" s="4">
        <v>1</v>
      </c>
      <c r="F2902" s="4">
        <v>0</v>
      </c>
      <c r="G2902" s="4">
        <v>0</v>
      </c>
      <c r="H2902" s="6">
        <v>29189</v>
      </c>
      <c r="I2902" s="8" t="str">
        <f>IF(H2902&lt;Mapping!$B$1,Mapping!$A$1,IF(H2902&lt;Mapping!$B$2,Mapping!$A$2,Mapping!$A$3))</f>
        <v>Minor</v>
      </c>
    </row>
    <row r="2903" spans="1:9" ht="13.5" customHeight="1" x14ac:dyDescent="0.2">
      <c r="A2903" s="4">
        <v>3</v>
      </c>
      <c r="B2903" s="5" t="s">
        <v>14</v>
      </c>
      <c r="C2903" s="4">
        <v>2</v>
      </c>
      <c r="D2903" s="4">
        <v>2015</v>
      </c>
      <c r="E2903" s="4">
        <v>1</v>
      </c>
      <c r="F2903" s="4">
        <v>0</v>
      </c>
      <c r="G2903" s="4">
        <v>0</v>
      </c>
      <c r="H2903" s="6">
        <v>16283</v>
      </c>
      <c r="I2903" s="8" t="str">
        <f>IF(H2903&lt;Mapping!$B$1,Mapping!$A$1,IF(H2903&lt;Mapping!$B$2,Mapping!$A$2,Mapping!$A$3))</f>
        <v>Minor</v>
      </c>
    </row>
    <row r="2904" spans="1:9" ht="13.5" customHeight="1" x14ac:dyDescent="0.2">
      <c r="A2904" s="4">
        <v>3</v>
      </c>
      <c r="B2904" s="5" t="s">
        <v>14</v>
      </c>
      <c r="C2904" s="4">
        <v>4</v>
      </c>
      <c r="D2904" s="4">
        <v>2015</v>
      </c>
      <c r="E2904" s="4">
        <v>1</v>
      </c>
      <c r="F2904" s="4">
        <v>0</v>
      </c>
      <c r="G2904" s="4">
        <v>0</v>
      </c>
      <c r="H2904" s="6">
        <v>16276</v>
      </c>
      <c r="I2904" s="8" t="str">
        <f>IF(H2904&lt;Mapping!$B$1,Mapping!$A$1,IF(H2904&lt;Mapping!$B$2,Mapping!$A$2,Mapping!$A$3))</f>
        <v>Minor</v>
      </c>
    </row>
    <row r="2905" spans="1:9" ht="13.5" customHeight="1" x14ac:dyDescent="0.2">
      <c r="A2905" s="4">
        <v>3</v>
      </c>
      <c r="B2905" s="5" t="s">
        <v>14</v>
      </c>
      <c r="C2905" s="4">
        <v>3</v>
      </c>
      <c r="D2905" s="4">
        <v>2015</v>
      </c>
      <c r="E2905" s="4">
        <v>1</v>
      </c>
      <c r="F2905" s="4">
        <v>0</v>
      </c>
      <c r="G2905" s="4">
        <v>0</v>
      </c>
      <c r="H2905" s="6">
        <v>15915</v>
      </c>
      <c r="I2905" s="8" t="str">
        <f>IF(H2905&lt;Mapping!$B$1,Mapping!$A$1,IF(H2905&lt;Mapping!$B$2,Mapping!$A$2,Mapping!$A$3))</f>
        <v>Minor</v>
      </c>
    </row>
    <row r="2906" spans="1:9" ht="13.5" customHeight="1" x14ac:dyDescent="0.2">
      <c r="A2906" s="4">
        <v>3</v>
      </c>
      <c r="B2906" s="5" t="s">
        <v>14</v>
      </c>
      <c r="C2906" s="4">
        <v>3</v>
      </c>
      <c r="D2906" s="4">
        <v>2015</v>
      </c>
      <c r="E2906" s="4">
        <v>1</v>
      </c>
      <c r="F2906" s="4">
        <v>0</v>
      </c>
      <c r="G2906" s="4">
        <v>0</v>
      </c>
      <c r="H2906" s="6">
        <v>14439</v>
      </c>
      <c r="I2906" s="8" t="str">
        <f>IF(H2906&lt;Mapping!$B$1,Mapping!$A$1,IF(H2906&lt;Mapping!$B$2,Mapping!$A$2,Mapping!$A$3))</f>
        <v>Minor</v>
      </c>
    </row>
    <row r="2907" spans="1:9" ht="13.5" customHeight="1" x14ac:dyDescent="0.2">
      <c r="A2907" s="4">
        <v>3</v>
      </c>
      <c r="B2907" s="5" t="s">
        <v>14</v>
      </c>
      <c r="C2907" s="4">
        <v>3</v>
      </c>
      <c r="D2907" s="4">
        <v>2015</v>
      </c>
      <c r="E2907" s="4">
        <v>1</v>
      </c>
      <c r="F2907" s="4">
        <v>0</v>
      </c>
      <c r="G2907" s="4">
        <v>0</v>
      </c>
      <c r="H2907" s="6">
        <v>927884</v>
      </c>
      <c r="I2907" s="8" t="str">
        <f>IF(H2907&lt;Mapping!$B$1,Mapping!$A$1,IF(H2907&lt;Mapping!$B$2,Mapping!$A$2,Mapping!$A$3))</f>
        <v>Medium</v>
      </c>
    </row>
    <row r="2908" spans="1:9" ht="13.5" customHeight="1" x14ac:dyDescent="0.2">
      <c r="A2908" s="4">
        <v>3</v>
      </c>
      <c r="B2908" s="5" t="s">
        <v>14</v>
      </c>
      <c r="C2908" s="4">
        <v>4</v>
      </c>
      <c r="D2908" s="4">
        <v>2015</v>
      </c>
      <c r="E2908" s="4">
        <v>1</v>
      </c>
      <c r="F2908" s="4">
        <v>0</v>
      </c>
      <c r="G2908" s="4">
        <v>0</v>
      </c>
      <c r="H2908" s="6">
        <v>12933963</v>
      </c>
      <c r="I2908" s="8" t="str">
        <f>IF(H2908&lt;Mapping!$B$1,Mapping!$A$1,IF(H2908&lt;Mapping!$B$2,Mapping!$A$2,Mapping!$A$3))</f>
        <v>Major</v>
      </c>
    </row>
    <row r="2909" spans="1:9" ht="13.5" customHeight="1" x14ac:dyDescent="0.2">
      <c r="A2909" s="4">
        <v>3</v>
      </c>
      <c r="B2909" s="5" t="s">
        <v>14</v>
      </c>
      <c r="C2909" s="4">
        <v>4</v>
      </c>
      <c r="D2909" s="4">
        <v>2015</v>
      </c>
      <c r="E2909" s="4">
        <v>1</v>
      </c>
      <c r="F2909" s="4">
        <v>0</v>
      </c>
      <c r="G2909" s="4">
        <v>0</v>
      </c>
      <c r="H2909" s="6">
        <v>14900880</v>
      </c>
      <c r="I2909" s="8" t="str">
        <f>IF(H2909&lt;Mapping!$B$1,Mapping!$A$1,IF(H2909&lt;Mapping!$B$2,Mapping!$A$2,Mapping!$A$3))</f>
        <v>Major</v>
      </c>
    </row>
    <row r="2910" spans="1:9" ht="13.5" customHeight="1" x14ac:dyDescent="0.2">
      <c r="A2910" s="4">
        <v>3</v>
      </c>
      <c r="B2910" s="5" t="s">
        <v>14</v>
      </c>
      <c r="C2910" s="4">
        <v>4</v>
      </c>
      <c r="D2910" s="4">
        <v>2015</v>
      </c>
      <c r="E2910" s="4">
        <v>1</v>
      </c>
      <c r="F2910" s="4">
        <v>0</v>
      </c>
      <c r="G2910" s="4">
        <v>0</v>
      </c>
      <c r="H2910" s="6">
        <v>16803120</v>
      </c>
      <c r="I2910" s="8" t="str">
        <f>IF(H2910&lt;Mapping!$B$1,Mapping!$A$1,IF(H2910&lt;Mapping!$B$2,Mapping!$A$2,Mapping!$A$3))</f>
        <v>Major</v>
      </c>
    </row>
    <row r="2911" spans="1:9" ht="13.5" customHeight="1" x14ac:dyDescent="0.2">
      <c r="A2911" s="4">
        <v>3</v>
      </c>
      <c r="B2911" s="5" t="s">
        <v>14</v>
      </c>
      <c r="C2911" s="4">
        <v>4</v>
      </c>
      <c r="D2911" s="4">
        <v>2015</v>
      </c>
      <c r="E2911" s="4">
        <v>1</v>
      </c>
      <c r="F2911" s="4">
        <v>0</v>
      </c>
      <c r="G2911" s="4">
        <v>0</v>
      </c>
      <c r="H2911" s="6">
        <v>28803084</v>
      </c>
      <c r="I2911" s="8" t="str">
        <f>IF(H2911&lt;Mapping!$B$1,Mapping!$A$1,IF(H2911&lt;Mapping!$B$2,Mapping!$A$2,Mapping!$A$3))</f>
        <v>Major</v>
      </c>
    </row>
    <row r="2912" spans="1:9" ht="13.5" customHeight="1" x14ac:dyDescent="0.2">
      <c r="A2912" s="4">
        <v>3</v>
      </c>
      <c r="B2912" s="5" t="s">
        <v>14</v>
      </c>
      <c r="C2912" s="4">
        <v>4</v>
      </c>
      <c r="D2912" s="4">
        <v>2015</v>
      </c>
      <c r="E2912" s="4">
        <v>1</v>
      </c>
      <c r="F2912" s="4">
        <v>0</v>
      </c>
      <c r="G2912" s="4">
        <v>0</v>
      </c>
      <c r="H2912" s="6">
        <v>72903348</v>
      </c>
      <c r="I2912" s="8" t="str">
        <f>IF(H2912&lt;Mapping!$B$1,Mapping!$A$1,IF(H2912&lt;Mapping!$B$2,Mapping!$A$2,Mapping!$A$3))</f>
        <v>Major</v>
      </c>
    </row>
    <row r="2913" spans="1:9" ht="13.5" customHeight="1" x14ac:dyDescent="0.2">
      <c r="A2913" s="4">
        <v>3</v>
      </c>
      <c r="B2913" s="5" t="s">
        <v>14</v>
      </c>
      <c r="C2913" s="4">
        <v>4</v>
      </c>
      <c r="D2913" s="4">
        <v>2015</v>
      </c>
      <c r="E2913" s="4">
        <v>1</v>
      </c>
      <c r="F2913" s="4">
        <v>0</v>
      </c>
      <c r="G2913" s="4">
        <v>0</v>
      </c>
      <c r="H2913" s="6">
        <v>16324389</v>
      </c>
      <c r="I2913" s="8" t="str">
        <f>IF(H2913&lt;Mapping!$B$1,Mapping!$A$1,IF(H2913&lt;Mapping!$B$2,Mapping!$A$2,Mapping!$A$3))</f>
        <v>Major</v>
      </c>
    </row>
    <row r="2914" spans="1:9" ht="13.5" customHeight="1" x14ac:dyDescent="0.2">
      <c r="A2914" s="4">
        <v>3</v>
      </c>
      <c r="B2914" s="5" t="s">
        <v>14</v>
      </c>
      <c r="C2914" s="4">
        <v>4</v>
      </c>
      <c r="D2914" s="4">
        <v>2015</v>
      </c>
      <c r="E2914" s="4">
        <v>1</v>
      </c>
      <c r="F2914" s="4">
        <v>0</v>
      </c>
      <c r="G2914" s="4">
        <v>0</v>
      </c>
      <c r="H2914" s="6">
        <v>8277121</v>
      </c>
      <c r="I2914" s="8" t="str">
        <f>IF(H2914&lt;Mapping!$B$1,Mapping!$A$1,IF(H2914&lt;Mapping!$B$2,Mapping!$A$2,Mapping!$A$3))</f>
        <v>Major</v>
      </c>
    </row>
    <row r="2915" spans="1:9" ht="13.5" customHeight="1" x14ac:dyDescent="0.2">
      <c r="A2915" s="4">
        <v>3</v>
      </c>
      <c r="B2915" s="5" t="s">
        <v>14</v>
      </c>
      <c r="C2915" s="4">
        <v>4</v>
      </c>
      <c r="D2915" s="4">
        <v>2015</v>
      </c>
      <c r="E2915" s="4">
        <v>1</v>
      </c>
      <c r="F2915" s="4">
        <v>0</v>
      </c>
      <c r="G2915" s="4">
        <v>0</v>
      </c>
      <c r="H2915" s="6">
        <v>28917218</v>
      </c>
      <c r="I2915" s="8" t="str">
        <f>IF(H2915&lt;Mapping!$B$1,Mapping!$A$1,IF(H2915&lt;Mapping!$B$2,Mapping!$A$2,Mapping!$A$3))</f>
        <v>Major</v>
      </c>
    </row>
    <row r="2916" spans="1:9" ht="13.5" customHeight="1" x14ac:dyDescent="0.2">
      <c r="A2916" s="4">
        <v>3</v>
      </c>
      <c r="B2916" s="5" t="s">
        <v>14</v>
      </c>
      <c r="C2916" s="4">
        <v>4</v>
      </c>
      <c r="D2916" s="4">
        <v>2015</v>
      </c>
      <c r="E2916" s="4">
        <v>1</v>
      </c>
      <c r="F2916" s="4">
        <v>0</v>
      </c>
      <c r="G2916" s="4">
        <v>0</v>
      </c>
      <c r="H2916" s="6">
        <v>4176209</v>
      </c>
      <c r="I2916" s="8" t="str">
        <f>IF(H2916&lt;Mapping!$B$1,Mapping!$A$1,IF(H2916&lt;Mapping!$B$2,Mapping!$A$2,Mapping!$A$3))</f>
        <v>Medium</v>
      </c>
    </row>
    <row r="2917" spans="1:9" ht="13.5" customHeight="1" x14ac:dyDescent="0.2">
      <c r="A2917" s="4">
        <v>3</v>
      </c>
      <c r="B2917" s="5" t="s">
        <v>14</v>
      </c>
      <c r="C2917" s="4">
        <v>4</v>
      </c>
      <c r="D2917" s="4">
        <v>2015</v>
      </c>
      <c r="E2917" s="4">
        <v>1</v>
      </c>
      <c r="F2917" s="4">
        <v>0</v>
      </c>
      <c r="G2917" s="4">
        <v>0</v>
      </c>
      <c r="H2917" s="6">
        <v>17265998</v>
      </c>
      <c r="I2917" s="8" t="str">
        <f>IF(H2917&lt;Mapping!$B$1,Mapping!$A$1,IF(H2917&lt;Mapping!$B$2,Mapping!$A$2,Mapping!$A$3))</f>
        <v>Major</v>
      </c>
    </row>
    <row r="2918" spans="1:9" ht="13.5" customHeight="1" x14ac:dyDescent="0.2">
      <c r="A2918" s="4">
        <v>3</v>
      </c>
      <c r="B2918" s="5" t="s">
        <v>14</v>
      </c>
      <c r="C2918" s="4">
        <v>4</v>
      </c>
      <c r="D2918" s="4">
        <v>2015</v>
      </c>
      <c r="E2918" s="4">
        <v>1</v>
      </c>
      <c r="F2918" s="4">
        <v>0</v>
      </c>
      <c r="G2918" s="4">
        <v>0</v>
      </c>
      <c r="H2918" s="6">
        <v>7513848</v>
      </c>
      <c r="I2918" s="8" t="str">
        <f>IF(H2918&lt;Mapping!$B$1,Mapping!$A$1,IF(H2918&lt;Mapping!$B$2,Mapping!$A$2,Mapping!$A$3))</f>
        <v>Major</v>
      </c>
    </row>
    <row r="2919" spans="1:9" ht="13.5" customHeight="1" x14ac:dyDescent="0.2">
      <c r="A2919" s="4">
        <v>3</v>
      </c>
      <c r="B2919" s="5" t="s">
        <v>14</v>
      </c>
      <c r="C2919" s="4">
        <v>4</v>
      </c>
      <c r="D2919" s="4">
        <v>2015</v>
      </c>
      <c r="E2919" s="4">
        <v>1</v>
      </c>
      <c r="F2919" s="4">
        <v>0</v>
      </c>
      <c r="G2919" s="4">
        <v>0</v>
      </c>
      <c r="H2919" s="6">
        <v>12506593</v>
      </c>
      <c r="I2919" s="8" t="str">
        <f>IF(H2919&lt;Mapping!$B$1,Mapping!$A$1,IF(H2919&lt;Mapping!$B$2,Mapping!$A$2,Mapping!$A$3))</f>
        <v>Major</v>
      </c>
    </row>
    <row r="2920" spans="1:9" ht="13.5" customHeight="1" x14ac:dyDescent="0.2">
      <c r="A2920" s="4">
        <v>3</v>
      </c>
      <c r="B2920" s="5" t="s">
        <v>14</v>
      </c>
      <c r="C2920" s="4">
        <v>4</v>
      </c>
      <c r="D2920" s="4">
        <v>2015</v>
      </c>
      <c r="E2920" s="4">
        <v>1</v>
      </c>
      <c r="F2920" s="4">
        <v>0</v>
      </c>
      <c r="G2920" s="4">
        <v>0</v>
      </c>
      <c r="H2920" s="6">
        <v>14450683</v>
      </c>
      <c r="I2920" s="8" t="str">
        <f>IF(H2920&lt;Mapping!$B$1,Mapping!$A$1,IF(H2920&lt;Mapping!$B$2,Mapping!$A$2,Mapping!$A$3))</f>
        <v>Major</v>
      </c>
    </row>
    <row r="2921" spans="1:9" ht="13.5" customHeight="1" x14ac:dyDescent="0.2">
      <c r="A2921" s="4">
        <v>3</v>
      </c>
      <c r="B2921" s="5" t="s">
        <v>14</v>
      </c>
      <c r="C2921" s="4">
        <v>4</v>
      </c>
      <c r="D2921" s="4">
        <v>2015</v>
      </c>
      <c r="E2921" s="4">
        <v>1</v>
      </c>
      <c r="F2921" s="4">
        <v>0</v>
      </c>
      <c r="G2921" s="4">
        <v>0</v>
      </c>
      <c r="H2921" s="6">
        <v>4921570</v>
      </c>
      <c r="I2921" s="8" t="str">
        <f>IF(H2921&lt;Mapping!$B$1,Mapping!$A$1,IF(H2921&lt;Mapping!$B$2,Mapping!$A$2,Mapping!$A$3))</f>
        <v>Medium</v>
      </c>
    </row>
    <row r="2922" spans="1:9" ht="13.5" customHeight="1" x14ac:dyDescent="0.2">
      <c r="A2922" s="4">
        <v>3</v>
      </c>
      <c r="B2922" s="5" t="s">
        <v>14</v>
      </c>
      <c r="C2922" s="4">
        <v>4</v>
      </c>
      <c r="D2922" s="4">
        <v>2015</v>
      </c>
      <c r="E2922" s="4">
        <v>1</v>
      </c>
      <c r="F2922" s="4">
        <v>12</v>
      </c>
      <c r="G2922" s="4">
        <v>12</v>
      </c>
      <c r="H2922" s="6">
        <v>1689664</v>
      </c>
      <c r="I2922" s="8" t="str">
        <f>IF(H2922&lt;Mapping!$B$1,Mapping!$A$1,IF(H2922&lt;Mapping!$B$2,Mapping!$A$2,Mapping!$A$3))</f>
        <v>Medium</v>
      </c>
    </row>
    <row r="2923" spans="1:9" ht="13.5" customHeight="1" x14ac:dyDescent="0.2">
      <c r="A2923" s="4">
        <v>3</v>
      </c>
      <c r="B2923" s="5" t="s">
        <v>14</v>
      </c>
      <c r="C2923" s="4">
        <v>4</v>
      </c>
      <c r="D2923" s="4">
        <v>2015</v>
      </c>
      <c r="E2923" s="4">
        <v>1</v>
      </c>
      <c r="F2923" s="4">
        <v>21</v>
      </c>
      <c r="G2923" s="4">
        <v>216</v>
      </c>
      <c r="H2923" s="6">
        <v>142858224</v>
      </c>
      <c r="I2923" s="8" t="str">
        <f>IF(H2923&lt;Mapping!$B$1,Mapping!$A$1,IF(H2923&lt;Mapping!$B$2,Mapping!$A$2,Mapping!$A$3))</f>
        <v>Major</v>
      </c>
    </row>
    <row r="2924" spans="1:9" ht="13.5" customHeight="1" x14ac:dyDescent="0.2">
      <c r="A2924" s="4">
        <v>3</v>
      </c>
      <c r="B2924" s="5" t="s">
        <v>14</v>
      </c>
      <c r="C2924" s="4">
        <v>4</v>
      </c>
      <c r="D2924" s="4">
        <v>2015</v>
      </c>
      <c r="E2924" s="4">
        <v>1</v>
      </c>
      <c r="F2924" s="4">
        <v>26</v>
      </c>
      <c r="G2924" s="4">
        <v>65</v>
      </c>
      <c r="H2924" s="6">
        <v>1743561</v>
      </c>
      <c r="I2924" s="8" t="str">
        <f>IF(H2924&lt;Mapping!$B$1,Mapping!$A$1,IF(H2924&lt;Mapping!$B$2,Mapping!$A$2,Mapping!$A$3))</f>
        <v>Medium</v>
      </c>
    </row>
    <row r="2925" spans="1:9" ht="13.5" customHeight="1" x14ac:dyDescent="0.2">
      <c r="A2925" s="4">
        <v>3</v>
      </c>
      <c r="B2925" s="5" t="s">
        <v>14</v>
      </c>
      <c r="C2925" s="4">
        <v>4</v>
      </c>
      <c r="D2925" s="4">
        <v>2015</v>
      </c>
      <c r="E2925" s="4">
        <v>1</v>
      </c>
      <c r="F2925" s="4">
        <v>13</v>
      </c>
      <c r="G2925" s="4">
        <v>13</v>
      </c>
      <c r="H2925" s="6">
        <v>13855916</v>
      </c>
      <c r="I2925" s="8" t="str">
        <f>IF(H2925&lt;Mapping!$B$1,Mapping!$A$1,IF(H2925&lt;Mapping!$B$2,Mapping!$A$2,Mapping!$A$3))</f>
        <v>Major</v>
      </c>
    </row>
    <row r="2926" spans="1:9" ht="13.5" customHeight="1" x14ac:dyDescent="0.2">
      <c r="A2926" s="4">
        <v>3</v>
      </c>
      <c r="B2926" s="5" t="s">
        <v>14</v>
      </c>
      <c r="C2926" s="4">
        <v>4</v>
      </c>
      <c r="D2926" s="4">
        <v>2015</v>
      </c>
      <c r="E2926" s="4">
        <v>1</v>
      </c>
      <c r="F2926" s="4">
        <v>0</v>
      </c>
      <c r="G2926" s="4">
        <v>0</v>
      </c>
      <c r="H2926" s="6">
        <v>1478516</v>
      </c>
      <c r="I2926" s="8" t="str">
        <f>IF(H2926&lt;Mapping!$B$1,Mapping!$A$1,IF(H2926&lt;Mapping!$B$2,Mapping!$A$2,Mapping!$A$3))</f>
        <v>Medium</v>
      </c>
    </row>
    <row r="2927" spans="1:9" ht="13.5" customHeight="1" x14ac:dyDescent="0.2">
      <c r="A2927" s="4">
        <v>3</v>
      </c>
      <c r="B2927" s="5" t="s">
        <v>14</v>
      </c>
      <c r="C2927" s="4">
        <v>2</v>
      </c>
      <c r="D2927" s="4">
        <v>2015</v>
      </c>
      <c r="E2927" s="4">
        <v>1</v>
      </c>
      <c r="F2927" s="4">
        <v>0</v>
      </c>
      <c r="G2927" s="4">
        <v>0</v>
      </c>
      <c r="H2927" s="6">
        <v>1942567</v>
      </c>
      <c r="I2927" s="8" t="str">
        <f>IF(H2927&lt;Mapping!$B$1,Mapping!$A$1,IF(H2927&lt;Mapping!$B$2,Mapping!$A$2,Mapping!$A$3))</f>
        <v>Medium</v>
      </c>
    </row>
    <row r="2928" spans="1:9" ht="13.5" customHeight="1" x14ac:dyDescent="0.2">
      <c r="A2928" s="4">
        <v>4</v>
      </c>
      <c r="B2928" s="5" t="s">
        <v>14</v>
      </c>
      <c r="C2928" s="4">
        <v>4</v>
      </c>
      <c r="D2928" s="4">
        <v>2015</v>
      </c>
      <c r="E2928" s="4">
        <v>1</v>
      </c>
      <c r="F2928" s="4">
        <v>0</v>
      </c>
      <c r="G2928" s="4">
        <v>0</v>
      </c>
      <c r="H2928" s="6">
        <v>222482</v>
      </c>
      <c r="I2928" s="8" t="str">
        <f>IF(H2928&lt;Mapping!$B$1,Mapping!$A$1,IF(H2928&lt;Mapping!$B$2,Mapping!$A$2,Mapping!$A$3))</f>
        <v>Minor</v>
      </c>
    </row>
    <row r="2929" spans="1:9" ht="13.5" customHeight="1" x14ac:dyDescent="0.2">
      <c r="A2929" s="4">
        <v>4</v>
      </c>
      <c r="B2929" s="5" t="s">
        <v>14</v>
      </c>
      <c r="C2929" s="4">
        <v>4</v>
      </c>
      <c r="D2929" s="4">
        <v>2015</v>
      </c>
      <c r="E2929" s="4">
        <v>1</v>
      </c>
      <c r="F2929" s="4">
        <v>0</v>
      </c>
      <c r="G2929" s="4">
        <v>0</v>
      </c>
      <c r="H2929" s="6">
        <v>47836</v>
      </c>
      <c r="I2929" s="8" t="str">
        <f>IF(H2929&lt;Mapping!$B$1,Mapping!$A$1,IF(H2929&lt;Mapping!$B$2,Mapping!$A$2,Mapping!$A$3))</f>
        <v>Minor</v>
      </c>
    </row>
    <row r="2930" spans="1:9" ht="13.5" customHeight="1" x14ac:dyDescent="0.2">
      <c r="A2930" s="4">
        <v>4</v>
      </c>
      <c r="B2930" s="5" t="s">
        <v>14</v>
      </c>
      <c r="C2930" s="4">
        <v>4</v>
      </c>
      <c r="D2930" s="4">
        <v>2015</v>
      </c>
      <c r="E2930" s="4">
        <v>2</v>
      </c>
      <c r="F2930" s="4">
        <v>0</v>
      </c>
      <c r="G2930" s="4">
        <v>0</v>
      </c>
      <c r="H2930" s="6">
        <v>1722795</v>
      </c>
      <c r="I2930" s="8" t="str">
        <f>IF(H2930&lt;Mapping!$B$1,Mapping!$A$1,IF(H2930&lt;Mapping!$B$2,Mapping!$A$2,Mapping!$A$3))</f>
        <v>Medium</v>
      </c>
    </row>
    <row r="2931" spans="1:9" ht="13.5" customHeight="1" x14ac:dyDescent="0.2">
      <c r="A2931" s="4">
        <v>4</v>
      </c>
      <c r="B2931" s="5" t="s">
        <v>14</v>
      </c>
      <c r="C2931" s="4">
        <v>4</v>
      </c>
      <c r="D2931" s="4">
        <v>2015</v>
      </c>
      <c r="E2931" s="4">
        <v>2</v>
      </c>
      <c r="F2931" s="4">
        <v>0</v>
      </c>
      <c r="G2931" s="4">
        <v>0</v>
      </c>
      <c r="H2931" s="6">
        <v>305816784</v>
      </c>
      <c r="I2931" s="8" t="str">
        <f>IF(H2931&lt;Mapping!$B$1,Mapping!$A$1,IF(H2931&lt;Mapping!$B$2,Mapping!$A$2,Mapping!$A$3))</f>
        <v>Major</v>
      </c>
    </row>
    <row r="2932" spans="1:9" ht="13.5" customHeight="1" x14ac:dyDescent="0.2">
      <c r="A2932" s="4">
        <v>4</v>
      </c>
      <c r="B2932" s="5" t="s">
        <v>14</v>
      </c>
      <c r="C2932" s="4">
        <v>4</v>
      </c>
      <c r="D2932" s="4">
        <v>2015</v>
      </c>
      <c r="E2932" s="4">
        <v>1</v>
      </c>
      <c r="F2932" s="4">
        <v>0</v>
      </c>
      <c r="G2932" s="4">
        <v>0</v>
      </c>
      <c r="H2932" s="6">
        <v>7771443</v>
      </c>
      <c r="I2932" s="8" t="str">
        <f>IF(H2932&lt;Mapping!$B$1,Mapping!$A$1,IF(H2932&lt;Mapping!$B$2,Mapping!$A$2,Mapping!$A$3))</f>
        <v>Major</v>
      </c>
    </row>
    <row r="2933" spans="1:9" ht="13.5" customHeight="1" x14ac:dyDescent="0.2">
      <c r="A2933" s="4">
        <v>4</v>
      </c>
      <c r="B2933" s="5" t="s">
        <v>14</v>
      </c>
      <c r="C2933" s="4">
        <v>4</v>
      </c>
      <c r="D2933" s="4">
        <v>2015</v>
      </c>
      <c r="E2933" s="4">
        <v>1</v>
      </c>
      <c r="F2933" s="4">
        <v>0</v>
      </c>
      <c r="G2933" s="4">
        <v>0</v>
      </c>
      <c r="H2933" s="6">
        <v>8239869</v>
      </c>
      <c r="I2933" s="8" t="str">
        <f>IF(H2933&lt;Mapping!$B$1,Mapping!$A$1,IF(H2933&lt;Mapping!$B$2,Mapping!$A$2,Mapping!$A$3))</f>
        <v>Major</v>
      </c>
    </row>
    <row r="2934" spans="1:9" ht="13.5" customHeight="1" x14ac:dyDescent="0.2">
      <c r="A2934" s="4">
        <v>5</v>
      </c>
      <c r="B2934" s="5" t="s">
        <v>14</v>
      </c>
      <c r="C2934" s="4">
        <v>3</v>
      </c>
      <c r="D2934" s="4">
        <v>2015</v>
      </c>
      <c r="E2934" s="4">
        <v>1</v>
      </c>
      <c r="F2934" s="4">
        <v>0</v>
      </c>
      <c r="G2934" s="4">
        <v>0</v>
      </c>
      <c r="H2934" s="6">
        <v>65189</v>
      </c>
      <c r="I2934" s="8" t="str">
        <f>IF(H2934&lt;Mapping!$B$1,Mapping!$A$1,IF(H2934&lt;Mapping!$B$2,Mapping!$A$2,Mapping!$A$3))</f>
        <v>Minor</v>
      </c>
    </row>
    <row r="2935" spans="1:9" ht="13.5" customHeight="1" x14ac:dyDescent="0.2">
      <c r="A2935" s="4">
        <v>5</v>
      </c>
      <c r="B2935" s="5" t="s">
        <v>14</v>
      </c>
      <c r="C2935" s="4">
        <v>3</v>
      </c>
      <c r="D2935" s="4">
        <v>2015</v>
      </c>
      <c r="E2935" s="4">
        <v>1</v>
      </c>
      <c r="F2935" s="4">
        <v>0</v>
      </c>
      <c r="G2935" s="4">
        <v>0</v>
      </c>
      <c r="H2935" s="6">
        <v>34459</v>
      </c>
      <c r="I2935" s="8" t="str">
        <f>IF(H2935&lt;Mapping!$B$1,Mapping!$A$1,IF(H2935&lt;Mapping!$B$2,Mapping!$A$2,Mapping!$A$3))</f>
        <v>Minor</v>
      </c>
    </row>
    <row r="2936" spans="1:9" ht="13.5" customHeight="1" x14ac:dyDescent="0.2">
      <c r="A2936" s="4">
        <v>5</v>
      </c>
      <c r="B2936" s="5" t="s">
        <v>14</v>
      </c>
      <c r="C2936" s="4">
        <v>3</v>
      </c>
      <c r="D2936" s="4">
        <v>2015</v>
      </c>
      <c r="E2936" s="4">
        <v>1</v>
      </c>
      <c r="F2936" s="4">
        <v>0</v>
      </c>
      <c r="G2936" s="4">
        <v>0</v>
      </c>
      <c r="H2936" s="6">
        <v>33526</v>
      </c>
      <c r="I2936" s="8" t="str">
        <f>IF(H2936&lt;Mapping!$B$1,Mapping!$A$1,IF(H2936&lt;Mapping!$B$2,Mapping!$A$2,Mapping!$A$3))</f>
        <v>Minor</v>
      </c>
    </row>
    <row r="2937" spans="1:9" ht="13.5" customHeight="1" x14ac:dyDescent="0.2">
      <c r="A2937" s="4">
        <v>5</v>
      </c>
      <c r="B2937" s="5" t="s">
        <v>14</v>
      </c>
      <c r="C2937" s="4">
        <v>3</v>
      </c>
      <c r="D2937" s="4">
        <v>2015</v>
      </c>
      <c r="E2937" s="4">
        <v>1</v>
      </c>
      <c r="F2937" s="4">
        <v>0</v>
      </c>
      <c r="G2937" s="4">
        <v>0</v>
      </c>
      <c r="H2937" s="6">
        <v>30800</v>
      </c>
      <c r="I2937" s="8" t="str">
        <f>IF(H2937&lt;Mapping!$B$1,Mapping!$A$1,IF(H2937&lt;Mapping!$B$2,Mapping!$A$2,Mapping!$A$3))</f>
        <v>Minor</v>
      </c>
    </row>
    <row r="2938" spans="1:9" ht="13.5" customHeight="1" x14ac:dyDescent="0.2">
      <c r="A2938" s="4">
        <v>5</v>
      </c>
      <c r="B2938" s="5" t="s">
        <v>14</v>
      </c>
      <c r="C2938" s="4">
        <v>3</v>
      </c>
      <c r="D2938" s="4">
        <v>2015</v>
      </c>
      <c r="E2938" s="4">
        <v>1</v>
      </c>
      <c r="F2938" s="4">
        <v>0</v>
      </c>
      <c r="G2938" s="4">
        <v>0</v>
      </c>
      <c r="H2938" s="6">
        <v>30743</v>
      </c>
      <c r="I2938" s="8" t="str">
        <f>IF(H2938&lt;Mapping!$B$1,Mapping!$A$1,IF(H2938&lt;Mapping!$B$2,Mapping!$A$2,Mapping!$A$3))</f>
        <v>Minor</v>
      </c>
    </row>
    <row r="2939" spans="1:9" ht="13.5" customHeight="1" x14ac:dyDescent="0.2">
      <c r="A2939" s="4">
        <v>2</v>
      </c>
      <c r="B2939" s="5" t="s">
        <v>34</v>
      </c>
      <c r="C2939" s="4">
        <v>2</v>
      </c>
      <c r="D2939" s="4">
        <v>2015</v>
      </c>
      <c r="E2939" s="4">
        <v>1</v>
      </c>
      <c r="F2939" s="4">
        <v>0</v>
      </c>
      <c r="G2939" s="4">
        <v>0</v>
      </c>
      <c r="H2939" s="6">
        <v>17086</v>
      </c>
      <c r="I2939" s="8" t="str">
        <f>IF(H2939&lt;Mapping!$B$1,Mapping!$A$1,IF(H2939&lt;Mapping!$B$2,Mapping!$A$2,Mapping!$A$3))</f>
        <v>Minor</v>
      </c>
    </row>
    <row r="2940" spans="1:9" ht="13.5" customHeight="1" x14ac:dyDescent="0.2">
      <c r="A2940" s="4">
        <v>2</v>
      </c>
      <c r="B2940" s="5" t="s">
        <v>34</v>
      </c>
      <c r="C2940" s="4">
        <v>3</v>
      </c>
      <c r="D2940" s="4">
        <v>2015</v>
      </c>
      <c r="E2940" s="4">
        <v>1</v>
      </c>
      <c r="F2940" s="4">
        <v>0</v>
      </c>
      <c r="G2940" s="4">
        <v>0</v>
      </c>
      <c r="H2940" s="6">
        <v>8480</v>
      </c>
      <c r="I2940" s="8" t="str">
        <f>IF(H2940&lt;Mapping!$B$1,Mapping!$A$1,IF(H2940&lt;Mapping!$B$2,Mapping!$A$2,Mapping!$A$3))</f>
        <v>Minor</v>
      </c>
    </row>
    <row r="2941" spans="1:9" ht="13.5" customHeight="1" x14ac:dyDescent="0.2">
      <c r="A2941" s="4">
        <v>2</v>
      </c>
      <c r="B2941" s="5" t="s">
        <v>34</v>
      </c>
      <c r="C2941" s="4">
        <v>3</v>
      </c>
      <c r="D2941" s="4">
        <v>2015</v>
      </c>
      <c r="E2941" s="4">
        <v>1</v>
      </c>
      <c r="F2941" s="4">
        <v>0</v>
      </c>
      <c r="G2941" s="4">
        <v>0</v>
      </c>
      <c r="H2941" s="6">
        <v>7987</v>
      </c>
      <c r="I2941" s="8" t="str">
        <f>IF(H2941&lt;Mapping!$B$1,Mapping!$A$1,IF(H2941&lt;Mapping!$B$2,Mapping!$A$2,Mapping!$A$3))</f>
        <v>Minor</v>
      </c>
    </row>
    <row r="2942" spans="1:9" ht="13.5" customHeight="1" x14ac:dyDescent="0.2">
      <c r="A2942" s="4">
        <v>2</v>
      </c>
      <c r="B2942" s="5" t="s">
        <v>34</v>
      </c>
      <c r="C2942" s="4">
        <v>2</v>
      </c>
      <c r="D2942" s="4">
        <v>2015</v>
      </c>
      <c r="E2942" s="4">
        <v>1</v>
      </c>
      <c r="F2942" s="4">
        <v>0</v>
      </c>
      <c r="G2942" s="4">
        <v>0</v>
      </c>
      <c r="H2942" s="6">
        <v>3637</v>
      </c>
      <c r="I2942" s="8" t="str">
        <f>IF(H2942&lt;Mapping!$B$1,Mapping!$A$1,IF(H2942&lt;Mapping!$B$2,Mapping!$A$2,Mapping!$A$3))</f>
        <v>Minor</v>
      </c>
    </row>
    <row r="2943" spans="1:9" ht="13.5" customHeight="1" x14ac:dyDescent="0.2">
      <c r="A2943" s="4">
        <v>1</v>
      </c>
      <c r="B2943" s="5" t="s">
        <v>19</v>
      </c>
      <c r="C2943" s="4">
        <v>2</v>
      </c>
      <c r="D2943" s="4">
        <v>2015</v>
      </c>
      <c r="E2943" s="4">
        <v>1</v>
      </c>
      <c r="F2943" s="4">
        <v>0</v>
      </c>
      <c r="G2943" s="4">
        <v>0</v>
      </c>
      <c r="H2943" s="6">
        <v>153146</v>
      </c>
      <c r="I2943" s="8" t="str">
        <f>IF(H2943&lt;Mapping!$B$1,Mapping!$A$1,IF(H2943&lt;Mapping!$B$2,Mapping!$A$2,Mapping!$A$3))</f>
        <v>Minor</v>
      </c>
    </row>
    <row r="2944" spans="1:9" ht="13.5" customHeight="1" x14ac:dyDescent="0.2">
      <c r="A2944" s="4">
        <v>1</v>
      </c>
      <c r="B2944" s="5" t="s">
        <v>19</v>
      </c>
      <c r="C2944" s="4">
        <v>3</v>
      </c>
      <c r="D2944" s="4">
        <v>2015</v>
      </c>
      <c r="E2944" s="4">
        <v>1</v>
      </c>
      <c r="F2944" s="4">
        <v>0</v>
      </c>
      <c r="G2944" s="4">
        <v>0</v>
      </c>
      <c r="H2944" s="6">
        <v>15897</v>
      </c>
      <c r="I2944" s="8" t="str">
        <f>IF(H2944&lt;Mapping!$B$1,Mapping!$A$1,IF(H2944&lt;Mapping!$B$2,Mapping!$A$2,Mapping!$A$3))</f>
        <v>Minor</v>
      </c>
    </row>
    <row r="2945" spans="1:9" ht="13.5" customHeight="1" x14ac:dyDescent="0.2">
      <c r="A2945" s="4">
        <v>1</v>
      </c>
      <c r="B2945" s="5" t="s">
        <v>19</v>
      </c>
      <c r="C2945" s="4">
        <v>3</v>
      </c>
      <c r="D2945" s="4">
        <v>2015</v>
      </c>
      <c r="E2945" s="4">
        <v>1</v>
      </c>
      <c r="F2945" s="4">
        <v>0</v>
      </c>
      <c r="G2945" s="4">
        <v>0</v>
      </c>
      <c r="H2945" s="6">
        <v>1593601</v>
      </c>
      <c r="I2945" s="8" t="str">
        <f>IF(H2945&lt;Mapping!$B$1,Mapping!$A$1,IF(H2945&lt;Mapping!$B$2,Mapping!$A$2,Mapping!$A$3))</f>
        <v>Medium</v>
      </c>
    </row>
    <row r="2946" spans="1:9" ht="13.5" customHeight="1" x14ac:dyDescent="0.2">
      <c r="A2946" s="4">
        <v>2</v>
      </c>
      <c r="B2946" s="5" t="s">
        <v>19</v>
      </c>
      <c r="C2946" s="4">
        <v>2</v>
      </c>
      <c r="D2946" s="4">
        <v>2015</v>
      </c>
      <c r="E2946" s="4">
        <v>1</v>
      </c>
      <c r="F2946" s="4">
        <v>0</v>
      </c>
      <c r="G2946" s="4">
        <v>0</v>
      </c>
      <c r="H2946" s="6">
        <v>108023</v>
      </c>
      <c r="I2946" s="8" t="str">
        <f>IF(H2946&lt;Mapping!$B$1,Mapping!$A$1,IF(H2946&lt;Mapping!$B$2,Mapping!$A$2,Mapping!$A$3))</f>
        <v>Minor</v>
      </c>
    </row>
    <row r="2947" spans="1:9" ht="13.5" customHeight="1" x14ac:dyDescent="0.2">
      <c r="A2947" s="4">
        <v>2</v>
      </c>
      <c r="B2947" s="5" t="s">
        <v>19</v>
      </c>
      <c r="C2947" s="4">
        <v>3</v>
      </c>
      <c r="D2947" s="4">
        <v>2015</v>
      </c>
      <c r="E2947" s="4">
        <v>1</v>
      </c>
      <c r="F2947" s="4">
        <v>0</v>
      </c>
      <c r="G2947" s="4">
        <v>0</v>
      </c>
      <c r="H2947" s="6">
        <v>100999</v>
      </c>
      <c r="I2947" s="8" t="str">
        <f>IF(H2947&lt;Mapping!$B$1,Mapping!$A$1,IF(H2947&lt;Mapping!$B$2,Mapping!$A$2,Mapping!$A$3))</f>
        <v>Minor</v>
      </c>
    </row>
    <row r="2948" spans="1:9" ht="13.5" customHeight="1" x14ac:dyDescent="0.2">
      <c r="A2948" s="4">
        <v>2</v>
      </c>
      <c r="B2948" s="5" t="s">
        <v>19</v>
      </c>
      <c r="C2948" s="4">
        <v>2</v>
      </c>
      <c r="D2948" s="4">
        <v>2015</v>
      </c>
      <c r="E2948" s="4">
        <v>1</v>
      </c>
      <c r="F2948" s="4">
        <v>0</v>
      </c>
      <c r="G2948" s="4">
        <v>0</v>
      </c>
      <c r="H2948" s="6">
        <v>17086</v>
      </c>
      <c r="I2948" s="8" t="str">
        <f>IF(H2948&lt;Mapping!$B$1,Mapping!$A$1,IF(H2948&lt;Mapping!$B$2,Mapping!$A$2,Mapping!$A$3))</f>
        <v>Minor</v>
      </c>
    </row>
    <row r="2949" spans="1:9" ht="13.5" customHeight="1" x14ac:dyDescent="0.2">
      <c r="A2949" s="4">
        <v>2</v>
      </c>
      <c r="B2949" s="5" t="s">
        <v>19</v>
      </c>
      <c r="C2949" s="4">
        <v>3</v>
      </c>
      <c r="D2949" s="4">
        <v>2015</v>
      </c>
      <c r="E2949" s="4">
        <v>1</v>
      </c>
      <c r="F2949" s="4">
        <v>0</v>
      </c>
      <c r="G2949" s="4">
        <v>0</v>
      </c>
      <c r="H2949" s="6">
        <v>16996</v>
      </c>
      <c r="I2949" s="8" t="str">
        <f>IF(H2949&lt;Mapping!$B$1,Mapping!$A$1,IF(H2949&lt;Mapping!$B$2,Mapping!$A$2,Mapping!$A$3))</f>
        <v>Minor</v>
      </c>
    </row>
    <row r="2950" spans="1:9" ht="13.5" customHeight="1" x14ac:dyDescent="0.2">
      <c r="A2950" s="4">
        <v>2</v>
      </c>
      <c r="B2950" s="5" t="s">
        <v>19</v>
      </c>
      <c r="C2950" s="4">
        <v>2</v>
      </c>
      <c r="D2950" s="4">
        <v>2015</v>
      </c>
      <c r="E2950" s="4">
        <v>1</v>
      </c>
      <c r="F2950" s="4">
        <v>0</v>
      </c>
      <c r="G2950" s="4">
        <v>0</v>
      </c>
      <c r="H2950" s="6">
        <v>15918</v>
      </c>
      <c r="I2950" s="8" t="str">
        <f>IF(H2950&lt;Mapping!$B$1,Mapping!$A$1,IF(H2950&lt;Mapping!$B$2,Mapping!$A$2,Mapping!$A$3))</f>
        <v>Minor</v>
      </c>
    </row>
    <row r="2951" spans="1:9" ht="13.5" customHeight="1" x14ac:dyDescent="0.2">
      <c r="A2951" s="4">
        <v>2</v>
      </c>
      <c r="B2951" s="5" t="s">
        <v>19</v>
      </c>
      <c r="C2951" s="4">
        <v>3</v>
      </c>
      <c r="D2951" s="4">
        <v>2015</v>
      </c>
      <c r="E2951" s="4">
        <v>1</v>
      </c>
      <c r="F2951" s="4">
        <v>0</v>
      </c>
      <c r="G2951" s="4">
        <v>0</v>
      </c>
      <c r="H2951" s="6">
        <v>15022</v>
      </c>
      <c r="I2951" s="8" t="str">
        <f>IF(H2951&lt;Mapping!$B$1,Mapping!$A$1,IF(H2951&lt;Mapping!$B$2,Mapping!$A$2,Mapping!$A$3))</f>
        <v>Minor</v>
      </c>
    </row>
    <row r="2952" spans="1:9" ht="13.5" customHeight="1" x14ac:dyDescent="0.2">
      <c r="A2952" s="4">
        <v>2</v>
      </c>
      <c r="B2952" s="5" t="s">
        <v>19</v>
      </c>
      <c r="C2952" s="4">
        <v>3</v>
      </c>
      <c r="D2952" s="4">
        <v>2015</v>
      </c>
      <c r="E2952" s="4">
        <v>1</v>
      </c>
      <c r="F2952" s="4">
        <v>0</v>
      </c>
      <c r="G2952" s="4">
        <v>0</v>
      </c>
      <c r="H2952" s="6">
        <v>522196</v>
      </c>
      <c r="I2952" s="8" t="str">
        <f>IF(H2952&lt;Mapping!$B$1,Mapping!$A$1,IF(H2952&lt;Mapping!$B$2,Mapping!$A$2,Mapping!$A$3))</f>
        <v>Medium</v>
      </c>
    </row>
    <row r="2953" spans="1:9" ht="13.5" customHeight="1" x14ac:dyDescent="0.2">
      <c r="A2953" s="4">
        <v>3</v>
      </c>
      <c r="B2953" s="5" t="s">
        <v>19</v>
      </c>
      <c r="C2953" s="4">
        <v>2</v>
      </c>
      <c r="D2953" s="4">
        <v>2015</v>
      </c>
      <c r="E2953" s="4">
        <v>1</v>
      </c>
      <c r="F2953" s="4">
        <v>0</v>
      </c>
      <c r="G2953" s="4">
        <v>0</v>
      </c>
      <c r="H2953" s="6">
        <v>272695</v>
      </c>
      <c r="I2953" s="8" t="str">
        <f>IF(H2953&lt;Mapping!$B$1,Mapping!$A$1,IF(H2953&lt;Mapping!$B$2,Mapping!$A$2,Mapping!$A$3))</f>
        <v>Minor</v>
      </c>
    </row>
    <row r="2954" spans="1:9" ht="13.5" customHeight="1" x14ac:dyDescent="0.2">
      <c r="A2954" s="4">
        <v>3</v>
      </c>
      <c r="B2954" s="5" t="s">
        <v>19</v>
      </c>
      <c r="C2954" s="4">
        <v>3</v>
      </c>
      <c r="D2954" s="4">
        <v>2015</v>
      </c>
      <c r="E2954" s="4">
        <v>1</v>
      </c>
      <c r="F2954" s="4">
        <v>0</v>
      </c>
      <c r="G2954" s="4">
        <v>0</v>
      </c>
      <c r="H2954" s="6">
        <v>173500</v>
      </c>
      <c r="I2954" s="8" t="str">
        <f>IF(H2954&lt;Mapping!$B$1,Mapping!$A$1,IF(H2954&lt;Mapping!$B$2,Mapping!$A$2,Mapping!$A$3))</f>
        <v>Minor</v>
      </c>
    </row>
    <row r="2955" spans="1:9" ht="13.5" customHeight="1" x14ac:dyDescent="0.2">
      <c r="A2955" s="4">
        <v>3</v>
      </c>
      <c r="B2955" s="5" t="s">
        <v>19</v>
      </c>
      <c r="C2955" s="4">
        <v>3</v>
      </c>
      <c r="D2955" s="4">
        <v>2015</v>
      </c>
      <c r="E2955" s="4">
        <v>1</v>
      </c>
      <c r="F2955" s="4">
        <v>0</v>
      </c>
      <c r="G2955" s="4">
        <v>0</v>
      </c>
      <c r="H2955" s="6">
        <v>122352</v>
      </c>
      <c r="I2955" s="8" t="str">
        <f>IF(H2955&lt;Mapping!$B$1,Mapping!$A$1,IF(H2955&lt;Mapping!$B$2,Mapping!$A$2,Mapping!$A$3))</f>
        <v>Minor</v>
      </c>
    </row>
    <row r="2956" spans="1:9" ht="13.5" customHeight="1" x14ac:dyDescent="0.2">
      <c r="A2956" s="4">
        <v>3</v>
      </c>
      <c r="B2956" s="5" t="s">
        <v>19</v>
      </c>
      <c r="C2956" s="4">
        <v>3</v>
      </c>
      <c r="D2956" s="4">
        <v>2015</v>
      </c>
      <c r="E2956" s="4">
        <v>1</v>
      </c>
      <c r="F2956" s="4">
        <v>0</v>
      </c>
      <c r="G2956" s="4">
        <v>0</v>
      </c>
      <c r="H2956" s="6">
        <v>99563</v>
      </c>
      <c r="I2956" s="8" t="str">
        <f>IF(H2956&lt;Mapping!$B$1,Mapping!$A$1,IF(H2956&lt;Mapping!$B$2,Mapping!$A$2,Mapping!$A$3))</f>
        <v>Minor</v>
      </c>
    </row>
    <row r="2957" spans="1:9" ht="13.5" customHeight="1" x14ac:dyDescent="0.2">
      <c r="A2957" s="4">
        <v>3</v>
      </c>
      <c r="B2957" s="5" t="s">
        <v>19</v>
      </c>
      <c r="C2957" s="4">
        <v>2</v>
      </c>
      <c r="D2957" s="4">
        <v>2015</v>
      </c>
      <c r="E2957" s="4">
        <v>1</v>
      </c>
      <c r="F2957" s="4">
        <v>0</v>
      </c>
      <c r="G2957" s="4">
        <v>0</v>
      </c>
      <c r="H2957" s="6">
        <v>98945</v>
      </c>
      <c r="I2957" s="8" t="str">
        <f>IF(H2957&lt;Mapping!$B$1,Mapping!$A$1,IF(H2957&lt;Mapping!$B$2,Mapping!$A$2,Mapping!$A$3))</f>
        <v>Minor</v>
      </c>
    </row>
    <row r="2958" spans="1:9" ht="13.5" customHeight="1" x14ac:dyDescent="0.2">
      <c r="A2958" s="4">
        <v>3</v>
      </c>
      <c r="B2958" s="5" t="s">
        <v>19</v>
      </c>
      <c r="C2958" s="4">
        <v>2</v>
      </c>
      <c r="D2958" s="4">
        <v>2015</v>
      </c>
      <c r="E2958" s="4">
        <v>1</v>
      </c>
      <c r="F2958" s="4">
        <v>0</v>
      </c>
      <c r="G2958" s="4">
        <v>0</v>
      </c>
      <c r="H2958" s="6">
        <v>69507</v>
      </c>
      <c r="I2958" s="8" t="str">
        <f>IF(H2958&lt;Mapping!$B$1,Mapping!$A$1,IF(H2958&lt;Mapping!$B$2,Mapping!$A$2,Mapping!$A$3))</f>
        <v>Minor</v>
      </c>
    </row>
    <row r="2959" spans="1:9" ht="13.5" customHeight="1" x14ac:dyDescent="0.2">
      <c r="A2959" s="4">
        <v>3</v>
      </c>
      <c r="B2959" s="5" t="s">
        <v>19</v>
      </c>
      <c r="C2959" s="4">
        <v>2</v>
      </c>
      <c r="D2959" s="4">
        <v>2015</v>
      </c>
      <c r="E2959" s="4">
        <v>1</v>
      </c>
      <c r="F2959" s="4">
        <v>0</v>
      </c>
      <c r="G2959" s="4">
        <v>0</v>
      </c>
      <c r="H2959" s="6">
        <v>69247</v>
      </c>
      <c r="I2959" s="8" t="str">
        <f>IF(H2959&lt;Mapping!$B$1,Mapping!$A$1,IF(H2959&lt;Mapping!$B$2,Mapping!$A$2,Mapping!$A$3))</f>
        <v>Minor</v>
      </c>
    </row>
    <row r="2960" spans="1:9" ht="13.5" customHeight="1" x14ac:dyDescent="0.2">
      <c r="A2960" s="4">
        <v>3</v>
      </c>
      <c r="B2960" s="5" t="s">
        <v>19</v>
      </c>
      <c r="C2960" s="4">
        <v>2</v>
      </c>
      <c r="D2960" s="4">
        <v>2015</v>
      </c>
      <c r="E2960" s="4">
        <v>1</v>
      </c>
      <c r="F2960" s="4">
        <v>0</v>
      </c>
      <c r="G2960" s="4">
        <v>0</v>
      </c>
      <c r="H2960" s="6">
        <v>68366</v>
      </c>
      <c r="I2960" s="8" t="str">
        <f>IF(H2960&lt;Mapping!$B$1,Mapping!$A$1,IF(H2960&lt;Mapping!$B$2,Mapping!$A$2,Mapping!$A$3))</f>
        <v>Minor</v>
      </c>
    </row>
    <row r="2961" spans="1:9" ht="13.5" customHeight="1" x14ac:dyDescent="0.2">
      <c r="A2961" s="4">
        <v>3</v>
      </c>
      <c r="B2961" s="5" t="s">
        <v>19</v>
      </c>
      <c r="C2961" s="4">
        <v>1</v>
      </c>
      <c r="D2961" s="4">
        <v>2015</v>
      </c>
      <c r="E2961" s="4">
        <v>1</v>
      </c>
      <c r="F2961" s="4">
        <v>0</v>
      </c>
      <c r="G2961" s="4">
        <v>0</v>
      </c>
      <c r="H2961" s="6">
        <v>63420</v>
      </c>
      <c r="I2961" s="8" t="str">
        <f>IF(H2961&lt;Mapping!$B$1,Mapping!$A$1,IF(H2961&lt;Mapping!$B$2,Mapping!$A$2,Mapping!$A$3))</f>
        <v>Minor</v>
      </c>
    </row>
    <row r="2962" spans="1:9" ht="13.5" customHeight="1" x14ac:dyDescent="0.2">
      <c r="A2962" s="4">
        <v>3</v>
      </c>
      <c r="B2962" s="5" t="s">
        <v>19</v>
      </c>
      <c r="C2962" s="4">
        <v>3</v>
      </c>
      <c r="D2962" s="4">
        <v>2015</v>
      </c>
      <c r="E2962" s="4">
        <v>1</v>
      </c>
      <c r="F2962" s="4">
        <v>0</v>
      </c>
      <c r="G2962" s="4">
        <v>0</v>
      </c>
      <c r="H2962" s="6">
        <v>61784</v>
      </c>
      <c r="I2962" s="8" t="str">
        <f>IF(H2962&lt;Mapping!$B$1,Mapping!$A$1,IF(H2962&lt;Mapping!$B$2,Mapping!$A$2,Mapping!$A$3))</f>
        <v>Minor</v>
      </c>
    </row>
    <row r="2963" spans="1:9" ht="13.5" customHeight="1" x14ac:dyDescent="0.2">
      <c r="A2963" s="4">
        <v>3</v>
      </c>
      <c r="B2963" s="5" t="s">
        <v>19</v>
      </c>
      <c r="C2963" s="4">
        <v>2</v>
      </c>
      <c r="D2963" s="4">
        <v>2015</v>
      </c>
      <c r="E2963" s="4">
        <v>1</v>
      </c>
      <c r="F2963" s="4">
        <v>0</v>
      </c>
      <c r="G2963" s="4">
        <v>0</v>
      </c>
      <c r="H2963" s="6">
        <v>51241</v>
      </c>
      <c r="I2963" s="8" t="str">
        <f>IF(H2963&lt;Mapping!$B$1,Mapping!$A$1,IF(H2963&lt;Mapping!$B$2,Mapping!$A$2,Mapping!$A$3))</f>
        <v>Minor</v>
      </c>
    </row>
    <row r="2964" spans="1:9" ht="13.5" customHeight="1" x14ac:dyDescent="0.2">
      <c r="A2964" s="4">
        <v>3</v>
      </c>
      <c r="B2964" s="5" t="s">
        <v>19</v>
      </c>
      <c r="C2964" s="4">
        <v>2</v>
      </c>
      <c r="D2964" s="4">
        <v>2015</v>
      </c>
      <c r="E2964" s="4">
        <v>1</v>
      </c>
      <c r="F2964" s="4">
        <v>0</v>
      </c>
      <c r="G2964" s="4">
        <v>0</v>
      </c>
      <c r="H2964" s="6">
        <v>49791</v>
      </c>
      <c r="I2964" s="8" t="str">
        <f>IF(H2964&lt;Mapping!$B$1,Mapping!$A$1,IF(H2964&lt;Mapping!$B$2,Mapping!$A$2,Mapping!$A$3))</f>
        <v>Minor</v>
      </c>
    </row>
    <row r="2965" spans="1:9" ht="13.5" customHeight="1" x14ac:dyDescent="0.2">
      <c r="A2965" s="4">
        <v>3</v>
      </c>
      <c r="B2965" s="5" t="s">
        <v>19</v>
      </c>
      <c r="C2965" s="4">
        <v>2</v>
      </c>
      <c r="D2965" s="4">
        <v>2015</v>
      </c>
      <c r="E2965" s="4">
        <v>1</v>
      </c>
      <c r="F2965" s="4">
        <v>0</v>
      </c>
      <c r="G2965" s="4">
        <v>0</v>
      </c>
      <c r="H2965" s="6">
        <v>47337</v>
      </c>
      <c r="I2965" s="8" t="str">
        <f>IF(H2965&lt;Mapping!$B$1,Mapping!$A$1,IF(H2965&lt;Mapping!$B$2,Mapping!$A$2,Mapping!$A$3))</f>
        <v>Minor</v>
      </c>
    </row>
    <row r="2966" spans="1:9" ht="13.5" customHeight="1" x14ac:dyDescent="0.2">
      <c r="A2966" s="4">
        <v>3</v>
      </c>
      <c r="B2966" s="5" t="s">
        <v>19</v>
      </c>
      <c r="C2966" s="4">
        <v>2</v>
      </c>
      <c r="D2966" s="4">
        <v>2015</v>
      </c>
      <c r="E2966" s="4">
        <v>1</v>
      </c>
      <c r="F2966" s="4">
        <v>0</v>
      </c>
      <c r="G2966" s="4">
        <v>0</v>
      </c>
      <c r="H2966" s="6">
        <v>46880</v>
      </c>
      <c r="I2966" s="8" t="str">
        <f>IF(H2966&lt;Mapping!$B$1,Mapping!$A$1,IF(H2966&lt;Mapping!$B$2,Mapping!$A$2,Mapping!$A$3))</f>
        <v>Minor</v>
      </c>
    </row>
    <row r="2967" spans="1:9" ht="13.5" customHeight="1" x14ac:dyDescent="0.2">
      <c r="A2967" s="4">
        <v>3</v>
      </c>
      <c r="B2967" s="5" t="s">
        <v>19</v>
      </c>
      <c r="C2967" s="4">
        <v>2</v>
      </c>
      <c r="D2967" s="4">
        <v>2015</v>
      </c>
      <c r="E2967" s="4">
        <v>1</v>
      </c>
      <c r="F2967" s="4">
        <v>0</v>
      </c>
      <c r="G2967" s="4">
        <v>0</v>
      </c>
      <c r="H2967" s="6">
        <v>45701</v>
      </c>
      <c r="I2967" s="8" t="str">
        <f>IF(H2967&lt;Mapping!$B$1,Mapping!$A$1,IF(H2967&lt;Mapping!$B$2,Mapping!$A$2,Mapping!$A$3))</f>
        <v>Minor</v>
      </c>
    </row>
    <row r="2968" spans="1:9" ht="13.5" customHeight="1" x14ac:dyDescent="0.2">
      <c r="A2968" s="4">
        <v>3</v>
      </c>
      <c r="B2968" s="5" t="s">
        <v>19</v>
      </c>
      <c r="C2968" s="4">
        <v>3</v>
      </c>
      <c r="D2968" s="4">
        <v>2015</v>
      </c>
      <c r="E2968" s="4">
        <v>1</v>
      </c>
      <c r="F2968" s="4">
        <v>0</v>
      </c>
      <c r="G2968" s="4">
        <v>0</v>
      </c>
      <c r="H2968" s="6">
        <v>44108</v>
      </c>
      <c r="I2968" s="8" t="str">
        <f>IF(H2968&lt;Mapping!$B$1,Mapping!$A$1,IF(H2968&lt;Mapping!$B$2,Mapping!$A$2,Mapping!$A$3))</f>
        <v>Minor</v>
      </c>
    </row>
    <row r="2969" spans="1:9" ht="13.5" customHeight="1" x14ac:dyDescent="0.2">
      <c r="A2969" s="4">
        <v>3</v>
      </c>
      <c r="B2969" s="5" t="s">
        <v>19</v>
      </c>
      <c r="C2969" s="4">
        <v>3</v>
      </c>
      <c r="D2969" s="4">
        <v>2015</v>
      </c>
      <c r="E2969" s="4">
        <v>1</v>
      </c>
      <c r="F2969" s="4">
        <v>0</v>
      </c>
      <c r="G2969" s="4">
        <v>0</v>
      </c>
      <c r="H2969" s="6">
        <v>43019</v>
      </c>
      <c r="I2969" s="8" t="str">
        <f>IF(H2969&lt;Mapping!$B$1,Mapping!$A$1,IF(H2969&lt;Mapping!$B$2,Mapping!$A$2,Mapping!$A$3))</f>
        <v>Minor</v>
      </c>
    </row>
    <row r="2970" spans="1:9" ht="13.5" customHeight="1" x14ac:dyDescent="0.2">
      <c r="A2970" s="4">
        <v>3</v>
      </c>
      <c r="B2970" s="5" t="s">
        <v>19</v>
      </c>
      <c r="C2970" s="4">
        <v>3</v>
      </c>
      <c r="D2970" s="4">
        <v>2015</v>
      </c>
      <c r="E2970" s="4">
        <v>1</v>
      </c>
      <c r="F2970" s="4">
        <v>0</v>
      </c>
      <c r="G2970" s="4">
        <v>0</v>
      </c>
      <c r="H2970" s="6">
        <v>34455</v>
      </c>
      <c r="I2970" s="8" t="str">
        <f>IF(H2970&lt;Mapping!$B$1,Mapping!$A$1,IF(H2970&lt;Mapping!$B$2,Mapping!$A$2,Mapping!$A$3))</f>
        <v>Minor</v>
      </c>
    </row>
    <row r="2971" spans="1:9" ht="13.5" customHeight="1" x14ac:dyDescent="0.2">
      <c r="A2971" s="4">
        <v>3</v>
      </c>
      <c r="B2971" s="5" t="s">
        <v>19</v>
      </c>
      <c r="C2971" s="4">
        <v>2</v>
      </c>
      <c r="D2971" s="4">
        <v>2015</v>
      </c>
      <c r="E2971" s="4">
        <v>1</v>
      </c>
      <c r="F2971" s="4">
        <v>0</v>
      </c>
      <c r="G2971" s="4">
        <v>0</v>
      </c>
      <c r="H2971" s="6">
        <v>34443</v>
      </c>
      <c r="I2971" s="8" t="str">
        <f>IF(H2971&lt;Mapping!$B$1,Mapping!$A$1,IF(H2971&lt;Mapping!$B$2,Mapping!$A$2,Mapping!$A$3))</f>
        <v>Minor</v>
      </c>
    </row>
    <row r="2972" spans="1:9" ht="13.5" customHeight="1" x14ac:dyDescent="0.2">
      <c r="A2972" s="4">
        <v>3</v>
      </c>
      <c r="B2972" s="5" t="s">
        <v>19</v>
      </c>
      <c r="C2972" s="4">
        <v>2</v>
      </c>
      <c r="D2972" s="4">
        <v>2015</v>
      </c>
      <c r="E2972" s="4">
        <v>1</v>
      </c>
      <c r="F2972" s="4">
        <v>0</v>
      </c>
      <c r="G2972" s="4">
        <v>0</v>
      </c>
      <c r="H2972" s="6">
        <v>34103</v>
      </c>
      <c r="I2972" s="8" t="str">
        <f>IF(H2972&lt;Mapping!$B$1,Mapping!$A$1,IF(H2972&lt;Mapping!$B$2,Mapping!$A$2,Mapping!$A$3))</f>
        <v>Minor</v>
      </c>
    </row>
    <row r="2973" spans="1:9" ht="13.5" customHeight="1" x14ac:dyDescent="0.2">
      <c r="A2973" s="4">
        <v>3</v>
      </c>
      <c r="B2973" s="5" t="s">
        <v>19</v>
      </c>
      <c r="C2973" s="4">
        <v>2</v>
      </c>
      <c r="D2973" s="4">
        <v>2015</v>
      </c>
      <c r="E2973" s="4">
        <v>1</v>
      </c>
      <c r="F2973" s="4">
        <v>0</v>
      </c>
      <c r="G2973" s="4">
        <v>0</v>
      </c>
      <c r="H2973" s="6">
        <v>33511</v>
      </c>
      <c r="I2973" s="8" t="str">
        <f>IF(H2973&lt;Mapping!$B$1,Mapping!$A$1,IF(H2973&lt;Mapping!$B$2,Mapping!$A$2,Mapping!$A$3))</f>
        <v>Minor</v>
      </c>
    </row>
    <row r="2974" spans="1:9" ht="13.5" customHeight="1" x14ac:dyDescent="0.2">
      <c r="A2974" s="4">
        <v>3</v>
      </c>
      <c r="B2974" s="5" t="s">
        <v>19</v>
      </c>
      <c r="C2974" s="4">
        <v>3</v>
      </c>
      <c r="D2974" s="4">
        <v>2015</v>
      </c>
      <c r="E2974" s="4">
        <v>1</v>
      </c>
      <c r="F2974" s="4">
        <v>0</v>
      </c>
      <c r="G2974" s="4">
        <v>0</v>
      </c>
      <c r="H2974" s="6">
        <v>32560</v>
      </c>
      <c r="I2974" s="8" t="str">
        <f>IF(H2974&lt;Mapping!$B$1,Mapping!$A$1,IF(H2974&lt;Mapping!$B$2,Mapping!$A$2,Mapping!$A$3))</f>
        <v>Minor</v>
      </c>
    </row>
    <row r="2975" spans="1:9" ht="13.5" customHeight="1" x14ac:dyDescent="0.2">
      <c r="A2975" s="4">
        <v>3</v>
      </c>
      <c r="B2975" s="5" t="s">
        <v>19</v>
      </c>
      <c r="C2975" s="4">
        <v>2</v>
      </c>
      <c r="D2975" s="4">
        <v>2015</v>
      </c>
      <c r="E2975" s="4">
        <v>1</v>
      </c>
      <c r="F2975" s="4">
        <v>0</v>
      </c>
      <c r="G2975" s="4">
        <v>0</v>
      </c>
      <c r="H2975" s="6">
        <v>31501</v>
      </c>
      <c r="I2975" s="8" t="str">
        <f>IF(H2975&lt;Mapping!$B$1,Mapping!$A$1,IF(H2975&lt;Mapping!$B$2,Mapping!$A$2,Mapping!$A$3))</f>
        <v>Minor</v>
      </c>
    </row>
    <row r="2976" spans="1:9" ht="13.5" customHeight="1" x14ac:dyDescent="0.2">
      <c r="A2976" s="4">
        <v>3</v>
      </c>
      <c r="B2976" s="5" t="s">
        <v>19</v>
      </c>
      <c r="C2976" s="4">
        <v>2</v>
      </c>
      <c r="D2976" s="4">
        <v>2015</v>
      </c>
      <c r="E2976" s="4">
        <v>1</v>
      </c>
      <c r="F2976" s="4">
        <v>0</v>
      </c>
      <c r="G2976" s="4">
        <v>0</v>
      </c>
      <c r="H2976" s="6">
        <v>30939</v>
      </c>
      <c r="I2976" s="8" t="str">
        <f>IF(H2976&lt;Mapping!$B$1,Mapping!$A$1,IF(H2976&lt;Mapping!$B$2,Mapping!$A$2,Mapping!$A$3))</f>
        <v>Minor</v>
      </c>
    </row>
    <row r="2977" spans="1:9" ht="13.5" customHeight="1" x14ac:dyDescent="0.2">
      <c r="A2977" s="4">
        <v>3</v>
      </c>
      <c r="B2977" s="5" t="s">
        <v>19</v>
      </c>
      <c r="C2977" s="4">
        <v>2</v>
      </c>
      <c r="D2977" s="4">
        <v>2015</v>
      </c>
      <c r="E2977" s="4">
        <v>1</v>
      </c>
      <c r="F2977" s="4">
        <v>0</v>
      </c>
      <c r="G2977" s="4">
        <v>0</v>
      </c>
      <c r="H2977" s="6">
        <v>30752</v>
      </c>
      <c r="I2977" s="8" t="str">
        <f>IF(H2977&lt;Mapping!$B$1,Mapping!$A$1,IF(H2977&lt;Mapping!$B$2,Mapping!$A$2,Mapping!$A$3))</f>
        <v>Minor</v>
      </c>
    </row>
    <row r="2978" spans="1:9" ht="13.5" customHeight="1" x14ac:dyDescent="0.2">
      <c r="A2978" s="4">
        <v>3</v>
      </c>
      <c r="B2978" s="5" t="s">
        <v>19</v>
      </c>
      <c r="C2978" s="4">
        <v>3</v>
      </c>
      <c r="D2978" s="4">
        <v>2015</v>
      </c>
      <c r="E2978" s="4">
        <v>1</v>
      </c>
      <c r="F2978" s="4">
        <v>0</v>
      </c>
      <c r="G2978" s="4">
        <v>0</v>
      </c>
      <c r="H2978" s="6">
        <v>29199</v>
      </c>
      <c r="I2978" s="8" t="str">
        <f>IF(H2978&lt;Mapping!$B$1,Mapping!$A$1,IF(H2978&lt;Mapping!$B$2,Mapping!$A$2,Mapping!$A$3))</f>
        <v>Minor</v>
      </c>
    </row>
    <row r="2979" spans="1:9" ht="13.5" customHeight="1" x14ac:dyDescent="0.2">
      <c r="A2979" s="4">
        <v>3</v>
      </c>
      <c r="B2979" s="5" t="s">
        <v>19</v>
      </c>
      <c r="C2979" s="4">
        <v>3</v>
      </c>
      <c r="D2979" s="4">
        <v>2015</v>
      </c>
      <c r="E2979" s="4">
        <v>1</v>
      </c>
      <c r="F2979" s="4">
        <v>0</v>
      </c>
      <c r="G2979" s="4">
        <v>0</v>
      </c>
      <c r="H2979" s="6">
        <v>28882</v>
      </c>
      <c r="I2979" s="8" t="str">
        <f>IF(H2979&lt;Mapping!$B$1,Mapping!$A$1,IF(H2979&lt;Mapping!$B$2,Mapping!$A$2,Mapping!$A$3))</f>
        <v>Minor</v>
      </c>
    </row>
    <row r="2980" spans="1:9" ht="13.5" customHeight="1" x14ac:dyDescent="0.2">
      <c r="A2980" s="4">
        <v>3</v>
      </c>
      <c r="B2980" s="5" t="s">
        <v>19</v>
      </c>
      <c r="C2980" s="4">
        <v>3</v>
      </c>
      <c r="D2980" s="4">
        <v>2015</v>
      </c>
      <c r="E2980" s="4">
        <v>1</v>
      </c>
      <c r="F2980" s="4">
        <v>0</v>
      </c>
      <c r="G2980" s="4">
        <v>0</v>
      </c>
      <c r="H2980" s="6">
        <v>17112</v>
      </c>
      <c r="I2980" s="8" t="str">
        <f>IF(H2980&lt;Mapping!$B$1,Mapping!$A$1,IF(H2980&lt;Mapping!$B$2,Mapping!$A$2,Mapping!$A$3))</f>
        <v>Minor</v>
      </c>
    </row>
    <row r="2981" spans="1:9" ht="13.5" customHeight="1" x14ac:dyDescent="0.2">
      <c r="A2981" s="4">
        <v>3</v>
      </c>
      <c r="B2981" s="5" t="s">
        <v>19</v>
      </c>
      <c r="C2981" s="4">
        <v>3</v>
      </c>
      <c r="D2981" s="4">
        <v>2015</v>
      </c>
      <c r="E2981" s="4">
        <v>1</v>
      </c>
      <c r="F2981" s="4">
        <v>0</v>
      </c>
      <c r="G2981" s="4">
        <v>0</v>
      </c>
      <c r="H2981" s="6">
        <v>8516</v>
      </c>
      <c r="I2981" s="8" t="str">
        <f>IF(H2981&lt;Mapping!$B$1,Mapping!$A$1,IF(H2981&lt;Mapping!$B$2,Mapping!$A$2,Mapping!$A$3))</f>
        <v>Minor</v>
      </c>
    </row>
    <row r="2982" spans="1:9" ht="13.5" customHeight="1" x14ac:dyDescent="0.2">
      <c r="A2982" s="4">
        <v>3</v>
      </c>
      <c r="B2982" s="5" t="s">
        <v>19</v>
      </c>
      <c r="C2982" s="4">
        <v>2</v>
      </c>
      <c r="D2982" s="4">
        <v>2015</v>
      </c>
      <c r="E2982" s="4">
        <v>1</v>
      </c>
      <c r="F2982" s="4">
        <v>0</v>
      </c>
      <c r="G2982" s="4">
        <v>0</v>
      </c>
      <c r="H2982" s="6">
        <v>8424</v>
      </c>
      <c r="I2982" s="8" t="str">
        <f>IF(H2982&lt;Mapping!$B$1,Mapping!$A$1,IF(H2982&lt;Mapping!$B$2,Mapping!$A$2,Mapping!$A$3))</f>
        <v>Minor</v>
      </c>
    </row>
    <row r="2983" spans="1:9" ht="13.5" customHeight="1" x14ac:dyDescent="0.2">
      <c r="A2983" s="4">
        <v>3</v>
      </c>
      <c r="B2983" s="5" t="s">
        <v>19</v>
      </c>
      <c r="C2983" s="4">
        <v>3</v>
      </c>
      <c r="D2983" s="4">
        <v>2015</v>
      </c>
      <c r="E2983" s="4">
        <v>1</v>
      </c>
      <c r="F2983" s="4">
        <v>0</v>
      </c>
      <c r="G2983" s="4">
        <v>0</v>
      </c>
      <c r="H2983" s="6">
        <v>8365</v>
      </c>
      <c r="I2983" s="8" t="str">
        <f>IF(H2983&lt;Mapping!$B$1,Mapping!$A$1,IF(H2983&lt;Mapping!$B$2,Mapping!$A$2,Mapping!$A$3))</f>
        <v>Minor</v>
      </c>
    </row>
    <row r="2984" spans="1:9" ht="13.5" customHeight="1" x14ac:dyDescent="0.2">
      <c r="A2984" s="4">
        <v>3</v>
      </c>
      <c r="B2984" s="5" t="s">
        <v>19</v>
      </c>
      <c r="C2984" s="4">
        <v>3</v>
      </c>
      <c r="D2984" s="4">
        <v>2015</v>
      </c>
      <c r="E2984" s="4">
        <v>1</v>
      </c>
      <c r="F2984" s="4">
        <v>0</v>
      </c>
      <c r="G2984" s="4">
        <v>0</v>
      </c>
      <c r="H2984" s="6">
        <v>3316602</v>
      </c>
      <c r="I2984" s="8" t="str">
        <f>IF(H2984&lt;Mapping!$B$1,Mapping!$A$1,IF(H2984&lt;Mapping!$B$2,Mapping!$A$2,Mapping!$A$3))</f>
        <v>Medium</v>
      </c>
    </row>
    <row r="2985" spans="1:9" ht="13.5" customHeight="1" x14ac:dyDescent="0.2">
      <c r="A2985" s="4">
        <v>3</v>
      </c>
      <c r="B2985" s="5" t="s">
        <v>19</v>
      </c>
      <c r="C2985" s="4">
        <v>3</v>
      </c>
      <c r="D2985" s="4">
        <v>2015</v>
      </c>
      <c r="E2985" s="4">
        <v>1</v>
      </c>
      <c r="F2985" s="4">
        <v>0</v>
      </c>
      <c r="G2985" s="4">
        <v>0</v>
      </c>
      <c r="H2985" s="6">
        <v>518740</v>
      </c>
      <c r="I2985" s="8" t="str">
        <f>IF(H2985&lt;Mapping!$B$1,Mapping!$A$1,IF(H2985&lt;Mapping!$B$2,Mapping!$A$2,Mapping!$A$3))</f>
        <v>Medium</v>
      </c>
    </row>
    <row r="2986" spans="1:9" ht="13.5" customHeight="1" x14ac:dyDescent="0.2">
      <c r="A2986" s="4">
        <v>4</v>
      </c>
      <c r="B2986" s="5" t="s">
        <v>19</v>
      </c>
      <c r="C2986" s="4">
        <v>2</v>
      </c>
      <c r="D2986" s="4">
        <v>2015</v>
      </c>
      <c r="E2986" s="4">
        <v>1</v>
      </c>
      <c r="F2986" s="4">
        <v>0</v>
      </c>
      <c r="G2986" s="4">
        <v>0</v>
      </c>
      <c r="H2986" s="6">
        <v>182748</v>
      </c>
      <c r="I2986" s="8" t="str">
        <f>IF(H2986&lt;Mapping!$B$1,Mapping!$A$1,IF(H2986&lt;Mapping!$B$2,Mapping!$A$2,Mapping!$A$3))</f>
        <v>Minor</v>
      </c>
    </row>
    <row r="2987" spans="1:9" ht="13.5" customHeight="1" x14ac:dyDescent="0.2">
      <c r="A2987" s="4">
        <v>4</v>
      </c>
      <c r="B2987" s="5" t="s">
        <v>19</v>
      </c>
      <c r="C2987" s="4">
        <v>3</v>
      </c>
      <c r="D2987" s="4">
        <v>2015</v>
      </c>
      <c r="E2987" s="4">
        <v>1</v>
      </c>
      <c r="F2987" s="4">
        <v>0</v>
      </c>
      <c r="G2987" s="4">
        <v>0</v>
      </c>
      <c r="H2987" s="6">
        <v>179286</v>
      </c>
      <c r="I2987" s="8" t="str">
        <f>IF(H2987&lt;Mapping!$B$1,Mapping!$A$1,IF(H2987&lt;Mapping!$B$2,Mapping!$A$2,Mapping!$A$3))</f>
        <v>Minor</v>
      </c>
    </row>
    <row r="2988" spans="1:9" ht="13.5" customHeight="1" x14ac:dyDescent="0.2">
      <c r="A2988" s="4">
        <v>4</v>
      </c>
      <c r="B2988" s="5" t="s">
        <v>19</v>
      </c>
      <c r="C2988" s="4">
        <v>3</v>
      </c>
      <c r="D2988" s="4">
        <v>2015</v>
      </c>
      <c r="E2988" s="4">
        <v>1</v>
      </c>
      <c r="F2988" s="4">
        <v>0</v>
      </c>
      <c r="G2988" s="4">
        <v>0</v>
      </c>
      <c r="H2988" s="6">
        <v>121971</v>
      </c>
      <c r="I2988" s="8" t="str">
        <f>IF(H2988&lt;Mapping!$B$1,Mapping!$A$1,IF(H2988&lt;Mapping!$B$2,Mapping!$A$2,Mapping!$A$3))</f>
        <v>Minor</v>
      </c>
    </row>
    <row r="2989" spans="1:9" ht="13.5" customHeight="1" x14ac:dyDescent="0.2">
      <c r="A2989" s="4">
        <v>4</v>
      </c>
      <c r="B2989" s="5" t="s">
        <v>19</v>
      </c>
      <c r="C2989" s="4">
        <v>3</v>
      </c>
      <c r="D2989" s="4">
        <v>2015</v>
      </c>
      <c r="E2989" s="4">
        <v>1</v>
      </c>
      <c r="F2989" s="4">
        <v>0</v>
      </c>
      <c r="G2989" s="4">
        <v>0</v>
      </c>
      <c r="H2989" s="6">
        <v>51474</v>
      </c>
      <c r="I2989" s="8" t="str">
        <f>IF(H2989&lt;Mapping!$B$1,Mapping!$A$1,IF(H2989&lt;Mapping!$B$2,Mapping!$A$2,Mapping!$A$3))</f>
        <v>Minor</v>
      </c>
    </row>
    <row r="2990" spans="1:9" ht="13.5" customHeight="1" x14ac:dyDescent="0.2">
      <c r="A2990" s="4">
        <v>4</v>
      </c>
      <c r="B2990" s="5" t="s">
        <v>19</v>
      </c>
      <c r="C2990" s="4">
        <v>2</v>
      </c>
      <c r="D2990" s="4">
        <v>2015</v>
      </c>
      <c r="E2990" s="4">
        <v>1</v>
      </c>
      <c r="F2990" s="4">
        <v>0</v>
      </c>
      <c r="G2990" s="4">
        <v>0</v>
      </c>
      <c r="H2990" s="6">
        <v>51336</v>
      </c>
      <c r="I2990" s="8" t="str">
        <f>IF(H2990&lt;Mapping!$B$1,Mapping!$A$1,IF(H2990&lt;Mapping!$B$2,Mapping!$A$2,Mapping!$A$3))</f>
        <v>Minor</v>
      </c>
    </row>
    <row r="2991" spans="1:9" ht="13.5" customHeight="1" x14ac:dyDescent="0.2">
      <c r="A2991" s="4">
        <v>4</v>
      </c>
      <c r="B2991" s="5" t="s">
        <v>19</v>
      </c>
      <c r="C2991" s="4">
        <v>3</v>
      </c>
      <c r="D2991" s="4">
        <v>2015</v>
      </c>
      <c r="E2991" s="4">
        <v>1</v>
      </c>
      <c r="F2991" s="4">
        <v>0</v>
      </c>
      <c r="G2991" s="4">
        <v>0</v>
      </c>
      <c r="H2991" s="6">
        <v>50613</v>
      </c>
      <c r="I2991" s="8" t="str">
        <f>IF(H2991&lt;Mapping!$B$1,Mapping!$A$1,IF(H2991&lt;Mapping!$B$2,Mapping!$A$2,Mapping!$A$3))</f>
        <v>Minor</v>
      </c>
    </row>
    <row r="2992" spans="1:9" ht="13.5" customHeight="1" x14ac:dyDescent="0.2">
      <c r="A2992" s="4">
        <v>4</v>
      </c>
      <c r="B2992" s="5" t="s">
        <v>19</v>
      </c>
      <c r="C2992" s="4">
        <v>3</v>
      </c>
      <c r="D2992" s="4">
        <v>2015</v>
      </c>
      <c r="E2992" s="4">
        <v>1</v>
      </c>
      <c r="F2992" s="4">
        <v>0</v>
      </c>
      <c r="G2992" s="4">
        <v>0</v>
      </c>
      <c r="H2992" s="6">
        <v>49320</v>
      </c>
      <c r="I2992" s="8" t="str">
        <f>IF(H2992&lt;Mapping!$B$1,Mapping!$A$1,IF(H2992&lt;Mapping!$B$2,Mapping!$A$2,Mapping!$A$3))</f>
        <v>Minor</v>
      </c>
    </row>
    <row r="2993" spans="1:9" ht="13.5" customHeight="1" x14ac:dyDescent="0.2">
      <c r="A2993" s="4">
        <v>4</v>
      </c>
      <c r="B2993" s="5" t="s">
        <v>19</v>
      </c>
      <c r="C2993" s="4">
        <v>2</v>
      </c>
      <c r="D2993" s="4">
        <v>2015</v>
      </c>
      <c r="E2993" s="4">
        <v>1</v>
      </c>
      <c r="F2993" s="4">
        <v>0</v>
      </c>
      <c r="G2993" s="4">
        <v>0</v>
      </c>
      <c r="H2993" s="6">
        <v>48597</v>
      </c>
      <c r="I2993" s="8" t="str">
        <f>IF(H2993&lt;Mapping!$B$1,Mapping!$A$1,IF(H2993&lt;Mapping!$B$2,Mapping!$A$2,Mapping!$A$3))</f>
        <v>Minor</v>
      </c>
    </row>
    <row r="2994" spans="1:9" ht="13.5" customHeight="1" x14ac:dyDescent="0.2">
      <c r="A2994" s="4">
        <v>4</v>
      </c>
      <c r="B2994" s="5" t="s">
        <v>19</v>
      </c>
      <c r="C2994" s="4">
        <v>2</v>
      </c>
      <c r="D2994" s="4">
        <v>2015</v>
      </c>
      <c r="E2994" s="4">
        <v>1</v>
      </c>
      <c r="F2994" s="4">
        <v>0</v>
      </c>
      <c r="G2994" s="4">
        <v>0</v>
      </c>
      <c r="H2994" s="6">
        <v>46937</v>
      </c>
      <c r="I2994" s="8" t="str">
        <f>IF(H2994&lt;Mapping!$B$1,Mapping!$A$1,IF(H2994&lt;Mapping!$B$2,Mapping!$A$2,Mapping!$A$3))</f>
        <v>Minor</v>
      </c>
    </row>
    <row r="2995" spans="1:9" ht="13.5" customHeight="1" x14ac:dyDescent="0.2">
      <c r="A2995" s="4">
        <v>4</v>
      </c>
      <c r="B2995" s="5" t="s">
        <v>19</v>
      </c>
      <c r="C2995" s="4">
        <v>2</v>
      </c>
      <c r="D2995" s="4">
        <v>2015</v>
      </c>
      <c r="E2995" s="4">
        <v>1</v>
      </c>
      <c r="F2995" s="4">
        <v>0</v>
      </c>
      <c r="G2995" s="4">
        <v>0</v>
      </c>
      <c r="H2995" s="6">
        <v>46314</v>
      </c>
      <c r="I2995" s="8" t="str">
        <f>IF(H2995&lt;Mapping!$B$1,Mapping!$A$1,IF(H2995&lt;Mapping!$B$2,Mapping!$A$2,Mapping!$A$3))</f>
        <v>Minor</v>
      </c>
    </row>
    <row r="2996" spans="1:9" ht="13.5" customHeight="1" x14ac:dyDescent="0.2">
      <c r="A2996" s="4">
        <v>4</v>
      </c>
      <c r="B2996" s="5" t="s">
        <v>19</v>
      </c>
      <c r="C2996" s="4">
        <v>3</v>
      </c>
      <c r="D2996" s="4">
        <v>2015</v>
      </c>
      <c r="E2996" s="4">
        <v>1</v>
      </c>
      <c r="F2996" s="4">
        <v>0</v>
      </c>
      <c r="G2996" s="4">
        <v>0</v>
      </c>
      <c r="H2996" s="6">
        <v>43998</v>
      </c>
      <c r="I2996" s="8" t="str">
        <f>IF(H2996&lt;Mapping!$B$1,Mapping!$A$1,IF(H2996&lt;Mapping!$B$2,Mapping!$A$2,Mapping!$A$3))</f>
        <v>Minor</v>
      </c>
    </row>
    <row r="2997" spans="1:9" ht="13.5" customHeight="1" x14ac:dyDescent="0.2">
      <c r="A2997" s="4">
        <v>4</v>
      </c>
      <c r="B2997" s="5" t="s">
        <v>19</v>
      </c>
      <c r="C2997" s="4">
        <v>3</v>
      </c>
      <c r="D2997" s="4">
        <v>2015</v>
      </c>
      <c r="E2997" s="4">
        <v>1</v>
      </c>
      <c r="F2997" s="4">
        <v>0</v>
      </c>
      <c r="G2997" s="4">
        <v>0</v>
      </c>
      <c r="H2997" s="6">
        <v>32490</v>
      </c>
      <c r="I2997" s="8" t="str">
        <f>IF(H2997&lt;Mapping!$B$1,Mapping!$A$1,IF(H2997&lt;Mapping!$B$2,Mapping!$A$2,Mapping!$A$3))</f>
        <v>Minor</v>
      </c>
    </row>
    <row r="2998" spans="1:9" ht="13.5" customHeight="1" x14ac:dyDescent="0.2">
      <c r="A2998" s="4">
        <v>4</v>
      </c>
      <c r="B2998" s="5" t="s">
        <v>19</v>
      </c>
      <c r="C2998" s="4">
        <v>3</v>
      </c>
      <c r="D2998" s="4">
        <v>2015</v>
      </c>
      <c r="E2998" s="4">
        <v>1</v>
      </c>
      <c r="F2998" s="4">
        <v>0</v>
      </c>
      <c r="G2998" s="4">
        <v>0</v>
      </c>
      <c r="H2998" s="6">
        <v>32331</v>
      </c>
      <c r="I2998" s="8" t="str">
        <f>IF(H2998&lt;Mapping!$B$1,Mapping!$A$1,IF(H2998&lt;Mapping!$B$2,Mapping!$A$2,Mapping!$A$3))</f>
        <v>Minor</v>
      </c>
    </row>
    <row r="2999" spans="1:9" ht="13.5" customHeight="1" x14ac:dyDescent="0.2">
      <c r="A2999" s="4">
        <v>4</v>
      </c>
      <c r="B2999" s="5" t="s">
        <v>19</v>
      </c>
      <c r="C2999" s="4">
        <v>2</v>
      </c>
      <c r="D2999" s="4">
        <v>2015</v>
      </c>
      <c r="E2999" s="4">
        <v>1</v>
      </c>
      <c r="F2999" s="4">
        <v>0</v>
      </c>
      <c r="G2999" s="4">
        <v>0</v>
      </c>
      <c r="H2999" s="6">
        <v>32027</v>
      </c>
      <c r="I2999" s="8" t="str">
        <f>IF(H2999&lt;Mapping!$B$1,Mapping!$A$1,IF(H2999&lt;Mapping!$B$2,Mapping!$A$2,Mapping!$A$3))</f>
        <v>Minor</v>
      </c>
    </row>
    <row r="3000" spans="1:9" ht="13.5" customHeight="1" x14ac:dyDescent="0.2">
      <c r="A3000" s="4">
        <v>4</v>
      </c>
      <c r="B3000" s="5" t="s">
        <v>19</v>
      </c>
      <c r="C3000" s="4">
        <v>3</v>
      </c>
      <c r="D3000" s="4">
        <v>2015</v>
      </c>
      <c r="E3000" s="4">
        <v>1</v>
      </c>
      <c r="F3000" s="4">
        <v>0</v>
      </c>
      <c r="G3000" s="4">
        <v>0</v>
      </c>
      <c r="H3000" s="6">
        <v>30730</v>
      </c>
      <c r="I3000" s="8" t="str">
        <f>IF(H3000&lt;Mapping!$B$1,Mapping!$A$1,IF(H3000&lt;Mapping!$B$2,Mapping!$A$2,Mapping!$A$3))</f>
        <v>Minor</v>
      </c>
    </row>
    <row r="3001" spans="1:9" ht="13.5" customHeight="1" x14ac:dyDescent="0.2">
      <c r="A3001" s="4">
        <v>4</v>
      </c>
      <c r="B3001" s="5" t="s">
        <v>19</v>
      </c>
      <c r="C3001" s="4">
        <v>2</v>
      </c>
      <c r="D3001" s="4">
        <v>2015</v>
      </c>
      <c r="E3001" s="4">
        <v>1</v>
      </c>
      <c r="F3001" s="4">
        <v>0</v>
      </c>
      <c r="G3001" s="4">
        <v>0</v>
      </c>
      <c r="H3001" s="6">
        <v>30413</v>
      </c>
      <c r="I3001" s="8" t="str">
        <f>IF(H3001&lt;Mapping!$B$1,Mapping!$A$1,IF(H3001&lt;Mapping!$B$2,Mapping!$A$2,Mapping!$A$3))</f>
        <v>Minor</v>
      </c>
    </row>
    <row r="3002" spans="1:9" ht="13.5" customHeight="1" x14ac:dyDescent="0.2">
      <c r="A3002" s="4">
        <v>4</v>
      </c>
      <c r="B3002" s="5" t="s">
        <v>19</v>
      </c>
      <c r="C3002" s="4">
        <v>2</v>
      </c>
      <c r="D3002" s="4">
        <v>2015</v>
      </c>
      <c r="E3002" s="4">
        <v>1</v>
      </c>
      <c r="F3002" s="4">
        <v>0</v>
      </c>
      <c r="G3002" s="4">
        <v>0</v>
      </c>
      <c r="H3002" s="6">
        <v>30340</v>
      </c>
      <c r="I3002" s="8" t="str">
        <f>IF(H3002&lt;Mapping!$B$1,Mapping!$A$1,IF(H3002&lt;Mapping!$B$2,Mapping!$A$2,Mapping!$A$3))</f>
        <v>Minor</v>
      </c>
    </row>
    <row r="3003" spans="1:9" ht="13.5" customHeight="1" x14ac:dyDescent="0.2">
      <c r="A3003" s="4">
        <v>4</v>
      </c>
      <c r="B3003" s="5" t="s">
        <v>19</v>
      </c>
      <c r="C3003" s="4">
        <v>2</v>
      </c>
      <c r="D3003" s="4">
        <v>2015</v>
      </c>
      <c r="E3003" s="4">
        <v>1</v>
      </c>
      <c r="F3003" s="4">
        <v>0</v>
      </c>
      <c r="G3003" s="4">
        <v>0</v>
      </c>
      <c r="H3003" s="6">
        <v>28730</v>
      </c>
      <c r="I3003" s="8" t="str">
        <f>IF(H3003&lt;Mapping!$B$1,Mapping!$A$1,IF(H3003&lt;Mapping!$B$2,Mapping!$A$2,Mapping!$A$3))</f>
        <v>Minor</v>
      </c>
    </row>
    <row r="3004" spans="1:9" ht="13.5" customHeight="1" x14ac:dyDescent="0.2">
      <c r="A3004" s="4">
        <v>4</v>
      </c>
      <c r="B3004" s="5" t="s">
        <v>19</v>
      </c>
      <c r="C3004" s="4">
        <v>2</v>
      </c>
      <c r="D3004" s="4">
        <v>2015</v>
      </c>
      <c r="E3004" s="4">
        <v>1</v>
      </c>
      <c r="F3004" s="4">
        <v>0</v>
      </c>
      <c r="G3004" s="4">
        <v>0</v>
      </c>
      <c r="H3004" s="6">
        <v>17053</v>
      </c>
      <c r="I3004" s="8" t="str">
        <f>IF(H3004&lt;Mapping!$B$1,Mapping!$A$1,IF(H3004&lt;Mapping!$B$2,Mapping!$A$2,Mapping!$A$3))</f>
        <v>Minor</v>
      </c>
    </row>
    <row r="3005" spans="1:9" ht="13.5" customHeight="1" x14ac:dyDescent="0.2">
      <c r="A3005" s="4">
        <v>4</v>
      </c>
      <c r="B3005" s="5" t="s">
        <v>19</v>
      </c>
      <c r="C3005" s="4">
        <v>3</v>
      </c>
      <c r="D3005" s="4">
        <v>2015</v>
      </c>
      <c r="E3005" s="4">
        <v>1</v>
      </c>
      <c r="F3005" s="4">
        <v>0</v>
      </c>
      <c r="G3005" s="4">
        <v>0</v>
      </c>
      <c r="H3005" s="6">
        <v>8665</v>
      </c>
      <c r="I3005" s="8" t="str">
        <f>IF(H3005&lt;Mapping!$B$1,Mapping!$A$1,IF(H3005&lt;Mapping!$B$2,Mapping!$A$2,Mapping!$A$3))</f>
        <v>Minor</v>
      </c>
    </row>
    <row r="3006" spans="1:9" ht="13.5" customHeight="1" x14ac:dyDescent="0.2">
      <c r="A3006" s="4">
        <v>4</v>
      </c>
      <c r="B3006" s="5" t="s">
        <v>19</v>
      </c>
      <c r="C3006" s="4">
        <v>3</v>
      </c>
      <c r="D3006" s="4">
        <v>2015</v>
      </c>
      <c r="E3006" s="4">
        <v>1</v>
      </c>
      <c r="F3006" s="4">
        <v>0</v>
      </c>
      <c r="G3006" s="4">
        <v>0</v>
      </c>
      <c r="H3006" s="6">
        <v>8079</v>
      </c>
      <c r="I3006" s="8" t="str">
        <f>IF(H3006&lt;Mapping!$B$1,Mapping!$A$1,IF(H3006&lt;Mapping!$B$2,Mapping!$A$2,Mapping!$A$3))</f>
        <v>Minor</v>
      </c>
    </row>
    <row r="3007" spans="1:9" ht="13.5" customHeight="1" x14ac:dyDescent="0.2">
      <c r="A3007" s="4">
        <v>4</v>
      </c>
      <c r="B3007" s="5" t="s">
        <v>19</v>
      </c>
      <c r="C3007" s="4">
        <v>2</v>
      </c>
      <c r="D3007" s="4">
        <v>2015</v>
      </c>
      <c r="E3007" s="4">
        <v>1</v>
      </c>
      <c r="F3007" s="4">
        <v>0</v>
      </c>
      <c r="G3007" s="4">
        <v>0</v>
      </c>
      <c r="H3007" s="6">
        <v>8049</v>
      </c>
      <c r="I3007" s="8" t="str">
        <f>IF(H3007&lt;Mapping!$B$1,Mapping!$A$1,IF(H3007&lt;Mapping!$B$2,Mapping!$A$2,Mapping!$A$3))</f>
        <v>Minor</v>
      </c>
    </row>
    <row r="3008" spans="1:9" ht="13.5" customHeight="1" x14ac:dyDescent="0.2">
      <c r="A3008" s="4">
        <v>5</v>
      </c>
      <c r="B3008" s="5" t="s">
        <v>19</v>
      </c>
      <c r="C3008" s="4">
        <v>2</v>
      </c>
      <c r="D3008" s="4">
        <v>2015</v>
      </c>
      <c r="E3008" s="4">
        <v>1</v>
      </c>
      <c r="F3008" s="4">
        <v>0</v>
      </c>
      <c r="G3008" s="4">
        <v>0</v>
      </c>
      <c r="H3008" s="6">
        <v>169331</v>
      </c>
      <c r="I3008" s="8" t="str">
        <f>IF(H3008&lt;Mapping!$B$1,Mapping!$A$1,IF(H3008&lt;Mapping!$B$2,Mapping!$A$2,Mapping!$A$3))</f>
        <v>Minor</v>
      </c>
    </row>
    <row r="3009" spans="1:9" ht="13.5" customHeight="1" x14ac:dyDescent="0.2">
      <c r="A3009" s="4">
        <v>5</v>
      </c>
      <c r="B3009" s="5" t="s">
        <v>19</v>
      </c>
      <c r="C3009" s="4">
        <v>2</v>
      </c>
      <c r="D3009" s="4">
        <v>2015</v>
      </c>
      <c r="E3009" s="4">
        <v>1</v>
      </c>
      <c r="F3009" s="4">
        <v>0</v>
      </c>
      <c r="G3009" s="4">
        <v>0</v>
      </c>
      <c r="H3009" s="6">
        <v>100305</v>
      </c>
      <c r="I3009" s="8" t="str">
        <f>IF(H3009&lt;Mapping!$B$1,Mapping!$A$1,IF(H3009&lt;Mapping!$B$2,Mapping!$A$2,Mapping!$A$3))</f>
        <v>Minor</v>
      </c>
    </row>
    <row r="3010" spans="1:9" ht="13.5" customHeight="1" x14ac:dyDescent="0.2">
      <c r="A3010" s="4">
        <v>5</v>
      </c>
      <c r="B3010" s="5" t="s">
        <v>19</v>
      </c>
      <c r="C3010" s="4">
        <v>2</v>
      </c>
      <c r="D3010" s="4">
        <v>2015</v>
      </c>
      <c r="E3010" s="4">
        <v>1</v>
      </c>
      <c r="F3010" s="4">
        <v>0</v>
      </c>
      <c r="G3010" s="4">
        <v>0</v>
      </c>
      <c r="H3010" s="6">
        <v>86694</v>
      </c>
      <c r="I3010" s="8" t="str">
        <f>IF(H3010&lt;Mapping!$B$1,Mapping!$A$1,IF(H3010&lt;Mapping!$B$2,Mapping!$A$2,Mapping!$A$3))</f>
        <v>Minor</v>
      </c>
    </row>
    <row r="3011" spans="1:9" ht="13.5" customHeight="1" x14ac:dyDescent="0.2">
      <c r="A3011" s="4">
        <v>5</v>
      </c>
      <c r="B3011" s="5" t="s">
        <v>19</v>
      </c>
      <c r="C3011" s="4">
        <v>2</v>
      </c>
      <c r="D3011" s="4">
        <v>2015</v>
      </c>
      <c r="E3011" s="4">
        <v>1</v>
      </c>
      <c r="F3011" s="4">
        <v>0</v>
      </c>
      <c r="G3011" s="4">
        <v>0</v>
      </c>
      <c r="H3011" s="6">
        <v>76137</v>
      </c>
      <c r="I3011" s="8" t="str">
        <f>IF(H3011&lt;Mapping!$B$1,Mapping!$A$1,IF(H3011&lt;Mapping!$B$2,Mapping!$A$2,Mapping!$A$3))</f>
        <v>Minor</v>
      </c>
    </row>
    <row r="3012" spans="1:9" ht="13.5" customHeight="1" x14ac:dyDescent="0.2">
      <c r="A3012" s="4">
        <v>5</v>
      </c>
      <c r="B3012" s="5" t="s">
        <v>19</v>
      </c>
      <c r="C3012" s="4">
        <v>3</v>
      </c>
      <c r="D3012" s="4">
        <v>2015</v>
      </c>
      <c r="E3012" s="4">
        <v>1</v>
      </c>
      <c r="F3012" s="4">
        <v>0</v>
      </c>
      <c r="G3012" s="4">
        <v>0</v>
      </c>
      <c r="H3012" s="6">
        <v>67288</v>
      </c>
      <c r="I3012" s="8" t="str">
        <f>IF(H3012&lt;Mapping!$B$1,Mapping!$A$1,IF(H3012&lt;Mapping!$B$2,Mapping!$A$2,Mapping!$A$3))</f>
        <v>Minor</v>
      </c>
    </row>
    <row r="3013" spans="1:9" ht="13.5" customHeight="1" x14ac:dyDescent="0.2">
      <c r="A3013" s="4">
        <v>5</v>
      </c>
      <c r="B3013" s="5" t="s">
        <v>19</v>
      </c>
      <c r="C3013" s="4">
        <v>2</v>
      </c>
      <c r="D3013" s="4">
        <v>2015</v>
      </c>
      <c r="E3013" s="4">
        <v>1</v>
      </c>
      <c r="F3013" s="4">
        <v>0</v>
      </c>
      <c r="G3013" s="4">
        <v>0</v>
      </c>
      <c r="H3013" s="6">
        <v>65576</v>
      </c>
      <c r="I3013" s="8" t="str">
        <f>IF(H3013&lt;Mapping!$B$1,Mapping!$A$1,IF(H3013&lt;Mapping!$B$2,Mapping!$A$2,Mapping!$A$3))</f>
        <v>Minor</v>
      </c>
    </row>
    <row r="3014" spans="1:9" ht="13.5" customHeight="1" x14ac:dyDescent="0.2">
      <c r="A3014" s="4">
        <v>5</v>
      </c>
      <c r="B3014" s="5" t="s">
        <v>19</v>
      </c>
      <c r="C3014" s="4">
        <v>3</v>
      </c>
      <c r="D3014" s="4">
        <v>2015</v>
      </c>
      <c r="E3014" s="4">
        <v>1</v>
      </c>
      <c r="F3014" s="4">
        <v>0</v>
      </c>
      <c r="G3014" s="4">
        <v>0</v>
      </c>
      <c r="H3014" s="6">
        <v>59673</v>
      </c>
      <c r="I3014" s="8" t="str">
        <f>IF(H3014&lt;Mapping!$B$1,Mapping!$A$1,IF(H3014&lt;Mapping!$B$2,Mapping!$A$2,Mapping!$A$3))</f>
        <v>Minor</v>
      </c>
    </row>
    <row r="3015" spans="1:9" ht="13.5" customHeight="1" x14ac:dyDescent="0.2">
      <c r="A3015" s="4">
        <v>5</v>
      </c>
      <c r="B3015" s="5" t="s">
        <v>19</v>
      </c>
      <c r="C3015" s="4">
        <v>2</v>
      </c>
      <c r="D3015" s="4">
        <v>2015</v>
      </c>
      <c r="E3015" s="4">
        <v>1</v>
      </c>
      <c r="F3015" s="4">
        <v>0</v>
      </c>
      <c r="G3015" s="4">
        <v>0</v>
      </c>
      <c r="H3015" s="6">
        <v>50761</v>
      </c>
      <c r="I3015" s="8" t="str">
        <f>IF(H3015&lt;Mapping!$B$1,Mapping!$A$1,IF(H3015&lt;Mapping!$B$2,Mapping!$A$2,Mapping!$A$3))</f>
        <v>Minor</v>
      </c>
    </row>
    <row r="3016" spans="1:9" ht="13.5" customHeight="1" x14ac:dyDescent="0.2">
      <c r="A3016" s="4">
        <v>5</v>
      </c>
      <c r="B3016" s="5" t="s">
        <v>19</v>
      </c>
      <c r="C3016" s="4">
        <v>3</v>
      </c>
      <c r="D3016" s="4">
        <v>2015</v>
      </c>
      <c r="E3016" s="4">
        <v>1</v>
      </c>
      <c r="F3016" s="4">
        <v>0</v>
      </c>
      <c r="G3016" s="4">
        <v>0</v>
      </c>
      <c r="H3016" s="6">
        <v>45748</v>
      </c>
      <c r="I3016" s="8" t="str">
        <f>IF(H3016&lt;Mapping!$B$1,Mapping!$A$1,IF(H3016&lt;Mapping!$B$2,Mapping!$A$2,Mapping!$A$3))</f>
        <v>Minor</v>
      </c>
    </row>
    <row r="3017" spans="1:9" ht="13.5" customHeight="1" x14ac:dyDescent="0.2">
      <c r="A3017" s="4">
        <v>5</v>
      </c>
      <c r="B3017" s="5" t="s">
        <v>19</v>
      </c>
      <c r="C3017" s="4">
        <v>2</v>
      </c>
      <c r="D3017" s="4">
        <v>2015</v>
      </c>
      <c r="E3017" s="4">
        <v>1</v>
      </c>
      <c r="F3017" s="4">
        <v>0</v>
      </c>
      <c r="G3017" s="4">
        <v>0</v>
      </c>
      <c r="H3017" s="6">
        <v>43694</v>
      </c>
      <c r="I3017" s="8" t="str">
        <f>IF(H3017&lt;Mapping!$B$1,Mapping!$A$1,IF(H3017&lt;Mapping!$B$2,Mapping!$A$2,Mapping!$A$3))</f>
        <v>Minor</v>
      </c>
    </row>
    <row r="3018" spans="1:9" ht="13.5" customHeight="1" x14ac:dyDescent="0.2">
      <c r="A3018" s="4">
        <v>5</v>
      </c>
      <c r="B3018" s="5" t="s">
        <v>19</v>
      </c>
      <c r="C3018" s="4">
        <v>2</v>
      </c>
      <c r="D3018" s="4">
        <v>2015</v>
      </c>
      <c r="E3018" s="4">
        <v>1</v>
      </c>
      <c r="F3018" s="4">
        <v>0</v>
      </c>
      <c r="G3018" s="4">
        <v>0</v>
      </c>
      <c r="H3018" s="6">
        <v>33774</v>
      </c>
      <c r="I3018" s="8" t="str">
        <f>IF(H3018&lt;Mapping!$B$1,Mapping!$A$1,IF(H3018&lt;Mapping!$B$2,Mapping!$A$2,Mapping!$A$3))</f>
        <v>Minor</v>
      </c>
    </row>
    <row r="3019" spans="1:9" ht="13.5" customHeight="1" x14ac:dyDescent="0.2">
      <c r="A3019" s="4">
        <v>5</v>
      </c>
      <c r="B3019" s="5" t="s">
        <v>19</v>
      </c>
      <c r="C3019" s="4">
        <v>2</v>
      </c>
      <c r="D3019" s="4">
        <v>2015</v>
      </c>
      <c r="E3019" s="4">
        <v>1</v>
      </c>
      <c r="F3019" s="4">
        <v>0</v>
      </c>
      <c r="G3019" s="4">
        <v>0</v>
      </c>
      <c r="H3019" s="6">
        <v>33317</v>
      </c>
      <c r="I3019" s="8" t="str">
        <f>IF(H3019&lt;Mapping!$B$1,Mapping!$A$1,IF(H3019&lt;Mapping!$B$2,Mapping!$A$2,Mapping!$A$3))</f>
        <v>Minor</v>
      </c>
    </row>
    <row r="3020" spans="1:9" ht="13.5" customHeight="1" x14ac:dyDescent="0.2">
      <c r="A3020" s="4">
        <v>5</v>
      </c>
      <c r="B3020" s="5" t="s">
        <v>19</v>
      </c>
      <c r="C3020" s="4">
        <v>2</v>
      </c>
      <c r="D3020" s="4">
        <v>2015</v>
      </c>
      <c r="E3020" s="4">
        <v>1</v>
      </c>
      <c r="F3020" s="4">
        <v>0</v>
      </c>
      <c r="G3020" s="4">
        <v>0</v>
      </c>
      <c r="H3020" s="6">
        <v>30134</v>
      </c>
      <c r="I3020" s="8" t="str">
        <f>IF(H3020&lt;Mapping!$B$1,Mapping!$A$1,IF(H3020&lt;Mapping!$B$2,Mapping!$A$2,Mapping!$A$3))</f>
        <v>Minor</v>
      </c>
    </row>
    <row r="3021" spans="1:9" ht="13.5" customHeight="1" x14ac:dyDescent="0.2">
      <c r="A3021" s="4">
        <v>5</v>
      </c>
      <c r="B3021" s="5" t="s">
        <v>19</v>
      </c>
      <c r="C3021" s="4">
        <v>2</v>
      </c>
      <c r="D3021" s="4">
        <v>2015</v>
      </c>
      <c r="E3021" s="4">
        <v>1</v>
      </c>
      <c r="F3021" s="4">
        <v>0</v>
      </c>
      <c r="G3021" s="4">
        <v>0</v>
      </c>
      <c r="H3021" s="6">
        <v>28562</v>
      </c>
      <c r="I3021" s="8" t="str">
        <f>IF(H3021&lt;Mapping!$B$1,Mapping!$A$1,IF(H3021&lt;Mapping!$B$2,Mapping!$A$2,Mapping!$A$3))</f>
        <v>Minor</v>
      </c>
    </row>
    <row r="3022" spans="1:9" ht="13.5" customHeight="1" x14ac:dyDescent="0.2">
      <c r="A3022" s="4">
        <v>5</v>
      </c>
      <c r="B3022" s="5" t="s">
        <v>19</v>
      </c>
      <c r="C3022" s="4">
        <v>2</v>
      </c>
      <c r="D3022" s="4">
        <v>2015</v>
      </c>
      <c r="E3022" s="4">
        <v>1</v>
      </c>
      <c r="F3022" s="4">
        <v>0</v>
      </c>
      <c r="G3022" s="4">
        <v>0</v>
      </c>
      <c r="H3022" s="6">
        <v>7904</v>
      </c>
      <c r="I3022" s="8" t="str">
        <f>IF(H3022&lt;Mapping!$B$1,Mapping!$A$1,IF(H3022&lt;Mapping!$B$2,Mapping!$A$2,Mapping!$A$3))</f>
        <v>Minor</v>
      </c>
    </row>
    <row r="3023" spans="1:9" ht="13.5" customHeight="1" x14ac:dyDescent="0.2">
      <c r="A3023" s="4">
        <v>5</v>
      </c>
      <c r="B3023" s="5" t="s">
        <v>19</v>
      </c>
      <c r="C3023" s="4">
        <v>2</v>
      </c>
      <c r="D3023" s="4">
        <v>2015</v>
      </c>
      <c r="E3023" s="4">
        <v>1</v>
      </c>
      <c r="F3023" s="4">
        <v>0</v>
      </c>
      <c r="G3023" s="4">
        <v>0</v>
      </c>
      <c r="H3023" s="6">
        <v>769113</v>
      </c>
      <c r="I3023" s="8" t="str">
        <f>IF(H3023&lt;Mapping!$B$1,Mapping!$A$1,IF(H3023&lt;Mapping!$B$2,Mapping!$A$2,Mapping!$A$3))</f>
        <v>Medium</v>
      </c>
    </row>
    <row r="3024" spans="1:9" ht="13.5" customHeight="1" x14ac:dyDescent="0.2">
      <c r="A3024" s="4">
        <v>6</v>
      </c>
      <c r="B3024" s="5" t="s">
        <v>19</v>
      </c>
      <c r="C3024" s="4">
        <v>2</v>
      </c>
      <c r="D3024" s="4">
        <v>2015</v>
      </c>
      <c r="E3024" s="4">
        <v>1</v>
      </c>
      <c r="F3024" s="4">
        <v>0</v>
      </c>
      <c r="G3024" s="4">
        <v>0</v>
      </c>
      <c r="H3024" s="6">
        <v>92182</v>
      </c>
      <c r="I3024" s="8" t="str">
        <f>IF(H3024&lt;Mapping!$B$1,Mapping!$A$1,IF(H3024&lt;Mapping!$B$2,Mapping!$A$2,Mapping!$A$3))</f>
        <v>Minor</v>
      </c>
    </row>
    <row r="3025" spans="1:9" ht="13.5" customHeight="1" x14ac:dyDescent="0.2">
      <c r="A3025" s="4">
        <v>6</v>
      </c>
      <c r="B3025" s="5" t="s">
        <v>19</v>
      </c>
      <c r="C3025" s="4">
        <v>3</v>
      </c>
      <c r="D3025" s="4">
        <v>2015</v>
      </c>
      <c r="E3025" s="4">
        <v>1</v>
      </c>
      <c r="F3025" s="4">
        <v>0</v>
      </c>
      <c r="G3025" s="4">
        <v>0</v>
      </c>
      <c r="H3025" s="6">
        <v>45263</v>
      </c>
      <c r="I3025" s="8" t="str">
        <f>IF(H3025&lt;Mapping!$B$1,Mapping!$A$1,IF(H3025&lt;Mapping!$B$2,Mapping!$A$2,Mapping!$A$3))</f>
        <v>Minor</v>
      </c>
    </row>
    <row r="3026" spans="1:9" ht="13.5" customHeight="1" x14ac:dyDescent="0.2">
      <c r="A3026" s="4">
        <v>6</v>
      </c>
      <c r="B3026" s="5" t="s">
        <v>16</v>
      </c>
      <c r="C3026" s="4">
        <v>2</v>
      </c>
      <c r="D3026" s="4">
        <v>2015</v>
      </c>
      <c r="E3026" s="4">
        <v>1</v>
      </c>
      <c r="F3026" s="4">
        <v>0</v>
      </c>
      <c r="G3026" s="4">
        <v>0</v>
      </c>
      <c r="H3026" s="6">
        <v>84094</v>
      </c>
      <c r="I3026" s="8" t="str">
        <f>IF(H3026&lt;Mapping!$B$1,Mapping!$A$1,IF(H3026&lt;Mapping!$B$2,Mapping!$A$2,Mapping!$A$3))</f>
        <v>Minor</v>
      </c>
    </row>
    <row r="3027" spans="1:9" ht="13.5" customHeight="1" x14ac:dyDescent="0.2">
      <c r="A3027" s="4">
        <v>1</v>
      </c>
      <c r="B3027" s="5" t="s">
        <v>21</v>
      </c>
      <c r="C3027" s="4">
        <v>1</v>
      </c>
      <c r="D3027" s="4">
        <v>2015</v>
      </c>
      <c r="E3027" s="4">
        <v>2</v>
      </c>
      <c r="F3027" s="4">
        <v>0</v>
      </c>
      <c r="G3027" s="4">
        <v>0</v>
      </c>
      <c r="H3027" s="6">
        <v>294625</v>
      </c>
      <c r="I3027" s="8" t="str">
        <f>IF(H3027&lt;Mapping!$B$1,Mapping!$A$1,IF(H3027&lt;Mapping!$B$2,Mapping!$A$2,Mapping!$A$3))</f>
        <v>Minor</v>
      </c>
    </row>
    <row r="3028" spans="1:9" ht="13.5" customHeight="1" x14ac:dyDescent="0.2">
      <c r="A3028" s="4">
        <v>1</v>
      </c>
      <c r="B3028" s="5" t="s">
        <v>21</v>
      </c>
      <c r="C3028" s="4">
        <v>1</v>
      </c>
      <c r="D3028" s="4">
        <v>2015</v>
      </c>
      <c r="E3028" s="4">
        <v>2</v>
      </c>
      <c r="F3028" s="4">
        <v>0</v>
      </c>
      <c r="G3028" s="4">
        <v>0</v>
      </c>
      <c r="H3028" s="6">
        <v>72047</v>
      </c>
      <c r="I3028" s="8" t="str">
        <f>IF(H3028&lt;Mapping!$B$1,Mapping!$A$1,IF(H3028&lt;Mapping!$B$2,Mapping!$A$2,Mapping!$A$3))</f>
        <v>Minor</v>
      </c>
    </row>
    <row r="3029" spans="1:9" ht="13.5" customHeight="1" x14ac:dyDescent="0.2">
      <c r="A3029" s="4">
        <v>1</v>
      </c>
      <c r="B3029" s="5" t="s">
        <v>14</v>
      </c>
      <c r="C3029" s="4">
        <v>2</v>
      </c>
      <c r="D3029" s="4">
        <v>2016</v>
      </c>
      <c r="E3029" s="4">
        <v>2</v>
      </c>
      <c r="F3029" s="4">
        <v>0</v>
      </c>
      <c r="G3029" s="4">
        <v>0</v>
      </c>
      <c r="H3029" s="6">
        <v>851490</v>
      </c>
      <c r="I3029" s="8" t="str">
        <f>IF(H3029&lt;Mapping!$B$1,Mapping!$A$1,IF(H3029&lt;Mapping!$B$2,Mapping!$A$2,Mapping!$A$3))</f>
        <v>Medium</v>
      </c>
    </row>
    <row r="3030" spans="1:9" ht="13.5" customHeight="1" x14ac:dyDescent="0.2">
      <c r="A3030" s="4">
        <v>2</v>
      </c>
      <c r="B3030" s="5" t="s">
        <v>14</v>
      </c>
      <c r="C3030" s="4">
        <v>4</v>
      </c>
      <c r="D3030" s="4">
        <v>2016</v>
      </c>
      <c r="E3030" s="4">
        <v>1</v>
      </c>
      <c r="F3030" s="4">
        <v>0</v>
      </c>
      <c r="G3030" s="4">
        <v>0</v>
      </c>
      <c r="H3030" s="6">
        <v>15899556</v>
      </c>
      <c r="I3030" s="8" t="str">
        <f>IF(H3030&lt;Mapping!$B$1,Mapping!$A$1,IF(H3030&lt;Mapping!$B$2,Mapping!$A$2,Mapping!$A$3))</f>
        <v>Major</v>
      </c>
    </row>
    <row r="3031" spans="1:9" ht="13.5" customHeight="1" x14ac:dyDescent="0.2">
      <c r="A3031" s="4">
        <v>2</v>
      </c>
      <c r="B3031" s="5" t="s">
        <v>14</v>
      </c>
      <c r="C3031" s="4">
        <v>4</v>
      </c>
      <c r="D3031" s="4">
        <v>2016</v>
      </c>
      <c r="E3031" s="4">
        <v>2</v>
      </c>
      <c r="F3031" s="4">
        <v>0</v>
      </c>
      <c r="G3031" s="4">
        <v>0</v>
      </c>
      <c r="H3031" s="6">
        <v>15390706</v>
      </c>
      <c r="I3031" s="8" t="str">
        <f>IF(H3031&lt;Mapping!$B$1,Mapping!$A$1,IF(H3031&lt;Mapping!$B$2,Mapping!$A$2,Mapping!$A$3))</f>
        <v>Major</v>
      </c>
    </row>
    <row r="3032" spans="1:9" ht="13.5" customHeight="1" x14ac:dyDescent="0.2">
      <c r="A3032" s="4">
        <v>2</v>
      </c>
      <c r="B3032" s="5" t="s">
        <v>14</v>
      </c>
      <c r="C3032" s="4">
        <v>4</v>
      </c>
      <c r="D3032" s="4">
        <v>2016</v>
      </c>
      <c r="E3032" s="4">
        <v>2</v>
      </c>
      <c r="F3032" s="4">
        <v>0</v>
      </c>
      <c r="G3032" s="4">
        <v>0</v>
      </c>
      <c r="H3032" s="6">
        <v>16463887</v>
      </c>
      <c r="I3032" s="8" t="str">
        <f>IF(H3032&lt;Mapping!$B$1,Mapping!$A$1,IF(H3032&lt;Mapping!$B$2,Mapping!$A$2,Mapping!$A$3))</f>
        <v>Major</v>
      </c>
    </row>
    <row r="3033" spans="1:9" ht="13.5" customHeight="1" x14ac:dyDescent="0.2">
      <c r="A3033" s="4">
        <v>2</v>
      </c>
      <c r="B3033" s="5" t="s">
        <v>14</v>
      </c>
      <c r="C3033" s="4">
        <v>4</v>
      </c>
      <c r="D3033" s="4">
        <v>2016</v>
      </c>
      <c r="E3033" s="4">
        <v>2</v>
      </c>
      <c r="F3033" s="4">
        <v>0</v>
      </c>
      <c r="G3033" s="4">
        <v>0</v>
      </c>
      <c r="H3033" s="6">
        <v>15403388</v>
      </c>
      <c r="I3033" s="8" t="str">
        <f>IF(H3033&lt;Mapping!$B$1,Mapping!$A$1,IF(H3033&lt;Mapping!$B$2,Mapping!$A$2,Mapping!$A$3))</f>
        <v>Major</v>
      </c>
    </row>
    <row r="3034" spans="1:9" ht="13.5" customHeight="1" x14ac:dyDescent="0.2">
      <c r="A3034" s="4">
        <v>2</v>
      </c>
      <c r="B3034" s="5" t="s">
        <v>14</v>
      </c>
      <c r="C3034" s="4">
        <v>4</v>
      </c>
      <c r="D3034" s="4">
        <v>2016</v>
      </c>
      <c r="E3034" s="4">
        <v>1</v>
      </c>
      <c r="F3034" s="4">
        <v>0</v>
      </c>
      <c r="G3034" s="4">
        <v>0</v>
      </c>
      <c r="H3034" s="6">
        <v>4188891</v>
      </c>
      <c r="I3034" s="8" t="str">
        <f>IF(H3034&lt;Mapping!$B$1,Mapping!$A$1,IF(H3034&lt;Mapping!$B$2,Mapping!$A$2,Mapping!$A$3))</f>
        <v>Medium</v>
      </c>
    </row>
    <row r="3035" spans="1:9" ht="13.5" customHeight="1" x14ac:dyDescent="0.2">
      <c r="A3035" s="4">
        <v>2</v>
      </c>
      <c r="B3035" s="5" t="s">
        <v>14</v>
      </c>
      <c r="C3035" s="4">
        <v>4</v>
      </c>
      <c r="D3035" s="4">
        <v>2016</v>
      </c>
      <c r="E3035" s="4">
        <v>1</v>
      </c>
      <c r="F3035" s="4">
        <v>0</v>
      </c>
      <c r="G3035" s="4">
        <v>0</v>
      </c>
      <c r="H3035" s="6">
        <v>3712934</v>
      </c>
      <c r="I3035" s="8" t="str">
        <f>IF(H3035&lt;Mapping!$B$1,Mapping!$A$1,IF(H3035&lt;Mapping!$B$2,Mapping!$A$2,Mapping!$A$3))</f>
        <v>Medium</v>
      </c>
    </row>
    <row r="3036" spans="1:9" ht="13.5" customHeight="1" x14ac:dyDescent="0.2">
      <c r="A3036" s="4">
        <v>2</v>
      </c>
      <c r="B3036" s="5" t="s">
        <v>14</v>
      </c>
      <c r="C3036" s="4">
        <v>4</v>
      </c>
      <c r="D3036" s="4">
        <v>2016</v>
      </c>
      <c r="E3036" s="4">
        <v>1</v>
      </c>
      <c r="F3036" s="4">
        <v>0</v>
      </c>
      <c r="G3036" s="4">
        <v>0</v>
      </c>
      <c r="H3036" s="6">
        <v>12433516</v>
      </c>
      <c r="I3036" s="8" t="str">
        <f>IF(H3036&lt;Mapping!$B$1,Mapping!$A$1,IF(H3036&lt;Mapping!$B$2,Mapping!$A$2,Mapping!$A$3))</f>
        <v>Major</v>
      </c>
    </row>
    <row r="3037" spans="1:9" ht="13.5" customHeight="1" x14ac:dyDescent="0.2">
      <c r="A3037" s="4">
        <v>2</v>
      </c>
      <c r="B3037" s="5" t="s">
        <v>14</v>
      </c>
      <c r="C3037" s="4">
        <v>4</v>
      </c>
      <c r="D3037" s="4">
        <v>2016</v>
      </c>
      <c r="E3037" s="4">
        <v>1</v>
      </c>
      <c r="F3037" s="4">
        <v>0</v>
      </c>
      <c r="G3037" s="4">
        <v>0</v>
      </c>
      <c r="H3037" s="6">
        <v>14529943</v>
      </c>
      <c r="I3037" s="8" t="str">
        <f>IF(H3037&lt;Mapping!$B$1,Mapping!$A$1,IF(H3037&lt;Mapping!$B$2,Mapping!$A$2,Mapping!$A$3))</f>
        <v>Major</v>
      </c>
    </row>
    <row r="3038" spans="1:9" ht="13.5" customHeight="1" x14ac:dyDescent="0.2">
      <c r="A3038" s="4">
        <v>2</v>
      </c>
      <c r="B3038" s="5" t="s">
        <v>14</v>
      </c>
      <c r="C3038" s="4">
        <v>4</v>
      </c>
      <c r="D3038" s="4">
        <v>2016</v>
      </c>
      <c r="E3038" s="4">
        <v>1</v>
      </c>
      <c r="F3038" s="4">
        <v>0</v>
      </c>
      <c r="G3038" s="4">
        <v>0</v>
      </c>
      <c r="H3038" s="6">
        <v>14333378</v>
      </c>
      <c r="I3038" s="8" t="str">
        <f>IF(H3038&lt;Mapping!$B$1,Mapping!$A$1,IF(H3038&lt;Mapping!$B$2,Mapping!$A$2,Mapping!$A$3))</f>
        <v>Major</v>
      </c>
    </row>
    <row r="3039" spans="1:9" ht="13.5" customHeight="1" x14ac:dyDescent="0.2">
      <c r="A3039" s="4">
        <v>2</v>
      </c>
      <c r="B3039" s="5" t="s">
        <v>14</v>
      </c>
      <c r="C3039" s="4">
        <v>4</v>
      </c>
      <c r="D3039" s="4">
        <v>2016</v>
      </c>
      <c r="E3039" s="4">
        <v>1</v>
      </c>
      <c r="F3039" s="4">
        <v>0</v>
      </c>
      <c r="G3039" s="4">
        <v>0</v>
      </c>
      <c r="H3039" s="6">
        <v>16075513</v>
      </c>
      <c r="I3039" s="8" t="str">
        <f>IF(H3039&lt;Mapping!$B$1,Mapping!$A$1,IF(H3039&lt;Mapping!$B$2,Mapping!$A$2,Mapping!$A$3))</f>
        <v>Major</v>
      </c>
    </row>
    <row r="3040" spans="1:9" ht="13.5" customHeight="1" x14ac:dyDescent="0.2">
      <c r="A3040" s="4">
        <v>3</v>
      </c>
      <c r="B3040" s="5" t="s">
        <v>14</v>
      </c>
      <c r="C3040" s="4">
        <v>3</v>
      </c>
      <c r="D3040" s="4">
        <v>2016</v>
      </c>
      <c r="E3040" s="4">
        <v>1</v>
      </c>
      <c r="F3040" s="4">
        <v>0</v>
      </c>
      <c r="G3040" s="4">
        <v>0</v>
      </c>
      <c r="H3040" s="6">
        <v>424754</v>
      </c>
      <c r="I3040" s="8" t="str">
        <f>IF(H3040&lt;Mapping!$B$1,Mapping!$A$1,IF(H3040&lt;Mapping!$B$2,Mapping!$A$2,Mapping!$A$3))</f>
        <v>Minor</v>
      </c>
    </row>
    <row r="3041" spans="1:9" ht="13.5" customHeight="1" x14ac:dyDescent="0.2">
      <c r="A3041" s="4">
        <v>3</v>
      </c>
      <c r="B3041" s="5" t="s">
        <v>14</v>
      </c>
      <c r="C3041" s="4">
        <v>3</v>
      </c>
      <c r="D3041" s="4">
        <v>2016</v>
      </c>
      <c r="E3041" s="4">
        <v>1</v>
      </c>
      <c r="F3041" s="4">
        <v>0</v>
      </c>
      <c r="G3041" s="4">
        <v>0</v>
      </c>
      <c r="H3041" s="6">
        <v>404067</v>
      </c>
      <c r="I3041" s="8" t="str">
        <f>IF(H3041&lt;Mapping!$B$1,Mapping!$A$1,IF(H3041&lt;Mapping!$B$2,Mapping!$A$2,Mapping!$A$3))</f>
        <v>Minor</v>
      </c>
    </row>
    <row r="3042" spans="1:9" ht="13.5" customHeight="1" x14ac:dyDescent="0.2">
      <c r="A3042" s="4">
        <v>3</v>
      </c>
      <c r="B3042" s="5" t="s">
        <v>14</v>
      </c>
      <c r="C3042" s="4">
        <v>3</v>
      </c>
      <c r="D3042" s="4">
        <v>2016</v>
      </c>
      <c r="E3042" s="4">
        <v>1</v>
      </c>
      <c r="F3042" s="4">
        <v>0</v>
      </c>
      <c r="G3042" s="4">
        <v>0</v>
      </c>
      <c r="H3042" s="6">
        <v>152353</v>
      </c>
      <c r="I3042" s="8" t="str">
        <f>IF(H3042&lt;Mapping!$B$1,Mapping!$A$1,IF(H3042&lt;Mapping!$B$2,Mapping!$A$2,Mapping!$A$3))</f>
        <v>Minor</v>
      </c>
    </row>
    <row r="3043" spans="1:9" ht="13.5" customHeight="1" x14ac:dyDescent="0.2">
      <c r="A3043" s="4">
        <v>3</v>
      </c>
      <c r="B3043" s="5" t="s">
        <v>14</v>
      </c>
      <c r="C3043" s="4">
        <v>3</v>
      </c>
      <c r="D3043" s="4">
        <v>2016</v>
      </c>
      <c r="E3043" s="4">
        <v>1</v>
      </c>
      <c r="F3043" s="4">
        <v>0</v>
      </c>
      <c r="G3043" s="4">
        <v>0</v>
      </c>
      <c r="H3043" s="6">
        <v>152337</v>
      </c>
      <c r="I3043" s="8" t="str">
        <f>IF(H3043&lt;Mapping!$B$1,Mapping!$A$1,IF(H3043&lt;Mapping!$B$2,Mapping!$A$2,Mapping!$A$3))</f>
        <v>Minor</v>
      </c>
    </row>
    <row r="3044" spans="1:9" ht="13.5" customHeight="1" x14ac:dyDescent="0.2">
      <c r="A3044" s="4">
        <v>3</v>
      </c>
      <c r="B3044" s="5" t="s">
        <v>14</v>
      </c>
      <c r="C3044" s="4">
        <v>3</v>
      </c>
      <c r="D3044" s="4">
        <v>2016</v>
      </c>
      <c r="E3044" s="4">
        <v>1</v>
      </c>
      <c r="F3044" s="4">
        <v>0</v>
      </c>
      <c r="G3044" s="4">
        <v>0</v>
      </c>
      <c r="H3044" s="6">
        <v>32404</v>
      </c>
      <c r="I3044" s="8" t="str">
        <f>IF(H3044&lt;Mapping!$B$1,Mapping!$A$1,IF(H3044&lt;Mapping!$B$2,Mapping!$A$2,Mapping!$A$3))</f>
        <v>Minor</v>
      </c>
    </row>
    <row r="3045" spans="1:9" ht="13.5" customHeight="1" x14ac:dyDescent="0.2">
      <c r="A3045" s="4">
        <v>3</v>
      </c>
      <c r="B3045" s="5" t="s">
        <v>14</v>
      </c>
      <c r="C3045" s="4">
        <v>4</v>
      </c>
      <c r="D3045" s="4">
        <v>2016</v>
      </c>
      <c r="E3045" s="4">
        <v>1</v>
      </c>
      <c r="F3045" s="4">
        <v>0</v>
      </c>
      <c r="G3045" s="4">
        <v>0</v>
      </c>
      <c r="H3045" s="6">
        <v>31374</v>
      </c>
      <c r="I3045" s="8" t="str">
        <f>IF(H3045&lt;Mapping!$B$1,Mapping!$A$1,IF(H3045&lt;Mapping!$B$2,Mapping!$A$2,Mapping!$A$3))</f>
        <v>Minor</v>
      </c>
    </row>
    <row r="3046" spans="1:9" ht="13.5" customHeight="1" x14ac:dyDescent="0.2">
      <c r="A3046" s="4">
        <v>3</v>
      </c>
      <c r="B3046" s="5" t="s">
        <v>14</v>
      </c>
      <c r="C3046" s="4">
        <v>3</v>
      </c>
      <c r="D3046" s="4">
        <v>2016</v>
      </c>
      <c r="E3046" s="4">
        <v>1</v>
      </c>
      <c r="F3046" s="4">
        <v>0</v>
      </c>
      <c r="G3046" s="4">
        <v>0</v>
      </c>
      <c r="H3046" s="6">
        <v>16906</v>
      </c>
      <c r="I3046" s="8" t="str">
        <f>IF(H3046&lt;Mapping!$B$1,Mapping!$A$1,IF(H3046&lt;Mapping!$B$2,Mapping!$A$2,Mapping!$A$3))</f>
        <v>Minor</v>
      </c>
    </row>
    <row r="3047" spans="1:9" ht="13.5" customHeight="1" x14ac:dyDescent="0.2">
      <c r="A3047" s="4">
        <v>3</v>
      </c>
      <c r="B3047" s="5" t="s">
        <v>14</v>
      </c>
      <c r="C3047" s="4">
        <v>3</v>
      </c>
      <c r="D3047" s="4">
        <v>2016</v>
      </c>
      <c r="E3047" s="4">
        <v>1</v>
      </c>
      <c r="F3047" s="4">
        <v>0</v>
      </c>
      <c r="G3047" s="4">
        <v>0</v>
      </c>
      <c r="H3047" s="6">
        <v>16102</v>
      </c>
      <c r="I3047" s="8" t="str">
        <f>IF(H3047&lt;Mapping!$B$1,Mapping!$A$1,IF(H3047&lt;Mapping!$B$2,Mapping!$A$2,Mapping!$A$3))</f>
        <v>Minor</v>
      </c>
    </row>
    <row r="3048" spans="1:9" ht="13.5" customHeight="1" x14ac:dyDescent="0.2">
      <c r="A3048" s="4">
        <v>3</v>
      </c>
      <c r="B3048" s="5" t="s">
        <v>14</v>
      </c>
      <c r="C3048" s="4">
        <v>3</v>
      </c>
      <c r="D3048" s="4">
        <v>2016</v>
      </c>
      <c r="E3048" s="4">
        <v>1</v>
      </c>
      <c r="F3048" s="4">
        <v>0</v>
      </c>
      <c r="G3048" s="4">
        <v>0</v>
      </c>
      <c r="H3048" s="6">
        <v>15482</v>
      </c>
      <c r="I3048" s="8" t="str">
        <f>IF(H3048&lt;Mapping!$B$1,Mapping!$A$1,IF(H3048&lt;Mapping!$B$2,Mapping!$A$2,Mapping!$A$3))</f>
        <v>Minor</v>
      </c>
    </row>
    <row r="3049" spans="1:9" ht="13.5" customHeight="1" x14ac:dyDescent="0.2">
      <c r="A3049" s="4">
        <v>3</v>
      </c>
      <c r="B3049" s="5" t="s">
        <v>14</v>
      </c>
      <c r="C3049" s="4">
        <v>3</v>
      </c>
      <c r="D3049" s="4">
        <v>2016</v>
      </c>
      <c r="E3049" s="4">
        <v>1</v>
      </c>
      <c r="F3049" s="4">
        <v>0</v>
      </c>
      <c r="G3049" s="4">
        <v>0</v>
      </c>
      <c r="H3049" s="6">
        <v>15008</v>
      </c>
      <c r="I3049" s="8" t="str">
        <f>IF(H3049&lt;Mapping!$B$1,Mapping!$A$1,IF(H3049&lt;Mapping!$B$2,Mapping!$A$2,Mapping!$A$3))</f>
        <v>Minor</v>
      </c>
    </row>
    <row r="3050" spans="1:9" ht="13.5" customHeight="1" x14ac:dyDescent="0.2">
      <c r="A3050" s="4">
        <v>3</v>
      </c>
      <c r="B3050" s="5" t="s">
        <v>14</v>
      </c>
      <c r="C3050" s="4">
        <v>3</v>
      </c>
      <c r="D3050" s="4">
        <v>2016</v>
      </c>
      <c r="E3050" s="4">
        <v>1</v>
      </c>
      <c r="F3050" s="4">
        <v>0</v>
      </c>
      <c r="G3050" s="4">
        <v>0</v>
      </c>
      <c r="H3050" s="6">
        <v>14628225</v>
      </c>
      <c r="I3050" s="8" t="str">
        <f>IF(H3050&lt;Mapping!$B$1,Mapping!$A$1,IF(H3050&lt;Mapping!$B$2,Mapping!$A$2,Mapping!$A$3))</f>
        <v>Major</v>
      </c>
    </row>
    <row r="3051" spans="1:9" ht="13.5" customHeight="1" x14ac:dyDescent="0.2">
      <c r="A3051" s="4">
        <v>4</v>
      </c>
      <c r="B3051" s="5" t="s">
        <v>14</v>
      </c>
      <c r="C3051" s="4">
        <v>4</v>
      </c>
      <c r="D3051" s="4">
        <v>2016</v>
      </c>
      <c r="E3051" s="4">
        <v>1</v>
      </c>
      <c r="F3051" s="4">
        <v>0</v>
      </c>
      <c r="G3051" s="4">
        <v>0</v>
      </c>
      <c r="H3051" s="6">
        <v>323190</v>
      </c>
      <c r="I3051" s="8" t="str">
        <f>IF(H3051&lt;Mapping!$B$1,Mapping!$A$1,IF(H3051&lt;Mapping!$B$2,Mapping!$A$2,Mapping!$A$3))</f>
        <v>Minor</v>
      </c>
    </row>
    <row r="3052" spans="1:9" ht="13.5" customHeight="1" x14ac:dyDescent="0.2">
      <c r="A3052" s="4">
        <v>4</v>
      </c>
      <c r="B3052" s="5" t="s">
        <v>14</v>
      </c>
      <c r="C3052" s="4">
        <v>3</v>
      </c>
      <c r="D3052" s="4">
        <v>2016</v>
      </c>
      <c r="E3052" s="4">
        <v>1</v>
      </c>
      <c r="F3052" s="4">
        <v>0</v>
      </c>
      <c r="G3052" s="4">
        <v>0</v>
      </c>
      <c r="H3052" s="6">
        <v>153922</v>
      </c>
      <c r="I3052" s="8" t="str">
        <f>IF(H3052&lt;Mapping!$B$1,Mapping!$A$1,IF(H3052&lt;Mapping!$B$2,Mapping!$A$2,Mapping!$A$3))</f>
        <v>Minor</v>
      </c>
    </row>
    <row r="3053" spans="1:9" ht="13.5" customHeight="1" x14ac:dyDescent="0.2">
      <c r="A3053" s="4">
        <v>4</v>
      </c>
      <c r="B3053" s="5" t="s">
        <v>14</v>
      </c>
      <c r="C3053" s="4">
        <v>4</v>
      </c>
      <c r="D3053" s="4">
        <v>2016</v>
      </c>
      <c r="E3053" s="4">
        <v>1</v>
      </c>
      <c r="F3053" s="4">
        <v>0</v>
      </c>
      <c r="G3053" s="4">
        <v>0</v>
      </c>
      <c r="H3053" s="6">
        <v>49843</v>
      </c>
      <c r="I3053" s="8" t="str">
        <f>IF(H3053&lt;Mapping!$B$1,Mapping!$A$1,IF(H3053&lt;Mapping!$B$2,Mapping!$A$2,Mapping!$A$3))</f>
        <v>Minor</v>
      </c>
    </row>
    <row r="3054" spans="1:9" ht="13.5" customHeight="1" x14ac:dyDescent="0.2">
      <c r="A3054" s="4">
        <v>4</v>
      </c>
      <c r="B3054" s="5" t="s">
        <v>14</v>
      </c>
      <c r="C3054" s="4">
        <v>4</v>
      </c>
      <c r="D3054" s="4">
        <v>2016</v>
      </c>
      <c r="E3054" s="4">
        <v>1</v>
      </c>
      <c r="F3054" s="4">
        <v>0</v>
      </c>
      <c r="G3054" s="4">
        <v>0</v>
      </c>
      <c r="H3054" s="6">
        <v>32309</v>
      </c>
      <c r="I3054" s="8" t="str">
        <f>IF(H3054&lt;Mapping!$B$1,Mapping!$A$1,IF(H3054&lt;Mapping!$B$2,Mapping!$A$2,Mapping!$A$3))</f>
        <v>Minor</v>
      </c>
    </row>
    <row r="3055" spans="1:9" ht="13.5" customHeight="1" x14ac:dyDescent="0.2">
      <c r="A3055" s="4">
        <v>4</v>
      </c>
      <c r="B3055" s="5" t="s">
        <v>14</v>
      </c>
      <c r="C3055" s="4">
        <v>3</v>
      </c>
      <c r="D3055" s="4">
        <v>2016</v>
      </c>
      <c r="E3055" s="4">
        <v>1</v>
      </c>
      <c r="F3055" s="4">
        <v>0</v>
      </c>
      <c r="G3055" s="4">
        <v>0</v>
      </c>
      <c r="H3055" s="6">
        <v>6413085</v>
      </c>
      <c r="I3055" s="8" t="str">
        <f>IF(H3055&lt;Mapping!$B$1,Mapping!$A$1,IF(H3055&lt;Mapping!$B$2,Mapping!$A$2,Mapping!$A$3))</f>
        <v>Major</v>
      </c>
    </row>
    <row r="3056" spans="1:9" ht="13.5" customHeight="1" x14ac:dyDescent="0.2">
      <c r="A3056" s="4">
        <v>5</v>
      </c>
      <c r="B3056" s="5" t="s">
        <v>14</v>
      </c>
      <c r="C3056" s="4">
        <v>4</v>
      </c>
      <c r="D3056" s="4">
        <v>2016</v>
      </c>
      <c r="E3056" s="4">
        <v>1</v>
      </c>
      <c r="F3056" s="4">
        <v>0</v>
      </c>
      <c r="G3056" s="4">
        <v>0</v>
      </c>
      <c r="H3056" s="6">
        <v>167539</v>
      </c>
      <c r="I3056" s="8" t="str">
        <f>IF(H3056&lt;Mapping!$B$1,Mapping!$A$1,IF(H3056&lt;Mapping!$B$2,Mapping!$A$2,Mapping!$A$3))</f>
        <v>Minor</v>
      </c>
    </row>
    <row r="3057" spans="1:9" ht="13.5" customHeight="1" x14ac:dyDescent="0.2">
      <c r="A3057" s="4">
        <v>5</v>
      </c>
      <c r="B3057" s="5" t="s">
        <v>14</v>
      </c>
      <c r="C3057" s="4">
        <v>4</v>
      </c>
      <c r="D3057" s="4">
        <v>2016</v>
      </c>
      <c r="E3057" s="4">
        <v>1</v>
      </c>
      <c r="F3057" s="4">
        <v>0</v>
      </c>
      <c r="G3057" s="4">
        <v>0</v>
      </c>
      <c r="H3057" s="6">
        <v>165304</v>
      </c>
      <c r="I3057" s="8" t="str">
        <f>IF(H3057&lt;Mapping!$B$1,Mapping!$A$1,IF(H3057&lt;Mapping!$B$2,Mapping!$A$2,Mapping!$A$3))</f>
        <v>Minor</v>
      </c>
    </row>
    <row r="3058" spans="1:9" ht="13.5" customHeight="1" x14ac:dyDescent="0.2">
      <c r="A3058" s="4">
        <v>5</v>
      </c>
      <c r="B3058" s="5" t="s">
        <v>14</v>
      </c>
      <c r="C3058" s="4">
        <v>3</v>
      </c>
      <c r="D3058" s="4">
        <v>2016</v>
      </c>
      <c r="E3058" s="4">
        <v>1</v>
      </c>
      <c r="F3058" s="4">
        <v>0</v>
      </c>
      <c r="G3058" s="4">
        <v>0</v>
      </c>
      <c r="H3058" s="6">
        <v>77040</v>
      </c>
      <c r="I3058" s="8" t="str">
        <f>IF(H3058&lt;Mapping!$B$1,Mapping!$A$1,IF(H3058&lt;Mapping!$B$2,Mapping!$A$2,Mapping!$A$3))</f>
        <v>Minor</v>
      </c>
    </row>
    <row r="3059" spans="1:9" ht="13.5" customHeight="1" x14ac:dyDescent="0.2">
      <c r="A3059" s="4">
        <v>5</v>
      </c>
      <c r="B3059" s="5" t="s">
        <v>14</v>
      </c>
      <c r="C3059" s="4">
        <v>3</v>
      </c>
      <c r="D3059" s="4">
        <v>2016</v>
      </c>
      <c r="E3059" s="4">
        <v>1</v>
      </c>
      <c r="F3059" s="4">
        <v>0</v>
      </c>
      <c r="G3059" s="4">
        <v>0</v>
      </c>
      <c r="H3059" s="6">
        <v>33187</v>
      </c>
      <c r="I3059" s="8" t="str">
        <f>IF(H3059&lt;Mapping!$B$1,Mapping!$A$1,IF(H3059&lt;Mapping!$B$2,Mapping!$A$2,Mapping!$A$3))</f>
        <v>Minor</v>
      </c>
    </row>
    <row r="3060" spans="1:9" ht="13.5" customHeight="1" x14ac:dyDescent="0.2">
      <c r="A3060" s="4">
        <v>5</v>
      </c>
      <c r="B3060" s="5" t="s">
        <v>14</v>
      </c>
      <c r="C3060" s="4">
        <v>3</v>
      </c>
      <c r="D3060" s="4">
        <v>2016</v>
      </c>
      <c r="E3060" s="4">
        <v>1</v>
      </c>
      <c r="F3060" s="4">
        <v>0</v>
      </c>
      <c r="G3060" s="4">
        <v>0</v>
      </c>
      <c r="H3060" s="6">
        <v>14434</v>
      </c>
      <c r="I3060" s="8" t="str">
        <f>IF(H3060&lt;Mapping!$B$1,Mapping!$A$1,IF(H3060&lt;Mapping!$B$2,Mapping!$A$2,Mapping!$A$3))</f>
        <v>Minor</v>
      </c>
    </row>
    <row r="3061" spans="1:9" ht="13.5" customHeight="1" x14ac:dyDescent="0.2">
      <c r="A3061" s="4">
        <v>5</v>
      </c>
      <c r="B3061" s="5" t="s">
        <v>14</v>
      </c>
      <c r="C3061" s="4">
        <v>3</v>
      </c>
      <c r="D3061" s="4">
        <v>2016</v>
      </c>
      <c r="E3061" s="4">
        <v>1</v>
      </c>
      <c r="F3061" s="4">
        <v>0</v>
      </c>
      <c r="G3061" s="4">
        <v>0</v>
      </c>
      <c r="H3061" s="6">
        <v>7257</v>
      </c>
      <c r="I3061" s="8" t="str">
        <f>IF(H3061&lt;Mapping!$B$1,Mapping!$A$1,IF(H3061&lt;Mapping!$B$2,Mapping!$A$2,Mapping!$A$3))</f>
        <v>Minor</v>
      </c>
    </row>
    <row r="3062" spans="1:9" ht="13.5" customHeight="1" x14ac:dyDescent="0.2">
      <c r="A3062" s="4">
        <v>2</v>
      </c>
      <c r="B3062" s="5" t="s">
        <v>34</v>
      </c>
      <c r="C3062" s="4">
        <v>3</v>
      </c>
      <c r="D3062" s="4">
        <v>2016</v>
      </c>
      <c r="E3062" s="4">
        <v>1</v>
      </c>
      <c r="F3062" s="4">
        <v>0</v>
      </c>
      <c r="G3062" s="4">
        <v>0</v>
      </c>
      <c r="H3062" s="6">
        <v>4157</v>
      </c>
      <c r="I3062" s="8" t="str">
        <f>IF(H3062&lt;Mapping!$B$1,Mapping!$A$1,IF(H3062&lt;Mapping!$B$2,Mapping!$A$2,Mapping!$A$3))</f>
        <v>Minor</v>
      </c>
    </row>
    <row r="3063" spans="1:9" ht="13.5" customHeight="1" x14ac:dyDescent="0.2">
      <c r="A3063" s="4">
        <v>2</v>
      </c>
      <c r="B3063" s="5" t="s">
        <v>34</v>
      </c>
      <c r="C3063" s="4">
        <v>3</v>
      </c>
      <c r="D3063" s="4">
        <v>2016</v>
      </c>
      <c r="E3063" s="4">
        <v>1</v>
      </c>
      <c r="F3063" s="4">
        <v>0</v>
      </c>
      <c r="G3063" s="4">
        <v>0</v>
      </c>
      <c r="H3063" s="6">
        <v>3870</v>
      </c>
      <c r="I3063" s="8" t="str">
        <f>IF(H3063&lt;Mapping!$B$1,Mapping!$A$1,IF(H3063&lt;Mapping!$B$2,Mapping!$A$2,Mapping!$A$3))</f>
        <v>Minor</v>
      </c>
    </row>
    <row r="3064" spans="1:9" ht="13.5" customHeight="1" x14ac:dyDescent="0.2">
      <c r="A3064" s="4">
        <v>2</v>
      </c>
      <c r="B3064" s="5" t="s">
        <v>34</v>
      </c>
      <c r="C3064" s="4">
        <v>3</v>
      </c>
      <c r="D3064" s="4">
        <v>2016</v>
      </c>
      <c r="E3064" s="4">
        <v>1</v>
      </c>
      <c r="F3064" s="4">
        <v>0</v>
      </c>
      <c r="G3064" s="4">
        <v>0</v>
      </c>
      <c r="H3064" s="6">
        <v>3868</v>
      </c>
      <c r="I3064" s="8" t="str">
        <f>IF(H3064&lt;Mapping!$B$1,Mapping!$A$1,IF(H3064&lt;Mapping!$B$2,Mapping!$A$2,Mapping!$A$3))</f>
        <v>Minor</v>
      </c>
    </row>
    <row r="3065" spans="1:9" ht="13.5" customHeight="1" x14ac:dyDescent="0.2">
      <c r="A3065" s="4">
        <v>3</v>
      </c>
      <c r="B3065" s="5" t="s">
        <v>34</v>
      </c>
      <c r="C3065" s="4">
        <v>3</v>
      </c>
      <c r="D3065" s="4">
        <v>2016</v>
      </c>
      <c r="E3065" s="4">
        <v>1</v>
      </c>
      <c r="F3065" s="4">
        <v>0</v>
      </c>
      <c r="G3065" s="4">
        <v>0</v>
      </c>
      <c r="H3065" s="6">
        <v>141</v>
      </c>
      <c r="I3065" s="8" t="str">
        <f>IF(H3065&lt;Mapping!$B$1,Mapping!$A$1,IF(H3065&lt;Mapping!$B$2,Mapping!$A$2,Mapping!$A$3))</f>
        <v>Minor</v>
      </c>
    </row>
    <row r="3066" spans="1:9" ht="13.5" customHeight="1" x14ac:dyDescent="0.2">
      <c r="A3066" s="4">
        <v>5</v>
      </c>
      <c r="B3066" s="5" t="s">
        <v>34</v>
      </c>
      <c r="C3066" s="4">
        <v>3</v>
      </c>
      <c r="D3066" s="4">
        <v>2016</v>
      </c>
      <c r="E3066" s="4">
        <v>1</v>
      </c>
      <c r="F3066" s="4">
        <v>0</v>
      </c>
      <c r="G3066" s="4">
        <v>0</v>
      </c>
      <c r="H3066" s="6">
        <v>1509</v>
      </c>
      <c r="I3066" s="8" t="str">
        <f>IF(H3066&lt;Mapping!$B$1,Mapping!$A$1,IF(H3066&lt;Mapping!$B$2,Mapping!$A$2,Mapping!$A$3))</f>
        <v>Minor</v>
      </c>
    </row>
    <row r="3067" spans="1:9" ht="13.5" customHeight="1" x14ac:dyDescent="0.2">
      <c r="A3067" s="4">
        <v>2</v>
      </c>
      <c r="B3067" s="5" t="s">
        <v>12</v>
      </c>
      <c r="C3067" s="4">
        <v>4</v>
      </c>
      <c r="D3067" s="4">
        <v>2016</v>
      </c>
      <c r="E3067" s="4">
        <v>18</v>
      </c>
      <c r="F3067" s="4">
        <v>0</v>
      </c>
      <c r="G3067" s="4">
        <v>0</v>
      </c>
      <c r="H3067" s="6">
        <v>1120498620</v>
      </c>
      <c r="I3067" s="8" t="str">
        <f>IF(H3067&lt;Mapping!$B$1,Mapping!$A$1,IF(H3067&lt;Mapping!$B$2,Mapping!$A$2,Mapping!$A$3))</f>
        <v>Major</v>
      </c>
    </row>
    <row r="3068" spans="1:9" ht="13.5" customHeight="1" x14ac:dyDescent="0.2">
      <c r="A3068" s="4">
        <v>2</v>
      </c>
      <c r="B3068" s="5" t="s">
        <v>12</v>
      </c>
      <c r="C3068" s="4">
        <v>4</v>
      </c>
      <c r="D3068" s="4">
        <v>2016</v>
      </c>
      <c r="E3068" s="4">
        <v>18</v>
      </c>
      <c r="F3068" s="4">
        <v>0</v>
      </c>
      <c r="G3068" s="4">
        <v>0</v>
      </c>
      <c r="H3068" s="6">
        <v>1132181544</v>
      </c>
      <c r="I3068" s="8" t="str">
        <f>IF(H3068&lt;Mapping!$B$1,Mapping!$A$1,IF(H3068&lt;Mapping!$B$2,Mapping!$A$2,Mapping!$A$3))</f>
        <v>Major</v>
      </c>
    </row>
    <row r="3069" spans="1:9" ht="13.5" customHeight="1" x14ac:dyDescent="0.2">
      <c r="A3069" s="4">
        <v>2</v>
      </c>
      <c r="B3069" s="5" t="s">
        <v>20</v>
      </c>
      <c r="C3069" s="4">
        <v>2</v>
      </c>
      <c r="D3069" s="4">
        <v>2016</v>
      </c>
      <c r="E3069" s="4">
        <v>1</v>
      </c>
      <c r="F3069" s="4">
        <v>0</v>
      </c>
      <c r="G3069" s="4">
        <v>51</v>
      </c>
      <c r="H3069" s="6">
        <v>0</v>
      </c>
      <c r="I3069" s="8" t="str">
        <f>IF(H3069&lt;Mapping!$B$1,Mapping!$A$1,IF(H3069&lt;Mapping!$B$2,Mapping!$A$2,Mapping!$A$3))</f>
        <v>Minor</v>
      </c>
    </row>
    <row r="3070" spans="1:9" ht="13.5" customHeight="1" x14ac:dyDescent="0.2">
      <c r="A3070" s="4">
        <v>2</v>
      </c>
      <c r="B3070" s="5" t="s">
        <v>20</v>
      </c>
      <c r="C3070" s="4">
        <v>3</v>
      </c>
      <c r="D3070" s="4">
        <v>2016</v>
      </c>
      <c r="E3070" s="4">
        <v>1</v>
      </c>
      <c r="F3070" s="4">
        <v>0</v>
      </c>
      <c r="G3070" s="4">
        <v>11</v>
      </c>
      <c r="H3070" s="6">
        <v>0</v>
      </c>
      <c r="I3070" s="8" t="str">
        <f>IF(H3070&lt;Mapping!$B$1,Mapping!$A$1,IF(H3070&lt;Mapping!$B$2,Mapping!$A$2,Mapping!$A$3))</f>
        <v>Minor</v>
      </c>
    </row>
    <row r="3071" spans="1:9" ht="13.5" customHeight="1" x14ac:dyDescent="0.2">
      <c r="A3071" s="4">
        <v>6</v>
      </c>
      <c r="B3071" s="5" t="s">
        <v>20</v>
      </c>
      <c r="C3071" s="4">
        <v>3</v>
      </c>
      <c r="D3071" s="4">
        <v>2016</v>
      </c>
      <c r="E3071" s="4">
        <v>1</v>
      </c>
      <c r="F3071" s="4">
        <v>0</v>
      </c>
      <c r="G3071" s="4">
        <v>52</v>
      </c>
      <c r="H3071" s="6">
        <v>0</v>
      </c>
      <c r="I3071" s="8" t="str">
        <f>IF(H3071&lt;Mapping!$B$1,Mapping!$A$1,IF(H3071&lt;Mapping!$B$2,Mapping!$A$2,Mapping!$A$3))</f>
        <v>Minor</v>
      </c>
    </row>
    <row r="3072" spans="1:9" ht="13.5" customHeight="1" x14ac:dyDescent="0.2">
      <c r="A3072" s="4">
        <v>3</v>
      </c>
      <c r="B3072" s="5" t="s">
        <v>22</v>
      </c>
      <c r="C3072" s="4">
        <v>3</v>
      </c>
      <c r="D3072" s="4">
        <v>2016</v>
      </c>
      <c r="E3072" s="4">
        <v>1</v>
      </c>
      <c r="F3072" s="4">
        <v>0</v>
      </c>
      <c r="G3072" s="4">
        <v>0</v>
      </c>
      <c r="H3072" s="6">
        <v>15813955</v>
      </c>
      <c r="I3072" s="8" t="str">
        <f>IF(H3072&lt;Mapping!$B$1,Mapping!$A$1,IF(H3072&lt;Mapping!$B$2,Mapping!$A$2,Mapping!$A$3))</f>
        <v>Major</v>
      </c>
    </row>
    <row r="3073" spans="1:9" ht="13.5" customHeight="1" x14ac:dyDescent="0.2">
      <c r="A3073" s="4">
        <v>1</v>
      </c>
      <c r="B3073" s="5" t="s">
        <v>19</v>
      </c>
      <c r="C3073" s="4">
        <v>3</v>
      </c>
      <c r="D3073" s="4">
        <v>2016</v>
      </c>
      <c r="E3073" s="4">
        <v>1</v>
      </c>
      <c r="F3073" s="4">
        <v>0</v>
      </c>
      <c r="G3073" s="4">
        <v>0</v>
      </c>
      <c r="H3073" s="6">
        <v>8423</v>
      </c>
      <c r="I3073" s="8" t="str">
        <f>IF(H3073&lt;Mapping!$B$1,Mapping!$A$1,IF(H3073&lt;Mapping!$B$2,Mapping!$A$2,Mapping!$A$3))</f>
        <v>Minor</v>
      </c>
    </row>
    <row r="3074" spans="1:9" ht="13.5" customHeight="1" x14ac:dyDescent="0.2">
      <c r="A3074" s="4">
        <v>2</v>
      </c>
      <c r="B3074" s="5" t="s">
        <v>19</v>
      </c>
      <c r="C3074" s="4">
        <v>2</v>
      </c>
      <c r="D3074" s="4">
        <v>2016</v>
      </c>
      <c r="E3074" s="4">
        <v>1</v>
      </c>
      <c r="F3074" s="4">
        <v>0</v>
      </c>
      <c r="G3074" s="4">
        <v>0</v>
      </c>
      <c r="H3074" s="6">
        <v>73104</v>
      </c>
      <c r="I3074" s="8" t="str">
        <f>IF(H3074&lt;Mapping!$B$1,Mapping!$A$1,IF(H3074&lt;Mapping!$B$2,Mapping!$A$2,Mapping!$A$3))</f>
        <v>Minor</v>
      </c>
    </row>
    <row r="3075" spans="1:9" ht="13.5" customHeight="1" x14ac:dyDescent="0.2">
      <c r="A3075" s="4">
        <v>2</v>
      </c>
      <c r="B3075" s="5" t="s">
        <v>19</v>
      </c>
      <c r="C3075" s="4">
        <v>2</v>
      </c>
      <c r="D3075" s="4">
        <v>2016</v>
      </c>
      <c r="E3075" s="4">
        <v>1</v>
      </c>
      <c r="F3075" s="4">
        <v>0</v>
      </c>
      <c r="G3075" s="4">
        <v>0</v>
      </c>
      <c r="H3075" s="6">
        <v>49696</v>
      </c>
      <c r="I3075" s="8" t="str">
        <f>IF(H3075&lt;Mapping!$B$1,Mapping!$A$1,IF(H3075&lt;Mapping!$B$2,Mapping!$A$2,Mapping!$A$3))</f>
        <v>Minor</v>
      </c>
    </row>
    <row r="3076" spans="1:9" ht="13.5" customHeight="1" x14ac:dyDescent="0.2">
      <c r="A3076" s="4">
        <v>2</v>
      </c>
      <c r="B3076" s="5" t="s">
        <v>19</v>
      </c>
      <c r="C3076" s="4">
        <v>2</v>
      </c>
      <c r="D3076" s="4">
        <v>2016</v>
      </c>
      <c r="E3076" s="4">
        <v>1</v>
      </c>
      <c r="F3076" s="4">
        <v>0</v>
      </c>
      <c r="G3076" s="4">
        <v>0</v>
      </c>
      <c r="H3076" s="6">
        <v>46809</v>
      </c>
      <c r="I3076" s="8" t="str">
        <f>IF(H3076&lt;Mapping!$B$1,Mapping!$A$1,IF(H3076&lt;Mapping!$B$2,Mapping!$A$2,Mapping!$A$3))</f>
        <v>Minor</v>
      </c>
    </row>
    <row r="3077" spans="1:9" ht="13.5" customHeight="1" x14ac:dyDescent="0.2">
      <c r="A3077" s="4">
        <v>2</v>
      </c>
      <c r="B3077" s="5" t="s">
        <v>19</v>
      </c>
      <c r="C3077" s="4">
        <v>3</v>
      </c>
      <c r="D3077" s="4">
        <v>2016</v>
      </c>
      <c r="E3077" s="4">
        <v>1</v>
      </c>
      <c r="F3077" s="4">
        <v>0</v>
      </c>
      <c r="G3077" s="4">
        <v>0</v>
      </c>
      <c r="H3077" s="6">
        <v>33003</v>
      </c>
      <c r="I3077" s="8" t="str">
        <f>IF(H3077&lt;Mapping!$B$1,Mapping!$A$1,IF(H3077&lt;Mapping!$B$2,Mapping!$A$2,Mapping!$A$3))</f>
        <v>Minor</v>
      </c>
    </row>
    <row r="3078" spans="1:9" ht="13.5" customHeight="1" x14ac:dyDescent="0.2">
      <c r="A3078" s="4">
        <v>2</v>
      </c>
      <c r="B3078" s="5" t="s">
        <v>19</v>
      </c>
      <c r="C3078" s="4">
        <v>3</v>
      </c>
      <c r="D3078" s="4">
        <v>2016</v>
      </c>
      <c r="E3078" s="4">
        <v>1</v>
      </c>
      <c r="F3078" s="4">
        <v>0</v>
      </c>
      <c r="G3078" s="4">
        <v>0</v>
      </c>
      <c r="H3078" s="6">
        <v>30356</v>
      </c>
      <c r="I3078" s="8" t="str">
        <f>IF(H3078&lt;Mapping!$B$1,Mapping!$A$1,IF(H3078&lt;Mapping!$B$2,Mapping!$A$2,Mapping!$A$3))</f>
        <v>Minor</v>
      </c>
    </row>
    <row r="3079" spans="1:9" ht="13.5" customHeight="1" x14ac:dyDescent="0.2">
      <c r="A3079" s="4">
        <v>2</v>
      </c>
      <c r="B3079" s="5" t="s">
        <v>19</v>
      </c>
      <c r="C3079" s="4">
        <v>2</v>
      </c>
      <c r="D3079" s="4">
        <v>2016</v>
      </c>
      <c r="E3079" s="4">
        <v>1</v>
      </c>
      <c r="F3079" s="4">
        <v>0</v>
      </c>
      <c r="G3079" s="4">
        <v>0</v>
      </c>
      <c r="H3079" s="6">
        <v>17364</v>
      </c>
      <c r="I3079" s="8" t="str">
        <f>IF(H3079&lt;Mapping!$B$1,Mapping!$A$1,IF(H3079&lt;Mapping!$B$2,Mapping!$A$2,Mapping!$A$3))</f>
        <v>Minor</v>
      </c>
    </row>
    <row r="3080" spans="1:9" ht="13.5" customHeight="1" x14ac:dyDescent="0.2">
      <c r="A3080" s="4">
        <v>2</v>
      </c>
      <c r="B3080" s="5" t="s">
        <v>19</v>
      </c>
      <c r="C3080" s="4">
        <v>2</v>
      </c>
      <c r="D3080" s="4">
        <v>2016</v>
      </c>
      <c r="E3080" s="4">
        <v>1</v>
      </c>
      <c r="F3080" s="4">
        <v>0</v>
      </c>
      <c r="G3080" s="4">
        <v>0</v>
      </c>
      <c r="H3080" s="6">
        <v>16354</v>
      </c>
      <c r="I3080" s="8" t="str">
        <f>IF(H3080&lt;Mapping!$B$1,Mapping!$A$1,IF(H3080&lt;Mapping!$B$2,Mapping!$A$2,Mapping!$A$3))</f>
        <v>Minor</v>
      </c>
    </row>
    <row r="3081" spans="1:9" ht="13.5" customHeight="1" x14ac:dyDescent="0.2">
      <c r="A3081" s="4">
        <v>2</v>
      </c>
      <c r="B3081" s="5" t="s">
        <v>19</v>
      </c>
      <c r="C3081" s="4">
        <v>3</v>
      </c>
      <c r="D3081" s="4">
        <v>2016</v>
      </c>
      <c r="E3081" s="4">
        <v>1</v>
      </c>
      <c r="F3081" s="4">
        <v>0</v>
      </c>
      <c r="G3081" s="4">
        <v>0</v>
      </c>
      <c r="H3081" s="6">
        <v>16034</v>
      </c>
      <c r="I3081" s="8" t="str">
        <f>IF(H3081&lt;Mapping!$B$1,Mapping!$A$1,IF(H3081&lt;Mapping!$B$2,Mapping!$A$2,Mapping!$A$3))</f>
        <v>Minor</v>
      </c>
    </row>
    <row r="3082" spans="1:9" ht="13.5" customHeight="1" x14ac:dyDescent="0.2">
      <c r="A3082" s="4">
        <v>2</v>
      </c>
      <c r="B3082" s="5" t="s">
        <v>19</v>
      </c>
      <c r="C3082" s="4">
        <v>2</v>
      </c>
      <c r="D3082" s="4">
        <v>2016</v>
      </c>
      <c r="E3082" s="4">
        <v>1</v>
      </c>
      <c r="F3082" s="4">
        <v>0</v>
      </c>
      <c r="G3082" s="4">
        <v>0</v>
      </c>
      <c r="H3082" s="6">
        <v>15772</v>
      </c>
      <c r="I3082" s="8" t="str">
        <f>IF(H3082&lt;Mapping!$B$1,Mapping!$A$1,IF(H3082&lt;Mapping!$B$2,Mapping!$A$2,Mapping!$A$3))</f>
        <v>Minor</v>
      </c>
    </row>
    <row r="3083" spans="1:9" ht="13.5" customHeight="1" x14ac:dyDescent="0.2">
      <c r="A3083" s="4">
        <v>2</v>
      </c>
      <c r="B3083" s="5" t="s">
        <v>19</v>
      </c>
      <c r="C3083" s="4">
        <v>3</v>
      </c>
      <c r="D3083" s="4">
        <v>2016</v>
      </c>
      <c r="E3083" s="4">
        <v>1</v>
      </c>
      <c r="F3083" s="4">
        <v>0</v>
      </c>
      <c r="G3083" s="4">
        <v>0</v>
      </c>
      <c r="H3083" s="6">
        <v>15370</v>
      </c>
      <c r="I3083" s="8" t="str">
        <f>IF(H3083&lt;Mapping!$B$1,Mapping!$A$1,IF(H3083&lt;Mapping!$B$2,Mapping!$A$2,Mapping!$A$3))</f>
        <v>Minor</v>
      </c>
    </row>
    <row r="3084" spans="1:9" ht="13.5" customHeight="1" x14ac:dyDescent="0.2">
      <c r="A3084" s="4">
        <v>2</v>
      </c>
      <c r="B3084" s="5" t="s">
        <v>19</v>
      </c>
      <c r="C3084" s="4">
        <v>3</v>
      </c>
      <c r="D3084" s="4">
        <v>2016</v>
      </c>
      <c r="E3084" s="4">
        <v>1</v>
      </c>
      <c r="F3084" s="4">
        <v>0</v>
      </c>
      <c r="G3084" s="4">
        <v>0</v>
      </c>
      <c r="H3084" s="6">
        <v>15000</v>
      </c>
      <c r="I3084" s="8" t="str">
        <f>IF(H3084&lt;Mapping!$B$1,Mapping!$A$1,IF(H3084&lt;Mapping!$B$2,Mapping!$A$2,Mapping!$A$3))</f>
        <v>Minor</v>
      </c>
    </row>
    <row r="3085" spans="1:9" ht="13.5" customHeight="1" x14ac:dyDescent="0.2">
      <c r="A3085" s="4">
        <v>2</v>
      </c>
      <c r="B3085" s="5" t="s">
        <v>19</v>
      </c>
      <c r="C3085" s="4">
        <v>2</v>
      </c>
      <c r="D3085" s="4">
        <v>2016</v>
      </c>
      <c r="E3085" s="4">
        <v>1</v>
      </c>
      <c r="F3085" s="4">
        <v>0</v>
      </c>
      <c r="G3085" s="4">
        <v>0</v>
      </c>
      <c r="H3085" s="6">
        <v>14918</v>
      </c>
      <c r="I3085" s="8" t="str">
        <f>IF(H3085&lt;Mapping!$B$1,Mapping!$A$1,IF(H3085&lt;Mapping!$B$2,Mapping!$A$2,Mapping!$A$3))</f>
        <v>Minor</v>
      </c>
    </row>
    <row r="3086" spans="1:9" ht="13.5" customHeight="1" x14ac:dyDescent="0.2">
      <c r="A3086" s="4">
        <v>2</v>
      </c>
      <c r="B3086" s="5" t="s">
        <v>19</v>
      </c>
      <c r="C3086" s="4">
        <v>3</v>
      </c>
      <c r="D3086" s="4">
        <v>2016</v>
      </c>
      <c r="E3086" s="4">
        <v>1</v>
      </c>
      <c r="F3086" s="4">
        <v>0</v>
      </c>
      <c r="G3086" s="4">
        <v>0</v>
      </c>
      <c r="H3086" s="6">
        <v>14510</v>
      </c>
      <c r="I3086" s="8" t="str">
        <f>IF(H3086&lt;Mapping!$B$1,Mapping!$A$1,IF(H3086&lt;Mapping!$B$2,Mapping!$A$2,Mapping!$A$3))</f>
        <v>Minor</v>
      </c>
    </row>
    <row r="3087" spans="1:9" ht="13.5" customHeight="1" x14ac:dyDescent="0.2">
      <c r="A3087" s="4">
        <v>2</v>
      </c>
      <c r="B3087" s="5" t="s">
        <v>19</v>
      </c>
      <c r="C3087" s="4">
        <v>3</v>
      </c>
      <c r="D3087" s="4">
        <v>2016</v>
      </c>
      <c r="E3087" s="4">
        <v>1</v>
      </c>
      <c r="F3087" s="4">
        <v>0</v>
      </c>
      <c r="G3087" s="4">
        <v>0</v>
      </c>
      <c r="H3087" s="6">
        <v>14436</v>
      </c>
      <c r="I3087" s="8" t="str">
        <f>IF(H3087&lt;Mapping!$B$1,Mapping!$A$1,IF(H3087&lt;Mapping!$B$2,Mapping!$A$2,Mapping!$A$3))</f>
        <v>Minor</v>
      </c>
    </row>
    <row r="3088" spans="1:9" ht="13.5" customHeight="1" x14ac:dyDescent="0.2">
      <c r="A3088" s="4">
        <v>2</v>
      </c>
      <c r="B3088" s="5" t="s">
        <v>19</v>
      </c>
      <c r="C3088" s="4">
        <v>2</v>
      </c>
      <c r="D3088" s="4">
        <v>2016</v>
      </c>
      <c r="E3088" s="4">
        <v>1</v>
      </c>
      <c r="F3088" s="4">
        <v>0</v>
      </c>
      <c r="G3088" s="4">
        <v>0</v>
      </c>
      <c r="H3088" s="6">
        <v>14387</v>
      </c>
      <c r="I3088" s="8" t="str">
        <f>IF(H3088&lt;Mapping!$B$1,Mapping!$A$1,IF(H3088&lt;Mapping!$B$2,Mapping!$A$2,Mapping!$A$3))</f>
        <v>Minor</v>
      </c>
    </row>
    <row r="3089" spans="1:9" ht="13.5" customHeight="1" x14ac:dyDescent="0.2">
      <c r="A3089" s="4">
        <v>3</v>
      </c>
      <c r="B3089" s="5" t="s">
        <v>19</v>
      </c>
      <c r="C3089" s="4">
        <v>3</v>
      </c>
      <c r="D3089" s="4">
        <v>2016</v>
      </c>
      <c r="E3089" s="4">
        <v>1</v>
      </c>
      <c r="F3089" s="4">
        <v>0</v>
      </c>
      <c r="G3089" s="4">
        <v>0</v>
      </c>
      <c r="H3089" s="6">
        <v>293357</v>
      </c>
      <c r="I3089" s="8" t="str">
        <f>IF(H3089&lt;Mapping!$B$1,Mapping!$A$1,IF(H3089&lt;Mapping!$B$2,Mapping!$A$2,Mapping!$A$3))</f>
        <v>Minor</v>
      </c>
    </row>
    <row r="3090" spans="1:9" ht="13.5" customHeight="1" x14ac:dyDescent="0.2">
      <c r="A3090" s="4">
        <v>3</v>
      </c>
      <c r="B3090" s="5" t="s">
        <v>19</v>
      </c>
      <c r="C3090" s="4">
        <v>3</v>
      </c>
      <c r="D3090" s="4">
        <v>2016</v>
      </c>
      <c r="E3090" s="4">
        <v>1</v>
      </c>
      <c r="F3090" s="4">
        <v>0</v>
      </c>
      <c r="G3090" s="4">
        <v>0</v>
      </c>
      <c r="H3090" s="6">
        <v>154</v>
      </c>
      <c r="I3090" s="8" t="str">
        <f>IF(H3090&lt;Mapping!$B$1,Mapping!$A$1,IF(H3090&lt;Mapping!$B$2,Mapping!$A$2,Mapping!$A$3))</f>
        <v>Minor</v>
      </c>
    </row>
    <row r="3091" spans="1:9" ht="13.5" customHeight="1" x14ac:dyDescent="0.2">
      <c r="A3091" s="4">
        <v>3</v>
      </c>
      <c r="B3091" s="5" t="s">
        <v>19</v>
      </c>
      <c r="C3091" s="4">
        <v>3</v>
      </c>
      <c r="D3091" s="4">
        <v>2016</v>
      </c>
      <c r="E3091" s="4">
        <v>1</v>
      </c>
      <c r="F3091" s="4">
        <v>0</v>
      </c>
      <c r="G3091" s="4">
        <v>10</v>
      </c>
      <c r="H3091" s="6">
        <v>0</v>
      </c>
      <c r="I3091" s="8" t="str">
        <f>IF(H3091&lt;Mapping!$B$1,Mapping!$A$1,IF(H3091&lt;Mapping!$B$2,Mapping!$A$2,Mapping!$A$3))</f>
        <v>Minor</v>
      </c>
    </row>
    <row r="3092" spans="1:9" ht="13.5" customHeight="1" x14ac:dyDescent="0.2">
      <c r="A3092" s="4">
        <v>5</v>
      </c>
      <c r="B3092" s="5" t="s">
        <v>19</v>
      </c>
      <c r="C3092" s="4">
        <v>3</v>
      </c>
      <c r="D3092" s="4">
        <v>2016</v>
      </c>
      <c r="E3092" s="4">
        <v>1</v>
      </c>
      <c r="F3092" s="4">
        <v>0</v>
      </c>
      <c r="G3092" s="4">
        <v>0</v>
      </c>
      <c r="H3092" s="6">
        <v>166</v>
      </c>
      <c r="I3092" s="8" t="str">
        <f>IF(H3092&lt;Mapping!$B$1,Mapping!$A$1,IF(H3092&lt;Mapping!$B$2,Mapping!$A$2,Mapping!$A$3))</f>
        <v>Minor</v>
      </c>
    </row>
    <row r="3093" spans="1:9" ht="13.5" customHeight="1" x14ac:dyDescent="0.2">
      <c r="A3093" s="4">
        <v>5</v>
      </c>
      <c r="B3093" s="5" t="s">
        <v>19</v>
      </c>
      <c r="C3093" s="4">
        <v>2</v>
      </c>
      <c r="D3093" s="4">
        <v>2016</v>
      </c>
      <c r="E3093" s="4">
        <v>1</v>
      </c>
      <c r="F3093" s="4">
        <v>0</v>
      </c>
      <c r="G3093" s="4">
        <v>0</v>
      </c>
      <c r="H3093" s="6">
        <v>0</v>
      </c>
      <c r="I3093" s="8" t="str">
        <f>IF(H3093&lt;Mapping!$B$1,Mapping!$A$1,IF(H3093&lt;Mapping!$B$2,Mapping!$A$2,Mapping!$A$3))</f>
        <v>Minor</v>
      </c>
    </row>
    <row r="3094" spans="1:9" ht="13.5" customHeight="1" x14ac:dyDescent="0.2">
      <c r="A3094" s="4">
        <v>1</v>
      </c>
      <c r="B3094" s="5" t="s">
        <v>16</v>
      </c>
      <c r="C3094" s="4">
        <v>4</v>
      </c>
      <c r="D3094" s="4">
        <v>2016</v>
      </c>
      <c r="E3094" s="4">
        <v>1</v>
      </c>
      <c r="F3094" s="4">
        <v>0</v>
      </c>
      <c r="G3094" s="4">
        <v>0</v>
      </c>
      <c r="H3094" s="6">
        <v>7163518</v>
      </c>
      <c r="I3094" s="8" t="str">
        <f>IF(H3094&lt;Mapping!$B$1,Mapping!$A$1,IF(H3094&lt;Mapping!$B$2,Mapping!$A$2,Mapping!$A$3))</f>
        <v>Major</v>
      </c>
    </row>
    <row r="3095" spans="1:9" ht="13.5" customHeight="1" x14ac:dyDescent="0.2">
      <c r="A3095" s="4">
        <v>2</v>
      </c>
      <c r="B3095" s="5" t="s">
        <v>21</v>
      </c>
      <c r="C3095" s="4">
        <v>2</v>
      </c>
      <c r="D3095" s="4">
        <v>2016</v>
      </c>
      <c r="E3095" s="4">
        <v>1</v>
      </c>
      <c r="F3095" s="4">
        <v>0</v>
      </c>
      <c r="G3095" s="4">
        <v>0</v>
      </c>
      <c r="H3095" s="6">
        <v>47684</v>
      </c>
      <c r="I3095" s="8" t="str">
        <f>IF(H3095&lt;Mapping!$B$1,Mapping!$A$1,IF(H3095&lt;Mapping!$B$2,Mapping!$A$2,Mapping!$A$3))</f>
        <v>Minor</v>
      </c>
    </row>
    <row r="3096" spans="1:9" ht="13.5" customHeight="1" x14ac:dyDescent="0.2">
      <c r="A3096" s="4">
        <v>3</v>
      </c>
      <c r="B3096" s="5" t="s">
        <v>21</v>
      </c>
      <c r="C3096" s="4">
        <v>1</v>
      </c>
      <c r="D3096" s="4">
        <v>2016</v>
      </c>
      <c r="E3096" s="4">
        <v>1</v>
      </c>
      <c r="F3096" s="4">
        <v>0</v>
      </c>
      <c r="G3096" s="4">
        <v>0</v>
      </c>
      <c r="H3096" s="6">
        <v>259394</v>
      </c>
      <c r="I3096" s="8" t="str">
        <f>IF(H3096&lt;Mapping!$B$1,Mapping!$A$1,IF(H3096&lt;Mapping!$B$2,Mapping!$A$2,Mapping!$A$3))</f>
        <v>Minor</v>
      </c>
    </row>
    <row r="3097" spans="1:9" ht="13.5" customHeight="1" x14ac:dyDescent="0.2">
      <c r="A3097" s="4">
        <v>3</v>
      </c>
      <c r="B3097" s="5" t="s">
        <v>21</v>
      </c>
      <c r="C3097" s="4">
        <v>3</v>
      </c>
      <c r="D3097" s="4">
        <v>2016</v>
      </c>
      <c r="E3097" s="4">
        <v>1</v>
      </c>
      <c r="F3097" s="4">
        <v>0</v>
      </c>
      <c r="G3097" s="4">
        <v>0</v>
      </c>
      <c r="H3097" s="6">
        <v>14601</v>
      </c>
      <c r="I3097" s="8" t="str">
        <f>IF(H3097&lt;Mapping!$B$1,Mapping!$A$1,IF(H3097&lt;Mapping!$B$2,Mapping!$A$2,Mapping!$A$3))</f>
        <v>Minor</v>
      </c>
    </row>
    <row r="3098" spans="1:9" ht="13.5" customHeight="1" x14ac:dyDescent="0.2">
      <c r="A3098" s="4">
        <v>3</v>
      </c>
      <c r="B3098" s="5" t="s">
        <v>21</v>
      </c>
      <c r="C3098" s="4">
        <v>4</v>
      </c>
      <c r="D3098" s="4">
        <v>2016</v>
      </c>
      <c r="E3098" s="4">
        <v>1</v>
      </c>
      <c r="F3098" s="4">
        <v>0</v>
      </c>
      <c r="G3098" s="4">
        <v>0</v>
      </c>
      <c r="H3098" s="6">
        <v>14980140</v>
      </c>
      <c r="I3098" s="8" t="str">
        <f>IF(H3098&lt;Mapping!$B$1,Mapping!$A$1,IF(H3098&lt;Mapping!$B$2,Mapping!$A$2,Mapping!$A$3))</f>
        <v>Major</v>
      </c>
    </row>
    <row r="3099" spans="1:9" ht="13.5" customHeight="1" x14ac:dyDescent="0.2">
      <c r="A3099" s="4">
        <v>4</v>
      </c>
      <c r="B3099" s="5" t="s">
        <v>21</v>
      </c>
      <c r="C3099" s="4">
        <v>4</v>
      </c>
      <c r="D3099" s="4">
        <v>2016</v>
      </c>
      <c r="E3099" s="4">
        <v>1</v>
      </c>
      <c r="F3099" s="4">
        <v>0</v>
      </c>
      <c r="G3099" s="4">
        <v>0</v>
      </c>
      <c r="H3099" s="6">
        <v>15802858</v>
      </c>
      <c r="I3099" s="8" t="str">
        <f>IF(H3099&lt;Mapping!$B$1,Mapping!$A$1,IF(H3099&lt;Mapping!$B$2,Mapping!$A$2,Mapping!$A$3))</f>
        <v>Major</v>
      </c>
    </row>
    <row r="3100" spans="1:9" ht="13.5" customHeight="1" x14ac:dyDescent="0.2">
      <c r="A3100" s="4">
        <v>5</v>
      </c>
      <c r="B3100" s="5" t="s">
        <v>21</v>
      </c>
      <c r="C3100" s="4">
        <v>3</v>
      </c>
      <c r="D3100" s="4">
        <v>2016</v>
      </c>
      <c r="E3100" s="4">
        <v>1</v>
      </c>
      <c r="F3100" s="4">
        <v>0</v>
      </c>
      <c r="G3100" s="4">
        <v>0</v>
      </c>
      <c r="H3100" s="6">
        <v>223251</v>
      </c>
      <c r="I3100" s="8" t="str">
        <f>IF(H3100&lt;Mapping!$B$1,Mapping!$A$1,IF(H3100&lt;Mapping!$B$2,Mapping!$A$2,Mapping!$A$3))</f>
        <v>Minor</v>
      </c>
    </row>
    <row r="3101" spans="1:9" ht="13.5" customHeight="1" x14ac:dyDescent="0.2">
      <c r="A3101" s="4">
        <v>5</v>
      </c>
      <c r="B3101" s="5" t="s">
        <v>21</v>
      </c>
      <c r="C3101" s="4">
        <v>4</v>
      </c>
      <c r="D3101" s="4">
        <v>2016</v>
      </c>
      <c r="E3101" s="4">
        <v>1</v>
      </c>
      <c r="F3101" s="4">
        <v>0</v>
      </c>
      <c r="G3101" s="4">
        <v>0</v>
      </c>
      <c r="H3101" s="6">
        <v>21849604</v>
      </c>
      <c r="I3101" s="8" t="str">
        <f>IF(H3101&lt;Mapping!$B$1,Mapping!$A$1,IF(H3101&lt;Mapping!$B$2,Mapping!$A$2,Mapping!$A$3))</f>
        <v>Major</v>
      </c>
    </row>
    <row r="3102" spans="1:9" ht="13.5" customHeight="1" x14ac:dyDescent="0.2">
      <c r="A3102" s="4">
        <v>1</v>
      </c>
      <c r="B3102" s="5" t="s">
        <v>14</v>
      </c>
      <c r="C3102" s="4">
        <v>3</v>
      </c>
      <c r="D3102" s="4">
        <v>2017</v>
      </c>
      <c r="E3102" s="4">
        <v>1</v>
      </c>
      <c r="F3102" s="4">
        <v>0</v>
      </c>
      <c r="G3102" s="4">
        <v>0</v>
      </c>
      <c r="H3102" s="6">
        <v>8318</v>
      </c>
      <c r="I3102" s="8" t="str">
        <f>IF(H3102&lt;Mapping!$B$1,Mapping!$A$1,IF(H3102&lt;Mapping!$B$2,Mapping!$A$2,Mapping!$A$3))</f>
        <v>Minor</v>
      </c>
    </row>
    <row r="3103" spans="1:9" ht="13.5" customHeight="1" x14ac:dyDescent="0.2">
      <c r="A3103" s="4">
        <v>2</v>
      </c>
      <c r="B3103" s="5" t="s">
        <v>14</v>
      </c>
      <c r="C3103" s="4">
        <v>3</v>
      </c>
      <c r="D3103" s="4">
        <v>2017</v>
      </c>
      <c r="E3103" s="4">
        <v>1</v>
      </c>
      <c r="F3103" s="4">
        <v>0</v>
      </c>
      <c r="G3103" s="4">
        <v>0</v>
      </c>
      <c r="H3103" s="6">
        <v>261201</v>
      </c>
      <c r="I3103" s="8" t="str">
        <f>IF(H3103&lt;Mapping!$B$1,Mapping!$A$1,IF(H3103&lt;Mapping!$B$2,Mapping!$A$2,Mapping!$A$3))</f>
        <v>Minor</v>
      </c>
    </row>
    <row r="3104" spans="1:9" ht="13.5" customHeight="1" x14ac:dyDescent="0.2">
      <c r="A3104" s="4">
        <v>3</v>
      </c>
      <c r="B3104" s="5" t="s">
        <v>14</v>
      </c>
      <c r="C3104" s="4">
        <v>1</v>
      </c>
      <c r="D3104" s="4">
        <v>2017</v>
      </c>
      <c r="E3104" s="4">
        <v>1</v>
      </c>
      <c r="F3104" s="4">
        <v>0</v>
      </c>
      <c r="G3104" s="4">
        <v>0</v>
      </c>
      <c r="H3104" s="6">
        <v>74829</v>
      </c>
      <c r="I3104" s="8" t="str">
        <f>IF(H3104&lt;Mapping!$B$1,Mapping!$A$1,IF(H3104&lt;Mapping!$B$2,Mapping!$A$2,Mapping!$A$3))</f>
        <v>Minor</v>
      </c>
    </row>
    <row r="3105" spans="1:9" ht="13.5" customHeight="1" x14ac:dyDescent="0.2">
      <c r="A3105" s="4">
        <v>3</v>
      </c>
      <c r="B3105" s="5" t="s">
        <v>14</v>
      </c>
      <c r="C3105" s="4">
        <v>2</v>
      </c>
      <c r="D3105" s="4">
        <v>2017</v>
      </c>
      <c r="E3105" s="4">
        <v>1</v>
      </c>
      <c r="F3105" s="4">
        <v>0</v>
      </c>
      <c r="G3105" s="4">
        <v>0</v>
      </c>
      <c r="H3105" s="6">
        <v>15048</v>
      </c>
      <c r="I3105" s="8" t="str">
        <f>IF(H3105&lt;Mapping!$B$1,Mapping!$A$1,IF(H3105&lt;Mapping!$B$2,Mapping!$A$2,Mapping!$A$3))</f>
        <v>Minor</v>
      </c>
    </row>
    <row r="3106" spans="1:9" ht="13.5" customHeight="1" x14ac:dyDescent="0.2">
      <c r="A3106" s="4">
        <v>3</v>
      </c>
      <c r="B3106" s="5" t="s">
        <v>14</v>
      </c>
      <c r="C3106" s="4">
        <v>2</v>
      </c>
      <c r="D3106" s="4">
        <v>2017</v>
      </c>
      <c r="E3106" s="4">
        <v>1</v>
      </c>
      <c r="F3106" s="4">
        <v>0</v>
      </c>
      <c r="G3106" s="4">
        <v>0</v>
      </c>
      <c r="H3106" s="6">
        <v>14417</v>
      </c>
      <c r="I3106" s="8" t="str">
        <f>IF(H3106&lt;Mapping!$B$1,Mapping!$A$1,IF(H3106&lt;Mapping!$B$2,Mapping!$A$2,Mapping!$A$3))</f>
        <v>Minor</v>
      </c>
    </row>
    <row r="3107" spans="1:9" ht="13.5" customHeight="1" x14ac:dyDescent="0.2">
      <c r="A3107" s="4">
        <v>3</v>
      </c>
      <c r="B3107" s="5" t="s">
        <v>14</v>
      </c>
      <c r="C3107" s="4">
        <v>2</v>
      </c>
      <c r="D3107" s="4">
        <v>2017</v>
      </c>
      <c r="E3107" s="4">
        <v>1</v>
      </c>
      <c r="F3107" s="4">
        <v>0</v>
      </c>
      <c r="G3107" s="4">
        <v>0</v>
      </c>
      <c r="H3107" s="6">
        <v>1729</v>
      </c>
      <c r="I3107" s="8" t="str">
        <f>IF(H3107&lt;Mapping!$B$1,Mapping!$A$1,IF(H3107&lt;Mapping!$B$2,Mapping!$A$2,Mapping!$A$3))</f>
        <v>Minor</v>
      </c>
    </row>
    <row r="3108" spans="1:9" ht="13.5" customHeight="1" x14ac:dyDescent="0.2">
      <c r="A3108" s="4">
        <v>3</v>
      </c>
      <c r="B3108" s="5" t="s">
        <v>14</v>
      </c>
      <c r="C3108" s="4">
        <v>2</v>
      </c>
      <c r="D3108" s="4">
        <v>2017</v>
      </c>
      <c r="E3108" s="4">
        <v>1</v>
      </c>
      <c r="F3108" s="4">
        <v>0</v>
      </c>
      <c r="G3108" s="4">
        <v>0</v>
      </c>
      <c r="H3108" s="6">
        <v>1724</v>
      </c>
      <c r="I3108" s="8" t="str">
        <f>IF(H3108&lt;Mapping!$B$1,Mapping!$A$1,IF(H3108&lt;Mapping!$B$2,Mapping!$A$2,Mapping!$A$3))</f>
        <v>Minor</v>
      </c>
    </row>
    <row r="3109" spans="1:9" ht="13.5" customHeight="1" x14ac:dyDescent="0.2">
      <c r="A3109" s="4">
        <v>3</v>
      </c>
      <c r="B3109" s="5" t="s">
        <v>14</v>
      </c>
      <c r="C3109" s="4">
        <v>3</v>
      </c>
      <c r="D3109" s="4">
        <v>2017</v>
      </c>
      <c r="E3109" s="4">
        <v>1</v>
      </c>
      <c r="F3109" s="4">
        <v>0</v>
      </c>
      <c r="G3109" s="4">
        <v>0</v>
      </c>
      <c r="H3109" s="6">
        <v>1691</v>
      </c>
      <c r="I3109" s="8" t="str">
        <f>IF(H3109&lt;Mapping!$B$1,Mapping!$A$1,IF(H3109&lt;Mapping!$B$2,Mapping!$A$2,Mapping!$A$3))</f>
        <v>Minor</v>
      </c>
    </row>
    <row r="3110" spans="1:9" ht="13.5" customHeight="1" x14ac:dyDescent="0.2">
      <c r="A3110" s="4">
        <v>3</v>
      </c>
      <c r="B3110" s="5" t="s">
        <v>14</v>
      </c>
      <c r="C3110" s="4">
        <v>3</v>
      </c>
      <c r="D3110" s="4">
        <v>2017</v>
      </c>
      <c r="E3110" s="4">
        <v>1</v>
      </c>
      <c r="F3110" s="4">
        <v>0</v>
      </c>
      <c r="G3110" s="4">
        <v>0</v>
      </c>
      <c r="H3110" s="6">
        <v>1684</v>
      </c>
      <c r="I3110" s="8" t="str">
        <f>IF(H3110&lt;Mapping!$B$1,Mapping!$A$1,IF(H3110&lt;Mapping!$B$2,Mapping!$A$2,Mapping!$A$3))</f>
        <v>Minor</v>
      </c>
    </row>
    <row r="3111" spans="1:9" ht="13.5" customHeight="1" x14ac:dyDescent="0.2">
      <c r="A3111" s="4">
        <v>3</v>
      </c>
      <c r="B3111" s="5" t="s">
        <v>14</v>
      </c>
      <c r="C3111" s="4">
        <v>3</v>
      </c>
      <c r="D3111" s="4">
        <v>2017</v>
      </c>
      <c r="E3111" s="4">
        <v>1</v>
      </c>
      <c r="F3111" s="4">
        <v>0</v>
      </c>
      <c r="G3111" s="4">
        <v>0</v>
      </c>
      <c r="H3111" s="6">
        <v>1681</v>
      </c>
      <c r="I3111" s="8" t="str">
        <f>IF(H3111&lt;Mapping!$B$1,Mapping!$A$1,IF(H3111&lt;Mapping!$B$2,Mapping!$A$2,Mapping!$A$3))</f>
        <v>Minor</v>
      </c>
    </row>
    <row r="3112" spans="1:9" ht="13.5" customHeight="1" x14ac:dyDescent="0.2">
      <c r="A3112" s="4">
        <v>3</v>
      </c>
      <c r="B3112" s="5" t="s">
        <v>14</v>
      </c>
      <c r="C3112" s="4">
        <v>3</v>
      </c>
      <c r="D3112" s="4">
        <v>2017</v>
      </c>
      <c r="E3112" s="4">
        <v>1</v>
      </c>
      <c r="F3112" s="4">
        <v>0</v>
      </c>
      <c r="G3112" s="4">
        <v>0</v>
      </c>
      <c r="H3112" s="6">
        <v>1653</v>
      </c>
      <c r="I3112" s="8" t="str">
        <f>IF(H3112&lt;Mapping!$B$1,Mapping!$A$1,IF(H3112&lt;Mapping!$B$2,Mapping!$A$2,Mapping!$A$3))</f>
        <v>Minor</v>
      </c>
    </row>
    <row r="3113" spans="1:9" ht="13.5" customHeight="1" x14ac:dyDescent="0.2">
      <c r="A3113" s="4">
        <v>3</v>
      </c>
      <c r="B3113" s="5" t="s">
        <v>14</v>
      </c>
      <c r="C3113" s="4">
        <v>3</v>
      </c>
      <c r="D3113" s="4">
        <v>2017</v>
      </c>
      <c r="E3113" s="4">
        <v>1</v>
      </c>
      <c r="F3113" s="4">
        <v>0</v>
      </c>
      <c r="G3113" s="4">
        <v>0</v>
      </c>
      <c r="H3113" s="6">
        <v>1633</v>
      </c>
      <c r="I3113" s="8" t="str">
        <f>IF(H3113&lt;Mapping!$B$1,Mapping!$A$1,IF(H3113&lt;Mapping!$B$2,Mapping!$A$2,Mapping!$A$3))</f>
        <v>Minor</v>
      </c>
    </row>
    <row r="3114" spans="1:9" ht="13.5" customHeight="1" x14ac:dyDescent="0.2">
      <c r="A3114" s="4">
        <v>3</v>
      </c>
      <c r="B3114" s="5" t="s">
        <v>14</v>
      </c>
      <c r="C3114" s="4">
        <v>3</v>
      </c>
      <c r="D3114" s="4">
        <v>2017</v>
      </c>
      <c r="E3114" s="4">
        <v>1</v>
      </c>
      <c r="F3114" s="4">
        <v>0</v>
      </c>
      <c r="G3114" s="4">
        <v>0</v>
      </c>
      <c r="H3114" s="6">
        <v>1626</v>
      </c>
      <c r="I3114" s="8" t="str">
        <f>IF(H3114&lt;Mapping!$B$1,Mapping!$A$1,IF(H3114&lt;Mapping!$B$2,Mapping!$A$2,Mapping!$A$3))</f>
        <v>Minor</v>
      </c>
    </row>
    <row r="3115" spans="1:9" ht="13.5" customHeight="1" x14ac:dyDescent="0.2">
      <c r="A3115" s="4">
        <v>3</v>
      </c>
      <c r="B3115" s="5" t="s">
        <v>14</v>
      </c>
      <c r="C3115" s="4">
        <v>2</v>
      </c>
      <c r="D3115" s="4">
        <v>2017</v>
      </c>
      <c r="E3115" s="4">
        <v>1</v>
      </c>
      <c r="F3115" s="4">
        <v>0</v>
      </c>
      <c r="G3115" s="4">
        <v>0</v>
      </c>
      <c r="H3115" s="6">
        <v>1623</v>
      </c>
      <c r="I3115" s="8" t="str">
        <f>IF(H3115&lt;Mapping!$B$1,Mapping!$A$1,IF(H3115&lt;Mapping!$B$2,Mapping!$A$2,Mapping!$A$3))</f>
        <v>Minor</v>
      </c>
    </row>
    <row r="3116" spans="1:9" ht="13.5" customHeight="1" x14ac:dyDescent="0.2">
      <c r="A3116" s="4">
        <v>3</v>
      </c>
      <c r="B3116" s="5" t="s">
        <v>14</v>
      </c>
      <c r="C3116" s="4">
        <v>3</v>
      </c>
      <c r="D3116" s="4">
        <v>2017</v>
      </c>
      <c r="E3116" s="4">
        <v>1</v>
      </c>
      <c r="F3116" s="4">
        <v>0</v>
      </c>
      <c r="G3116" s="4">
        <v>0</v>
      </c>
      <c r="H3116" s="6">
        <v>1604</v>
      </c>
      <c r="I3116" s="8" t="str">
        <f>IF(H3116&lt;Mapping!$B$1,Mapping!$A$1,IF(H3116&lt;Mapping!$B$2,Mapping!$A$2,Mapping!$A$3))</f>
        <v>Minor</v>
      </c>
    </row>
    <row r="3117" spans="1:9" ht="13.5" customHeight="1" x14ac:dyDescent="0.2">
      <c r="A3117" s="4">
        <v>3</v>
      </c>
      <c r="B3117" s="5" t="s">
        <v>14</v>
      </c>
      <c r="C3117" s="4">
        <v>3</v>
      </c>
      <c r="D3117" s="4">
        <v>2017</v>
      </c>
      <c r="E3117" s="4">
        <v>1</v>
      </c>
      <c r="F3117" s="4">
        <v>0</v>
      </c>
      <c r="G3117" s="4">
        <v>0</v>
      </c>
      <c r="H3117" s="6">
        <v>1600</v>
      </c>
      <c r="I3117" s="8" t="str">
        <f>IF(H3117&lt;Mapping!$B$1,Mapping!$A$1,IF(H3117&lt;Mapping!$B$2,Mapping!$A$2,Mapping!$A$3))</f>
        <v>Minor</v>
      </c>
    </row>
    <row r="3118" spans="1:9" ht="13.5" customHeight="1" x14ac:dyDescent="0.2">
      <c r="A3118" s="4">
        <v>3</v>
      </c>
      <c r="B3118" s="5" t="s">
        <v>14</v>
      </c>
      <c r="C3118" s="4">
        <v>2</v>
      </c>
      <c r="D3118" s="4">
        <v>2017</v>
      </c>
      <c r="E3118" s="4">
        <v>1</v>
      </c>
      <c r="F3118" s="4">
        <v>0</v>
      </c>
      <c r="G3118" s="4">
        <v>0</v>
      </c>
      <c r="H3118" s="6">
        <v>1592</v>
      </c>
      <c r="I3118" s="8" t="str">
        <f>IF(H3118&lt;Mapping!$B$1,Mapping!$A$1,IF(H3118&lt;Mapping!$B$2,Mapping!$A$2,Mapping!$A$3))</f>
        <v>Minor</v>
      </c>
    </row>
    <row r="3119" spans="1:9" ht="13.5" customHeight="1" x14ac:dyDescent="0.2">
      <c r="A3119" s="4">
        <v>3</v>
      </c>
      <c r="B3119" s="5" t="s">
        <v>14</v>
      </c>
      <c r="C3119" s="4">
        <v>3</v>
      </c>
      <c r="D3119" s="4">
        <v>2017</v>
      </c>
      <c r="E3119" s="4">
        <v>1</v>
      </c>
      <c r="F3119" s="4">
        <v>0</v>
      </c>
      <c r="G3119" s="4">
        <v>0</v>
      </c>
      <c r="H3119" s="6">
        <v>1588</v>
      </c>
      <c r="I3119" s="8" t="str">
        <f>IF(H3119&lt;Mapping!$B$1,Mapping!$A$1,IF(H3119&lt;Mapping!$B$2,Mapping!$A$2,Mapping!$A$3))</f>
        <v>Minor</v>
      </c>
    </row>
    <row r="3120" spans="1:9" ht="13.5" customHeight="1" x14ac:dyDescent="0.2">
      <c r="A3120" s="4">
        <v>3</v>
      </c>
      <c r="B3120" s="5" t="s">
        <v>14</v>
      </c>
      <c r="C3120" s="4">
        <v>3</v>
      </c>
      <c r="D3120" s="4">
        <v>2017</v>
      </c>
      <c r="E3120" s="4">
        <v>1</v>
      </c>
      <c r="F3120" s="4">
        <v>0</v>
      </c>
      <c r="G3120" s="4">
        <v>0</v>
      </c>
      <c r="H3120" s="6">
        <v>1587</v>
      </c>
      <c r="I3120" s="8" t="str">
        <f>IF(H3120&lt;Mapping!$B$1,Mapping!$A$1,IF(H3120&lt;Mapping!$B$2,Mapping!$A$2,Mapping!$A$3))</f>
        <v>Minor</v>
      </c>
    </row>
    <row r="3121" spans="1:9" ht="13.5" customHeight="1" x14ac:dyDescent="0.2">
      <c r="A3121" s="4">
        <v>3</v>
      </c>
      <c r="B3121" s="5" t="s">
        <v>14</v>
      </c>
      <c r="C3121" s="4">
        <v>2</v>
      </c>
      <c r="D3121" s="4">
        <v>2017</v>
      </c>
      <c r="E3121" s="4">
        <v>1</v>
      </c>
      <c r="F3121" s="4">
        <v>0</v>
      </c>
      <c r="G3121" s="4">
        <v>0</v>
      </c>
      <c r="H3121" s="6">
        <v>1562</v>
      </c>
      <c r="I3121" s="8" t="str">
        <f>IF(H3121&lt;Mapping!$B$1,Mapping!$A$1,IF(H3121&lt;Mapping!$B$2,Mapping!$A$2,Mapping!$A$3))</f>
        <v>Minor</v>
      </c>
    </row>
    <row r="3122" spans="1:9" ht="13.5" customHeight="1" x14ac:dyDescent="0.2">
      <c r="A3122" s="4">
        <v>3</v>
      </c>
      <c r="B3122" s="5" t="s">
        <v>14</v>
      </c>
      <c r="C3122" s="4">
        <v>3</v>
      </c>
      <c r="D3122" s="4">
        <v>2017</v>
      </c>
      <c r="E3122" s="4">
        <v>1</v>
      </c>
      <c r="F3122" s="4">
        <v>0</v>
      </c>
      <c r="G3122" s="4">
        <v>0</v>
      </c>
      <c r="H3122" s="6">
        <v>1561</v>
      </c>
      <c r="I3122" s="8" t="str">
        <f>IF(H3122&lt;Mapping!$B$1,Mapping!$A$1,IF(H3122&lt;Mapping!$B$2,Mapping!$A$2,Mapping!$A$3))</f>
        <v>Minor</v>
      </c>
    </row>
    <row r="3123" spans="1:9" ht="13.5" customHeight="1" x14ac:dyDescent="0.2">
      <c r="A3123" s="4">
        <v>3</v>
      </c>
      <c r="B3123" s="5" t="s">
        <v>14</v>
      </c>
      <c r="C3123" s="4">
        <v>3</v>
      </c>
      <c r="D3123" s="4">
        <v>2017</v>
      </c>
      <c r="E3123" s="4">
        <v>1</v>
      </c>
      <c r="F3123" s="4">
        <v>0</v>
      </c>
      <c r="G3123" s="4">
        <v>0</v>
      </c>
      <c r="H3123" s="6">
        <v>1546</v>
      </c>
      <c r="I3123" s="8" t="str">
        <f>IF(H3123&lt;Mapping!$B$1,Mapping!$A$1,IF(H3123&lt;Mapping!$B$2,Mapping!$A$2,Mapping!$A$3))</f>
        <v>Minor</v>
      </c>
    </row>
    <row r="3124" spans="1:9" ht="13.5" customHeight="1" x14ac:dyDescent="0.2">
      <c r="A3124" s="4">
        <v>3</v>
      </c>
      <c r="B3124" s="5" t="s">
        <v>14</v>
      </c>
      <c r="C3124" s="4">
        <v>2</v>
      </c>
      <c r="D3124" s="4">
        <v>2017</v>
      </c>
      <c r="E3124" s="4">
        <v>1</v>
      </c>
      <c r="F3124" s="4">
        <v>0</v>
      </c>
      <c r="G3124" s="4">
        <v>0</v>
      </c>
      <c r="H3124" s="6">
        <v>1539</v>
      </c>
      <c r="I3124" s="8" t="str">
        <f>IF(H3124&lt;Mapping!$B$1,Mapping!$A$1,IF(H3124&lt;Mapping!$B$2,Mapping!$A$2,Mapping!$A$3))</f>
        <v>Minor</v>
      </c>
    </row>
    <row r="3125" spans="1:9" ht="13.5" customHeight="1" x14ac:dyDescent="0.2">
      <c r="A3125" s="4">
        <v>3</v>
      </c>
      <c r="B3125" s="5" t="s">
        <v>14</v>
      </c>
      <c r="C3125" s="4">
        <v>2</v>
      </c>
      <c r="D3125" s="4">
        <v>2017</v>
      </c>
      <c r="E3125" s="4">
        <v>1</v>
      </c>
      <c r="F3125" s="4">
        <v>0</v>
      </c>
      <c r="G3125" s="4">
        <v>0</v>
      </c>
      <c r="H3125" s="6">
        <v>1524</v>
      </c>
      <c r="I3125" s="8" t="str">
        <f>IF(H3125&lt;Mapping!$B$1,Mapping!$A$1,IF(H3125&lt;Mapping!$B$2,Mapping!$A$2,Mapping!$A$3))</f>
        <v>Minor</v>
      </c>
    </row>
    <row r="3126" spans="1:9" ht="13.5" customHeight="1" x14ac:dyDescent="0.2">
      <c r="A3126" s="4">
        <v>3</v>
      </c>
      <c r="B3126" s="5" t="s">
        <v>14</v>
      </c>
      <c r="C3126" s="4">
        <v>2</v>
      </c>
      <c r="D3126" s="4">
        <v>2017</v>
      </c>
      <c r="E3126" s="4">
        <v>1</v>
      </c>
      <c r="F3126" s="4">
        <v>0</v>
      </c>
      <c r="G3126" s="4">
        <v>0</v>
      </c>
      <c r="H3126" s="6">
        <v>1509</v>
      </c>
      <c r="I3126" s="8" t="str">
        <f>IF(H3126&lt;Mapping!$B$1,Mapping!$A$1,IF(H3126&lt;Mapping!$B$2,Mapping!$A$2,Mapping!$A$3))</f>
        <v>Minor</v>
      </c>
    </row>
    <row r="3127" spans="1:9" ht="13.5" customHeight="1" x14ac:dyDescent="0.2">
      <c r="A3127" s="4">
        <v>3</v>
      </c>
      <c r="B3127" s="5" t="s">
        <v>14</v>
      </c>
      <c r="C3127" s="4">
        <v>2</v>
      </c>
      <c r="D3127" s="4">
        <v>2017</v>
      </c>
      <c r="E3127" s="4">
        <v>1</v>
      </c>
      <c r="F3127" s="4">
        <v>0</v>
      </c>
      <c r="G3127" s="4">
        <v>0</v>
      </c>
      <c r="H3127" s="6">
        <v>1500</v>
      </c>
      <c r="I3127" s="8" t="str">
        <f>IF(H3127&lt;Mapping!$B$1,Mapping!$A$1,IF(H3127&lt;Mapping!$B$2,Mapping!$A$2,Mapping!$A$3))</f>
        <v>Minor</v>
      </c>
    </row>
    <row r="3128" spans="1:9" ht="13.5" customHeight="1" x14ac:dyDescent="0.2">
      <c r="A3128" s="4">
        <v>3</v>
      </c>
      <c r="B3128" s="5" t="s">
        <v>14</v>
      </c>
      <c r="C3128" s="4">
        <v>3</v>
      </c>
      <c r="D3128" s="4">
        <v>2017</v>
      </c>
      <c r="E3128" s="4">
        <v>1</v>
      </c>
      <c r="F3128" s="4">
        <v>0</v>
      </c>
      <c r="G3128" s="4">
        <v>0</v>
      </c>
      <c r="H3128" s="6">
        <v>1489</v>
      </c>
      <c r="I3128" s="8" t="str">
        <f>IF(H3128&lt;Mapping!$B$1,Mapping!$A$1,IF(H3128&lt;Mapping!$B$2,Mapping!$A$2,Mapping!$A$3))</f>
        <v>Minor</v>
      </c>
    </row>
    <row r="3129" spans="1:9" ht="13.5" customHeight="1" x14ac:dyDescent="0.2">
      <c r="A3129" s="4">
        <v>3</v>
      </c>
      <c r="B3129" s="5" t="s">
        <v>14</v>
      </c>
      <c r="C3129" s="4">
        <v>2</v>
      </c>
      <c r="D3129" s="4">
        <v>2017</v>
      </c>
      <c r="E3129" s="4">
        <v>1</v>
      </c>
      <c r="F3129" s="4">
        <v>0</v>
      </c>
      <c r="G3129" s="4">
        <v>0</v>
      </c>
      <c r="H3129" s="6">
        <v>1459</v>
      </c>
      <c r="I3129" s="8" t="str">
        <f>IF(H3129&lt;Mapping!$B$1,Mapping!$A$1,IF(H3129&lt;Mapping!$B$2,Mapping!$A$2,Mapping!$A$3))</f>
        <v>Minor</v>
      </c>
    </row>
    <row r="3130" spans="1:9" ht="13.5" customHeight="1" x14ac:dyDescent="0.2">
      <c r="A3130" s="4">
        <v>3</v>
      </c>
      <c r="B3130" s="5" t="s">
        <v>14</v>
      </c>
      <c r="C3130" s="4">
        <v>2</v>
      </c>
      <c r="D3130" s="4">
        <v>2017</v>
      </c>
      <c r="E3130" s="4">
        <v>1</v>
      </c>
      <c r="F3130" s="4">
        <v>0</v>
      </c>
      <c r="G3130" s="4">
        <v>0</v>
      </c>
      <c r="H3130" s="6">
        <v>1455</v>
      </c>
      <c r="I3130" s="8" t="str">
        <f>IF(H3130&lt;Mapping!$B$1,Mapping!$A$1,IF(H3130&lt;Mapping!$B$2,Mapping!$A$2,Mapping!$A$3))</f>
        <v>Minor</v>
      </c>
    </row>
    <row r="3131" spans="1:9" ht="13.5" customHeight="1" x14ac:dyDescent="0.2">
      <c r="A3131" s="4">
        <v>3</v>
      </c>
      <c r="B3131" s="5" t="s">
        <v>14</v>
      </c>
      <c r="C3131" s="4">
        <v>2</v>
      </c>
      <c r="D3131" s="4">
        <v>2017</v>
      </c>
      <c r="E3131" s="4">
        <v>1</v>
      </c>
      <c r="F3131" s="4">
        <v>0</v>
      </c>
      <c r="G3131" s="4">
        <v>0</v>
      </c>
      <c r="H3131" s="6">
        <v>1434</v>
      </c>
      <c r="I3131" s="8" t="str">
        <f>IF(H3131&lt;Mapping!$B$1,Mapping!$A$1,IF(H3131&lt;Mapping!$B$2,Mapping!$A$2,Mapping!$A$3))</f>
        <v>Minor</v>
      </c>
    </row>
    <row r="3132" spans="1:9" ht="13.5" customHeight="1" x14ac:dyDescent="0.2">
      <c r="A3132" s="4">
        <v>3</v>
      </c>
      <c r="B3132" s="5" t="s">
        <v>14</v>
      </c>
      <c r="C3132" s="4">
        <v>2</v>
      </c>
      <c r="D3132" s="4">
        <v>2017</v>
      </c>
      <c r="E3132" s="4">
        <v>1</v>
      </c>
      <c r="F3132" s="4">
        <v>0</v>
      </c>
      <c r="G3132" s="4">
        <v>0</v>
      </c>
      <c r="H3132" s="6">
        <v>1433</v>
      </c>
      <c r="I3132" s="8" t="str">
        <f>IF(H3132&lt;Mapping!$B$1,Mapping!$A$1,IF(H3132&lt;Mapping!$B$2,Mapping!$A$2,Mapping!$A$3))</f>
        <v>Minor</v>
      </c>
    </row>
    <row r="3133" spans="1:9" ht="13.5" customHeight="1" x14ac:dyDescent="0.2">
      <c r="A3133" s="4">
        <v>4</v>
      </c>
      <c r="B3133" s="5" t="s">
        <v>14</v>
      </c>
      <c r="C3133" s="4">
        <v>2</v>
      </c>
      <c r="D3133" s="4">
        <v>2017</v>
      </c>
      <c r="E3133" s="4">
        <v>1</v>
      </c>
      <c r="F3133" s="4">
        <v>0</v>
      </c>
      <c r="G3133" s="4">
        <v>0</v>
      </c>
      <c r="H3133" s="6">
        <v>1681</v>
      </c>
      <c r="I3133" s="8" t="str">
        <f>IF(H3133&lt;Mapping!$B$1,Mapping!$A$1,IF(H3133&lt;Mapping!$B$2,Mapping!$A$2,Mapping!$A$3))</f>
        <v>Minor</v>
      </c>
    </row>
    <row r="3134" spans="1:9" ht="13.5" customHeight="1" x14ac:dyDescent="0.2">
      <c r="A3134" s="4">
        <v>4</v>
      </c>
      <c r="B3134" s="5" t="s">
        <v>14</v>
      </c>
      <c r="C3134" s="4">
        <v>3</v>
      </c>
      <c r="D3134" s="4">
        <v>2017</v>
      </c>
      <c r="E3134" s="4">
        <v>1</v>
      </c>
      <c r="F3134" s="4">
        <v>0</v>
      </c>
      <c r="G3134" s="4">
        <v>0</v>
      </c>
      <c r="H3134" s="6">
        <v>1673</v>
      </c>
      <c r="I3134" s="8" t="str">
        <f>IF(H3134&lt;Mapping!$B$1,Mapping!$A$1,IF(H3134&lt;Mapping!$B$2,Mapping!$A$2,Mapping!$A$3))</f>
        <v>Minor</v>
      </c>
    </row>
    <row r="3135" spans="1:9" ht="13.5" customHeight="1" x14ac:dyDescent="0.2">
      <c r="A3135" s="4">
        <v>4</v>
      </c>
      <c r="B3135" s="5" t="s">
        <v>14</v>
      </c>
      <c r="C3135" s="4">
        <v>2</v>
      </c>
      <c r="D3135" s="4">
        <v>2017</v>
      </c>
      <c r="E3135" s="4">
        <v>1</v>
      </c>
      <c r="F3135" s="4">
        <v>0</v>
      </c>
      <c r="G3135" s="4">
        <v>0</v>
      </c>
      <c r="H3135" s="6">
        <v>1602</v>
      </c>
      <c r="I3135" s="8" t="str">
        <f>IF(H3135&lt;Mapping!$B$1,Mapping!$A$1,IF(H3135&lt;Mapping!$B$2,Mapping!$A$2,Mapping!$A$3))</f>
        <v>Minor</v>
      </c>
    </row>
    <row r="3136" spans="1:9" ht="13.5" customHeight="1" x14ac:dyDescent="0.2">
      <c r="A3136" s="4">
        <v>4</v>
      </c>
      <c r="B3136" s="5" t="s">
        <v>14</v>
      </c>
      <c r="C3136" s="4">
        <v>2</v>
      </c>
      <c r="D3136" s="4">
        <v>2017</v>
      </c>
      <c r="E3136" s="4">
        <v>1</v>
      </c>
      <c r="F3136" s="4">
        <v>0</v>
      </c>
      <c r="G3136" s="4">
        <v>0</v>
      </c>
      <c r="H3136" s="6">
        <v>1530</v>
      </c>
      <c r="I3136" s="8" t="str">
        <f>IF(H3136&lt;Mapping!$B$1,Mapping!$A$1,IF(H3136&lt;Mapping!$B$2,Mapping!$A$2,Mapping!$A$3))</f>
        <v>Minor</v>
      </c>
    </row>
    <row r="3137" spans="1:9" ht="13.5" customHeight="1" x14ac:dyDescent="0.2">
      <c r="A3137" s="4">
        <v>2</v>
      </c>
      <c r="B3137" s="5" t="s">
        <v>34</v>
      </c>
      <c r="C3137" s="4">
        <v>2</v>
      </c>
      <c r="D3137" s="4">
        <v>2017</v>
      </c>
      <c r="E3137" s="4">
        <v>1</v>
      </c>
      <c r="F3137" s="4">
        <v>0</v>
      </c>
      <c r="G3137" s="4">
        <v>0</v>
      </c>
      <c r="H3137" s="6">
        <v>8094</v>
      </c>
      <c r="I3137" s="8" t="str">
        <f>IF(H3137&lt;Mapping!$B$1,Mapping!$A$1,IF(H3137&lt;Mapping!$B$2,Mapping!$A$2,Mapping!$A$3))</f>
        <v>Minor</v>
      </c>
    </row>
    <row r="3138" spans="1:9" ht="13.5" customHeight="1" x14ac:dyDescent="0.2">
      <c r="A3138" s="4">
        <v>3</v>
      </c>
      <c r="B3138" s="5" t="s">
        <v>34</v>
      </c>
      <c r="C3138" s="4">
        <v>3</v>
      </c>
      <c r="D3138" s="4">
        <v>2017</v>
      </c>
      <c r="E3138" s="4">
        <v>1</v>
      </c>
      <c r="F3138" s="4">
        <v>0</v>
      </c>
      <c r="G3138" s="4">
        <v>0</v>
      </c>
      <c r="H3138" s="6">
        <v>1729</v>
      </c>
      <c r="I3138" s="8" t="str">
        <f>IF(H3138&lt;Mapping!$B$1,Mapping!$A$1,IF(H3138&lt;Mapping!$B$2,Mapping!$A$2,Mapping!$A$3))</f>
        <v>Minor</v>
      </c>
    </row>
    <row r="3139" spans="1:9" ht="13.5" customHeight="1" x14ac:dyDescent="0.2">
      <c r="A3139" s="4">
        <v>3</v>
      </c>
      <c r="B3139" s="5" t="s">
        <v>34</v>
      </c>
      <c r="C3139" s="4">
        <v>3</v>
      </c>
      <c r="D3139" s="4">
        <v>2017</v>
      </c>
      <c r="E3139" s="4">
        <v>1</v>
      </c>
      <c r="F3139" s="4">
        <v>0</v>
      </c>
      <c r="G3139" s="4">
        <v>0</v>
      </c>
      <c r="H3139" s="6">
        <v>1579</v>
      </c>
      <c r="I3139" s="8" t="str">
        <f>IF(H3139&lt;Mapping!$B$1,Mapping!$A$1,IF(H3139&lt;Mapping!$B$2,Mapping!$A$2,Mapping!$A$3))</f>
        <v>Minor</v>
      </c>
    </row>
    <row r="3140" spans="1:9" ht="13.5" customHeight="1" x14ac:dyDescent="0.2">
      <c r="A3140" s="4">
        <v>3</v>
      </c>
      <c r="B3140" s="5" t="s">
        <v>34</v>
      </c>
      <c r="C3140" s="4">
        <v>1</v>
      </c>
      <c r="D3140" s="4">
        <v>2017</v>
      </c>
      <c r="E3140" s="4">
        <v>1</v>
      </c>
      <c r="F3140" s="4">
        <v>0</v>
      </c>
      <c r="G3140" s="4">
        <v>0</v>
      </c>
      <c r="H3140" s="6">
        <v>163</v>
      </c>
      <c r="I3140" s="8" t="str">
        <f>IF(H3140&lt;Mapping!$B$1,Mapping!$A$1,IF(H3140&lt;Mapping!$B$2,Mapping!$A$2,Mapping!$A$3))</f>
        <v>Minor</v>
      </c>
    </row>
    <row r="3141" spans="1:9" ht="13.5" customHeight="1" x14ac:dyDescent="0.2">
      <c r="A3141" s="4">
        <v>3</v>
      </c>
      <c r="B3141" s="5" t="s">
        <v>34</v>
      </c>
      <c r="C3141" s="4">
        <v>1</v>
      </c>
      <c r="D3141" s="4">
        <v>2017</v>
      </c>
      <c r="E3141" s="4">
        <v>1</v>
      </c>
      <c r="F3141" s="4">
        <v>0</v>
      </c>
      <c r="G3141" s="4">
        <v>0</v>
      </c>
      <c r="H3141" s="6">
        <v>145</v>
      </c>
      <c r="I3141" s="8" t="str">
        <f>IF(H3141&lt;Mapping!$B$1,Mapping!$A$1,IF(H3141&lt;Mapping!$B$2,Mapping!$A$2,Mapping!$A$3))</f>
        <v>Minor</v>
      </c>
    </row>
    <row r="3142" spans="1:9" ht="13.5" customHeight="1" x14ac:dyDescent="0.2">
      <c r="A3142" s="4">
        <v>3</v>
      </c>
      <c r="B3142" s="5" t="s">
        <v>34</v>
      </c>
      <c r="C3142" s="4">
        <v>1</v>
      </c>
      <c r="D3142" s="4">
        <v>2017</v>
      </c>
      <c r="E3142" s="4">
        <v>1</v>
      </c>
      <c r="F3142" s="4">
        <v>0</v>
      </c>
      <c r="G3142" s="4">
        <v>0</v>
      </c>
      <c r="H3142" s="6">
        <v>145</v>
      </c>
      <c r="I3142" s="8" t="str">
        <f>IF(H3142&lt;Mapping!$B$1,Mapping!$A$1,IF(H3142&lt;Mapping!$B$2,Mapping!$A$2,Mapping!$A$3))</f>
        <v>Minor</v>
      </c>
    </row>
    <row r="3143" spans="1:9" ht="13.5" customHeight="1" x14ac:dyDescent="0.2">
      <c r="A3143" s="4">
        <v>3</v>
      </c>
      <c r="B3143" s="5" t="s">
        <v>34</v>
      </c>
      <c r="C3143" s="4">
        <v>2</v>
      </c>
      <c r="D3143" s="4">
        <v>2017</v>
      </c>
      <c r="E3143" s="4">
        <v>1</v>
      </c>
      <c r="F3143" s="4">
        <v>0</v>
      </c>
      <c r="G3143" s="4">
        <v>0</v>
      </c>
      <c r="H3143" s="6">
        <v>141</v>
      </c>
      <c r="I3143" s="8" t="str">
        <f>IF(H3143&lt;Mapping!$B$1,Mapping!$A$1,IF(H3143&lt;Mapping!$B$2,Mapping!$A$2,Mapping!$A$3))</f>
        <v>Minor</v>
      </c>
    </row>
    <row r="3144" spans="1:9" ht="13.5" customHeight="1" x14ac:dyDescent="0.2">
      <c r="A3144" s="4">
        <v>4</v>
      </c>
      <c r="B3144" s="5" t="s">
        <v>34</v>
      </c>
      <c r="C3144" s="4">
        <v>2</v>
      </c>
      <c r="D3144" s="4">
        <v>2017</v>
      </c>
      <c r="E3144" s="4">
        <v>1</v>
      </c>
      <c r="F3144" s="4">
        <v>0</v>
      </c>
      <c r="G3144" s="4">
        <v>0</v>
      </c>
      <c r="H3144" s="6">
        <v>1713</v>
      </c>
      <c r="I3144" s="8" t="str">
        <f>IF(H3144&lt;Mapping!$B$1,Mapping!$A$1,IF(H3144&lt;Mapping!$B$2,Mapping!$A$2,Mapping!$A$3))</f>
        <v>Minor</v>
      </c>
    </row>
    <row r="3145" spans="1:9" ht="13.5" customHeight="1" x14ac:dyDescent="0.2">
      <c r="A3145" s="4">
        <v>4</v>
      </c>
      <c r="B3145" s="5" t="s">
        <v>34</v>
      </c>
      <c r="C3145" s="4">
        <v>3</v>
      </c>
      <c r="D3145" s="4">
        <v>2017</v>
      </c>
      <c r="E3145" s="4">
        <v>1</v>
      </c>
      <c r="F3145" s="4">
        <v>0</v>
      </c>
      <c r="G3145" s="4">
        <v>0</v>
      </c>
      <c r="H3145" s="6">
        <v>1689</v>
      </c>
      <c r="I3145" s="8" t="str">
        <f>IF(H3145&lt;Mapping!$B$1,Mapping!$A$1,IF(H3145&lt;Mapping!$B$2,Mapping!$A$2,Mapping!$A$3))</f>
        <v>Minor</v>
      </c>
    </row>
    <row r="3146" spans="1:9" ht="13.5" customHeight="1" x14ac:dyDescent="0.2">
      <c r="A3146" s="4">
        <v>4</v>
      </c>
      <c r="B3146" s="5" t="s">
        <v>34</v>
      </c>
      <c r="C3146" s="4">
        <v>2</v>
      </c>
      <c r="D3146" s="4">
        <v>2017</v>
      </c>
      <c r="E3146" s="4">
        <v>1</v>
      </c>
      <c r="F3146" s="4">
        <v>0</v>
      </c>
      <c r="G3146" s="4">
        <v>0</v>
      </c>
      <c r="H3146" s="6">
        <v>1621</v>
      </c>
      <c r="I3146" s="8" t="str">
        <f>IF(H3146&lt;Mapping!$B$1,Mapping!$A$1,IF(H3146&lt;Mapping!$B$2,Mapping!$A$2,Mapping!$A$3))</f>
        <v>Minor</v>
      </c>
    </row>
    <row r="3147" spans="1:9" ht="13.5" customHeight="1" x14ac:dyDescent="0.2">
      <c r="A3147" s="4">
        <v>4</v>
      </c>
      <c r="B3147" s="5" t="s">
        <v>34</v>
      </c>
      <c r="C3147" s="4">
        <v>2</v>
      </c>
      <c r="D3147" s="4">
        <v>2017</v>
      </c>
      <c r="E3147" s="4">
        <v>1</v>
      </c>
      <c r="F3147" s="4">
        <v>0</v>
      </c>
      <c r="G3147" s="4">
        <v>0</v>
      </c>
      <c r="H3147" s="6">
        <v>1504</v>
      </c>
      <c r="I3147" s="8" t="str">
        <f>IF(H3147&lt;Mapping!$B$1,Mapping!$A$1,IF(H3147&lt;Mapping!$B$2,Mapping!$A$2,Mapping!$A$3))</f>
        <v>Minor</v>
      </c>
    </row>
    <row r="3148" spans="1:9" ht="13.5" customHeight="1" x14ac:dyDescent="0.2">
      <c r="A3148" s="4">
        <v>4</v>
      </c>
      <c r="B3148" s="5" t="s">
        <v>34</v>
      </c>
      <c r="C3148" s="4">
        <v>3</v>
      </c>
      <c r="D3148" s="4">
        <v>2017</v>
      </c>
      <c r="E3148" s="4">
        <v>1</v>
      </c>
      <c r="F3148" s="4">
        <v>0</v>
      </c>
      <c r="G3148" s="4">
        <v>0</v>
      </c>
      <c r="H3148" s="6">
        <v>1491</v>
      </c>
      <c r="I3148" s="8" t="str">
        <f>IF(H3148&lt;Mapping!$B$1,Mapping!$A$1,IF(H3148&lt;Mapping!$B$2,Mapping!$A$2,Mapping!$A$3))</f>
        <v>Minor</v>
      </c>
    </row>
    <row r="3149" spans="1:9" ht="13.5" customHeight="1" x14ac:dyDescent="0.2">
      <c r="A3149" s="4">
        <v>5</v>
      </c>
      <c r="B3149" s="5" t="s">
        <v>34</v>
      </c>
      <c r="C3149" s="4">
        <v>2</v>
      </c>
      <c r="D3149" s="4">
        <v>2017</v>
      </c>
      <c r="E3149" s="4">
        <v>1</v>
      </c>
      <c r="F3149" s="4">
        <v>0</v>
      </c>
      <c r="G3149" s="4">
        <v>0</v>
      </c>
      <c r="H3149" s="6">
        <v>1588</v>
      </c>
      <c r="I3149" s="8" t="str">
        <f>IF(H3149&lt;Mapping!$B$1,Mapping!$A$1,IF(H3149&lt;Mapping!$B$2,Mapping!$A$2,Mapping!$A$3))</f>
        <v>Minor</v>
      </c>
    </row>
    <row r="3150" spans="1:9" ht="13.5" customHeight="1" x14ac:dyDescent="0.2">
      <c r="A3150" s="4">
        <v>5</v>
      </c>
      <c r="B3150" s="5" t="s">
        <v>34</v>
      </c>
      <c r="C3150" s="4">
        <v>1</v>
      </c>
      <c r="D3150" s="4">
        <v>2017</v>
      </c>
      <c r="E3150" s="4">
        <v>1</v>
      </c>
      <c r="F3150" s="4">
        <v>0</v>
      </c>
      <c r="G3150" s="4">
        <v>0</v>
      </c>
      <c r="H3150" s="6">
        <v>157</v>
      </c>
      <c r="I3150" s="8" t="str">
        <f>IF(H3150&lt;Mapping!$B$1,Mapping!$A$1,IF(H3150&lt;Mapping!$B$2,Mapping!$A$2,Mapping!$A$3))</f>
        <v>Minor</v>
      </c>
    </row>
    <row r="3151" spans="1:9" ht="13.5" customHeight="1" x14ac:dyDescent="0.2">
      <c r="A3151" s="4">
        <v>3</v>
      </c>
      <c r="B3151" s="5" t="s">
        <v>22</v>
      </c>
      <c r="C3151" s="4">
        <v>3</v>
      </c>
      <c r="D3151" s="4">
        <v>2017</v>
      </c>
      <c r="E3151" s="4">
        <v>1</v>
      </c>
      <c r="F3151" s="4">
        <v>0</v>
      </c>
      <c r="G3151" s="4">
        <v>0</v>
      </c>
      <c r="H3151" s="6">
        <v>1713</v>
      </c>
      <c r="I3151" s="8" t="str">
        <f>IF(H3151&lt;Mapping!$B$1,Mapping!$A$1,IF(H3151&lt;Mapping!$B$2,Mapping!$A$2,Mapping!$A$3))</f>
        <v>Minor</v>
      </c>
    </row>
    <row r="3152" spans="1:9" ht="13.5" customHeight="1" x14ac:dyDescent="0.2">
      <c r="A3152" s="4">
        <v>3</v>
      </c>
      <c r="B3152" s="5" t="s">
        <v>22</v>
      </c>
      <c r="C3152" s="4">
        <v>3</v>
      </c>
      <c r="D3152" s="4">
        <v>2017</v>
      </c>
      <c r="E3152" s="4">
        <v>1</v>
      </c>
      <c r="F3152" s="4">
        <v>0</v>
      </c>
      <c r="G3152" s="4">
        <v>0</v>
      </c>
      <c r="H3152" s="6">
        <v>1688</v>
      </c>
      <c r="I3152" s="8" t="str">
        <f>IF(H3152&lt;Mapping!$B$1,Mapping!$A$1,IF(H3152&lt;Mapping!$B$2,Mapping!$A$2,Mapping!$A$3))</f>
        <v>Minor</v>
      </c>
    </row>
    <row r="3153" spans="1:9" ht="13.5" customHeight="1" x14ac:dyDescent="0.2">
      <c r="A3153" s="4">
        <v>3</v>
      </c>
      <c r="B3153" s="5" t="s">
        <v>22</v>
      </c>
      <c r="C3153" s="4">
        <v>3</v>
      </c>
      <c r="D3153" s="4">
        <v>2017</v>
      </c>
      <c r="E3153" s="4">
        <v>1</v>
      </c>
      <c r="F3153" s="4">
        <v>0</v>
      </c>
      <c r="G3153" s="4">
        <v>0</v>
      </c>
      <c r="H3153" s="6">
        <v>1667</v>
      </c>
      <c r="I3153" s="8" t="str">
        <f>IF(H3153&lt;Mapping!$B$1,Mapping!$A$1,IF(H3153&lt;Mapping!$B$2,Mapping!$A$2,Mapping!$A$3))</f>
        <v>Minor</v>
      </c>
    </row>
    <row r="3154" spans="1:9" ht="13.5" customHeight="1" x14ac:dyDescent="0.2">
      <c r="A3154" s="4">
        <v>3</v>
      </c>
      <c r="B3154" s="5" t="s">
        <v>22</v>
      </c>
      <c r="C3154" s="4">
        <v>3</v>
      </c>
      <c r="D3154" s="4">
        <v>2017</v>
      </c>
      <c r="E3154" s="4">
        <v>1</v>
      </c>
      <c r="F3154" s="4">
        <v>0</v>
      </c>
      <c r="G3154" s="4">
        <v>0</v>
      </c>
      <c r="H3154" s="6">
        <v>1637</v>
      </c>
      <c r="I3154" s="8" t="str">
        <f>IF(H3154&lt;Mapping!$B$1,Mapping!$A$1,IF(H3154&lt;Mapping!$B$2,Mapping!$A$2,Mapping!$A$3))</f>
        <v>Minor</v>
      </c>
    </row>
    <row r="3155" spans="1:9" ht="13.5" customHeight="1" x14ac:dyDescent="0.2">
      <c r="A3155" s="4">
        <v>3</v>
      </c>
      <c r="B3155" s="5" t="s">
        <v>22</v>
      </c>
      <c r="C3155" s="4">
        <v>3</v>
      </c>
      <c r="D3155" s="4">
        <v>2017</v>
      </c>
      <c r="E3155" s="4">
        <v>1</v>
      </c>
      <c r="F3155" s="4">
        <v>0</v>
      </c>
      <c r="G3155" s="4">
        <v>0</v>
      </c>
      <c r="H3155" s="6">
        <v>1635</v>
      </c>
      <c r="I3155" s="8" t="str">
        <f>IF(H3155&lt;Mapping!$B$1,Mapping!$A$1,IF(H3155&lt;Mapping!$B$2,Mapping!$A$2,Mapping!$A$3))</f>
        <v>Minor</v>
      </c>
    </row>
    <row r="3156" spans="1:9" ht="13.5" customHeight="1" x14ac:dyDescent="0.2">
      <c r="A3156" s="4">
        <v>3</v>
      </c>
      <c r="B3156" s="5" t="s">
        <v>22</v>
      </c>
      <c r="C3156" s="4">
        <v>2</v>
      </c>
      <c r="D3156" s="4">
        <v>2017</v>
      </c>
      <c r="E3156" s="4">
        <v>2</v>
      </c>
      <c r="F3156" s="4">
        <v>0</v>
      </c>
      <c r="G3156" s="4">
        <v>0</v>
      </c>
      <c r="H3156" s="6">
        <v>1609</v>
      </c>
      <c r="I3156" s="8" t="str">
        <f>IF(H3156&lt;Mapping!$B$1,Mapping!$A$1,IF(H3156&lt;Mapping!$B$2,Mapping!$A$2,Mapping!$A$3))</f>
        <v>Minor</v>
      </c>
    </row>
    <row r="3157" spans="1:9" ht="13.5" customHeight="1" x14ac:dyDescent="0.2">
      <c r="A3157" s="4">
        <v>3</v>
      </c>
      <c r="B3157" s="5" t="s">
        <v>22</v>
      </c>
      <c r="C3157" s="4">
        <v>2</v>
      </c>
      <c r="D3157" s="4">
        <v>2017</v>
      </c>
      <c r="E3157" s="4">
        <v>2</v>
      </c>
      <c r="F3157" s="4">
        <v>0</v>
      </c>
      <c r="G3157" s="4">
        <v>0</v>
      </c>
      <c r="H3157" s="6">
        <v>1542</v>
      </c>
      <c r="I3157" s="8" t="str">
        <f>IF(H3157&lt;Mapping!$B$1,Mapping!$A$1,IF(H3157&lt;Mapping!$B$2,Mapping!$A$2,Mapping!$A$3))</f>
        <v>Minor</v>
      </c>
    </row>
    <row r="3158" spans="1:9" ht="13.5" customHeight="1" x14ac:dyDescent="0.2">
      <c r="A3158" s="4">
        <v>3</v>
      </c>
      <c r="B3158" s="5" t="s">
        <v>22</v>
      </c>
      <c r="C3158" s="4">
        <v>3</v>
      </c>
      <c r="D3158" s="4">
        <v>2017</v>
      </c>
      <c r="E3158" s="4">
        <v>1</v>
      </c>
      <c r="F3158" s="4">
        <v>0</v>
      </c>
      <c r="G3158" s="4">
        <v>0</v>
      </c>
      <c r="H3158" s="6">
        <v>1530</v>
      </c>
      <c r="I3158" s="8" t="str">
        <f>IF(H3158&lt;Mapping!$B$1,Mapping!$A$1,IF(H3158&lt;Mapping!$B$2,Mapping!$A$2,Mapping!$A$3))</f>
        <v>Minor</v>
      </c>
    </row>
    <row r="3159" spans="1:9" ht="13.5" customHeight="1" x14ac:dyDescent="0.2">
      <c r="A3159" s="4">
        <v>3</v>
      </c>
      <c r="B3159" s="5" t="s">
        <v>22</v>
      </c>
      <c r="C3159" s="4">
        <v>2</v>
      </c>
      <c r="D3159" s="4">
        <v>2017</v>
      </c>
      <c r="E3159" s="4">
        <v>2</v>
      </c>
      <c r="F3159" s="4">
        <v>0</v>
      </c>
      <c r="G3159" s="4">
        <v>0</v>
      </c>
      <c r="H3159" s="6">
        <v>1480</v>
      </c>
      <c r="I3159" s="8" t="str">
        <f>IF(H3159&lt;Mapping!$B$1,Mapping!$A$1,IF(H3159&lt;Mapping!$B$2,Mapping!$A$2,Mapping!$A$3))</f>
        <v>Minor</v>
      </c>
    </row>
    <row r="3160" spans="1:9" ht="13.5" customHeight="1" x14ac:dyDescent="0.2">
      <c r="A3160" s="4">
        <v>5</v>
      </c>
      <c r="B3160" s="5" t="s">
        <v>22</v>
      </c>
      <c r="C3160" s="4">
        <v>2</v>
      </c>
      <c r="D3160" s="4">
        <v>2017</v>
      </c>
      <c r="E3160" s="4">
        <v>1</v>
      </c>
      <c r="F3160" s="4">
        <v>0</v>
      </c>
      <c r="G3160" s="4">
        <v>0</v>
      </c>
      <c r="H3160" s="6">
        <v>1524</v>
      </c>
      <c r="I3160" s="8" t="str">
        <f>IF(H3160&lt;Mapping!$B$1,Mapping!$A$1,IF(H3160&lt;Mapping!$B$2,Mapping!$A$2,Mapping!$A$3))</f>
        <v>Minor</v>
      </c>
    </row>
    <row r="3161" spans="1:9" ht="13.5" customHeight="1" x14ac:dyDescent="0.2">
      <c r="A3161" s="4">
        <v>6</v>
      </c>
      <c r="B3161" s="5" t="s">
        <v>22</v>
      </c>
      <c r="C3161" s="4">
        <v>3</v>
      </c>
      <c r="D3161" s="4">
        <v>2017</v>
      </c>
      <c r="E3161" s="4">
        <v>1</v>
      </c>
      <c r="F3161" s="4">
        <v>0</v>
      </c>
      <c r="G3161" s="4">
        <v>0</v>
      </c>
      <c r="H3161" s="6">
        <v>1443</v>
      </c>
      <c r="I3161" s="8" t="str">
        <f>IF(H3161&lt;Mapping!$B$1,Mapping!$A$1,IF(H3161&lt;Mapping!$B$2,Mapping!$A$2,Mapping!$A$3))</f>
        <v>Minor</v>
      </c>
    </row>
    <row r="3162" spans="1:9" ht="13.5" customHeight="1" x14ac:dyDescent="0.2">
      <c r="A3162" s="4">
        <v>1</v>
      </c>
      <c r="B3162" s="5" t="s">
        <v>19</v>
      </c>
      <c r="C3162" s="4">
        <v>1</v>
      </c>
      <c r="D3162" s="4">
        <v>2017</v>
      </c>
      <c r="E3162" s="4">
        <v>1</v>
      </c>
      <c r="F3162" s="4">
        <v>0</v>
      </c>
      <c r="G3162" s="4">
        <v>0</v>
      </c>
      <c r="H3162" s="6">
        <v>305024</v>
      </c>
      <c r="I3162" s="8" t="str">
        <f>IF(H3162&lt;Mapping!$B$1,Mapping!$A$1,IF(H3162&lt;Mapping!$B$2,Mapping!$A$2,Mapping!$A$3))</f>
        <v>Minor</v>
      </c>
    </row>
    <row r="3163" spans="1:9" ht="13.5" customHeight="1" x14ac:dyDescent="0.2">
      <c r="A3163" s="4">
        <v>1</v>
      </c>
      <c r="B3163" s="5" t="s">
        <v>19</v>
      </c>
      <c r="C3163" s="4">
        <v>2</v>
      </c>
      <c r="D3163" s="4">
        <v>2017</v>
      </c>
      <c r="E3163" s="4">
        <v>1</v>
      </c>
      <c r="F3163" s="4">
        <v>0</v>
      </c>
      <c r="G3163" s="4">
        <v>0</v>
      </c>
      <c r="H3163" s="6">
        <v>170234</v>
      </c>
      <c r="I3163" s="8" t="str">
        <f>IF(H3163&lt;Mapping!$B$1,Mapping!$A$1,IF(H3163&lt;Mapping!$B$2,Mapping!$A$2,Mapping!$A$3))</f>
        <v>Minor</v>
      </c>
    </row>
    <row r="3164" spans="1:9" ht="13.5" customHeight="1" x14ac:dyDescent="0.2">
      <c r="A3164" s="4">
        <v>1</v>
      </c>
      <c r="B3164" s="5" t="s">
        <v>19</v>
      </c>
      <c r="C3164" s="4">
        <v>2</v>
      </c>
      <c r="D3164" s="4">
        <v>2017</v>
      </c>
      <c r="E3164" s="4">
        <v>1</v>
      </c>
      <c r="F3164" s="4">
        <v>0</v>
      </c>
      <c r="G3164" s="4">
        <v>0</v>
      </c>
      <c r="H3164" s="6">
        <v>164385</v>
      </c>
      <c r="I3164" s="8" t="str">
        <f>IF(H3164&lt;Mapping!$B$1,Mapping!$A$1,IF(H3164&lt;Mapping!$B$2,Mapping!$A$2,Mapping!$A$3))</f>
        <v>Minor</v>
      </c>
    </row>
    <row r="3165" spans="1:9" ht="13.5" customHeight="1" x14ac:dyDescent="0.2">
      <c r="A3165" s="4">
        <v>1</v>
      </c>
      <c r="B3165" s="5" t="s">
        <v>19</v>
      </c>
      <c r="C3165" s="4">
        <v>2</v>
      </c>
      <c r="D3165" s="4">
        <v>2017</v>
      </c>
      <c r="E3165" s="4">
        <v>1</v>
      </c>
      <c r="F3165" s="4">
        <v>0</v>
      </c>
      <c r="G3165" s="4">
        <v>0</v>
      </c>
      <c r="H3165" s="6">
        <v>144903</v>
      </c>
      <c r="I3165" s="8" t="str">
        <f>IF(H3165&lt;Mapping!$B$1,Mapping!$A$1,IF(H3165&lt;Mapping!$B$2,Mapping!$A$2,Mapping!$A$3))</f>
        <v>Minor</v>
      </c>
    </row>
    <row r="3166" spans="1:9" ht="13.5" customHeight="1" x14ac:dyDescent="0.2">
      <c r="A3166" s="4">
        <v>1</v>
      </c>
      <c r="B3166" s="5" t="s">
        <v>19</v>
      </c>
      <c r="C3166" s="4">
        <v>3</v>
      </c>
      <c r="D3166" s="4">
        <v>2017</v>
      </c>
      <c r="E3166" s="4">
        <v>1</v>
      </c>
      <c r="F3166" s="4">
        <v>0</v>
      </c>
      <c r="G3166" s="4">
        <v>0</v>
      </c>
      <c r="H3166" s="6">
        <v>144094</v>
      </c>
      <c r="I3166" s="8" t="str">
        <f>IF(H3166&lt;Mapping!$B$1,Mapping!$A$1,IF(H3166&lt;Mapping!$B$2,Mapping!$A$2,Mapping!$A$3))</f>
        <v>Minor</v>
      </c>
    </row>
    <row r="3167" spans="1:9" ht="13.5" customHeight="1" x14ac:dyDescent="0.2">
      <c r="A3167" s="4">
        <v>1</v>
      </c>
      <c r="B3167" s="5" t="s">
        <v>19</v>
      </c>
      <c r="C3167" s="4">
        <v>3</v>
      </c>
      <c r="D3167" s="4">
        <v>2017</v>
      </c>
      <c r="E3167" s="4">
        <v>1</v>
      </c>
      <c r="F3167" s="4">
        <v>0</v>
      </c>
      <c r="G3167" s="4">
        <v>0</v>
      </c>
      <c r="H3167" s="6">
        <v>28876</v>
      </c>
      <c r="I3167" s="8" t="str">
        <f>IF(H3167&lt;Mapping!$B$1,Mapping!$A$1,IF(H3167&lt;Mapping!$B$2,Mapping!$A$2,Mapping!$A$3))</f>
        <v>Minor</v>
      </c>
    </row>
    <row r="3168" spans="1:9" ht="13.5" customHeight="1" x14ac:dyDescent="0.2">
      <c r="A3168" s="4">
        <v>1</v>
      </c>
      <c r="B3168" s="5" t="s">
        <v>19</v>
      </c>
      <c r="C3168" s="4">
        <v>2</v>
      </c>
      <c r="D3168" s="4">
        <v>2017</v>
      </c>
      <c r="E3168" s="4">
        <v>1</v>
      </c>
      <c r="F3168" s="4">
        <v>0</v>
      </c>
      <c r="G3168" s="4">
        <v>0</v>
      </c>
      <c r="H3168" s="6">
        <v>7883</v>
      </c>
      <c r="I3168" s="8" t="str">
        <f>IF(H3168&lt;Mapping!$B$1,Mapping!$A$1,IF(H3168&lt;Mapping!$B$2,Mapping!$A$2,Mapping!$A$3))</f>
        <v>Minor</v>
      </c>
    </row>
    <row r="3169" spans="1:9" ht="13.5" customHeight="1" x14ac:dyDescent="0.2">
      <c r="A3169" s="4">
        <v>1</v>
      </c>
      <c r="B3169" s="5" t="s">
        <v>19</v>
      </c>
      <c r="C3169" s="4">
        <v>2</v>
      </c>
      <c r="D3169" s="4">
        <v>2017</v>
      </c>
      <c r="E3169" s="4">
        <v>1</v>
      </c>
      <c r="F3169" s="4">
        <v>0</v>
      </c>
      <c r="G3169" s="4">
        <v>0</v>
      </c>
      <c r="H3169" s="6">
        <v>745202</v>
      </c>
      <c r="I3169" s="8" t="str">
        <f>IF(H3169&lt;Mapping!$B$1,Mapping!$A$1,IF(H3169&lt;Mapping!$B$2,Mapping!$A$2,Mapping!$A$3))</f>
        <v>Medium</v>
      </c>
    </row>
    <row r="3170" spans="1:9" ht="13.5" customHeight="1" x14ac:dyDescent="0.2">
      <c r="A3170" s="4">
        <v>2</v>
      </c>
      <c r="B3170" s="5" t="s">
        <v>19</v>
      </c>
      <c r="C3170" s="4">
        <v>3</v>
      </c>
      <c r="D3170" s="4">
        <v>2017</v>
      </c>
      <c r="E3170" s="4">
        <v>1</v>
      </c>
      <c r="F3170" s="4">
        <v>0</v>
      </c>
      <c r="G3170" s="4">
        <v>0</v>
      </c>
      <c r="H3170" s="6">
        <v>235901</v>
      </c>
      <c r="I3170" s="8" t="str">
        <f>IF(H3170&lt;Mapping!$B$1,Mapping!$A$1,IF(H3170&lt;Mapping!$B$2,Mapping!$A$2,Mapping!$A$3))</f>
        <v>Minor</v>
      </c>
    </row>
    <row r="3171" spans="1:9" ht="13.5" customHeight="1" x14ac:dyDescent="0.2">
      <c r="A3171" s="4">
        <v>2</v>
      </c>
      <c r="B3171" s="5" t="s">
        <v>19</v>
      </c>
      <c r="C3171" s="4">
        <v>4</v>
      </c>
      <c r="D3171" s="4">
        <v>2017</v>
      </c>
      <c r="E3171" s="4">
        <v>1</v>
      </c>
      <c r="F3171" s="4">
        <v>0</v>
      </c>
      <c r="G3171" s="4">
        <v>0</v>
      </c>
      <c r="H3171" s="6">
        <v>235402</v>
      </c>
      <c r="I3171" s="8" t="str">
        <f>IF(H3171&lt;Mapping!$B$1,Mapping!$A$1,IF(H3171&lt;Mapping!$B$2,Mapping!$A$2,Mapping!$A$3))</f>
        <v>Minor</v>
      </c>
    </row>
    <row r="3172" spans="1:9" ht="13.5" customHeight="1" x14ac:dyDescent="0.2">
      <c r="A3172" s="4">
        <v>2</v>
      </c>
      <c r="B3172" s="5" t="s">
        <v>19</v>
      </c>
      <c r="C3172" s="4">
        <v>2</v>
      </c>
      <c r="D3172" s="4">
        <v>2017</v>
      </c>
      <c r="E3172" s="4">
        <v>1</v>
      </c>
      <c r="F3172" s="4">
        <v>0</v>
      </c>
      <c r="G3172" s="4">
        <v>0</v>
      </c>
      <c r="H3172" s="6">
        <v>49824</v>
      </c>
      <c r="I3172" s="8" t="str">
        <f>IF(H3172&lt;Mapping!$B$1,Mapping!$A$1,IF(H3172&lt;Mapping!$B$2,Mapping!$A$2,Mapping!$A$3))</f>
        <v>Minor</v>
      </c>
    </row>
    <row r="3173" spans="1:9" ht="13.5" customHeight="1" x14ac:dyDescent="0.2">
      <c r="A3173" s="4">
        <v>2</v>
      </c>
      <c r="B3173" s="5" t="s">
        <v>19</v>
      </c>
      <c r="C3173" s="4">
        <v>3</v>
      </c>
      <c r="D3173" s="4">
        <v>2017</v>
      </c>
      <c r="E3173" s="4">
        <v>1</v>
      </c>
      <c r="F3173" s="4">
        <v>0</v>
      </c>
      <c r="G3173" s="4">
        <v>0</v>
      </c>
      <c r="H3173" s="6">
        <v>47227</v>
      </c>
      <c r="I3173" s="8" t="str">
        <f>IF(H3173&lt;Mapping!$B$1,Mapping!$A$1,IF(H3173&lt;Mapping!$B$2,Mapping!$A$2,Mapping!$A$3))</f>
        <v>Minor</v>
      </c>
    </row>
    <row r="3174" spans="1:9" ht="13.5" customHeight="1" x14ac:dyDescent="0.2">
      <c r="A3174" s="4">
        <v>2</v>
      </c>
      <c r="B3174" s="5" t="s">
        <v>19</v>
      </c>
      <c r="C3174" s="4">
        <v>3</v>
      </c>
      <c r="D3174" s="4">
        <v>2017</v>
      </c>
      <c r="E3174" s="4">
        <v>1</v>
      </c>
      <c r="F3174" s="4">
        <v>0</v>
      </c>
      <c r="G3174" s="4">
        <v>0</v>
      </c>
      <c r="H3174" s="6">
        <v>33095</v>
      </c>
      <c r="I3174" s="8" t="str">
        <f>IF(H3174&lt;Mapping!$B$1,Mapping!$A$1,IF(H3174&lt;Mapping!$B$2,Mapping!$A$2,Mapping!$A$3))</f>
        <v>Minor</v>
      </c>
    </row>
    <row r="3175" spans="1:9" ht="13.5" customHeight="1" x14ac:dyDescent="0.2">
      <c r="A3175" s="4">
        <v>2</v>
      </c>
      <c r="B3175" s="5" t="s">
        <v>19</v>
      </c>
      <c r="C3175" s="4">
        <v>3</v>
      </c>
      <c r="D3175" s="4">
        <v>2017</v>
      </c>
      <c r="E3175" s="4">
        <v>1</v>
      </c>
      <c r="F3175" s="4">
        <v>0</v>
      </c>
      <c r="G3175" s="4">
        <v>0</v>
      </c>
      <c r="H3175" s="6">
        <v>17159</v>
      </c>
      <c r="I3175" s="8" t="str">
        <f>IF(H3175&lt;Mapping!$B$1,Mapping!$A$1,IF(H3175&lt;Mapping!$B$2,Mapping!$A$2,Mapping!$A$3))</f>
        <v>Minor</v>
      </c>
    </row>
    <row r="3176" spans="1:9" ht="13.5" customHeight="1" x14ac:dyDescent="0.2">
      <c r="A3176" s="4">
        <v>2</v>
      </c>
      <c r="B3176" s="5" t="s">
        <v>19</v>
      </c>
      <c r="C3176" s="4">
        <v>2</v>
      </c>
      <c r="D3176" s="4">
        <v>2017</v>
      </c>
      <c r="E3176" s="4">
        <v>1</v>
      </c>
      <c r="F3176" s="4">
        <v>0</v>
      </c>
      <c r="G3176" s="4">
        <v>0</v>
      </c>
      <c r="H3176" s="6">
        <v>16520</v>
      </c>
      <c r="I3176" s="8" t="str">
        <f>IF(H3176&lt;Mapping!$B$1,Mapping!$A$1,IF(H3176&lt;Mapping!$B$2,Mapping!$A$2,Mapping!$A$3))</f>
        <v>Minor</v>
      </c>
    </row>
    <row r="3177" spans="1:9" ht="13.5" customHeight="1" x14ac:dyDescent="0.2">
      <c r="A3177" s="4">
        <v>2</v>
      </c>
      <c r="B3177" s="5" t="s">
        <v>19</v>
      </c>
      <c r="C3177" s="4">
        <v>3</v>
      </c>
      <c r="D3177" s="4">
        <v>2017</v>
      </c>
      <c r="E3177" s="4">
        <v>1</v>
      </c>
      <c r="F3177" s="4">
        <v>0</v>
      </c>
      <c r="G3177" s="4">
        <v>0</v>
      </c>
      <c r="H3177" s="6">
        <v>16199</v>
      </c>
      <c r="I3177" s="8" t="str">
        <f>IF(H3177&lt;Mapping!$B$1,Mapping!$A$1,IF(H3177&lt;Mapping!$B$2,Mapping!$A$2,Mapping!$A$3))</f>
        <v>Minor</v>
      </c>
    </row>
    <row r="3178" spans="1:9" ht="13.5" customHeight="1" x14ac:dyDescent="0.2">
      <c r="A3178" s="4">
        <v>2</v>
      </c>
      <c r="B3178" s="5" t="s">
        <v>19</v>
      </c>
      <c r="C3178" s="4">
        <v>2</v>
      </c>
      <c r="D3178" s="4">
        <v>2017</v>
      </c>
      <c r="E3178" s="4">
        <v>1</v>
      </c>
      <c r="F3178" s="4">
        <v>0</v>
      </c>
      <c r="G3178" s="4">
        <v>0</v>
      </c>
      <c r="H3178" s="6">
        <v>16130</v>
      </c>
      <c r="I3178" s="8" t="str">
        <f>IF(H3178&lt;Mapping!$B$1,Mapping!$A$1,IF(H3178&lt;Mapping!$B$2,Mapping!$A$2,Mapping!$A$3))</f>
        <v>Minor</v>
      </c>
    </row>
    <row r="3179" spans="1:9" ht="13.5" customHeight="1" x14ac:dyDescent="0.2">
      <c r="A3179" s="4">
        <v>2</v>
      </c>
      <c r="B3179" s="5" t="s">
        <v>19</v>
      </c>
      <c r="C3179" s="4">
        <v>2</v>
      </c>
      <c r="D3179" s="4">
        <v>2017</v>
      </c>
      <c r="E3179" s="4">
        <v>1</v>
      </c>
      <c r="F3179" s="4">
        <v>0</v>
      </c>
      <c r="G3179" s="4">
        <v>0</v>
      </c>
      <c r="H3179" s="6">
        <v>15951</v>
      </c>
      <c r="I3179" s="8" t="str">
        <f>IF(H3179&lt;Mapping!$B$1,Mapping!$A$1,IF(H3179&lt;Mapping!$B$2,Mapping!$A$2,Mapping!$A$3))</f>
        <v>Minor</v>
      </c>
    </row>
    <row r="3180" spans="1:9" ht="13.5" customHeight="1" x14ac:dyDescent="0.2">
      <c r="A3180" s="4">
        <v>2</v>
      </c>
      <c r="B3180" s="5" t="s">
        <v>19</v>
      </c>
      <c r="C3180" s="4">
        <v>3</v>
      </c>
      <c r="D3180" s="4">
        <v>2017</v>
      </c>
      <c r="E3180" s="4">
        <v>1</v>
      </c>
      <c r="F3180" s="4">
        <v>0</v>
      </c>
      <c r="G3180" s="4">
        <v>0</v>
      </c>
      <c r="H3180" s="6">
        <v>15948</v>
      </c>
      <c r="I3180" s="8" t="str">
        <f>IF(H3180&lt;Mapping!$B$1,Mapping!$A$1,IF(H3180&lt;Mapping!$B$2,Mapping!$A$2,Mapping!$A$3))</f>
        <v>Minor</v>
      </c>
    </row>
    <row r="3181" spans="1:9" ht="13.5" customHeight="1" x14ac:dyDescent="0.2">
      <c r="A3181" s="4">
        <v>3</v>
      </c>
      <c r="B3181" s="5" t="s">
        <v>19</v>
      </c>
      <c r="C3181" s="4">
        <v>3</v>
      </c>
      <c r="D3181" s="4">
        <v>2017</v>
      </c>
      <c r="E3181" s="4">
        <v>1</v>
      </c>
      <c r="F3181" s="4">
        <v>0</v>
      </c>
      <c r="G3181" s="4">
        <v>0</v>
      </c>
      <c r="H3181" s="6">
        <v>1673</v>
      </c>
      <c r="I3181" s="8" t="str">
        <f>IF(H3181&lt;Mapping!$B$1,Mapping!$A$1,IF(H3181&lt;Mapping!$B$2,Mapping!$A$2,Mapping!$A$3))</f>
        <v>Minor</v>
      </c>
    </row>
    <row r="3182" spans="1:9" ht="13.5" customHeight="1" x14ac:dyDescent="0.2">
      <c r="A3182" s="4">
        <v>1</v>
      </c>
      <c r="B3182" s="5" t="s">
        <v>16</v>
      </c>
      <c r="C3182" s="4">
        <v>2</v>
      </c>
      <c r="D3182" s="4">
        <v>2017</v>
      </c>
      <c r="E3182" s="4">
        <v>1</v>
      </c>
      <c r="F3182" s="4">
        <v>0</v>
      </c>
      <c r="G3182" s="4">
        <v>0</v>
      </c>
      <c r="H3182" s="6">
        <v>340944</v>
      </c>
      <c r="I3182" s="8" t="str">
        <f>IF(H3182&lt;Mapping!$B$1,Mapping!$A$1,IF(H3182&lt;Mapping!$B$2,Mapping!$A$2,Mapping!$A$3))</f>
        <v>Minor</v>
      </c>
    </row>
    <row r="3183" spans="1:9" ht="13.5" customHeight="1" x14ac:dyDescent="0.2">
      <c r="A3183" s="4">
        <v>1</v>
      </c>
      <c r="B3183" s="5" t="s">
        <v>16</v>
      </c>
      <c r="C3183" s="4">
        <v>4</v>
      </c>
      <c r="D3183" s="4">
        <v>2017</v>
      </c>
      <c r="E3183" s="4">
        <v>1</v>
      </c>
      <c r="F3183" s="4">
        <v>0</v>
      </c>
      <c r="G3183" s="4">
        <v>0</v>
      </c>
      <c r="H3183" s="6">
        <v>816457</v>
      </c>
      <c r="I3183" s="8" t="str">
        <f>IF(H3183&lt;Mapping!$B$1,Mapping!$A$1,IF(H3183&lt;Mapping!$B$2,Mapping!$A$2,Mapping!$A$3))</f>
        <v>Medium</v>
      </c>
    </row>
    <row r="3184" spans="1:9" ht="13.5" customHeight="1" x14ac:dyDescent="0.2">
      <c r="A3184" s="4">
        <v>2</v>
      </c>
      <c r="B3184" s="5" t="s">
        <v>16</v>
      </c>
      <c r="C3184" s="4">
        <v>4</v>
      </c>
      <c r="D3184" s="4">
        <v>2017</v>
      </c>
      <c r="E3184" s="4">
        <v>1</v>
      </c>
      <c r="F3184" s="4">
        <v>0</v>
      </c>
      <c r="G3184" s="4">
        <v>0</v>
      </c>
      <c r="H3184" s="6">
        <v>430896</v>
      </c>
      <c r="I3184" s="8" t="str">
        <f>IF(H3184&lt;Mapping!$B$1,Mapping!$A$1,IF(H3184&lt;Mapping!$B$2,Mapping!$A$2,Mapping!$A$3))</f>
        <v>Minor</v>
      </c>
    </row>
    <row r="3185" spans="1:9" ht="13.5" customHeight="1" x14ac:dyDescent="0.2">
      <c r="A3185" s="4">
        <v>2</v>
      </c>
      <c r="B3185" s="5" t="s">
        <v>16</v>
      </c>
      <c r="C3185" s="4">
        <v>1</v>
      </c>
      <c r="D3185" s="4">
        <v>2017</v>
      </c>
      <c r="E3185" s="4">
        <v>1</v>
      </c>
      <c r="F3185" s="4">
        <v>0</v>
      </c>
      <c r="G3185" s="4">
        <v>0</v>
      </c>
      <c r="H3185" s="6">
        <v>14288797</v>
      </c>
      <c r="I3185" s="8" t="str">
        <f>IF(H3185&lt;Mapping!$B$1,Mapping!$A$1,IF(H3185&lt;Mapping!$B$2,Mapping!$A$2,Mapping!$A$3))</f>
        <v>Major</v>
      </c>
    </row>
    <row r="3186" spans="1:9" ht="13.5" customHeight="1" x14ac:dyDescent="0.2">
      <c r="A3186" s="4">
        <v>6</v>
      </c>
      <c r="B3186" s="5" t="s">
        <v>16</v>
      </c>
      <c r="C3186" s="4">
        <v>2</v>
      </c>
      <c r="D3186" s="4">
        <v>2017</v>
      </c>
      <c r="E3186" s="4">
        <v>1</v>
      </c>
      <c r="F3186" s="4">
        <v>0</v>
      </c>
      <c r="G3186" s="4">
        <v>12</v>
      </c>
      <c r="H3186" s="6">
        <v>0</v>
      </c>
      <c r="I3186" s="8" t="str">
        <f>IF(H3186&lt;Mapping!$B$1,Mapping!$A$1,IF(H3186&lt;Mapping!$B$2,Mapping!$A$2,Mapping!$A$3))</f>
        <v>Minor</v>
      </c>
    </row>
    <row r="3187" spans="1:9" ht="13.5" customHeight="1" x14ac:dyDescent="0.2">
      <c r="A3187" s="4">
        <v>1</v>
      </c>
      <c r="B3187" s="5" t="s">
        <v>21</v>
      </c>
      <c r="C3187" s="4">
        <v>3</v>
      </c>
      <c r="D3187" s="4">
        <v>2017</v>
      </c>
      <c r="E3187" s="4">
        <v>1</v>
      </c>
      <c r="F3187" s="4">
        <v>0</v>
      </c>
      <c r="G3187" s="4">
        <v>0</v>
      </c>
      <c r="H3187" s="6">
        <v>172279</v>
      </c>
      <c r="I3187" s="8" t="str">
        <f>IF(H3187&lt;Mapping!$B$1,Mapping!$A$1,IF(H3187&lt;Mapping!$B$2,Mapping!$A$2,Mapping!$A$3))</f>
        <v>Minor</v>
      </c>
    </row>
    <row r="3188" spans="1:9" ht="13.5" customHeight="1" x14ac:dyDescent="0.2">
      <c r="A3188" s="4">
        <v>1</v>
      </c>
      <c r="B3188" s="5" t="s">
        <v>21</v>
      </c>
      <c r="C3188" s="4">
        <v>3</v>
      </c>
      <c r="D3188" s="4">
        <v>2017</v>
      </c>
      <c r="E3188" s="4">
        <v>1</v>
      </c>
      <c r="F3188" s="4">
        <v>0</v>
      </c>
      <c r="G3188" s="4">
        <v>0</v>
      </c>
      <c r="H3188" s="6">
        <v>168221</v>
      </c>
      <c r="I3188" s="8" t="str">
        <f>IF(H3188&lt;Mapping!$B$1,Mapping!$A$1,IF(H3188&lt;Mapping!$B$2,Mapping!$A$2,Mapping!$A$3))</f>
        <v>Minor</v>
      </c>
    </row>
    <row r="3189" spans="1:9" ht="13.5" customHeight="1" x14ac:dyDescent="0.2">
      <c r="A3189" s="4">
        <v>4</v>
      </c>
      <c r="B3189" s="5" t="s">
        <v>21</v>
      </c>
      <c r="C3189" s="4">
        <v>3</v>
      </c>
      <c r="D3189" s="4">
        <v>2017</v>
      </c>
      <c r="E3189" s="4">
        <v>1</v>
      </c>
      <c r="F3189" s="4">
        <v>0</v>
      </c>
      <c r="G3189" s="4">
        <v>0</v>
      </c>
      <c r="H3189" s="6">
        <v>1725</v>
      </c>
      <c r="I3189" s="8" t="str">
        <f>IF(H3189&lt;Mapping!$B$1,Mapping!$A$1,IF(H3189&lt;Mapping!$B$2,Mapping!$A$2,Mapping!$A$3))</f>
        <v>Minor</v>
      </c>
    </row>
    <row r="3190" spans="1:9" ht="13.5" customHeight="1" x14ac:dyDescent="0.2">
      <c r="A3190" s="4">
        <v>5</v>
      </c>
      <c r="B3190" s="5" t="s">
        <v>21</v>
      </c>
      <c r="C3190" s="4">
        <v>3</v>
      </c>
      <c r="D3190" s="4">
        <v>2017</v>
      </c>
      <c r="E3190" s="4">
        <v>1</v>
      </c>
      <c r="F3190" s="4">
        <v>0</v>
      </c>
      <c r="G3190" s="4">
        <v>0</v>
      </c>
      <c r="H3190" s="6">
        <v>1711</v>
      </c>
      <c r="I3190" s="8" t="str">
        <f>IF(H3190&lt;Mapping!$B$1,Mapping!$A$1,IF(H3190&lt;Mapping!$B$2,Mapping!$A$2,Mapping!$A$3))</f>
        <v>Minor</v>
      </c>
    </row>
    <row r="3191" spans="1:9" ht="13.5" customHeight="1" x14ac:dyDescent="0.2">
      <c r="A3191" s="4">
        <v>1</v>
      </c>
      <c r="B3191" s="5" t="s">
        <v>17</v>
      </c>
      <c r="C3191" s="4">
        <v>1</v>
      </c>
      <c r="D3191" s="4">
        <v>2017</v>
      </c>
      <c r="E3191" s="4">
        <v>1</v>
      </c>
      <c r="F3191" s="4">
        <v>0</v>
      </c>
      <c r="G3191" s="4">
        <v>0</v>
      </c>
      <c r="H3191" s="6">
        <v>0</v>
      </c>
      <c r="I3191" s="8" t="str">
        <f>IF(H3191&lt;Mapping!$B$1,Mapping!$A$1,IF(H3191&lt;Mapping!$B$2,Mapping!$A$2,Mapping!$A$3))</f>
        <v>Minor</v>
      </c>
    </row>
    <row r="3192" spans="1:9" ht="13.5" customHeight="1" x14ac:dyDescent="0.2">
      <c r="A3192" s="4">
        <v>1</v>
      </c>
      <c r="B3192" s="5" t="s">
        <v>17</v>
      </c>
      <c r="C3192" s="4">
        <v>1</v>
      </c>
      <c r="D3192" s="4">
        <v>2017</v>
      </c>
      <c r="E3192" s="4">
        <v>1</v>
      </c>
      <c r="F3192" s="4">
        <v>0</v>
      </c>
      <c r="G3192" s="4">
        <v>0</v>
      </c>
      <c r="H3192" s="6">
        <v>0</v>
      </c>
      <c r="I3192" s="8" t="str">
        <f>IF(H3192&lt;Mapping!$B$1,Mapping!$A$1,IF(H3192&lt;Mapping!$B$2,Mapping!$A$2,Mapping!$A$3))</f>
        <v>Minor</v>
      </c>
    </row>
    <row r="3193" spans="1:9" ht="13.5" customHeight="1" x14ac:dyDescent="0.2">
      <c r="A3193" s="4">
        <v>2</v>
      </c>
      <c r="B3193" s="5" t="s">
        <v>26</v>
      </c>
      <c r="C3193" s="4">
        <v>3</v>
      </c>
      <c r="D3193" s="4">
        <v>2018</v>
      </c>
      <c r="E3193" s="4">
        <v>1</v>
      </c>
      <c r="F3193" s="4">
        <v>11</v>
      </c>
      <c r="G3193" s="4">
        <v>0</v>
      </c>
      <c r="H3193" s="6">
        <v>0</v>
      </c>
      <c r="I3193" s="8" t="str">
        <f>IF(H3193&lt;Mapping!$B$1,Mapping!$A$1,IF(H3193&lt;Mapping!$B$2,Mapping!$A$2,Mapping!$A$3))</f>
        <v>Minor</v>
      </c>
    </row>
    <row r="3194" spans="1:9" ht="13.5" customHeight="1" x14ac:dyDescent="0.2">
      <c r="A3194" s="4">
        <v>1</v>
      </c>
      <c r="B3194" s="5" t="s">
        <v>14</v>
      </c>
      <c r="C3194" s="4">
        <v>4</v>
      </c>
      <c r="D3194" s="4">
        <v>2018</v>
      </c>
      <c r="E3194" s="4">
        <v>2</v>
      </c>
      <c r="F3194" s="4">
        <v>0</v>
      </c>
      <c r="G3194" s="4">
        <v>0</v>
      </c>
      <c r="H3194" s="6">
        <v>28790</v>
      </c>
      <c r="I3194" s="8" t="str">
        <f>IF(H3194&lt;Mapping!$B$1,Mapping!$A$1,IF(H3194&lt;Mapping!$B$2,Mapping!$A$2,Mapping!$A$3))</f>
        <v>Minor</v>
      </c>
    </row>
    <row r="3195" spans="1:9" ht="13.5" customHeight="1" x14ac:dyDescent="0.2">
      <c r="A3195" s="4">
        <v>1</v>
      </c>
      <c r="B3195" s="5" t="s">
        <v>14</v>
      </c>
      <c r="C3195" s="4">
        <v>4</v>
      </c>
      <c r="D3195" s="4">
        <v>2018</v>
      </c>
      <c r="E3195" s="4">
        <v>2</v>
      </c>
      <c r="F3195" s="4">
        <v>0</v>
      </c>
      <c r="G3195" s="4">
        <v>0</v>
      </c>
      <c r="H3195" s="6">
        <v>17220</v>
      </c>
      <c r="I3195" s="8" t="str">
        <f>IF(H3195&lt;Mapping!$B$1,Mapping!$A$1,IF(H3195&lt;Mapping!$B$2,Mapping!$A$2,Mapping!$A$3))</f>
        <v>Minor</v>
      </c>
    </row>
    <row r="3196" spans="1:9" ht="13.5" customHeight="1" x14ac:dyDescent="0.2">
      <c r="A3196" s="4">
        <v>2</v>
      </c>
      <c r="B3196" s="5" t="s">
        <v>14</v>
      </c>
      <c r="C3196" s="4">
        <v>3</v>
      </c>
      <c r="D3196" s="4">
        <v>2018</v>
      </c>
      <c r="E3196" s="4">
        <v>1</v>
      </c>
      <c r="F3196" s="4">
        <v>26</v>
      </c>
      <c r="G3196" s="4">
        <v>0</v>
      </c>
      <c r="H3196" s="6">
        <v>173864</v>
      </c>
      <c r="I3196" s="8" t="str">
        <f>IF(H3196&lt;Mapping!$B$1,Mapping!$A$1,IF(H3196&lt;Mapping!$B$2,Mapping!$A$2,Mapping!$A$3))</f>
        <v>Minor</v>
      </c>
    </row>
    <row r="3197" spans="1:9" ht="13.5" customHeight="1" x14ac:dyDescent="0.2">
      <c r="A3197" s="4">
        <v>2</v>
      </c>
      <c r="B3197" s="5" t="s">
        <v>14</v>
      </c>
      <c r="C3197" s="4">
        <v>3</v>
      </c>
      <c r="D3197" s="4">
        <v>2018</v>
      </c>
      <c r="E3197" s="4">
        <v>1</v>
      </c>
      <c r="F3197" s="4">
        <v>0</v>
      </c>
      <c r="G3197" s="4">
        <v>0</v>
      </c>
      <c r="H3197" s="6">
        <v>163006</v>
      </c>
      <c r="I3197" s="8" t="str">
        <f>IF(H3197&lt;Mapping!$B$1,Mapping!$A$1,IF(H3197&lt;Mapping!$B$2,Mapping!$A$2,Mapping!$A$3))</f>
        <v>Minor</v>
      </c>
    </row>
    <row r="3198" spans="1:9" ht="13.5" customHeight="1" x14ac:dyDescent="0.2">
      <c r="A3198" s="4">
        <v>2</v>
      </c>
      <c r="B3198" s="5" t="s">
        <v>14</v>
      </c>
      <c r="C3198" s="4">
        <v>3</v>
      </c>
      <c r="D3198" s="4">
        <v>2018</v>
      </c>
      <c r="E3198" s="4">
        <v>2</v>
      </c>
      <c r="F3198" s="4">
        <v>0</v>
      </c>
      <c r="G3198" s="4">
        <v>0</v>
      </c>
      <c r="H3198" s="6">
        <v>158472</v>
      </c>
      <c r="I3198" s="8" t="str">
        <f>IF(H3198&lt;Mapping!$B$1,Mapping!$A$1,IF(H3198&lt;Mapping!$B$2,Mapping!$A$2,Mapping!$A$3))</f>
        <v>Minor</v>
      </c>
    </row>
    <row r="3199" spans="1:9" ht="13.5" customHeight="1" x14ac:dyDescent="0.2">
      <c r="A3199" s="4">
        <v>2</v>
      </c>
      <c r="B3199" s="5" t="s">
        <v>14</v>
      </c>
      <c r="C3199" s="4">
        <v>3</v>
      </c>
      <c r="D3199" s="4">
        <v>2018</v>
      </c>
      <c r="E3199" s="4">
        <v>1</v>
      </c>
      <c r="F3199" s="4">
        <v>11</v>
      </c>
      <c r="G3199" s="4">
        <v>0</v>
      </c>
      <c r="H3199" s="6">
        <v>157521</v>
      </c>
      <c r="I3199" s="8" t="str">
        <f>IF(H3199&lt;Mapping!$B$1,Mapping!$A$1,IF(H3199&lt;Mapping!$B$2,Mapping!$A$2,Mapping!$A$3))</f>
        <v>Minor</v>
      </c>
    </row>
    <row r="3200" spans="1:9" ht="13.5" customHeight="1" x14ac:dyDescent="0.2">
      <c r="A3200" s="4">
        <v>2</v>
      </c>
      <c r="B3200" s="5" t="s">
        <v>14</v>
      </c>
      <c r="C3200" s="4">
        <v>3</v>
      </c>
      <c r="D3200" s="4">
        <v>2018</v>
      </c>
      <c r="E3200" s="4">
        <v>1</v>
      </c>
      <c r="F3200" s="4">
        <v>0</v>
      </c>
      <c r="G3200" s="4">
        <v>0</v>
      </c>
      <c r="H3200" s="6">
        <v>833339</v>
      </c>
      <c r="I3200" s="8" t="str">
        <f>IF(H3200&lt;Mapping!$B$1,Mapping!$A$1,IF(H3200&lt;Mapping!$B$2,Mapping!$A$2,Mapping!$A$3))</f>
        <v>Medium</v>
      </c>
    </row>
    <row r="3201" spans="1:9" ht="13.5" customHeight="1" x14ac:dyDescent="0.2">
      <c r="A3201" s="4">
        <v>3</v>
      </c>
      <c r="B3201" s="5" t="s">
        <v>14</v>
      </c>
      <c r="C3201" s="4">
        <v>4</v>
      </c>
      <c r="D3201" s="4">
        <v>2018</v>
      </c>
      <c r="E3201" s="4">
        <v>2</v>
      </c>
      <c r="F3201" s="4">
        <v>0</v>
      </c>
      <c r="G3201" s="4">
        <v>0</v>
      </c>
      <c r="H3201" s="6">
        <v>83159</v>
      </c>
      <c r="I3201" s="8" t="str">
        <f>IF(H3201&lt;Mapping!$B$1,Mapping!$A$1,IF(H3201&lt;Mapping!$B$2,Mapping!$A$2,Mapping!$A$3))</f>
        <v>Minor</v>
      </c>
    </row>
    <row r="3202" spans="1:9" ht="13.5" customHeight="1" x14ac:dyDescent="0.2">
      <c r="A3202" s="4">
        <v>3</v>
      </c>
      <c r="B3202" s="5" t="s">
        <v>14</v>
      </c>
      <c r="C3202" s="4">
        <v>4</v>
      </c>
      <c r="D3202" s="4">
        <v>2018</v>
      </c>
      <c r="E3202" s="4">
        <v>2</v>
      </c>
      <c r="F3202" s="4">
        <v>0</v>
      </c>
      <c r="G3202" s="4">
        <v>0</v>
      </c>
      <c r="H3202" s="6">
        <v>1579</v>
      </c>
      <c r="I3202" s="8" t="str">
        <f>IF(H3202&lt;Mapping!$B$1,Mapping!$A$1,IF(H3202&lt;Mapping!$B$2,Mapping!$A$2,Mapping!$A$3))</f>
        <v>Minor</v>
      </c>
    </row>
    <row r="3203" spans="1:9" ht="13.5" customHeight="1" x14ac:dyDescent="0.2">
      <c r="A3203" s="4">
        <v>4</v>
      </c>
      <c r="B3203" s="5" t="s">
        <v>14</v>
      </c>
      <c r="C3203" s="4">
        <v>2</v>
      </c>
      <c r="D3203" s="4">
        <v>2018</v>
      </c>
      <c r="E3203" s="4">
        <v>1</v>
      </c>
      <c r="F3203" s="4">
        <v>0</v>
      </c>
      <c r="G3203" s="4">
        <v>0</v>
      </c>
      <c r="H3203" s="6">
        <v>1693</v>
      </c>
      <c r="I3203" s="8" t="str">
        <f>IF(H3203&lt;Mapping!$B$1,Mapping!$A$1,IF(H3203&lt;Mapping!$B$2,Mapping!$A$2,Mapping!$A$3))</f>
        <v>Minor</v>
      </c>
    </row>
    <row r="3204" spans="1:9" ht="13.5" customHeight="1" x14ac:dyDescent="0.2">
      <c r="A3204" s="4">
        <v>4</v>
      </c>
      <c r="B3204" s="5" t="s">
        <v>14</v>
      </c>
      <c r="C3204" s="4">
        <v>2</v>
      </c>
      <c r="D3204" s="4">
        <v>2018</v>
      </c>
      <c r="E3204" s="4">
        <v>1</v>
      </c>
      <c r="F3204" s="4">
        <v>0</v>
      </c>
      <c r="G3204" s="4">
        <v>0</v>
      </c>
      <c r="H3204" s="6">
        <v>1490</v>
      </c>
      <c r="I3204" s="8" t="str">
        <f>IF(H3204&lt;Mapping!$B$1,Mapping!$A$1,IF(H3204&lt;Mapping!$B$2,Mapping!$A$2,Mapping!$A$3))</f>
        <v>Minor</v>
      </c>
    </row>
    <row r="3205" spans="1:9" ht="13.5" customHeight="1" x14ac:dyDescent="0.2">
      <c r="A3205" s="4">
        <v>4</v>
      </c>
      <c r="B3205" s="5" t="s">
        <v>14</v>
      </c>
      <c r="C3205" s="4">
        <v>2</v>
      </c>
      <c r="D3205" s="4">
        <v>2018</v>
      </c>
      <c r="E3205" s="4">
        <v>1</v>
      </c>
      <c r="F3205" s="4">
        <v>0</v>
      </c>
      <c r="G3205" s="4">
        <v>0</v>
      </c>
      <c r="H3205" s="6">
        <v>1486</v>
      </c>
      <c r="I3205" s="8" t="str">
        <f>IF(H3205&lt;Mapping!$B$1,Mapping!$A$1,IF(H3205&lt;Mapping!$B$2,Mapping!$A$2,Mapping!$A$3))</f>
        <v>Minor</v>
      </c>
    </row>
    <row r="3206" spans="1:9" ht="13.5" customHeight="1" x14ac:dyDescent="0.2">
      <c r="A3206" s="4">
        <v>5</v>
      </c>
      <c r="B3206" s="5" t="s">
        <v>14</v>
      </c>
      <c r="C3206" s="4">
        <v>3</v>
      </c>
      <c r="D3206" s="4">
        <v>2018</v>
      </c>
      <c r="E3206" s="4">
        <v>1</v>
      </c>
      <c r="F3206" s="4">
        <v>0</v>
      </c>
      <c r="G3206" s="4">
        <v>0</v>
      </c>
      <c r="H3206" s="6">
        <v>1556</v>
      </c>
      <c r="I3206" s="8" t="str">
        <f>IF(H3206&lt;Mapping!$B$1,Mapping!$A$1,IF(H3206&lt;Mapping!$B$2,Mapping!$A$2,Mapping!$A$3))</f>
        <v>Minor</v>
      </c>
    </row>
    <row r="3207" spans="1:9" ht="13.5" customHeight="1" x14ac:dyDescent="0.2">
      <c r="A3207" s="4">
        <v>5</v>
      </c>
      <c r="B3207" s="5" t="s">
        <v>14</v>
      </c>
      <c r="C3207" s="4">
        <v>3</v>
      </c>
      <c r="D3207" s="4">
        <v>2018</v>
      </c>
      <c r="E3207" s="4">
        <v>1</v>
      </c>
      <c r="F3207" s="4">
        <v>0</v>
      </c>
      <c r="G3207" s="4">
        <v>0</v>
      </c>
      <c r="H3207" s="6">
        <v>1542</v>
      </c>
      <c r="I3207" s="8" t="str">
        <f>IF(H3207&lt;Mapping!$B$1,Mapping!$A$1,IF(H3207&lt;Mapping!$B$2,Mapping!$A$2,Mapping!$A$3))</f>
        <v>Minor</v>
      </c>
    </row>
    <row r="3208" spans="1:9" ht="13.5" customHeight="1" x14ac:dyDescent="0.2">
      <c r="A3208" s="4">
        <v>2</v>
      </c>
      <c r="B3208" s="5" t="s">
        <v>34</v>
      </c>
      <c r="C3208" s="4">
        <v>1</v>
      </c>
      <c r="D3208" s="4">
        <v>2018</v>
      </c>
      <c r="E3208" s="4">
        <v>1</v>
      </c>
      <c r="F3208" s="4">
        <v>0</v>
      </c>
      <c r="G3208" s="4">
        <v>0</v>
      </c>
      <c r="H3208" s="6">
        <v>34427</v>
      </c>
      <c r="I3208" s="8" t="str">
        <f>IF(H3208&lt;Mapping!$B$1,Mapping!$A$1,IF(H3208&lt;Mapping!$B$2,Mapping!$A$2,Mapping!$A$3))</f>
        <v>Minor</v>
      </c>
    </row>
    <row r="3209" spans="1:9" ht="13.5" customHeight="1" x14ac:dyDescent="0.2">
      <c r="A3209" s="4">
        <v>2</v>
      </c>
      <c r="B3209" s="5" t="s">
        <v>34</v>
      </c>
      <c r="C3209" s="4">
        <v>1</v>
      </c>
      <c r="D3209" s="4">
        <v>2018</v>
      </c>
      <c r="E3209" s="4">
        <v>1</v>
      </c>
      <c r="F3209" s="4">
        <v>0</v>
      </c>
      <c r="G3209" s="4">
        <v>0</v>
      </c>
      <c r="H3209" s="6">
        <v>21210</v>
      </c>
      <c r="I3209" s="8" t="str">
        <f>IF(H3209&lt;Mapping!$B$1,Mapping!$A$1,IF(H3209&lt;Mapping!$B$2,Mapping!$A$2,Mapping!$A$3))</f>
        <v>Minor</v>
      </c>
    </row>
    <row r="3210" spans="1:9" ht="13.5" customHeight="1" x14ac:dyDescent="0.2">
      <c r="A3210" s="4">
        <v>2</v>
      </c>
      <c r="B3210" s="5" t="s">
        <v>34</v>
      </c>
      <c r="C3210" s="4">
        <v>1</v>
      </c>
      <c r="D3210" s="4">
        <v>2018</v>
      </c>
      <c r="E3210" s="4">
        <v>1</v>
      </c>
      <c r="F3210" s="4">
        <v>0</v>
      </c>
      <c r="G3210" s="4">
        <v>0</v>
      </c>
      <c r="H3210" s="6">
        <v>14946</v>
      </c>
      <c r="I3210" s="8" t="str">
        <f>IF(H3210&lt;Mapping!$B$1,Mapping!$A$1,IF(H3210&lt;Mapping!$B$2,Mapping!$A$2,Mapping!$A$3))</f>
        <v>Minor</v>
      </c>
    </row>
    <row r="3211" spans="1:9" ht="13.5" customHeight="1" x14ac:dyDescent="0.2">
      <c r="A3211" s="4">
        <v>2</v>
      </c>
      <c r="B3211" s="5" t="s">
        <v>34</v>
      </c>
      <c r="C3211" s="4">
        <v>1</v>
      </c>
      <c r="D3211" s="4">
        <v>2018</v>
      </c>
      <c r="E3211" s="4">
        <v>1</v>
      </c>
      <c r="F3211" s="4">
        <v>0</v>
      </c>
      <c r="G3211" s="4">
        <v>0</v>
      </c>
      <c r="H3211" s="6">
        <v>8380</v>
      </c>
      <c r="I3211" s="8" t="str">
        <f>IF(H3211&lt;Mapping!$B$1,Mapping!$A$1,IF(H3211&lt;Mapping!$B$2,Mapping!$A$2,Mapping!$A$3))</f>
        <v>Minor</v>
      </c>
    </row>
    <row r="3212" spans="1:9" ht="13.5" customHeight="1" x14ac:dyDescent="0.2">
      <c r="A3212" s="4">
        <v>3</v>
      </c>
      <c r="B3212" s="5" t="s">
        <v>34</v>
      </c>
      <c r="C3212" s="4">
        <v>2</v>
      </c>
      <c r="D3212" s="4">
        <v>2018</v>
      </c>
      <c r="E3212" s="4">
        <v>1</v>
      </c>
      <c r="F3212" s="4">
        <v>0</v>
      </c>
      <c r="G3212" s="4">
        <v>0</v>
      </c>
      <c r="H3212" s="6">
        <v>1553</v>
      </c>
      <c r="I3212" s="8" t="str">
        <f>IF(H3212&lt;Mapping!$B$1,Mapping!$A$1,IF(H3212&lt;Mapping!$B$2,Mapping!$A$2,Mapping!$A$3))</f>
        <v>Minor</v>
      </c>
    </row>
    <row r="3213" spans="1:9" ht="13.5" customHeight="1" x14ac:dyDescent="0.2">
      <c r="A3213" s="4">
        <v>3</v>
      </c>
      <c r="B3213" s="5" t="s">
        <v>34</v>
      </c>
      <c r="C3213" s="4">
        <v>2</v>
      </c>
      <c r="D3213" s="4">
        <v>2018</v>
      </c>
      <c r="E3213" s="4">
        <v>1</v>
      </c>
      <c r="F3213" s="4">
        <v>0</v>
      </c>
      <c r="G3213" s="4">
        <v>0</v>
      </c>
      <c r="H3213" s="6">
        <v>1495</v>
      </c>
      <c r="I3213" s="8" t="str">
        <f>IF(H3213&lt;Mapping!$B$1,Mapping!$A$1,IF(H3213&lt;Mapping!$B$2,Mapping!$A$2,Mapping!$A$3))</f>
        <v>Minor</v>
      </c>
    </row>
    <row r="3214" spans="1:9" ht="13.5" customHeight="1" x14ac:dyDescent="0.2">
      <c r="A3214" s="4">
        <v>3</v>
      </c>
      <c r="B3214" s="5" t="s">
        <v>34</v>
      </c>
      <c r="C3214" s="4">
        <v>3</v>
      </c>
      <c r="D3214" s="4">
        <v>2018</v>
      </c>
      <c r="E3214" s="4">
        <v>1</v>
      </c>
      <c r="F3214" s="4">
        <v>0</v>
      </c>
      <c r="G3214" s="4">
        <v>0</v>
      </c>
      <c r="H3214" s="6">
        <v>1491</v>
      </c>
      <c r="I3214" s="8" t="str">
        <f>IF(H3214&lt;Mapping!$B$1,Mapping!$A$1,IF(H3214&lt;Mapping!$B$2,Mapping!$A$2,Mapping!$A$3))</f>
        <v>Minor</v>
      </c>
    </row>
    <row r="3215" spans="1:9" ht="13.5" customHeight="1" x14ac:dyDescent="0.2">
      <c r="A3215" s="4">
        <v>5</v>
      </c>
      <c r="B3215" s="5" t="s">
        <v>34</v>
      </c>
      <c r="C3215" s="4">
        <v>2</v>
      </c>
      <c r="D3215" s="4">
        <v>2018</v>
      </c>
      <c r="E3215" s="4">
        <v>1</v>
      </c>
      <c r="F3215" s="4">
        <v>0</v>
      </c>
      <c r="G3215" s="4">
        <v>0</v>
      </c>
      <c r="H3215" s="6">
        <v>1731</v>
      </c>
      <c r="I3215" s="8" t="str">
        <f>IF(H3215&lt;Mapping!$B$1,Mapping!$A$1,IF(H3215&lt;Mapping!$B$2,Mapping!$A$2,Mapping!$A$3))</f>
        <v>Minor</v>
      </c>
    </row>
    <row r="3216" spans="1:9" ht="13.5" customHeight="1" x14ac:dyDescent="0.2">
      <c r="A3216" s="4">
        <v>5</v>
      </c>
      <c r="B3216" s="5" t="s">
        <v>34</v>
      </c>
      <c r="C3216" s="4">
        <v>2</v>
      </c>
      <c r="D3216" s="4">
        <v>2018</v>
      </c>
      <c r="E3216" s="4">
        <v>1</v>
      </c>
      <c r="F3216" s="4">
        <v>0</v>
      </c>
      <c r="G3216" s="4">
        <v>0</v>
      </c>
      <c r="H3216" s="6">
        <v>0</v>
      </c>
      <c r="I3216" s="8" t="str">
        <f>IF(H3216&lt;Mapping!$B$1,Mapping!$A$1,IF(H3216&lt;Mapping!$B$2,Mapping!$A$2,Mapping!$A$3))</f>
        <v>Minor</v>
      </c>
    </row>
    <row r="3217" spans="1:9" ht="13.5" customHeight="1" x14ac:dyDescent="0.2">
      <c r="A3217" s="4">
        <v>5</v>
      </c>
      <c r="B3217" s="5" t="s">
        <v>34</v>
      </c>
      <c r="C3217" s="4">
        <v>2</v>
      </c>
      <c r="D3217" s="4">
        <v>2018</v>
      </c>
      <c r="E3217" s="4">
        <v>1</v>
      </c>
      <c r="F3217" s="4">
        <v>0</v>
      </c>
      <c r="G3217" s="4">
        <v>0</v>
      </c>
      <c r="H3217" s="6">
        <v>0</v>
      </c>
      <c r="I3217" s="8" t="str">
        <f>IF(H3217&lt;Mapping!$B$1,Mapping!$A$1,IF(H3217&lt;Mapping!$B$2,Mapping!$A$2,Mapping!$A$3))</f>
        <v>Minor</v>
      </c>
    </row>
    <row r="3218" spans="1:9" ht="13.5" customHeight="1" x14ac:dyDescent="0.2">
      <c r="A3218" s="4">
        <v>2</v>
      </c>
      <c r="B3218" s="5" t="s">
        <v>12</v>
      </c>
      <c r="C3218" s="4">
        <v>4</v>
      </c>
      <c r="D3218" s="4">
        <v>2018</v>
      </c>
      <c r="E3218" s="4">
        <v>1</v>
      </c>
      <c r="F3218" s="4">
        <v>0</v>
      </c>
      <c r="G3218" s="4">
        <v>0</v>
      </c>
      <c r="H3218" s="6">
        <v>62279</v>
      </c>
      <c r="I3218" s="8" t="str">
        <f>IF(H3218&lt;Mapping!$B$1,Mapping!$A$1,IF(H3218&lt;Mapping!$B$2,Mapping!$A$2,Mapping!$A$3))</f>
        <v>Minor</v>
      </c>
    </row>
    <row r="3219" spans="1:9" ht="13.5" customHeight="1" x14ac:dyDescent="0.2">
      <c r="A3219" s="4">
        <v>2</v>
      </c>
      <c r="B3219" s="5" t="s">
        <v>12</v>
      </c>
      <c r="C3219" s="4">
        <v>3</v>
      </c>
      <c r="D3219" s="4">
        <v>2018</v>
      </c>
      <c r="E3219" s="4">
        <v>1</v>
      </c>
      <c r="F3219" s="4">
        <v>0</v>
      </c>
      <c r="G3219" s="4">
        <v>0</v>
      </c>
      <c r="H3219" s="6">
        <v>44507</v>
      </c>
      <c r="I3219" s="8" t="str">
        <f>IF(H3219&lt;Mapping!$B$1,Mapping!$A$1,IF(H3219&lt;Mapping!$B$2,Mapping!$A$2,Mapping!$A$3))</f>
        <v>Minor</v>
      </c>
    </row>
    <row r="3220" spans="1:9" ht="13.5" customHeight="1" x14ac:dyDescent="0.2">
      <c r="A3220" s="4">
        <v>2</v>
      </c>
      <c r="B3220" s="5" t="s">
        <v>12</v>
      </c>
      <c r="C3220" s="4">
        <v>3</v>
      </c>
      <c r="D3220" s="4">
        <v>2018</v>
      </c>
      <c r="E3220" s="4">
        <v>1</v>
      </c>
      <c r="F3220" s="4">
        <v>0</v>
      </c>
      <c r="G3220" s="4">
        <v>0</v>
      </c>
      <c r="H3220" s="6">
        <v>666861</v>
      </c>
      <c r="I3220" s="8" t="str">
        <f>IF(H3220&lt;Mapping!$B$1,Mapping!$A$1,IF(H3220&lt;Mapping!$B$2,Mapping!$A$2,Mapping!$A$3))</f>
        <v>Medium</v>
      </c>
    </row>
    <row r="3221" spans="1:9" ht="13.5" customHeight="1" x14ac:dyDescent="0.2">
      <c r="A3221" s="4">
        <v>2</v>
      </c>
      <c r="B3221" s="5" t="s">
        <v>12</v>
      </c>
      <c r="C3221" s="4">
        <v>4</v>
      </c>
      <c r="D3221" s="4">
        <v>2018</v>
      </c>
      <c r="E3221" s="4">
        <v>1</v>
      </c>
      <c r="F3221" s="4">
        <v>0</v>
      </c>
      <c r="G3221" s="4">
        <v>0</v>
      </c>
      <c r="H3221" s="6">
        <v>515126</v>
      </c>
      <c r="I3221" s="8" t="str">
        <f>IF(H3221&lt;Mapping!$B$1,Mapping!$A$1,IF(H3221&lt;Mapping!$B$2,Mapping!$A$2,Mapping!$A$3))</f>
        <v>Medium</v>
      </c>
    </row>
    <row r="3222" spans="1:9" ht="13.5" customHeight="1" x14ac:dyDescent="0.2">
      <c r="A3222" s="4">
        <v>3</v>
      </c>
      <c r="B3222" s="5" t="s">
        <v>12</v>
      </c>
      <c r="C3222" s="4">
        <v>4</v>
      </c>
      <c r="D3222" s="4">
        <v>2018</v>
      </c>
      <c r="E3222" s="4">
        <v>2</v>
      </c>
      <c r="F3222" s="4">
        <v>0</v>
      </c>
      <c r="G3222" s="4">
        <v>12</v>
      </c>
      <c r="H3222" s="6">
        <v>0</v>
      </c>
      <c r="I3222" s="8" t="str">
        <f>IF(H3222&lt;Mapping!$B$1,Mapping!$A$1,IF(H3222&lt;Mapping!$B$2,Mapping!$A$2,Mapping!$A$3))</f>
        <v>Minor</v>
      </c>
    </row>
    <row r="3223" spans="1:9" ht="13.5" customHeight="1" x14ac:dyDescent="0.2">
      <c r="A3223" s="4">
        <v>1</v>
      </c>
      <c r="B3223" s="5" t="s">
        <v>20</v>
      </c>
      <c r="C3223" s="4">
        <v>2</v>
      </c>
      <c r="D3223" s="4">
        <v>2018</v>
      </c>
      <c r="E3223" s="4">
        <v>1</v>
      </c>
      <c r="F3223" s="4">
        <v>0</v>
      </c>
      <c r="G3223" s="4">
        <v>11</v>
      </c>
      <c r="H3223" s="6">
        <v>0</v>
      </c>
      <c r="I3223" s="8" t="str">
        <f>IF(H3223&lt;Mapping!$B$1,Mapping!$A$1,IF(H3223&lt;Mapping!$B$2,Mapping!$A$2,Mapping!$A$3))</f>
        <v>Minor</v>
      </c>
    </row>
    <row r="3224" spans="1:9" ht="13.5" customHeight="1" x14ac:dyDescent="0.2">
      <c r="A3224" s="4">
        <v>2</v>
      </c>
      <c r="B3224" s="5" t="s">
        <v>20</v>
      </c>
      <c r="C3224" s="4">
        <v>2</v>
      </c>
      <c r="D3224" s="4">
        <v>2018</v>
      </c>
      <c r="E3224" s="4">
        <v>1</v>
      </c>
      <c r="F3224" s="4">
        <v>0</v>
      </c>
      <c r="G3224" s="4">
        <v>0</v>
      </c>
      <c r="H3224" s="6">
        <v>148232</v>
      </c>
      <c r="I3224" s="8" t="str">
        <f>IF(H3224&lt;Mapping!$B$1,Mapping!$A$1,IF(H3224&lt;Mapping!$B$2,Mapping!$A$2,Mapping!$A$3))</f>
        <v>Minor</v>
      </c>
    </row>
    <row r="3225" spans="1:9" ht="13.5" customHeight="1" x14ac:dyDescent="0.2">
      <c r="A3225" s="4">
        <v>3</v>
      </c>
      <c r="B3225" s="5" t="s">
        <v>20</v>
      </c>
      <c r="C3225" s="4">
        <v>3</v>
      </c>
      <c r="D3225" s="4">
        <v>2018</v>
      </c>
      <c r="E3225" s="4">
        <v>1</v>
      </c>
      <c r="F3225" s="4">
        <v>0</v>
      </c>
      <c r="G3225" s="4">
        <v>0</v>
      </c>
      <c r="H3225" s="6">
        <v>1509</v>
      </c>
      <c r="I3225" s="8" t="str">
        <f>IF(H3225&lt;Mapping!$B$1,Mapping!$A$1,IF(H3225&lt;Mapping!$B$2,Mapping!$A$2,Mapping!$A$3))</f>
        <v>Minor</v>
      </c>
    </row>
    <row r="3226" spans="1:9" ht="13.5" customHeight="1" x14ac:dyDescent="0.2">
      <c r="A3226" s="4">
        <v>5</v>
      </c>
      <c r="B3226" s="5" t="s">
        <v>20</v>
      </c>
      <c r="C3226" s="4">
        <v>3</v>
      </c>
      <c r="D3226" s="4">
        <v>2018</v>
      </c>
      <c r="E3226" s="4">
        <v>1</v>
      </c>
      <c r="F3226" s="4">
        <v>0</v>
      </c>
      <c r="G3226" s="4">
        <v>0</v>
      </c>
      <c r="H3226" s="6">
        <v>0</v>
      </c>
      <c r="I3226" s="8" t="str">
        <f>IF(H3226&lt;Mapping!$B$1,Mapping!$A$1,IF(H3226&lt;Mapping!$B$2,Mapping!$A$2,Mapping!$A$3))</f>
        <v>Minor</v>
      </c>
    </row>
    <row r="3227" spans="1:9" ht="13.5" customHeight="1" x14ac:dyDescent="0.2">
      <c r="A3227" s="4">
        <v>1</v>
      </c>
      <c r="B3227" s="5" t="s">
        <v>19</v>
      </c>
      <c r="C3227" s="4">
        <v>2</v>
      </c>
      <c r="D3227" s="4">
        <v>2018</v>
      </c>
      <c r="E3227" s="4">
        <v>1</v>
      </c>
      <c r="F3227" s="4">
        <v>0</v>
      </c>
      <c r="G3227" s="4">
        <v>0</v>
      </c>
      <c r="H3227" s="6">
        <v>85719</v>
      </c>
      <c r="I3227" s="8" t="str">
        <f>IF(H3227&lt;Mapping!$B$1,Mapping!$A$1,IF(H3227&lt;Mapping!$B$2,Mapping!$A$2,Mapping!$A$3))</f>
        <v>Minor</v>
      </c>
    </row>
    <row r="3228" spans="1:9" ht="13.5" customHeight="1" x14ac:dyDescent="0.2">
      <c r="A3228" s="4">
        <v>1</v>
      </c>
      <c r="B3228" s="5" t="s">
        <v>19</v>
      </c>
      <c r="C3228" s="4">
        <v>2</v>
      </c>
      <c r="D3228" s="4">
        <v>2018</v>
      </c>
      <c r="E3228" s="4">
        <v>1</v>
      </c>
      <c r="F3228" s="4">
        <v>0</v>
      </c>
      <c r="G3228" s="4">
        <v>0</v>
      </c>
      <c r="H3228" s="6">
        <v>83421</v>
      </c>
      <c r="I3228" s="8" t="str">
        <f>IF(H3228&lt;Mapping!$B$1,Mapping!$A$1,IF(H3228&lt;Mapping!$B$2,Mapping!$A$2,Mapping!$A$3))</f>
        <v>Minor</v>
      </c>
    </row>
    <row r="3229" spans="1:9" ht="13.5" customHeight="1" x14ac:dyDescent="0.2">
      <c r="A3229" s="4">
        <v>2</v>
      </c>
      <c r="B3229" s="5" t="s">
        <v>19</v>
      </c>
      <c r="C3229" s="4">
        <v>3</v>
      </c>
      <c r="D3229" s="4">
        <v>2018</v>
      </c>
      <c r="E3229" s="4">
        <v>1</v>
      </c>
      <c r="F3229" s="4">
        <v>0</v>
      </c>
      <c r="G3229" s="4">
        <v>0</v>
      </c>
      <c r="H3229" s="6">
        <v>332860</v>
      </c>
      <c r="I3229" s="8" t="str">
        <f>IF(H3229&lt;Mapping!$B$1,Mapping!$A$1,IF(H3229&lt;Mapping!$B$2,Mapping!$A$2,Mapping!$A$3))</f>
        <v>Minor</v>
      </c>
    </row>
    <row r="3230" spans="1:9" ht="13.5" customHeight="1" x14ac:dyDescent="0.2">
      <c r="A3230" s="4">
        <v>2</v>
      </c>
      <c r="B3230" s="5" t="s">
        <v>19</v>
      </c>
      <c r="C3230" s="4">
        <v>2</v>
      </c>
      <c r="D3230" s="4">
        <v>2018</v>
      </c>
      <c r="E3230" s="4">
        <v>1</v>
      </c>
      <c r="F3230" s="4">
        <v>0</v>
      </c>
      <c r="G3230" s="4">
        <v>0</v>
      </c>
      <c r="H3230" s="6">
        <v>257491</v>
      </c>
      <c r="I3230" s="8" t="str">
        <f>IF(H3230&lt;Mapping!$B$1,Mapping!$A$1,IF(H3230&lt;Mapping!$B$2,Mapping!$A$2,Mapping!$A$3))</f>
        <v>Minor</v>
      </c>
    </row>
    <row r="3231" spans="1:9" ht="13.5" customHeight="1" x14ac:dyDescent="0.2">
      <c r="A3231" s="4">
        <v>2</v>
      </c>
      <c r="B3231" s="5" t="s">
        <v>19</v>
      </c>
      <c r="C3231" s="4">
        <v>3</v>
      </c>
      <c r="D3231" s="4">
        <v>2018</v>
      </c>
      <c r="E3231" s="4">
        <v>1</v>
      </c>
      <c r="F3231" s="4">
        <v>0</v>
      </c>
      <c r="G3231" s="4">
        <v>0</v>
      </c>
      <c r="H3231" s="6">
        <v>17391</v>
      </c>
      <c r="I3231" s="8" t="str">
        <f>IF(H3231&lt;Mapping!$B$1,Mapping!$A$1,IF(H3231&lt;Mapping!$B$2,Mapping!$A$2,Mapping!$A$3))</f>
        <v>Minor</v>
      </c>
    </row>
    <row r="3232" spans="1:9" ht="13.5" customHeight="1" x14ac:dyDescent="0.2">
      <c r="A3232" s="4">
        <v>2</v>
      </c>
      <c r="B3232" s="5" t="s">
        <v>19</v>
      </c>
      <c r="C3232" s="4">
        <v>2</v>
      </c>
      <c r="D3232" s="4">
        <v>2018</v>
      </c>
      <c r="E3232" s="4">
        <v>1</v>
      </c>
      <c r="F3232" s="4">
        <v>0</v>
      </c>
      <c r="G3232" s="4">
        <v>0</v>
      </c>
      <c r="H3232" s="6">
        <v>16826</v>
      </c>
      <c r="I3232" s="8" t="str">
        <f>IF(H3232&lt;Mapping!$B$1,Mapping!$A$1,IF(H3232&lt;Mapping!$B$2,Mapping!$A$2,Mapping!$A$3))</f>
        <v>Minor</v>
      </c>
    </row>
    <row r="3233" spans="1:9" ht="13.5" customHeight="1" x14ac:dyDescent="0.2">
      <c r="A3233" s="4">
        <v>2</v>
      </c>
      <c r="B3233" s="5" t="s">
        <v>19</v>
      </c>
      <c r="C3233" s="4">
        <v>2</v>
      </c>
      <c r="D3233" s="4">
        <v>2018</v>
      </c>
      <c r="E3233" s="4">
        <v>1</v>
      </c>
      <c r="F3233" s="4">
        <v>0</v>
      </c>
      <c r="G3233" s="4">
        <v>0</v>
      </c>
      <c r="H3233" s="6">
        <v>8615</v>
      </c>
      <c r="I3233" s="8" t="str">
        <f>IF(H3233&lt;Mapping!$B$1,Mapping!$A$1,IF(H3233&lt;Mapping!$B$2,Mapping!$A$2,Mapping!$A$3))</f>
        <v>Minor</v>
      </c>
    </row>
    <row r="3234" spans="1:9" ht="13.5" customHeight="1" x14ac:dyDescent="0.2">
      <c r="A3234" s="4">
        <v>2</v>
      </c>
      <c r="B3234" s="5" t="s">
        <v>19</v>
      </c>
      <c r="C3234" s="4">
        <v>2</v>
      </c>
      <c r="D3234" s="4">
        <v>2018</v>
      </c>
      <c r="E3234" s="4">
        <v>1</v>
      </c>
      <c r="F3234" s="4">
        <v>0</v>
      </c>
      <c r="G3234" s="4">
        <v>0</v>
      </c>
      <c r="H3234" s="6">
        <v>7667</v>
      </c>
      <c r="I3234" s="8" t="str">
        <f>IF(H3234&lt;Mapping!$B$1,Mapping!$A$1,IF(H3234&lt;Mapping!$B$2,Mapping!$A$2,Mapping!$A$3))</f>
        <v>Minor</v>
      </c>
    </row>
    <row r="3235" spans="1:9" ht="13.5" customHeight="1" x14ac:dyDescent="0.2">
      <c r="A3235" s="4">
        <v>3</v>
      </c>
      <c r="B3235" s="5" t="s">
        <v>19</v>
      </c>
      <c r="C3235" s="4">
        <v>3</v>
      </c>
      <c r="D3235" s="4">
        <v>2018</v>
      </c>
      <c r="E3235" s="4">
        <v>1</v>
      </c>
      <c r="F3235" s="4">
        <v>0</v>
      </c>
      <c r="G3235" s="4">
        <v>0</v>
      </c>
      <c r="H3235" s="6">
        <v>1684</v>
      </c>
      <c r="I3235" s="8" t="str">
        <f>IF(H3235&lt;Mapping!$B$1,Mapping!$A$1,IF(H3235&lt;Mapping!$B$2,Mapping!$A$2,Mapping!$A$3))</f>
        <v>Minor</v>
      </c>
    </row>
    <row r="3236" spans="1:9" ht="13.5" customHeight="1" x14ac:dyDescent="0.2">
      <c r="A3236" s="4">
        <v>3</v>
      </c>
      <c r="B3236" s="5" t="s">
        <v>19</v>
      </c>
      <c r="C3236" s="4">
        <v>1</v>
      </c>
      <c r="D3236" s="4">
        <v>2018</v>
      </c>
      <c r="E3236" s="4">
        <v>1</v>
      </c>
      <c r="F3236" s="4">
        <v>0</v>
      </c>
      <c r="G3236" s="4">
        <v>0</v>
      </c>
      <c r="H3236" s="6">
        <v>1644</v>
      </c>
      <c r="I3236" s="8" t="str">
        <f>IF(H3236&lt;Mapping!$B$1,Mapping!$A$1,IF(H3236&lt;Mapping!$B$2,Mapping!$A$2,Mapping!$A$3))</f>
        <v>Minor</v>
      </c>
    </row>
    <row r="3237" spans="1:9" ht="13.5" customHeight="1" x14ac:dyDescent="0.2">
      <c r="A3237" s="4">
        <v>3</v>
      </c>
      <c r="B3237" s="5" t="s">
        <v>19</v>
      </c>
      <c r="C3237" s="4">
        <v>2</v>
      </c>
      <c r="D3237" s="4">
        <v>2018</v>
      </c>
      <c r="E3237" s="4">
        <v>1</v>
      </c>
      <c r="F3237" s="4">
        <v>0</v>
      </c>
      <c r="G3237" s="4">
        <v>0</v>
      </c>
      <c r="H3237" s="6">
        <v>1577</v>
      </c>
      <c r="I3237" s="8" t="str">
        <f>IF(H3237&lt;Mapping!$B$1,Mapping!$A$1,IF(H3237&lt;Mapping!$B$2,Mapping!$A$2,Mapping!$A$3))</f>
        <v>Minor</v>
      </c>
    </row>
    <row r="3238" spans="1:9" ht="13.5" customHeight="1" x14ac:dyDescent="0.2">
      <c r="A3238" s="4">
        <v>3</v>
      </c>
      <c r="B3238" s="5" t="s">
        <v>19</v>
      </c>
      <c r="C3238" s="4">
        <v>1</v>
      </c>
      <c r="D3238" s="4">
        <v>2018</v>
      </c>
      <c r="E3238" s="4">
        <v>1</v>
      </c>
      <c r="F3238" s="4">
        <v>0</v>
      </c>
      <c r="G3238" s="4">
        <v>0</v>
      </c>
      <c r="H3238" s="6">
        <v>1489</v>
      </c>
      <c r="I3238" s="8" t="str">
        <f>IF(H3238&lt;Mapping!$B$1,Mapping!$A$1,IF(H3238&lt;Mapping!$B$2,Mapping!$A$2,Mapping!$A$3))</f>
        <v>Minor</v>
      </c>
    </row>
    <row r="3239" spans="1:9" ht="13.5" customHeight="1" x14ac:dyDescent="0.2">
      <c r="A3239" s="4">
        <v>5</v>
      </c>
      <c r="B3239" s="5" t="s">
        <v>19</v>
      </c>
      <c r="C3239" s="4">
        <v>1</v>
      </c>
      <c r="D3239" s="4">
        <v>2018</v>
      </c>
      <c r="E3239" s="4">
        <v>1</v>
      </c>
      <c r="F3239" s="4">
        <v>0</v>
      </c>
      <c r="G3239" s="4">
        <v>0</v>
      </c>
      <c r="H3239" s="6">
        <v>1738</v>
      </c>
      <c r="I3239" s="8" t="str">
        <f>IF(H3239&lt;Mapping!$B$1,Mapping!$A$1,IF(H3239&lt;Mapping!$B$2,Mapping!$A$2,Mapping!$A$3))</f>
        <v>Minor</v>
      </c>
    </row>
    <row r="3240" spans="1:9" ht="13.5" customHeight="1" x14ac:dyDescent="0.2">
      <c r="A3240" s="4">
        <v>2</v>
      </c>
      <c r="B3240" s="5" t="s">
        <v>16</v>
      </c>
      <c r="C3240" s="4">
        <v>3</v>
      </c>
      <c r="D3240" s="4">
        <v>2018</v>
      </c>
      <c r="E3240" s="4">
        <v>1</v>
      </c>
      <c r="F3240" s="4">
        <v>0</v>
      </c>
      <c r="G3240" s="4">
        <v>0</v>
      </c>
      <c r="H3240" s="6">
        <v>80599</v>
      </c>
      <c r="I3240" s="8" t="str">
        <f>IF(H3240&lt;Mapping!$B$1,Mapping!$A$1,IF(H3240&lt;Mapping!$B$2,Mapping!$A$2,Mapping!$A$3))</f>
        <v>Minor</v>
      </c>
    </row>
    <row r="3241" spans="1:9" ht="13.5" customHeight="1" x14ac:dyDescent="0.2">
      <c r="A3241" s="4">
        <v>2</v>
      </c>
      <c r="B3241" s="5" t="s">
        <v>16</v>
      </c>
      <c r="C3241" s="4">
        <v>3</v>
      </c>
      <c r="D3241" s="4">
        <v>2018</v>
      </c>
      <c r="E3241" s="4">
        <v>1</v>
      </c>
      <c r="F3241" s="4">
        <v>0</v>
      </c>
      <c r="G3241" s="4">
        <v>0</v>
      </c>
      <c r="H3241" s="6">
        <v>7136</v>
      </c>
      <c r="I3241" s="8" t="str">
        <f>IF(H3241&lt;Mapping!$B$1,Mapping!$A$1,IF(H3241&lt;Mapping!$B$2,Mapping!$A$2,Mapping!$A$3))</f>
        <v>Minor</v>
      </c>
    </row>
    <row r="3242" spans="1:9" ht="13.5" customHeight="1" x14ac:dyDescent="0.2">
      <c r="A3242" s="4">
        <v>1</v>
      </c>
      <c r="B3242" s="5" t="s">
        <v>21</v>
      </c>
      <c r="C3242" s="4">
        <v>3</v>
      </c>
      <c r="D3242" s="4">
        <v>2018</v>
      </c>
      <c r="E3242" s="4">
        <v>2</v>
      </c>
      <c r="F3242" s="4">
        <v>0</v>
      </c>
      <c r="G3242" s="4">
        <v>0</v>
      </c>
      <c r="H3242" s="6">
        <v>306228</v>
      </c>
      <c r="I3242" s="8" t="str">
        <f>IF(H3242&lt;Mapping!$B$1,Mapping!$A$1,IF(H3242&lt;Mapping!$B$2,Mapping!$A$2,Mapping!$A$3))</f>
        <v>Minor</v>
      </c>
    </row>
    <row r="3243" spans="1:9" ht="13.5" customHeight="1" x14ac:dyDescent="0.2">
      <c r="A3243" s="4">
        <v>2</v>
      </c>
      <c r="B3243" s="5" t="s">
        <v>21</v>
      </c>
      <c r="C3243" s="4">
        <v>4</v>
      </c>
      <c r="D3243" s="4">
        <v>2018</v>
      </c>
      <c r="E3243" s="4">
        <v>1</v>
      </c>
      <c r="F3243" s="4">
        <v>0</v>
      </c>
      <c r="G3243" s="4">
        <v>0</v>
      </c>
      <c r="H3243" s="6">
        <v>16360</v>
      </c>
      <c r="I3243" s="8" t="str">
        <f>IF(H3243&lt;Mapping!$B$1,Mapping!$A$1,IF(H3243&lt;Mapping!$B$2,Mapping!$A$2,Mapping!$A$3))</f>
        <v>Minor</v>
      </c>
    </row>
    <row r="3244" spans="1:9" ht="13.5" customHeight="1" x14ac:dyDescent="0.2">
      <c r="A3244" s="4">
        <v>3</v>
      </c>
      <c r="B3244" s="5" t="s">
        <v>14</v>
      </c>
      <c r="C3244" s="4">
        <v>2</v>
      </c>
      <c r="D3244" s="4">
        <v>2019</v>
      </c>
      <c r="E3244" s="4">
        <v>1</v>
      </c>
      <c r="F3244" s="4">
        <v>0</v>
      </c>
      <c r="G3244" s="4">
        <v>0</v>
      </c>
      <c r="H3244" s="6">
        <v>51883</v>
      </c>
      <c r="I3244" s="8" t="str">
        <f>IF(H3244&lt;Mapping!$B$1,Mapping!$A$1,IF(H3244&lt;Mapping!$B$2,Mapping!$A$2,Mapping!$A$3))</f>
        <v>Minor</v>
      </c>
    </row>
    <row r="3245" spans="1:9" ht="13.5" customHeight="1" x14ac:dyDescent="0.2">
      <c r="A3245" s="4">
        <v>3</v>
      </c>
      <c r="B3245" s="5" t="s">
        <v>14</v>
      </c>
      <c r="C3245" s="4">
        <v>4</v>
      </c>
      <c r="D3245" s="4">
        <v>2019</v>
      </c>
      <c r="E3245" s="4">
        <v>1</v>
      </c>
      <c r="F3245" s="4">
        <v>0</v>
      </c>
      <c r="G3245" s="4">
        <v>0</v>
      </c>
      <c r="H3245" s="6">
        <v>1588</v>
      </c>
      <c r="I3245" s="8" t="str">
        <f>IF(H3245&lt;Mapping!$B$1,Mapping!$A$1,IF(H3245&lt;Mapping!$B$2,Mapping!$A$2,Mapping!$A$3))</f>
        <v>Minor</v>
      </c>
    </row>
    <row r="3246" spans="1:9" ht="13.5" customHeight="1" x14ac:dyDescent="0.2">
      <c r="A3246" s="4">
        <v>3</v>
      </c>
      <c r="B3246" s="5" t="s">
        <v>34</v>
      </c>
      <c r="C3246" s="4">
        <v>2</v>
      </c>
      <c r="D3246" s="4">
        <v>2019</v>
      </c>
      <c r="E3246" s="4">
        <v>1</v>
      </c>
      <c r="F3246" s="4">
        <v>0</v>
      </c>
      <c r="G3246" s="4">
        <v>0</v>
      </c>
      <c r="H3246" s="6">
        <v>1523</v>
      </c>
      <c r="I3246" s="8" t="str">
        <f>IF(H3246&lt;Mapping!$B$1,Mapping!$A$1,IF(H3246&lt;Mapping!$B$2,Mapping!$A$2,Mapping!$A$3))</f>
        <v>Minor</v>
      </c>
    </row>
    <row r="3247" spans="1:9" ht="13.5" customHeight="1" x14ac:dyDescent="0.2">
      <c r="A3247" s="4">
        <v>3</v>
      </c>
      <c r="B3247" s="5" t="s">
        <v>34</v>
      </c>
      <c r="C3247" s="4">
        <v>3</v>
      </c>
      <c r="D3247" s="4">
        <v>2019</v>
      </c>
      <c r="E3247" s="4">
        <v>1</v>
      </c>
      <c r="F3247" s="4">
        <v>0</v>
      </c>
      <c r="G3247" s="4">
        <v>0</v>
      </c>
      <c r="H3247" s="6">
        <v>150</v>
      </c>
      <c r="I3247" s="8" t="str">
        <f>IF(H3247&lt;Mapping!$B$1,Mapping!$A$1,IF(H3247&lt;Mapping!$B$2,Mapping!$A$2,Mapping!$A$3))</f>
        <v>Minor</v>
      </c>
    </row>
    <row r="3248" spans="1:9" ht="13.5" customHeight="1" x14ac:dyDescent="0.2">
      <c r="A3248" s="4">
        <v>4</v>
      </c>
      <c r="B3248" s="5" t="s">
        <v>34</v>
      </c>
      <c r="C3248" s="4">
        <v>3</v>
      </c>
      <c r="D3248" s="4">
        <v>2019</v>
      </c>
      <c r="E3248" s="4">
        <v>1</v>
      </c>
      <c r="F3248" s="4">
        <v>0</v>
      </c>
      <c r="G3248" s="4">
        <v>0</v>
      </c>
      <c r="H3248" s="6">
        <v>157</v>
      </c>
      <c r="I3248" s="8" t="str">
        <f>IF(H3248&lt;Mapping!$B$1,Mapping!$A$1,IF(H3248&lt;Mapping!$B$2,Mapping!$A$2,Mapping!$A$3))</f>
        <v>Minor</v>
      </c>
    </row>
    <row r="3249" spans="1:9" ht="13.5" customHeight="1" x14ac:dyDescent="0.2">
      <c r="A3249" s="4">
        <v>4</v>
      </c>
      <c r="B3249" s="5" t="s">
        <v>34</v>
      </c>
      <c r="C3249" s="4">
        <v>3</v>
      </c>
      <c r="D3249" s="4">
        <v>2019</v>
      </c>
      <c r="E3249" s="4">
        <v>1</v>
      </c>
      <c r="F3249" s="4">
        <v>0</v>
      </c>
      <c r="G3249" s="4">
        <v>0</v>
      </c>
      <c r="H3249" s="6">
        <v>155</v>
      </c>
      <c r="I3249" s="8" t="str">
        <f>IF(H3249&lt;Mapping!$B$1,Mapping!$A$1,IF(H3249&lt;Mapping!$B$2,Mapping!$A$2,Mapping!$A$3))</f>
        <v>Minor</v>
      </c>
    </row>
    <row r="3250" spans="1:9" ht="13.5" customHeight="1" x14ac:dyDescent="0.2">
      <c r="A3250" s="4">
        <v>3</v>
      </c>
      <c r="B3250" s="5" t="s">
        <v>60</v>
      </c>
      <c r="C3250" s="4">
        <v>2</v>
      </c>
      <c r="D3250" s="4">
        <v>2019</v>
      </c>
      <c r="E3250" s="4">
        <v>1</v>
      </c>
      <c r="F3250" s="4">
        <v>11</v>
      </c>
      <c r="G3250" s="4">
        <v>0</v>
      </c>
      <c r="H3250" s="6">
        <v>0</v>
      </c>
      <c r="I3250" s="8" t="str">
        <f>IF(H3250&lt;Mapping!$B$1,Mapping!$A$1,IF(H3250&lt;Mapping!$B$2,Mapping!$A$2,Mapping!$A$3))</f>
        <v>Minor</v>
      </c>
    </row>
    <row r="3251" spans="1:9" ht="13.5" customHeight="1" x14ac:dyDescent="0.2">
      <c r="A3251" s="4">
        <v>2</v>
      </c>
      <c r="B3251" s="5" t="s">
        <v>20</v>
      </c>
      <c r="C3251" s="4">
        <v>3</v>
      </c>
      <c r="D3251" s="4">
        <v>2019</v>
      </c>
      <c r="E3251" s="4">
        <v>1</v>
      </c>
      <c r="F3251" s="4">
        <v>0</v>
      </c>
      <c r="G3251" s="4">
        <v>0</v>
      </c>
      <c r="H3251" s="6">
        <v>77991</v>
      </c>
      <c r="I3251" s="8" t="str">
        <f>IF(H3251&lt;Mapping!$B$1,Mapping!$A$1,IF(H3251&lt;Mapping!$B$2,Mapping!$A$2,Mapping!$A$3))</f>
        <v>Minor</v>
      </c>
    </row>
    <row r="3252" spans="1:9" ht="13.5" customHeight="1" x14ac:dyDescent="0.2">
      <c r="A3252" s="4">
        <v>2</v>
      </c>
      <c r="B3252" s="5" t="s">
        <v>20</v>
      </c>
      <c r="C3252" s="4">
        <v>2</v>
      </c>
      <c r="D3252" s="4">
        <v>2019</v>
      </c>
      <c r="E3252" s="4">
        <v>1</v>
      </c>
      <c r="F3252" s="4">
        <v>0</v>
      </c>
      <c r="G3252" s="4">
        <v>0</v>
      </c>
      <c r="H3252" s="6">
        <v>803775</v>
      </c>
      <c r="I3252" s="8" t="str">
        <f>IF(H3252&lt;Mapping!$B$1,Mapping!$A$1,IF(H3252&lt;Mapping!$B$2,Mapping!$A$2,Mapping!$A$3))</f>
        <v>Medium</v>
      </c>
    </row>
    <row r="3253" spans="1:9" ht="13.5" customHeight="1" x14ac:dyDescent="0.2">
      <c r="A3253" s="4">
        <v>2</v>
      </c>
      <c r="B3253" s="5" t="s">
        <v>20</v>
      </c>
      <c r="C3253" s="4">
        <v>3</v>
      </c>
      <c r="D3253" s="4">
        <v>2019</v>
      </c>
      <c r="E3253" s="4">
        <v>1</v>
      </c>
      <c r="F3253" s="4">
        <v>0</v>
      </c>
      <c r="G3253" s="4">
        <v>0</v>
      </c>
      <c r="H3253" s="6">
        <v>2266281</v>
      </c>
      <c r="I3253" s="8" t="str">
        <f>IF(H3253&lt;Mapping!$B$1,Mapping!$A$1,IF(H3253&lt;Mapping!$B$2,Mapping!$A$2,Mapping!$A$3))</f>
        <v>Medium</v>
      </c>
    </row>
    <row r="3254" spans="1:9" ht="13.5" customHeight="1" x14ac:dyDescent="0.2">
      <c r="A3254" s="4">
        <v>2</v>
      </c>
      <c r="B3254" s="5" t="s">
        <v>19</v>
      </c>
      <c r="C3254" s="4">
        <v>2</v>
      </c>
      <c r="D3254" s="4">
        <v>2019</v>
      </c>
      <c r="E3254" s="4">
        <v>1</v>
      </c>
      <c r="F3254" s="4">
        <v>0</v>
      </c>
      <c r="G3254" s="4">
        <v>0</v>
      </c>
      <c r="H3254" s="6">
        <v>168554</v>
      </c>
      <c r="I3254" s="8" t="str">
        <f>IF(H3254&lt;Mapping!$B$1,Mapping!$A$1,IF(H3254&lt;Mapping!$B$2,Mapping!$A$2,Mapping!$A$3))</f>
        <v>Minor</v>
      </c>
    </row>
    <row r="3255" spans="1:9" ht="13.5" customHeight="1" x14ac:dyDescent="0.2">
      <c r="A3255" s="4">
        <v>2</v>
      </c>
      <c r="B3255" s="5" t="s">
        <v>19</v>
      </c>
      <c r="C3255" s="4">
        <v>2</v>
      </c>
      <c r="D3255" s="4">
        <v>2019</v>
      </c>
      <c r="E3255" s="4">
        <v>1</v>
      </c>
      <c r="F3255" s="4">
        <v>0</v>
      </c>
      <c r="G3255" s="4">
        <v>0</v>
      </c>
      <c r="H3255" s="6">
        <v>163148</v>
      </c>
      <c r="I3255" s="8" t="str">
        <f>IF(H3255&lt;Mapping!$B$1,Mapping!$A$1,IF(H3255&lt;Mapping!$B$2,Mapping!$A$2,Mapping!$A$3))</f>
        <v>Minor</v>
      </c>
    </row>
    <row r="3256" spans="1:9" ht="13.5" customHeight="1" x14ac:dyDescent="0.2">
      <c r="A3256" s="4">
        <v>2</v>
      </c>
      <c r="B3256" s="5" t="s">
        <v>19</v>
      </c>
      <c r="C3256" s="4">
        <v>2</v>
      </c>
      <c r="D3256" s="4">
        <v>2019</v>
      </c>
      <c r="E3256" s="4">
        <v>1</v>
      </c>
      <c r="F3256" s="4">
        <v>0</v>
      </c>
      <c r="G3256" s="4">
        <v>0</v>
      </c>
      <c r="H3256" s="6">
        <v>158837</v>
      </c>
      <c r="I3256" s="8" t="str">
        <f>IF(H3256&lt;Mapping!$B$1,Mapping!$A$1,IF(H3256&lt;Mapping!$B$2,Mapping!$A$2,Mapping!$A$3))</f>
        <v>Minor</v>
      </c>
    </row>
    <row r="3257" spans="1:9" ht="13.5" customHeight="1" x14ac:dyDescent="0.2">
      <c r="A3257" s="4">
        <v>2</v>
      </c>
      <c r="B3257" s="5" t="s">
        <v>19</v>
      </c>
      <c r="C3257" s="4">
        <v>2</v>
      </c>
      <c r="D3257" s="4">
        <v>2019</v>
      </c>
      <c r="E3257" s="4">
        <v>1</v>
      </c>
      <c r="F3257" s="4">
        <v>0</v>
      </c>
      <c r="G3257" s="4">
        <v>0</v>
      </c>
      <c r="H3257" s="6">
        <v>83690</v>
      </c>
      <c r="I3257" s="8" t="str">
        <f>IF(H3257&lt;Mapping!$B$1,Mapping!$A$1,IF(H3257&lt;Mapping!$B$2,Mapping!$A$2,Mapping!$A$3))</f>
        <v>Minor</v>
      </c>
    </row>
    <row r="3258" spans="1:9" ht="13.5" customHeight="1" x14ac:dyDescent="0.2">
      <c r="A3258" s="4">
        <v>2</v>
      </c>
      <c r="B3258" s="5" t="s">
        <v>19</v>
      </c>
      <c r="C3258" s="4">
        <v>2</v>
      </c>
      <c r="D3258" s="4">
        <v>2019</v>
      </c>
      <c r="E3258" s="4">
        <v>1</v>
      </c>
      <c r="F3258" s="4">
        <v>0</v>
      </c>
      <c r="G3258" s="4">
        <v>0</v>
      </c>
      <c r="H3258" s="6">
        <v>17189</v>
      </c>
      <c r="I3258" s="8" t="str">
        <f>IF(H3258&lt;Mapping!$B$1,Mapping!$A$1,IF(H3258&lt;Mapping!$B$2,Mapping!$A$2,Mapping!$A$3))</f>
        <v>Minor</v>
      </c>
    </row>
    <row r="3259" spans="1:9" ht="13.5" customHeight="1" x14ac:dyDescent="0.2">
      <c r="A3259" s="4">
        <v>2</v>
      </c>
      <c r="B3259" s="5" t="s">
        <v>19</v>
      </c>
      <c r="C3259" s="4">
        <v>2</v>
      </c>
      <c r="D3259" s="4">
        <v>2019</v>
      </c>
      <c r="E3259" s="4">
        <v>1</v>
      </c>
      <c r="F3259" s="4">
        <v>0</v>
      </c>
      <c r="G3259" s="4">
        <v>0</v>
      </c>
      <c r="H3259" s="6">
        <v>15135</v>
      </c>
      <c r="I3259" s="8" t="str">
        <f>IF(H3259&lt;Mapping!$B$1,Mapping!$A$1,IF(H3259&lt;Mapping!$B$2,Mapping!$A$2,Mapping!$A$3))</f>
        <v>Minor</v>
      </c>
    </row>
    <row r="3260" spans="1:9" ht="13.5" customHeight="1" x14ac:dyDescent="0.2">
      <c r="A3260" s="4">
        <v>2</v>
      </c>
      <c r="B3260" s="5" t="s">
        <v>19</v>
      </c>
      <c r="C3260" s="4">
        <v>2</v>
      </c>
      <c r="D3260" s="4">
        <v>2019</v>
      </c>
      <c r="E3260" s="4">
        <v>1</v>
      </c>
      <c r="F3260" s="4">
        <v>0</v>
      </c>
      <c r="G3260" s="4">
        <v>0</v>
      </c>
      <c r="H3260" s="6">
        <v>14988</v>
      </c>
      <c r="I3260" s="8" t="str">
        <f>IF(H3260&lt;Mapping!$B$1,Mapping!$A$1,IF(H3260&lt;Mapping!$B$2,Mapping!$A$2,Mapping!$A$3))</f>
        <v>Minor</v>
      </c>
    </row>
    <row r="3261" spans="1:9" ht="13.5" customHeight="1" x14ac:dyDescent="0.2">
      <c r="A3261" s="4">
        <v>2</v>
      </c>
      <c r="B3261" s="5" t="s">
        <v>19</v>
      </c>
      <c r="C3261" s="4">
        <v>2</v>
      </c>
      <c r="D3261" s="4">
        <v>2019</v>
      </c>
      <c r="E3261" s="4">
        <v>1</v>
      </c>
      <c r="F3261" s="4">
        <v>0</v>
      </c>
      <c r="G3261" s="4">
        <v>0</v>
      </c>
      <c r="H3261" s="6">
        <v>14783</v>
      </c>
      <c r="I3261" s="8" t="str">
        <f>IF(H3261&lt;Mapping!$B$1,Mapping!$A$1,IF(H3261&lt;Mapping!$B$2,Mapping!$A$2,Mapping!$A$3))</f>
        <v>Minor</v>
      </c>
    </row>
    <row r="3262" spans="1:9" ht="13.5" customHeight="1" x14ac:dyDescent="0.2">
      <c r="A3262" s="4">
        <v>2</v>
      </c>
      <c r="B3262" s="5" t="s">
        <v>19</v>
      </c>
      <c r="C3262" s="4">
        <v>2</v>
      </c>
      <c r="D3262" s="4">
        <v>2019</v>
      </c>
      <c r="E3262" s="4">
        <v>1</v>
      </c>
      <c r="F3262" s="4">
        <v>0</v>
      </c>
      <c r="G3262" s="4">
        <v>0</v>
      </c>
      <c r="H3262" s="6">
        <v>14487</v>
      </c>
      <c r="I3262" s="8" t="str">
        <f>IF(H3262&lt;Mapping!$B$1,Mapping!$A$1,IF(H3262&lt;Mapping!$B$2,Mapping!$A$2,Mapping!$A$3))</f>
        <v>Minor</v>
      </c>
    </row>
    <row r="3263" spans="1:9" ht="13.5" customHeight="1" x14ac:dyDescent="0.2">
      <c r="A3263" s="4">
        <v>2</v>
      </c>
      <c r="B3263" s="5" t="s">
        <v>19</v>
      </c>
      <c r="C3263" s="4">
        <v>2</v>
      </c>
      <c r="D3263" s="4">
        <v>2019</v>
      </c>
      <c r="E3263" s="4">
        <v>1</v>
      </c>
      <c r="F3263" s="4">
        <v>0</v>
      </c>
      <c r="G3263" s="4">
        <v>0</v>
      </c>
      <c r="H3263" s="6">
        <v>14387</v>
      </c>
      <c r="I3263" s="8" t="str">
        <f>IF(H3263&lt;Mapping!$B$1,Mapping!$A$1,IF(H3263&lt;Mapping!$B$2,Mapping!$A$2,Mapping!$A$3))</f>
        <v>Minor</v>
      </c>
    </row>
    <row r="3264" spans="1:9" ht="13.5" customHeight="1" x14ac:dyDescent="0.2">
      <c r="A3264" s="4">
        <v>2</v>
      </c>
      <c r="B3264" s="5" t="s">
        <v>19</v>
      </c>
      <c r="C3264" s="4">
        <v>2</v>
      </c>
      <c r="D3264" s="4">
        <v>2019</v>
      </c>
      <c r="E3264" s="4">
        <v>1</v>
      </c>
      <c r="F3264" s="4">
        <v>0</v>
      </c>
      <c r="G3264" s="4">
        <v>0</v>
      </c>
      <c r="H3264" s="6">
        <v>823590</v>
      </c>
      <c r="I3264" s="8" t="str">
        <f>IF(H3264&lt;Mapping!$B$1,Mapping!$A$1,IF(H3264&lt;Mapping!$B$2,Mapping!$A$2,Mapping!$A$3))</f>
        <v>Medium</v>
      </c>
    </row>
    <row r="3265" spans="1:9" ht="13.5" customHeight="1" x14ac:dyDescent="0.2">
      <c r="A3265" s="4">
        <v>3</v>
      </c>
      <c r="B3265" s="5" t="s">
        <v>19</v>
      </c>
      <c r="C3265" s="4">
        <v>2</v>
      </c>
      <c r="D3265" s="4">
        <v>2019</v>
      </c>
      <c r="E3265" s="4">
        <v>1</v>
      </c>
      <c r="F3265" s="4">
        <v>0</v>
      </c>
      <c r="G3265" s="4">
        <v>0</v>
      </c>
      <c r="H3265" s="6">
        <v>1680</v>
      </c>
      <c r="I3265" s="8" t="str">
        <f>IF(H3265&lt;Mapping!$B$1,Mapping!$A$1,IF(H3265&lt;Mapping!$B$2,Mapping!$A$2,Mapping!$A$3))</f>
        <v>Minor</v>
      </c>
    </row>
    <row r="3266" spans="1:9" ht="13.5" customHeight="1" x14ac:dyDescent="0.2">
      <c r="A3266" s="4">
        <v>3</v>
      </c>
      <c r="B3266" s="5" t="s">
        <v>19</v>
      </c>
      <c r="C3266" s="4">
        <v>2</v>
      </c>
      <c r="D3266" s="4">
        <v>2019</v>
      </c>
      <c r="E3266" s="4">
        <v>1</v>
      </c>
      <c r="F3266" s="4">
        <v>0</v>
      </c>
      <c r="G3266" s="4">
        <v>0</v>
      </c>
      <c r="H3266" s="6">
        <v>1642</v>
      </c>
      <c r="I3266" s="8" t="str">
        <f>IF(H3266&lt;Mapping!$B$1,Mapping!$A$1,IF(H3266&lt;Mapping!$B$2,Mapping!$A$2,Mapping!$A$3))</f>
        <v>Minor</v>
      </c>
    </row>
    <row r="3267" spans="1:9" ht="13.5" customHeight="1" x14ac:dyDescent="0.2">
      <c r="A3267" s="4">
        <v>3</v>
      </c>
      <c r="B3267" s="5" t="s">
        <v>19</v>
      </c>
      <c r="C3267" s="4">
        <v>2</v>
      </c>
      <c r="D3267" s="4">
        <v>2019</v>
      </c>
      <c r="E3267" s="4">
        <v>1</v>
      </c>
      <c r="F3267" s="4">
        <v>0</v>
      </c>
      <c r="G3267" s="4">
        <v>0</v>
      </c>
      <c r="H3267" s="6">
        <v>1619</v>
      </c>
      <c r="I3267" s="8" t="str">
        <f>IF(H3267&lt;Mapping!$B$1,Mapping!$A$1,IF(H3267&lt;Mapping!$B$2,Mapping!$A$2,Mapping!$A$3))</f>
        <v>Minor</v>
      </c>
    </row>
    <row r="3268" spans="1:9" ht="13.5" customHeight="1" x14ac:dyDescent="0.2">
      <c r="A3268" s="4">
        <v>3</v>
      </c>
      <c r="B3268" s="5" t="s">
        <v>19</v>
      </c>
      <c r="C3268" s="4">
        <v>2</v>
      </c>
      <c r="D3268" s="4">
        <v>2019</v>
      </c>
      <c r="E3268" s="4">
        <v>1</v>
      </c>
      <c r="F3268" s="4">
        <v>0</v>
      </c>
      <c r="G3268" s="4">
        <v>0</v>
      </c>
      <c r="H3268" s="6">
        <v>1520</v>
      </c>
      <c r="I3268" s="8" t="str">
        <f>IF(H3268&lt;Mapping!$B$1,Mapping!$A$1,IF(H3268&lt;Mapping!$B$2,Mapping!$A$2,Mapping!$A$3))</f>
        <v>Minor</v>
      </c>
    </row>
    <row r="3269" spans="1:9" ht="13.5" customHeight="1" x14ac:dyDescent="0.2">
      <c r="A3269" s="4">
        <v>3</v>
      </c>
      <c r="B3269" s="5" t="s">
        <v>19</v>
      </c>
      <c r="C3269" s="4">
        <v>2</v>
      </c>
      <c r="D3269" s="4">
        <v>2019</v>
      </c>
      <c r="E3269" s="4">
        <v>1</v>
      </c>
      <c r="F3269" s="4">
        <v>0</v>
      </c>
      <c r="G3269" s="4">
        <v>0</v>
      </c>
      <c r="H3269" s="6">
        <v>1518</v>
      </c>
      <c r="I3269" s="8" t="str">
        <f>IF(H3269&lt;Mapping!$B$1,Mapping!$A$1,IF(H3269&lt;Mapping!$B$2,Mapping!$A$2,Mapping!$A$3))</f>
        <v>Minor</v>
      </c>
    </row>
    <row r="3270" spans="1:9" ht="13.5" customHeight="1" x14ac:dyDescent="0.2">
      <c r="A3270" s="4">
        <v>3</v>
      </c>
      <c r="B3270" s="5" t="s">
        <v>19</v>
      </c>
      <c r="C3270" s="4">
        <v>2</v>
      </c>
      <c r="D3270" s="4">
        <v>2019</v>
      </c>
      <c r="E3270" s="4">
        <v>1</v>
      </c>
      <c r="F3270" s="4">
        <v>0</v>
      </c>
      <c r="G3270" s="4">
        <v>0</v>
      </c>
      <c r="H3270" s="6">
        <v>1516</v>
      </c>
      <c r="I3270" s="8" t="str">
        <f>IF(H3270&lt;Mapping!$B$1,Mapping!$A$1,IF(H3270&lt;Mapping!$B$2,Mapping!$A$2,Mapping!$A$3))</f>
        <v>Minor</v>
      </c>
    </row>
    <row r="3271" spans="1:9" ht="13.5" customHeight="1" x14ac:dyDescent="0.2">
      <c r="A3271" s="4">
        <v>3</v>
      </c>
      <c r="B3271" s="5" t="s">
        <v>19</v>
      </c>
      <c r="C3271" s="4">
        <v>2</v>
      </c>
      <c r="D3271" s="4">
        <v>2019</v>
      </c>
      <c r="E3271" s="4">
        <v>1</v>
      </c>
      <c r="F3271" s="4">
        <v>0</v>
      </c>
      <c r="G3271" s="4">
        <v>0</v>
      </c>
      <c r="H3271" s="6">
        <v>1441</v>
      </c>
      <c r="I3271" s="8" t="str">
        <f>IF(H3271&lt;Mapping!$B$1,Mapping!$A$1,IF(H3271&lt;Mapping!$B$2,Mapping!$A$2,Mapping!$A$3))</f>
        <v>Minor</v>
      </c>
    </row>
    <row r="3272" spans="1:9" ht="13.5" customHeight="1" x14ac:dyDescent="0.2">
      <c r="A3272" s="4">
        <v>3</v>
      </c>
      <c r="B3272" s="5" t="s">
        <v>19</v>
      </c>
      <c r="C3272" s="4">
        <v>1</v>
      </c>
      <c r="D3272" s="4">
        <v>2019</v>
      </c>
      <c r="E3272" s="4">
        <v>1</v>
      </c>
      <c r="F3272" s="4">
        <v>0</v>
      </c>
      <c r="G3272" s="4">
        <v>0</v>
      </c>
      <c r="H3272" s="6">
        <v>147</v>
      </c>
      <c r="I3272" s="8" t="str">
        <f>IF(H3272&lt;Mapping!$B$1,Mapping!$A$1,IF(H3272&lt;Mapping!$B$2,Mapping!$A$2,Mapping!$A$3))</f>
        <v>Minor</v>
      </c>
    </row>
    <row r="3273" spans="1:9" ht="13.5" customHeight="1" x14ac:dyDescent="0.2">
      <c r="A3273" s="4">
        <v>3</v>
      </c>
      <c r="B3273" s="5" t="s">
        <v>19</v>
      </c>
      <c r="C3273" s="4">
        <v>2</v>
      </c>
      <c r="D3273" s="4">
        <v>2019</v>
      </c>
      <c r="E3273" s="4">
        <v>1</v>
      </c>
      <c r="F3273" s="4">
        <v>12</v>
      </c>
      <c r="G3273" s="4">
        <v>0</v>
      </c>
      <c r="H3273" s="6">
        <v>0</v>
      </c>
      <c r="I3273" s="8" t="str">
        <f>IF(H3273&lt;Mapping!$B$1,Mapping!$A$1,IF(H3273&lt;Mapping!$B$2,Mapping!$A$2,Mapping!$A$3))</f>
        <v>Minor</v>
      </c>
    </row>
    <row r="3274" spans="1:9" ht="13.5" customHeight="1" x14ac:dyDescent="0.2">
      <c r="A3274" s="4">
        <v>4</v>
      </c>
      <c r="B3274" s="5" t="s">
        <v>19</v>
      </c>
      <c r="C3274" s="4">
        <v>2</v>
      </c>
      <c r="D3274" s="4">
        <v>2019</v>
      </c>
      <c r="E3274" s="4">
        <v>1</v>
      </c>
      <c r="F3274" s="4">
        <v>0</v>
      </c>
      <c r="G3274" s="4">
        <v>0</v>
      </c>
      <c r="H3274" s="6">
        <v>1654</v>
      </c>
      <c r="I3274" s="8" t="str">
        <f>IF(H3274&lt;Mapping!$B$1,Mapping!$A$1,IF(H3274&lt;Mapping!$B$2,Mapping!$A$2,Mapping!$A$3))</f>
        <v>Minor</v>
      </c>
    </row>
    <row r="3275" spans="1:9" ht="13.5" customHeight="1" x14ac:dyDescent="0.2">
      <c r="A3275" s="4">
        <v>4</v>
      </c>
      <c r="B3275" s="5" t="s">
        <v>19</v>
      </c>
      <c r="C3275" s="4">
        <v>2</v>
      </c>
      <c r="D3275" s="4">
        <v>2019</v>
      </c>
      <c r="E3275" s="4">
        <v>1</v>
      </c>
      <c r="F3275" s="4">
        <v>0</v>
      </c>
      <c r="G3275" s="4">
        <v>0</v>
      </c>
      <c r="H3275" s="6">
        <v>1622</v>
      </c>
      <c r="I3275" s="8" t="str">
        <f>IF(H3275&lt;Mapping!$B$1,Mapping!$A$1,IF(H3275&lt;Mapping!$B$2,Mapping!$A$2,Mapping!$A$3))</f>
        <v>Minor</v>
      </c>
    </row>
    <row r="3276" spans="1:9" ht="13.5" customHeight="1" x14ac:dyDescent="0.2">
      <c r="A3276" s="4">
        <v>4</v>
      </c>
      <c r="B3276" s="5" t="s">
        <v>19</v>
      </c>
      <c r="C3276" s="4">
        <v>2</v>
      </c>
      <c r="D3276" s="4">
        <v>2019</v>
      </c>
      <c r="E3276" s="4">
        <v>1</v>
      </c>
      <c r="F3276" s="4">
        <v>0</v>
      </c>
      <c r="G3276" s="4">
        <v>0</v>
      </c>
      <c r="H3276" s="6">
        <v>1451</v>
      </c>
      <c r="I3276" s="8" t="str">
        <f>IF(H3276&lt;Mapping!$B$1,Mapping!$A$1,IF(H3276&lt;Mapping!$B$2,Mapping!$A$2,Mapping!$A$3))</f>
        <v>Minor</v>
      </c>
    </row>
    <row r="3277" spans="1:9" ht="13.5" customHeight="1" x14ac:dyDescent="0.2">
      <c r="A3277" s="4">
        <v>4</v>
      </c>
      <c r="B3277" s="5" t="s">
        <v>19</v>
      </c>
      <c r="C3277" s="4">
        <v>3</v>
      </c>
      <c r="D3277" s="4">
        <v>2019</v>
      </c>
      <c r="E3277" s="4">
        <v>1</v>
      </c>
      <c r="F3277" s="4">
        <v>0</v>
      </c>
      <c r="G3277" s="4">
        <v>0</v>
      </c>
      <c r="H3277" s="6">
        <v>166</v>
      </c>
      <c r="I3277" s="8" t="str">
        <f>IF(H3277&lt;Mapping!$B$1,Mapping!$A$1,IF(H3277&lt;Mapping!$B$2,Mapping!$A$2,Mapping!$A$3))</f>
        <v>Minor</v>
      </c>
    </row>
    <row r="3278" spans="1:9" ht="13.5" customHeight="1" x14ac:dyDescent="0.2">
      <c r="A3278" s="4">
        <v>4</v>
      </c>
      <c r="B3278" s="5" t="s">
        <v>19</v>
      </c>
      <c r="C3278" s="4">
        <v>3</v>
      </c>
      <c r="D3278" s="4">
        <v>2019</v>
      </c>
      <c r="E3278" s="4">
        <v>1</v>
      </c>
      <c r="F3278" s="4">
        <v>11</v>
      </c>
      <c r="G3278" s="4">
        <v>0</v>
      </c>
      <c r="H3278" s="6">
        <v>0</v>
      </c>
      <c r="I3278" s="8" t="str">
        <f>IF(H3278&lt;Mapping!$B$1,Mapping!$A$1,IF(H3278&lt;Mapping!$B$2,Mapping!$A$2,Mapping!$A$3))</f>
        <v>Minor</v>
      </c>
    </row>
    <row r="3279" spans="1:9" ht="13.5" customHeight="1" x14ac:dyDescent="0.2">
      <c r="A3279" s="4">
        <v>5</v>
      </c>
      <c r="B3279" s="5" t="s">
        <v>19</v>
      </c>
      <c r="C3279" s="4">
        <v>2</v>
      </c>
      <c r="D3279" s="4">
        <v>2019</v>
      </c>
      <c r="E3279" s="4">
        <v>1</v>
      </c>
      <c r="F3279" s="4">
        <v>0</v>
      </c>
      <c r="G3279" s="4">
        <v>0</v>
      </c>
      <c r="H3279" s="6">
        <v>1578</v>
      </c>
      <c r="I3279" s="8" t="str">
        <f>IF(H3279&lt;Mapping!$B$1,Mapping!$A$1,IF(H3279&lt;Mapping!$B$2,Mapping!$A$2,Mapping!$A$3))</f>
        <v>Minor</v>
      </c>
    </row>
    <row r="3280" spans="1:9" ht="13.5" customHeight="1" x14ac:dyDescent="0.2">
      <c r="A3280" s="4">
        <v>5</v>
      </c>
      <c r="B3280" s="5" t="s">
        <v>19</v>
      </c>
      <c r="C3280" s="4">
        <v>2</v>
      </c>
      <c r="D3280" s="4">
        <v>2019</v>
      </c>
      <c r="E3280" s="4">
        <v>1</v>
      </c>
      <c r="F3280" s="4">
        <v>0</v>
      </c>
      <c r="G3280" s="4">
        <v>0</v>
      </c>
      <c r="H3280" s="6">
        <v>1576</v>
      </c>
      <c r="I3280" s="8" t="str">
        <f>IF(H3280&lt;Mapping!$B$1,Mapping!$A$1,IF(H3280&lt;Mapping!$B$2,Mapping!$A$2,Mapping!$A$3))</f>
        <v>Minor</v>
      </c>
    </row>
    <row r="3281" spans="1:9" ht="13.5" customHeight="1" x14ac:dyDescent="0.2">
      <c r="A3281" s="4">
        <v>5</v>
      </c>
      <c r="B3281" s="5" t="s">
        <v>19</v>
      </c>
      <c r="C3281" s="4">
        <v>2</v>
      </c>
      <c r="D3281" s="4">
        <v>2019</v>
      </c>
      <c r="E3281" s="4">
        <v>1</v>
      </c>
      <c r="F3281" s="4">
        <v>0</v>
      </c>
      <c r="G3281" s="4">
        <v>0</v>
      </c>
      <c r="H3281" s="6">
        <v>1436</v>
      </c>
      <c r="I3281" s="8" t="str">
        <f>IF(H3281&lt;Mapping!$B$1,Mapping!$A$1,IF(H3281&lt;Mapping!$B$2,Mapping!$A$2,Mapping!$A$3))</f>
        <v>Minor</v>
      </c>
    </row>
    <row r="3282" spans="1:9" ht="13.5" customHeight="1" x14ac:dyDescent="0.2">
      <c r="A3282" s="4">
        <v>5</v>
      </c>
      <c r="B3282" s="5" t="s">
        <v>19</v>
      </c>
      <c r="C3282" s="4">
        <v>3</v>
      </c>
      <c r="D3282" s="4">
        <v>2019</v>
      </c>
      <c r="E3282" s="4">
        <v>1</v>
      </c>
      <c r="F3282" s="4">
        <v>0</v>
      </c>
      <c r="G3282" s="4">
        <v>0</v>
      </c>
      <c r="H3282" s="6">
        <v>170</v>
      </c>
      <c r="I3282" s="8" t="str">
        <f>IF(H3282&lt;Mapping!$B$1,Mapping!$A$1,IF(H3282&lt;Mapping!$B$2,Mapping!$A$2,Mapping!$A$3))</f>
        <v>Minor</v>
      </c>
    </row>
    <row r="3283" spans="1:9" ht="13.5" customHeight="1" x14ac:dyDescent="0.2">
      <c r="A3283" s="4">
        <v>1</v>
      </c>
      <c r="B3283" s="5" t="s">
        <v>16</v>
      </c>
      <c r="C3283" s="4">
        <v>2</v>
      </c>
      <c r="D3283" s="4">
        <v>2019</v>
      </c>
      <c r="E3283" s="4">
        <v>1</v>
      </c>
      <c r="F3283" s="4">
        <v>0</v>
      </c>
      <c r="G3283" s="4">
        <v>0</v>
      </c>
      <c r="H3283" s="6">
        <v>2289583</v>
      </c>
      <c r="I3283" s="8" t="str">
        <f>IF(H3283&lt;Mapping!$B$1,Mapping!$A$1,IF(H3283&lt;Mapping!$B$2,Mapping!$A$2,Mapping!$A$3))</f>
        <v>Medium</v>
      </c>
    </row>
    <row r="3284" spans="1:9" ht="13.5" customHeight="1" x14ac:dyDescent="0.2">
      <c r="A3284" s="4">
        <v>2</v>
      </c>
      <c r="B3284" s="5" t="s">
        <v>16</v>
      </c>
      <c r="C3284" s="4">
        <v>4</v>
      </c>
      <c r="D3284" s="4">
        <v>2019</v>
      </c>
      <c r="E3284" s="4">
        <v>1</v>
      </c>
      <c r="F3284" s="4">
        <v>0</v>
      </c>
      <c r="G3284" s="4">
        <v>0</v>
      </c>
      <c r="H3284" s="6">
        <v>420949</v>
      </c>
      <c r="I3284" s="8" t="str">
        <f>IF(H3284&lt;Mapping!$B$1,Mapping!$A$1,IF(H3284&lt;Mapping!$B$2,Mapping!$A$2,Mapping!$A$3))</f>
        <v>Minor</v>
      </c>
    </row>
    <row r="3285" spans="1:9" ht="13.5" customHeight="1" x14ac:dyDescent="0.2">
      <c r="A3285" s="4">
        <v>2</v>
      </c>
      <c r="B3285" s="5" t="s">
        <v>16</v>
      </c>
      <c r="C3285" s="4">
        <v>3</v>
      </c>
      <c r="D3285" s="4">
        <v>2019</v>
      </c>
      <c r="E3285" s="4">
        <v>1</v>
      </c>
      <c r="F3285" s="4">
        <v>0</v>
      </c>
      <c r="G3285" s="4">
        <v>0</v>
      </c>
      <c r="H3285" s="6">
        <v>160549</v>
      </c>
      <c r="I3285" s="8" t="str">
        <f>IF(H3285&lt;Mapping!$B$1,Mapping!$A$1,IF(H3285&lt;Mapping!$B$2,Mapping!$A$2,Mapping!$A$3))</f>
        <v>Minor</v>
      </c>
    </row>
    <row r="3286" spans="1:9" ht="13.5" customHeight="1" x14ac:dyDescent="0.2">
      <c r="A3286" s="4">
        <v>2</v>
      </c>
      <c r="B3286" s="5" t="s">
        <v>16</v>
      </c>
      <c r="C3286" s="4">
        <v>3</v>
      </c>
      <c r="D3286" s="4">
        <v>2019</v>
      </c>
      <c r="E3286" s="4">
        <v>1</v>
      </c>
      <c r="F3286" s="4">
        <v>0</v>
      </c>
      <c r="G3286" s="4">
        <v>0</v>
      </c>
      <c r="H3286" s="6">
        <v>3178326</v>
      </c>
      <c r="I3286" s="8" t="str">
        <f>IF(H3286&lt;Mapping!$B$1,Mapping!$A$1,IF(H3286&lt;Mapping!$B$2,Mapping!$A$2,Mapping!$A$3))</f>
        <v>Medium</v>
      </c>
    </row>
    <row r="3287" spans="1:9" ht="13.5" customHeight="1" x14ac:dyDescent="0.2">
      <c r="A3287" s="4">
        <v>2</v>
      </c>
      <c r="B3287" s="5" t="s">
        <v>16</v>
      </c>
      <c r="C3287" s="4">
        <v>3</v>
      </c>
      <c r="D3287" s="4">
        <v>2019</v>
      </c>
      <c r="E3287" s="4">
        <v>1</v>
      </c>
      <c r="F3287" s="4">
        <v>0</v>
      </c>
      <c r="G3287" s="4">
        <v>0</v>
      </c>
      <c r="H3287" s="6">
        <v>3353649</v>
      </c>
      <c r="I3287" s="8" t="str">
        <f>IF(H3287&lt;Mapping!$B$1,Mapping!$A$1,IF(H3287&lt;Mapping!$B$2,Mapping!$A$2,Mapping!$A$3))</f>
        <v>Medium</v>
      </c>
    </row>
    <row r="3288" spans="1:9" ht="13.5" customHeight="1" x14ac:dyDescent="0.2">
      <c r="A3288" s="4">
        <v>6</v>
      </c>
      <c r="B3288" s="5" t="s">
        <v>16</v>
      </c>
      <c r="C3288" s="4">
        <v>1</v>
      </c>
      <c r="D3288" s="4">
        <v>2019</v>
      </c>
      <c r="E3288" s="4">
        <v>1</v>
      </c>
      <c r="F3288" s="4">
        <v>0</v>
      </c>
      <c r="G3288" s="4">
        <v>78</v>
      </c>
      <c r="H3288" s="6">
        <v>0</v>
      </c>
      <c r="I3288" s="8" t="str">
        <f>IF(H3288&lt;Mapping!$B$1,Mapping!$A$1,IF(H3288&lt;Mapping!$B$2,Mapping!$A$2,Mapping!$A$3))</f>
        <v>Minor</v>
      </c>
    </row>
    <row r="3289" spans="1:9" ht="13.5" customHeight="1" x14ac:dyDescent="0.2">
      <c r="A3289" s="4">
        <v>2</v>
      </c>
      <c r="B3289" s="5" t="s">
        <v>26</v>
      </c>
      <c r="C3289" s="4">
        <v>3</v>
      </c>
      <c r="D3289" s="4">
        <v>2020</v>
      </c>
      <c r="E3289" s="4">
        <v>1</v>
      </c>
      <c r="F3289" s="4">
        <v>12</v>
      </c>
      <c r="G3289" s="4">
        <v>0</v>
      </c>
      <c r="H3289" s="6">
        <v>0</v>
      </c>
      <c r="I3289" s="8" t="str">
        <f>IF(H3289&lt;Mapping!$B$1,Mapping!$A$1,IF(H3289&lt;Mapping!$B$2,Mapping!$A$2,Mapping!$A$3))</f>
        <v>Minor</v>
      </c>
    </row>
    <row r="3290" spans="1:9" ht="13.5" customHeight="1" x14ac:dyDescent="0.2">
      <c r="A3290" s="4">
        <v>2</v>
      </c>
      <c r="B3290" s="5" t="s">
        <v>26</v>
      </c>
      <c r="C3290" s="4">
        <v>2</v>
      </c>
      <c r="D3290" s="4">
        <v>2020</v>
      </c>
      <c r="E3290" s="4">
        <v>2</v>
      </c>
      <c r="F3290" s="4">
        <v>34</v>
      </c>
      <c r="G3290" s="4">
        <v>0</v>
      </c>
      <c r="H3290" s="6">
        <v>0</v>
      </c>
      <c r="I3290" s="8" t="str">
        <f>IF(H3290&lt;Mapping!$B$1,Mapping!$A$1,IF(H3290&lt;Mapping!$B$2,Mapping!$A$2,Mapping!$A$3))</f>
        <v>Minor</v>
      </c>
    </row>
    <row r="3291" spans="1:9" ht="13.5" customHeight="1" x14ac:dyDescent="0.2">
      <c r="A3291" s="4">
        <v>1</v>
      </c>
      <c r="B3291" s="5" t="s">
        <v>14</v>
      </c>
      <c r="C3291" s="4">
        <v>2</v>
      </c>
      <c r="D3291" s="4">
        <v>2020</v>
      </c>
      <c r="E3291" s="4">
        <v>2</v>
      </c>
      <c r="F3291" s="4">
        <v>0</v>
      </c>
      <c r="G3291" s="4">
        <v>0</v>
      </c>
      <c r="H3291" s="6">
        <v>162213</v>
      </c>
      <c r="I3291" s="8" t="str">
        <f>IF(H3291&lt;Mapping!$B$1,Mapping!$A$1,IF(H3291&lt;Mapping!$B$2,Mapping!$A$2,Mapping!$A$3))</f>
        <v>Minor</v>
      </c>
    </row>
    <row r="3292" spans="1:9" ht="13.5" customHeight="1" x14ac:dyDescent="0.2">
      <c r="A3292" s="4">
        <v>1</v>
      </c>
      <c r="B3292" s="5" t="s">
        <v>14</v>
      </c>
      <c r="C3292" s="4">
        <v>1</v>
      </c>
      <c r="D3292" s="4">
        <v>2020</v>
      </c>
      <c r="E3292" s="4">
        <v>1</v>
      </c>
      <c r="F3292" s="4">
        <v>0</v>
      </c>
      <c r="G3292" s="4">
        <v>0</v>
      </c>
      <c r="H3292" s="6">
        <v>13494490</v>
      </c>
      <c r="I3292" s="8" t="str">
        <f>IF(H3292&lt;Mapping!$B$1,Mapping!$A$1,IF(H3292&lt;Mapping!$B$2,Mapping!$A$2,Mapping!$A$3))</f>
        <v>Major</v>
      </c>
    </row>
    <row r="3293" spans="1:9" ht="13.5" customHeight="1" x14ac:dyDescent="0.2">
      <c r="A3293" s="4">
        <v>1</v>
      </c>
      <c r="B3293" s="5" t="s">
        <v>14</v>
      </c>
      <c r="C3293" s="4">
        <v>1</v>
      </c>
      <c r="D3293" s="4">
        <v>2020</v>
      </c>
      <c r="E3293" s="4">
        <v>2</v>
      </c>
      <c r="F3293" s="4">
        <v>0</v>
      </c>
      <c r="G3293" s="4">
        <v>0</v>
      </c>
      <c r="H3293" s="6">
        <v>15038792</v>
      </c>
      <c r="I3293" s="8" t="str">
        <f>IF(H3293&lt;Mapping!$B$1,Mapping!$A$1,IF(H3293&lt;Mapping!$B$2,Mapping!$A$2,Mapping!$A$3))</f>
        <v>Major</v>
      </c>
    </row>
    <row r="3294" spans="1:9" ht="13.5" customHeight="1" x14ac:dyDescent="0.2">
      <c r="A3294" s="4">
        <v>1</v>
      </c>
      <c r="B3294" s="5" t="s">
        <v>14</v>
      </c>
      <c r="C3294" s="4">
        <v>2</v>
      </c>
      <c r="D3294" s="4">
        <v>2020</v>
      </c>
      <c r="E3294" s="4">
        <v>1</v>
      </c>
      <c r="F3294" s="4">
        <v>0</v>
      </c>
      <c r="G3294" s="4">
        <v>0</v>
      </c>
      <c r="H3294" s="6">
        <v>3302605</v>
      </c>
      <c r="I3294" s="8" t="str">
        <f>IF(H3294&lt;Mapping!$B$1,Mapping!$A$1,IF(H3294&lt;Mapping!$B$2,Mapping!$A$2,Mapping!$A$3))</f>
        <v>Medium</v>
      </c>
    </row>
    <row r="3295" spans="1:9" ht="13.5" customHeight="1" x14ac:dyDescent="0.2">
      <c r="A3295" s="4">
        <v>1</v>
      </c>
      <c r="B3295" s="5" t="s">
        <v>14</v>
      </c>
      <c r="C3295" s="4">
        <v>1</v>
      </c>
      <c r="D3295" s="4">
        <v>2020</v>
      </c>
      <c r="E3295" s="4">
        <v>1</v>
      </c>
      <c r="F3295" s="4">
        <v>0</v>
      </c>
      <c r="G3295" s="4">
        <v>0</v>
      </c>
      <c r="H3295" s="6">
        <v>3386304</v>
      </c>
      <c r="I3295" s="8" t="str">
        <f>IF(H3295&lt;Mapping!$B$1,Mapping!$A$1,IF(H3295&lt;Mapping!$B$2,Mapping!$A$2,Mapping!$A$3))</f>
        <v>Medium</v>
      </c>
    </row>
    <row r="3296" spans="1:9" ht="13.5" customHeight="1" x14ac:dyDescent="0.2">
      <c r="A3296" s="4">
        <v>2</v>
      </c>
      <c r="B3296" s="5" t="s">
        <v>14</v>
      </c>
      <c r="C3296" s="4">
        <v>4</v>
      </c>
      <c r="D3296" s="4">
        <v>2020</v>
      </c>
      <c r="E3296" s="4">
        <v>1</v>
      </c>
      <c r="F3296" s="4">
        <v>0</v>
      </c>
      <c r="G3296" s="4">
        <v>0</v>
      </c>
      <c r="H3296" s="6">
        <v>16822</v>
      </c>
      <c r="I3296" s="8" t="str">
        <f>IF(H3296&lt;Mapping!$B$1,Mapping!$A$1,IF(H3296&lt;Mapping!$B$2,Mapping!$A$2,Mapping!$A$3))</f>
        <v>Minor</v>
      </c>
    </row>
    <row r="3297" spans="1:9" ht="13.5" customHeight="1" x14ac:dyDescent="0.2">
      <c r="A3297" s="4">
        <v>3</v>
      </c>
      <c r="B3297" s="5" t="s">
        <v>14</v>
      </c>
      <c r="C3297" s="4">
        <v>2</v>
      </c>
      <c r="D3297" s="4">
        <v>2020</v>
      </c>
      <c r="E3297" s="4">
        <v>1</v>
      </c>
      <c r="F3297" s="4">
        <v>0</v>
      </c>
      <c r="G3297" s="4">
        <v>0</v>
      </c>
      <c r="H3297" s="6">
        <v>169061</v>
      </c>
      <c r="I3297" s="8" t="str">
        <f>IF(H3297&lt;Mapping!$B$1,Mapping!$A$1,IF(H3297&lt;Mapping!$B$2,Mapping!$A$2,Mapping!$A$3))</f>
        <v>Minor</v>
      </c>
    </row>
    <row r="3298" spans="1:9" ht="13.5" customHeight="1" x14ac:dyDescent="0.2">
      <c r="A3298" s="4">
        <v>3</v>
      </c>
      <c r="B3298" s="5" t="s">
        <v>14</v>
      </c>
      <c r="C3298" s="4">
        <v>2</v>
      </c>
      <c r="D3298" s="4">
        <v>2020</v>
      </c>
      <c r="E3298" s="4">
        <v>1</v>
      </c>
      <c r="F3298" s="4">
        <v>0</v>
      </c>
      <c r="G3298" s="4">
        <v>25</v>
      </c>
      <c r="H3298" s="6">
        <v>166604</v>
      </c>
      <c r="I3298" s="8" t="str">
        <f>IF(H3298&lt;Mapping!$B$1,Mapping!$A$1,IF(H3298&lt;Mapping!$B$2,Mapping!$A$2,Mapping!$A$3))</f>
        <v>Minor</v>
      </c>
    </row>
    <row r="3299" spans="1:9" ht="13.5" customHeight="1" x14ac:dyDescent="0.2">
      <c r="A3299" s="4">
        <v>3</v>
      </c>
      <c r="B3299" s="5" t="s">
        <v>14</v>
      </c>
      <c r="C3299" s="4">
        <v>3</v>
      </c>
      <c r="D3299" s="4">
        <v>2020</v>
      </c>
      <c r="E3299" s="4">
        <v>1</v>
      </c>
      <c r="F3299" s="4">
        <v>0</v>
      </c>
      <c r="G3299" s="4">
        <v>0</v>
      </c>
      <c r="H3299" s="6">
        <v>74377</v>
      </c>
      <c r="I3299" s="8" t="str">
        <f>IF(H3299&lt;Mapping!$B$1,Mapping!$A$1,IF(H3299&lt;Mapping!$B$2,Mapping!$A$2,Mapping!$A$3))</f>
        <v>Minor</v>
      </c>
    </row>
    <row r="3300" spans="1:9" ht="13.5" customHeight="1" x14ac:dyDescent="0.2">
      <c r="A3300" s="4">
        <v>3</v>
      </c>
      <c r="B3300" s="5" t="s">
        <v>14</v>
      </c>
      <c r="C3300" s="4">
        <v>2</v>
      </c>
      <c r="D3300" s="4">
        <v>2020</v>
      </c>
      <c r="E3300" s="4">
        <v>1</v>
      </c>
      <c r="F3300" s="4">
        <v>0</v>
      </c>
      <c r="G3300" s="4">
        <v>0</v>
      </c>
      <c r="H3300" s="6">
        <v>71357</v>
      </c>
      <c r="I3300" s="8" t="str">
        <f>IF(H3300&lt;Mapping!$B$1,Mapping!$A$1,IF(H3300&lt;Mapping!$B$2,Mapping!$A$2,Mapping!$A$3))</f>
        <v>Minor</v>
      </c>
    </row>
    <row r="3301" spans="1:9" ht="13.5" customHeight="1" x14ac:dyDescent="0.2">
      <c r="A3301" s="4">
        <v>3</v>
      </c>
      <c r="B3301" s="5" t="s">
        <v>14</v>
      </c>
      <c r="C3301" s="4">
        <v>2</v>
      </c>
      <c r="D3301" s="4">
        <v>2020</v>
      </c>
      <c r="E3301" s="4">
        <v>1</v>
      </c>
      <c r="F3301" s="4">
        <v>0</v>
      </c>
      <c r="G3301" s="4">
        <v>0</v>
      </c>
      <c r="H3301" s="6">
        <v>51065</v>
      </c>
      <c r="I3301" s="8" t="str">
        <f>IF(H3301&lt;Mapping!$B$1,Mapping!$A$1,IF(H3301&lt;Mapping!$B$2,Mapping!$A$2,Mapping!$A$3))</f>
        <v>Minor</v>
      </c>
    </row>
    <row r="3302" spans="1:9" ht="13.5" customHeight="1" x14ac:dyDescent="0.2">
      <c r="A3302" s="4">
        <v>3</v>
      </c>
      <c r="B3302" s="5" t="s">
        <v>14</v>
      </c>
      <c r="C3302" s="4">
        <v>3</v>
      </c>
      <c r="D3302" s="4">
        <v>2020</v>
      </c>
      <c r="E3302" s="4">
        <v>1</v>
      </c>
      <c r="F3302" s="4">
        <v>0</v>
      </c>
      <c r="G3302" s="4">
        <v>0</v>
      </c>
      <c r="H3302" s="6">
        <v>33057</v>
      </c>
      <c r="I3302" s="8" t="str">
        <f>IF(H3302&lt;Mapping!$B$1,Mapping!$A$1,IF(H3302&lt;Mapping!$B$2,Mapping!$A$2,Mapping!$A$3))</f>
        <v>Minor</v>
      </c>
    </row>
    <row r="3303" spans="1:9" ht="13.5" customHeight="1" x14ac:dyDescent="0.2">
      <c r="A3303" s="4">
        <v>3</v>
      </c>
      <c r="B3303" s="5" t="s">
        <v>14</v>
      </c>
      <c r="C3303" s="4">
        <v>2</v>
      </c>
      <c r="D3303" s="4">
        <v>2020</v>
      </c>
      <c r="E3303" s="4">
        <v>1</v>
      </c>
      <c r="F3303" s="4">
        <v>0</v>
      </c>
      <c r="G3303" s="4">
        <v>0</v>
      </c>
      <c r="H3303" s="6">
        <v>32303</v>
      </c>
      <c r="I3303" s="8" t="str">
        <f>IF(H3303&lt;Mapping!$B$1,Mapping!$A$1,IF(H3303&lt;Mapping!$B$2,Mapping!$A$2,Mapping!$A$3))</f>
        <v>Minor</v>
      </c>
    </row>
    <row r="3304" spans="1:9" ht="13.5" customHeight="1" x14ac:dyDescent="0.2">
      <c r="A3304" s="4">
        <v>3</v>
      </c>
      <c r="B3304" s="5" t="s">
        <v>14</v>
      </c>
      <c r="C3304" s="4">
        <v>4</v>
      </c>
      <c r="D3304" s="4">
        <v>2020</v>
      </c>
      <c r="E3304" s="4">
        <v>1</v>
      </c>
      <c r="F3304" s="4">
        <v>0</v>
      </c>
      <c r="G3304" s="4">
        <v>0</v>
      </c>
      <c r="H3304" s="6">
        <v>16509</v>
      </c>
      <c r="I3304" s="8" t="str">
        <f>IF(H3304&lt;Mapping!$B$1,Mapping!$A$1,IF(H3304&lt;Mapping!$B$2,Mapping!$A$2,Mapping!$A$3))</f>
        <v>Minor</v>
      </c>
    </row>
    <row r="3305" spans="1:9" ht="13.5" customHeight="1" x14ac:dyDescent="0.2">
      <c r="A3305" s="4">
        <v>3</v>
      </c>
      <c r="B3305" s="5" t="s">
        <v>14</v>
      </c>
      <c r="C3305" s="4">
        <v>3</v>
      </c>
      <c r="D3305" s="4">
        <v>2020</v>
      </c>
      <c r="E3305" s="4">
        <v>1</v>
      </c>
      <c r="F3305" s="4">
        <v>0</v>
      </c>
      <c r="G3305" s="4">
        <v>0</v>
      </c>
      <c r="H3305" s="6">
        <v>8586</v>
      </c>
      <c r="I3305" s="8" t="str">
        <f>IF(H3305&lt;Mapping!$B$1,Mapping!$A$1,IF(H3305&lt;Mapping!$B$2,Mapping!$A$2,Mapping!$A$3))</f>
        <v>Minor</v>
      </c>
    </row>
    <row r="3306" spans="1:9" ht="13.5" customHeight="1" x14ac:dyDescent="0.2">
      <c r="A3306" s="4">
        <v>3</v>
      </c>
      <c r="B3306" s="5" t="s">
        <v>14</v>
      </c>
      <c r="C3306" s="4">
        <v>2</v>
      </c>
      <c r="D3306" s="4">
        <v>2020</v>
      </c>
      <c r="E3306" s="4">
        <v>1</v>
      </c>
      <c r="F3306" s="4">
        <v>0</v>
      </c>
      <c r="G3306" s="4">
        <v>0</v>
      </c>
      <c r="H3306" s="6">
        <v>1646</v>
      </c>
      <c r="I3306" s="8" t="str">
        <f>IF(H3306&lt;Mapping!$B$1,Mapping!$A$1,IF(H3306&lt;Mapping!$B$2,Mapping!$A$2,Mapping!$A$3))</f>
        <v>Minor</v>
      </c>
    </row>
    <row r="3307" spans="1:9" ht="13.5" customHeight="1" x14ac:dyDescent="0.2">
      <c r="A3307" s="4">
        <v>3</v>
      </c>
      <c r="B3307" s="5" t="s">
        <v>14</v>
      </c>
      <c r="C3307" s="4">
        <v>2</v>
      </c>
      <c r="D3307" s="4">
        <v>2020</v>
      </c>
      <c r="E3307" s="4">
        <v>1</v>
      </c>
      <c r="F3307" s="4">
        <v>0</v>
      </c>
      <c r="G3307" s="4">
        <v>0</v>
      </c>
      <c r="H3307" s="6">
        <v>1636</v>
      </c>
      <c r="I3307" s="8" t="str">
        <f>IF(H3307&lt;Mapping!$B$1,Mapping!$A$1,IF(H3307&lt;Mapping!$B$2,Mapping!$A$2,Mapping!$A$3))</f>
        <v>Minor</v>
      </c>
    </row>
    <row r="3308" spans="1:9" ht="13.5" customHeight="1" x14ac:dyDescent="0.2">
      <c r="A3308" s="4">
        <v>3</v>
      </c>
      <c r="B3308" s="5" t="s">
        <v>14</v>
      </c>
      <c r="C3308" s="4">
        <v>2</v>
      </c>
      <c r="D3308" s="4">
        <v>2020</v>
      </c>
      <c r="E3308" s="4">
        <v>1</v>
      </c>
      <c r="F3308" s="4">
        <v>0</v>
      </c>
      <c r="G3308" s="4">
        <v>0</v>
      </c>
      <c r="H3308" s="6">
        <v>1611</v>
      </c>
      <c r="I3308" s="8" t="str">
        <f>IF(H3308&lt;Mapping!$B$1,Mapping!$A$1,IF(H3308&lt;Mapping!$B$2,Mapping!$A$2,Mapping!$A$3))</f>
        <v>Minor</v>
      </c>
    </row>
    <row r="3309" spans="1:9" ht="13.5" customHeight="1" x14ac:dyDescent="0.2">
      <c r="A3309" s="4">
        <v>3</v>
      </c>
      <c r="B3309" s="5" t="s">
        <v>14</v>
      </c>
      <c r="C3309" s="4">
        <v>2</v>
      </c>
      <c r="D3309" s="4">
        <v>2020</v>
      </c>
      <c r="E3309" s="4">
        <v>1</v>
      </c>
      <c r="F3309" s="4">
        <v>0</v>
      </c>
      <c r="G3309" s="4">
        <v>0</v>
      </c>
      <c r="H3309" s="6">
        <v>1503</v>
      </c>
      <c r="I3309" s="8" t="str">
        <f>IF(H3309&lt;Mapping!$B$1,Mapping!$A$1,IF(H3309&lt;Mapping!$B$2,Mapping!$A$2,Mapping!$A$3))</f>
        <v>Minor</v>
      </c>
    </row>
    <row r="3310" spans="1:9" ht="13.5" customHeight="1" x14ac:dyDescent="0.2">
      <c r="A3310" s="4">
        <v>3</v>
      </c>
      <c r="B3310" s="5" t="s">
        <v>14</v>
      </c>
      <c r="C3310" s="4">
        <v>2</v>
      </c>
      <c r="D3310" s="4">
        <v>2020</v>
      </c>
      <c r="E3310" s="4">
        <v>1</v>
      </c>
      <c r="F3310" s="4">
        <v>0</v>
      </c>
      <c r="G3310" s="4">
        <v>0</v>
      </c>
      <c r="H3310" s="6">
        <v>1489</v>
      </c>
      <c r="I3310" s="8" t="str">
        <f>IF(H3310&lt;Mapping!$B$1,Mapping!$A$1,IF(H3310&lt;Mapping!$B$2,Mapping!$A$2,Mapping!$A$3))</f>
        <v>Minor</v>
      </c>
    </row>
    <row r="3311" spans="1:9" ht="13.5" customHeight="1" x14ac:dyDescent="0.2">
      <c r="A3311" s="4">
        <v>3</v>
      </c>
      <c r="B3311" s="5" t="s">
        <v>14</v>
      </c>
      <c r="C3311" s="4">
        <v>2</v>
      </c>
      <c r="D3311" s="4">
        <v>2020</v>
      </c>
      <c r="E3311" s="4">
        <v>1</v>
      </c>
      <c r="F3311" s="4">
        <v>0</v>
      </c>
      <c r="G3311" s="4">
        <v>0</v>
      </c>
      <c r="H3311" s="6">
        <v>1429</v>
      </c>
      <c r="I3311" s="8" t="str">
        <f>IF(H3311&lt;Mapping!$B$1,Mapping!$A$1,IF(H3311&lt;Mapping!$B$2,Mapping!$A$2,Mapping!$A$3))</f>
        <v>Minor</v>
      </c>
    </row>
    <row r="3312" spans="1:9" ht="13.5" customHeight="1" x14ac:dyDescent="0.2">
      <c r="A3312" s="4">
        <v>4</v>
      </c>
      <c r="B3312" s="5" t="s">
        <v>14</v>
      </c>
      <c r="C3312" s="4">
        <v>4</v>
      </c>
      <c r="D3312" s="4">
        <v>2020</v>
      </c>
      <c r="E3312" s="4">
        <v>1</v>
      </c>
      <c r="F3312" s="4">
        <v>0</v>
      </c>
      <c r="G3312" s="4">
        <v>0</v>
      </c>
      <c r="H3312" s="6">
        <v>16397</v>
      </c>
      <c r="I3312" s="8" t="str">
        <f>IF(H3312&lt;Mapping!$B$1,Mapping!$A$1,IF(H3312&lt;Mapping!$B$2,Mapping!$A$2,Mapping!$A$3))</f>
        <v>Minor</v>
      </c>
    </row>
    <row r="3313" spans="1:9" ht="13.5" customHeight="1" x14ac:dyDescent="0.2">
      <c r="A3313" s="4">
        <v>4</v>
      </c>
      <c r="B3313" s="5" t="s">
        <v>14</v>
      </c>
      <c r="C3313" s="4">
        <v>3</v>
      </c>
      <c r="D3313" s="4">
        <v>2020</v>
      </c>
      <c r="E3313" s="4">
        <v>1</v>
      </c>
      <c r="F3313" s="4">
        <v>0</v>
      </c>
      <c r="G3313" s="4">
        <v>0</v>
      </c>
      <c r="H3313" s="6">
        <v>15715</v>
      </c>
      <c r="I3313" s="8" t="str">
        <f>IF(H3313&lt;Mapping!$B$1,Mapping!$A$1,IF(H3313&lt;Mapping!$B$2,Mapping!$A$2,Mapping!$A$3))</f>
        <v>Minor</v>
      </c>
    </row>
    <row r="3314" spans="1:9" ht="13.5" customHeight="1" x14ac:dyDescent="0.2">
      <c r="A3314" s="4">
        <v>4</v>
      </c>
      <c r="B3314" s="5" t="s">
        <v>14</v>
      </c>
      <c r="C3314" s="4">
        <v>3</v>
      </c>
      <c r="D3314" s="4">
        <v>2020</v>
      </c>
      <c r="E3314" s="4">
        <v>1</v>
      </c>
      <c r="F3314" s="4">
        <v>0</v>
      </c>
      <c r="G3314" s="4">
        <v>0</v>
      </c>
      <c r="H3314" s="6">
        <v>8342</v>
      </c>
      <c r="I3314" s="8" t="str">
        <f>IF(H3314&lt;Mapping!$B$1,Mapping!$A$1,IF(H3314&lt;Mapping!$B$2,Mapping!$A$2,Mapping!$A$3))</f>
        <v>Minor</v>
      </c>
    </row>
    <row r="3315" spans="1:9" ht="13.5" customHeight="1" x14ac:dyDescent="0.2">
      <c r="A3315" s="4">
        <v>4</v>
      </c>
      <c r="B3315" s="5" t="s">
        <v>14</v>
      </c>
      <c r="C3315" s="4">
        <v>3</v>
      </c>
      <c r="D3315" s="4">
        <v>2020</v>
      </c>
      <c r="E3315" s="4">
        <v>1</v>
      </c>
      <c r="F3315" s="4">
        <v>0</v>
      </c>
      <c r="G3315" s="4">
        <v>0</v>
      </c>
      <c r="H3315" s="6">
        <v>7726</v>
      </c>
      <c r="I3315" s="8" t="str">
        <f>IF(H3315&lt;Mapping!$B$1,Mapping!$A$1,IF(H3315&lt;Mapping!$B$2,Mapping!$A$2,Mapping!$A$3))</f>
        <v>Minor</v>
      </c>
    </row>
    <row r="3316" spans="1:9" ht="13.5" customHeight="1" x14ac:dyDescent="0.2">
      <c r="A3316" s="4">
        <v>5</v>
      </c>
      <c r="B3316" s="5" t="s">
        <v>14</v>
      </c>
      <c r="C3316" s="4">
        <v>3</v>
      </c>
      <c r="D3316" s="4">
        <v>2020</v>
      </c>
      <c r="E3316" s="4">
        <v>1</v>
      </c>
      <c r="F3316" s="4">
        <v>0</v>
      </c>
      <c r="G3316" s="4">
        <v>0</v>
      </c>
      <c r="H3316" s="6">
        <v>29833</v>
      </c>
      <c r="I3316" s="8" t="str">
        <f>IF(H3316&lt;Mapping!$B$1,Mapping!$A$1,IF(H3316&lt;Mapping!$B$2,Mapping!$A$2,Mapping!$A$3))</f>
        <v>Minor</v>
      </c>
    </row>
    <row r="3317" spans="1:9" ht="13.5" customHeight="1" x14ac:dyDescent="0.2">
      <c r="A3317" s="4">
        <v>5</v>
      </c>
      <c r="B3317" s="5" t="s">
        <v>14</v>
      </c>
      <c r="C3317" s="4">
        <v>3</v>
      </c>
      <c r="D3317" s="4">
        <v>2020</v>
      </c>
      <c r="E3317" s="4">
        <v>1</v>
      </c>
      <c r="F3317" s="4">
        <v>0</v>
      </c>
      <c r="G3317" s="4">
        <v>0</v>
      </c>
      <c r="H3317" s="6">
        <v>8450</v>
      </c>
      <c r="I3317" s="8" t="str">
        <f>IF(H3317&lt;Mapping!$B$1,Mapping!$A$1,IF(H3317&lt;Mapping!$B$2,Mapping!$A$2,Mapping!$A$3))</f>
        <v>Minor</v>
      </c>
    </row>
    <row r="3318" spans="1:9" ht="13.5" customHeight="1" x14ac:dyDescent="0.2">
      <c r="A3318" s="4">
        <v>5</v>
      </c>
      <c r="B3318" s="5" t="s">
        <v>14</v>
      </c>
      <c r="C3318" s="4">
        <v>3</v>
      </c>
      <c r="D3318" s="4">
        <v>2020</v>
      </c>
      <c r="E3318" s="4">
        <v>1</v>
      </c>
      <c r="F3318" s="4">
        <v>0</v>
      </c>
      <c r="G3318" s="4">
        <v>0</v>
      </c>
      <c r="H3318" s="6">
        <v>7833</v>
      </c>
      <c r="I3318" s="8" t="str">
        <f>IF(H3318&lt;Mapping!$B$1,Mapping!$A$1,IF(H3318&lt;Mapping!$B$2,Mapping!$A$2,Mapping!$A$3))</f>
        <v>Minor</v>
      </c>
    </row>
    <row r="3319" spans="1:9" ht="13.5" customHeight="1" x14ac:dyDescent="0.2">
      <c r="A3319" s="4">
        <v>5</v>
      </c>
      <c r="B3319" s="5" t="s">
        <v>14</v>
      </c>
      <c r="C3319" s="4">
        <v>3</v>
      </c>
      <c r="D3319" s="4">
        <v>2020</v>
      </c>
      <c r="E3319" s="4">
        <v>1</v>
      </c>
      <c r="F3319" s="4">
        <v>0</v>
      </c>
      <c r="G3319" s="4">
        <v>0</v>
      </c>
      <c r="H3319" s="6">
        <v>7767</v>
      </c>
      <c r="I3319" s="8" t="str">
        <f>IF(H3319&lt;Mapping!$B$1,Mapping!$A$1,IF(H3319&lt;Mapping!$B$2,Mapping!$A$2,Mapping!$A$3))</f>
        <v>Minor</v>
      </c>
    </row>
    <row r="3320" spans="1:9" ht="13.5" customHeight="1" x14ac:dyDescent="0.2">
      <c r="A3320" s="4">
        <v>5</v>
      </c>
      <c r="B3320" s="5" t="s">
        <v>14</v>
      </c>
      <c r="C3320" s="4">
        <v>2</v>
      </c>
      <c r="D3320" s="4">
        <v>2020</v>
      </c>
      <c r="E3320" s="4">
        <v>1</v>
      </c>
      <c r="F3320" s="4">
        <v>0</v>
      </c>
      <c r="G3320" s="4">
        <v>0</v>
      </c>
      <c r="H3320" s="6">
        <v>1710</v>
      </c>
      <c r="I3320" s="8" t="str">
        <f>IF(H3320&lt;Mapping!$B$1,Mapping!$A$1,IF(H3320&lt;Mapping!$B$2,Mapping!$A$2,Mapping!$A$3))</f>
        <v>Minor</v>
      </c>
    </row>
    <row r="3321" spans="1:9" ht="13.5" customHeight="1" x14ac:dyDescent="0.2">
      <c r="A3321" s="4">
        <v>6</v>
      </c>
      <c r="B3321" s="5" t="s">
        <v>14</v>
      </c>
      <c r="C3321" s="4">
        <v>3</v>
      </c>
      <c r="D3321" s="4">
        <v>2020</v>
      </c>
      <c r="E3321" s="4">
        <v>1</v>
      </c>
      <c r="F3321" s="4">
        <v>0</v>
      </c>
      <c r="G3321" s="4">
        <v>0</v>
      </c>
      <c r="H3321" s="6">
        <v>167508</v>
      </c>
      <c r="I3321" s="8" t="str">
        <f>IF(H3321&lt;Mapping!$B$1,Mapping!$A$1,IF(H3321&lt;Mapping!$B$2,Mapping!$A$2,Mapping!$A$3))</f>
        <v>Minor</v>
      </c>
    </row>
    <row r="3322" spans="1:9" ht="13.5" customHeight="1" x14ac:dyDescent="0.2">
      <c r="A3322" s="4">
        <v>6</v>
      </c>
      <c r="B3322" s="5" t="s">
        <v>14</v>
      </c>
      <c r="C3322" s="4">
        <v>3</v>
      </c>
      <c r="D3322" s="4">
        <v>2020</v>
      </c>
      <c r="E3322" s="4">
        <v>1</v>
      </c>
      <c r="F3322" s="4">
        <v>0</v>
      </c>
      <c r="G3322" s="4">
        <v>0</v>
      </c>
      <c r="H3322" s="6">
        <v>163735</v>
      </c>
      <c r="I3322" s="8" t="str">
        <f>IF(H3322&lt;Mapping!$B$1,Mapping!$A$1,IF(H3322&lt;Mapping!$B$2,Mapping!$A$2,Mapping!$A$3))</f>
        <v>Minor</v>
      </c>
    </row>
    <row r="3323" spans="1:9" ht="13.5" customHeight="1" x14ac:dyDescent="0.2">
      <c r="A3323" s="4">
        <v>6</v>
      </c>
      <c r="B3323" s="5" t="s">
        <v>14</v>
      </c>
      <c r="C3323" s="4">
        <v>3</v>
      </c>
      <c r="D3323" s="4">
        <v>2020</v>
      </c>
      <c r="E3323" s="4">
        <v>1</v>
      </c>
      <c r="F3323" s="4">
        <v>0</v>
      </c>
      <c r="G3323" s="4">
        <v>0</v>
      </c>
      <c r="H3323" s="6">
        <v>161706</v>
      </c>
      <c r="I3323" s="8" t="str">
        <f>IF(H3323&lt;Mapping!$B$1,Mapping!$A$1,IF(H3323&lt;Mapping!$B$2,Mapping!$A$2,Mapping!$A$3))</f>
        <v>Minor</v>
      </c>
    </row>
    <row r="3324" spans="1:9" ht="13.5" customHeight="1" x14ac:dyDescent="0.2">
      <c r="A3324" s="4">
        <v>6</v>
      </c>
      <c r="B3324" s="5" t="s">
        <v>14</v>
      </c>
      <c r="C3324" s="4">
        <v>3</v>
      </c>
      <c r="D3324" s="4">
        <v>2020</v>
      </c>
      <c r="E3324" s="4">
        <v>1</v>
      </c>
      <c r="F3324" s="4">
        <v>0</v>
      </c>
      <c r="G3324" s="4">
        <v>0</v>
      </c>
      <c r="H3324" s="6">
        <v>85252</v>
      </c>
      <c r="I3324" s="8" t="str">
        <f>IF(H3324&lt;Mapping!$B$1,Mapping!$A$1,IF(H3324&lt;Mapping!$B$2,Mapping!$A$2,Mapping!$A$3))</f>
        <v>Minor</v>
      </c>
    </row>
    <row r="3325" spans="1:9" ht="13.5" customHeight="1" x14ac:dyDescent="0.2">
      <c r="A3325" s="4">
        <v>6</v>
      </c>
      <c r="B3325" s="5" t="s">
        <v>14</v>
      </c>
      <c r="C3325" s="4">
        <v>3</v>
      </c>
      <c r="D3325" s="4">
        <v>2020</v>
      </c>
      <c r="E3325" s="4">
        <v>1</v>
      </c>
      <c r="F3325" s="4">
        <v>0</v>
      </c>
      <c r="G3325" s="4">
        <v>0</v>
      </c>
      <c r="H3325" s="6">
        <v>81669</v>
      </c>
      <c r="I3325" s="8" t="str">
        <f>IF(H3325&lt;Mapping!$B$1,Mapping!$A$1,IF(H3325&lt;Mapping!$B$2,Mapping!$A$2,Mapping!$A$3))</f>
        <v>Minor</v>
      </c>
    </row>
    <row r="3326" spans="1:9" ht="13.5" customHeight="1" x14ac:dyDescent="0.2">
      <c r="A3326" s="4">
        <v>3</v>
      </c>
      <c r="B3326" s="5" t="s">
        <v>34</v>
      </c>
      <c r="C3326" s="4">
        <v>1</v>
      </c>
      <c r="D3326" s="4">
        <v>2020</v>
      </c>
      <c r="E3326" s="4">
        <v>1</v>
      </c>
      <c r="F3326" s="4">
        <v>0</v>
      </c>
      <c r="G3326" s="4">
        <v>0</v>
      </c>
      <c r="H3326" s="6">
        <v>166</v>
      </c>
      <c r="I3326" s="8" t="str">
        <f>IF(H3326&lt;Mapping!$B$1,Mapping!$A$1,IF(H3326&lt;Mapping!$B$2,Mapping!$A$2,Mapping!$A$3))</f>
        <v>Minor</v>
      </c>
    </row>
    <row r="3327" spans="1:9" ht="13.5" customHeight="1" x14ac:dyDescent="0.2">
      <c r="A3327" s="4">
        <v>3</v>
      </c>
      <c r="B3327" s="5" t="s">
        <v>34</v>
      </c>
      <c r="C3327" s="4">
        <v>2</v>
      </c>
      <c r="D3327" s="4">
        <v>2020</v>
      </c>
      <c r="E3327" s="4">
        <v>1</v>
      </c>
      <c r="F3327" s="4">
        <v>0</v>
      </c>
      <c r="G3327" s="4">
        <v>0</v>
      </c>
      <c r="H3327" s="6">
        <v>144</v>
      </c>
      <c r="I3327" s="8" t="str">
        <f>IF(H3327&lt;Mapping!$B$1,Mapping!$A$1,IF(H3327&lt;Mapping!$B$2,Mapping!$A$2,Mapping!$A$3))</f>
        <v>Minor</v>
      </c>
    </row>
    <row r="3328" spans="1:9" ht="13.5" customHeight="1" x14ac:dyDescent="0.2">
      <c r="A3328" s="4">
        <v>5</v>
      </c>
      <c r="B3328" s="5" t="s">
        <v>34</v>
      </c>
      <c r="C3328" s="4">
        <v>2</v>
      </c>
      <c r="D3328" s="4">
        <v>2020</v>
      </c>
      <c r="E3328" s="4">
        <v>1</v>
      </c>
      <c r="F3328" s="4">
        <v>0</v>
      </c>
      <c r="G3328" s="4">
        <v>0</v>
      </c>
      <c r="H3328" s="6">
        <v>168</v>
      </c>
      <c r="I3328" s="8" t="str">
        <f>IF(H3328&lt;Mapping!$B$1,Mapping!$A$1,IF(H3328&lt;Mapping!$B$2,Mapping!$A$2,Mapping!$A$3))</f>
        <v>Minor</v>
      </c>
    </row>
    <row r="3329" spans="1:9" ht="13.5" customHeight="1" x14ac:dyDescent="0.2">
      <c r="A3329" s="4">
        <v>6</v>
      </c>
      <c r="B3329" s="5" t="s">
        <v>34</v>
      </c>
      <c r="C3329" s="4">
        <v>4</v>
      </c>
      <c r="D3329" s="4">
        <v>2020</v>
      </c>
      <c r="E3329" s="4">
        <v>1</v>
      </c>
      <c r="F3329" s="4">
        <v>0</v>
      </c>
      <c r="G3329" s="4">
        <v>0</v>
      </c>
      <c r="H3329" s="6">
        <v>160</v>
      </c>
      <c r="I3329" s="8" t="str">
        <f>IF(H3329&lt;Mapping!$B$1,Mapping!$A$1,IF(H3329&lt;Mapping!$B$2,Mapping!$A$2,Mapping!$A$3))</f>
        <v>Minor</v>
      </c>
    </row>
    <row r="3330" spans="1:9" ht="13.5" customHeight="1" x14ac:dyDescent="0.2">
      <c r="A3330" s="4">
        <v>1</v>
      </c>
      <c r="B3330" s="5" t="s">
        <v>12</v>
      </c>
      <c r="C3330" s="4">
        <v>4</v>
      </c>
      <c r="D3330" s="4">
        <v>2020</v>
      </c>
      <c r="E3330" s="4">
        <v>1</v>
      </c>
      <c r="F3330" s="4">
        <v>0</v>
      </c>
      <c r="G3330" s="4">
        <v>0</v>
      </c>
      <c r="H3330" s="6">
        <v>2145964</v>
      </c>
      <c r="I3330" s="8" t="str">
        <f>IF(H3330&lt;Mapping!$B$1,Mapping!$A$1,IF(H3330&lt;Mapping!$B$2,Mapping!$A$2,Mapping!$A$3))</f>
        <v>Medium</v>
      </c>
    </row>
    <row r="3331" spans="1:9" ht="13.5" customHeight="1" x14ac:dyDescent="0.2">
      <c r="A3331" s="4">
        <v>2</v>
      </c>
      <c r="B3331" s="5" t="s">
        <v>20</v>
      </c>
      <c r="C3331" s="4">
        <v>3</v>
      </c>
      <c r="D3331" s="4">
        <v>2020</v>
      </c>
      <c r="E3331" s="4">
        <v>1</v>
      </c>
      <c r="F3331" s="4">
        <v>0</v>
      </c>
      <c r="G3331" s="4">
        <v>0</v>
      </c>
      <c r="H3331" s="6">
        <v>81479</v>
      </c>
      <c r="I3331" s="8" t="str">
        <f>IF(H3331&lt;Mapping!$B$1,Mapping!$A$1,IF(H3331&lt;Mapping!$B$2,Mapping!$A$2,Mapping!$A$3))</f>
        <v>Minor</v>
      </c>
    </row>
    <row r="3332" spans="1:9" ht="13.5" customHeight="1" x14ac:dyDescent="0.2">
      <c r="A3332" s="4">
        <v>3</v>
      </c>
      <c r="B3332" s="5" t="s">
        <v>20</v>
      </c>
      <c r="C3332" s="4">
        <v>1</v>
      </c>
      <c r="D3332" s="4">
        <v>2020</v>
      </c>
      <c r="E3332" s="4">
        <v>1</v>
      </c>
      <c r="F3332" s="4">
        <v>0</v>
      </c>
      <c r="G3332" s="4">
        <v>0</v>
      </c>
      <c r="H3332" s="6">
        <v>81764</v>
      </c>
      <c r="I3332" s="8" t="str">
        <f>IF(H3332&lt;Mapping!$B$1,Mapping!$A$1,IF(H3332&lt;Mapping!$B$2,Mapping!$A$2,Mapping!$A$3))</f>
        <v>Minor</v>
      </c>
    </row>
    <row r="3333" spans="1:9" ht="13.5" customHeight="1" x14ac:dyDescent="0.2">
      <c r="A3333" s="4">
        <v>3</v>
      </c>
      <c r="B3333" s="5" t="s">
        <v>20</v>
      </c>
      <c r="C3333" s="4">
        <v>3</v>
      </c>
      <c r="D3333" s="4">
        <v>2020</v>
      </c>
      <c r="E3333" s="4">
        <v>1</v>
      </c>
      <c r="F3333" s="4">
        <v>0</v>
      </c>
      <c r="G3333" s="4">
        <v>0</v>
      </c>
      <c r="H3333" s="6">
        <v>166</v>
      </c>
      <c r="I3333" s="8" t="str">
        <f>IF(H3333&lt;Mapping!$B$1,Mapping!$A$1,IF(H3333&lt;Mapping!$B$2,Mapping!$A$2,Mapping!$A$3))</f>
        <v>Minor</v>
      </c>
    </row>
    <row r="3334" spans="1:9" ht="13.5" customHeight="1" x14ac:dyDescent="0.2">
      <c r="A3334" s="4">
        <v>3</v>
      </c>
      <c r="B3334" s="5" t="s">
        <v>20</v>
      </c>
      <c r="C3334" s="4">
        <v>3</v>
      </c>
      <c r="D3334" s="4">
        <v>2020</v>
      </c>
      <c r="E3334" s="4">
        <v>1</v>
      </c>
      <c r="F3334" s="4">
        <v>0</v>
      </c>
      <c r="G3334" s="4">
        <v>0</v>
      </c>
      <c r="H3334" s="6">
        <v>148</v>
      </c>
      <c r="I3334" s="8" t="str">
        <f>IF(H3334&lt;Mapping!$B$1,Mapping!$A$1,IF(H3334&lt;Mapping!$B$2,Mapping!$A$2,Mapping!$A$3))</f>
        <v>Minor</v>
      </c>
    </row>
    <row r="3335" spans="1:9" ht="13.5" customHeight="1" x14ac:dyDescent="0.2">
      <c r="A3335" s="4">
        <v>3</v>
      </c>
      <c r="B3335" s="5" t="s">
        <v>20</v>
      </c>
      <c r="C3335" s="4">
        <v>3</v>
      </c>
      <c r="D3335" s="4">
        <v>2020</v>
      </c>
      <c r="E3335" s="4">
        <v>1</v>
      </c>
      <c r="F3335" s="4">
        <v>0</v>
      </c>
      <c r="G3335" s="4">
        <v>12</v>
      </c>
      <c r="H3335" s="6">
        <v>0</v>
      </c>
      <c r="I3335" s="8" t="str">
        <f>IF(H3335&lt;Mapping!$B$1,Mapping!$A$1,IF(H3335&lt;Mapping!$B$2,Mapping!$A$2,Mapping!$A$3))</f>
        <v>Minor</v>
      </c>
    </row>
    <row r="3336" spans="1:9" ht="13.5" customHeight="1" x14ac:dyDescent="0.2">
      <c r="A3336" s="4">
        <v>1</v>
      </c>
      <c r="B3336" s="5" t="s">
        <v>19</v>
      </c>
      <c r="C3336" s="4">
        <v>2</v>
      </c>
      <c r="D3336" s="4">
        <v>2020</v>
      </c>
      <c r="E3336" s="4">
        <v>1</v>
      </c>
      <c r="F3336" s="4">
        <v>0</v>
      </c>
      <c r="G3336" s="4">
        <v>0</v>
      </c>
      <c r="H3336" s="6">
        <v>163101</v>
      </c>
      <c r="I3336" s="8" t="str">
        <f>IF(H3336&lt;Mapping!$B$1,Mapping!$A$1,IF(H3336&lt;Mapping!$B$2,Mapping!$A$2,Mapping!$A$3))</f>
        <v>Minor</v>
      </c>
    </row>
    <row r="3337" spans="1:9" ht="13.5" customHeight="1" x14ac:dyDescent="0.2">
      <c r="A3337" s="4">
        <v>1</v>
      </c>
      <c r="B3337" s="5" t="s">
        <v>19</v>
      </c>
      <c r="C3337" s="4">
        <v>2</v>
      </c>
      <c r="D3337" s="4">
        <v>2020</v>
      </c>
      <c r="E3337" s="4">
        <v>1</v>
      </c>
      <c r="F3337" s="4">
        <v>0</v>
      </c>
      <c r="G3337" s="4">
        <v>0</v>
      </c>
      <c r="H3337" s="6">
        <v>80092</v>
      </c>
      <c r="I3337" s="8" t="str">
        <f>IF(H3337&lt;Mapping!$B$1,Mapping!$A$1,IF(H3337&lt;Mapping!$B$2,Mapping!$A$2,Mapping!$A$3))</f>
        <v>Minor</v>
      </c>
    </row>
    <row r="3338" spans="1:9" ht="13.5" customHeight="1" x14ac:dyDescent="0.2">
      <c r="A3338" s="4">
        <v>1</v>
      </c>
      <c r="B3338" s="5" t="s">
        <v>19</v>
      </c>
      <c r="C3338" s="4">
        <v>2</v>
      </c>
      <c r="D3338" s="4">
        <v>2020</v>
      </c>
      <c r="E3338" s="4">
        <v>1</v>
      </c>
      <c r="F3338" s="4">
        <v>0</v>
      </c>
      <c r="G3338" s="4">
        <v>0</v>
      </c>
      <c r="H3338" s="6">
        <v>29995</v>
      </c>
      <c r="I3338" s="8" t="str">
        <f>IF(H3338&lt;Mapping!$B$1,Mapping!$A$1,IF(H3338&lt;Mapping!$B$2,Mapping!$A$2,Mapping!$A$3))</f>
        <v>Minor</v>
      </c>
    </row>
    <row r="3339" spans="1:9" ht="13.5" customHeight="1" x14ac:dyDescent="0.2">
      <c r="A3339" s="4">
        <v>1</v>
      </c>
      <c r="B3339" s="5" t="s">
        <v>19</v>
      </c>
      <c r="C3339" s="4">
        <v>2</v>
      </c>
      <c r="D3339" s="4">
        <v>2020</v>
      </c>
      <c r="E3339" s="4">
        <v>1</v>
      </c>
      <c r="F3339" s="4">
        <v>0</v>
      </c>
      <c r="G3339" s="4">
        <v>0</v>
      </c>
      <c r="H3339" s="6">
        <v>4312932</v>
      </c>
      <c r="I3339" s="8" t="str">
        <f>IF(H3339&lt;Mapping!$B$1,Mapping!$A$1,IF(H3339&lt;Mapping!$B$2,Mapping!$A$2,Mapping!$A$3))</f>
        <v>Medium</v>
      </c>
    </row>
    <row r="3340" spans="1:9" ht="13.5" customHeight="1" x14ac:dyDescent="0.2">
      <c r="A3340" s="4">
        <v>2</v>
      </c>
      <c r="B3340" s="5" t="s">
        <v>19</v>
      </c>
      <c r="C3340" s="4">
        <v>1</v>
      </c>
      <c r="D3340" s="4">
        <v>2020</v>
      </c>
      <c r="E3340" s="4">
        <v>1</v>
      </c>
      <c r="F3340" s="4">
        <v>0</v>
      </c>
      <c r="G3340" s="4">
        <v>0</v>
      </c>
      <c r="H3340" s="6">
        <v>333716</v>
      </c>
      <c r="I3340" s="8" t="str">
        <f>IF(H3340&lt;Mapping!$B$1,Mapping!$A$1,IF(H3340&lt;Mapping!$B$2,Mapping!$A$2,Mapping!$A$3))</f>
        <v>Minor</v>
      </c>
    </row>
    <row r="3341" spans="1:9" ht="13.5" customHeight="1" x14ac:dyDescent="0.2">
      <c r="A3341" s="4">
        <v>2</v>
      </c>
      <c r="B3341" s="5" t="s">
        <v>19</v>
      </c>
      <c r="C3341" s="4">
        <v>2</v>
      </c>
      <c r="D3341" s="4">
        <v>2020</v>
      </c>
      <c r="E3341" s="4">
        <v>1</v>
      </c>
      <c r="F3341" s="4">
        <v>0</v>
      </c>
      <c r="G3341" s="4">
        <v>0</v>
      </c>
      <c r="H3341" s="6">
        <v>171645</v>
      </c>
      <c r="I3341" s="8" t="str">
        <f>IF(H3341&lt;Mapping!$B$1,Mapping!$A$1,IF(H3341&lt;Mapping!$B$2,Mapping!$A$2,Mapping!$A$3))</f>
        <v>Minor</v>
      </c>
    </row>
    <row r="3342" spans="1:9" ht="13.5" customHeight="1" x14ac:dyDescent="0.2">
      <c r="A3342" s="4">
        <v>2</v>
      </c>
      <c r="B3342" s="5" t="s">
        <v>19</v>
      </c>
      <c r="C3342" s="4">
        <v>1</v>
      </c>
      <c r="D3342" s="4">
        <v>2020</v>
      </c>
      <c r="E3342" s="4">
        <v>1</v>
      </c>
      <c r="F3342" s="4">
        <v>0</v>
      </c>
      <c r="G3342" s="4">
        <v>0</v>
      </c>
      <c r="H3342" s="6">
        <v>147788</v>
      </c>
      <c r="I3342" s="8" t="str">
        <f>IF(H3342&lt;Mapping!$B$1,Mapping!$A$1,IF(H3342&lt;Mapping!$B$2,Mapping!$A$2,Mapping!$A$3))</f>
        <v>Minor</v>
      </c>
    </row>
    <row r="3343" spans="1:9" ht="13.5" customHeight="1" x14ac:dyDescent="0.2">
      <c r="A3343" s="4">
        <v>2</v>
      </c>
      <c r="B3343" s="5" t="s">
        <v>19</v>
      </c>
      <c r="C3343" s="4">
        <v>4</v>
      </c>
      <c r="D3343" s="4">
        <v>2020</v>
      </c>
      <c r="E3343" s="4">
        <v>1</v>
      </c>
      <c r="F3343" s="4">
        <v>0</v>
      </c>
      <c r="G3343" s="4">
        <v>0</v>
      </c>
      <c r="H3343" s="6">
        <v>87059</v>
      </c>
      <c r="I3343" s="8" t="str">
        <f>IF(H3343&lt;Mapping!$B$1,Mapping!$A$1,IF(H3343&lt;Mapping!$B$2,Mapping!$A$2,Mapping!$A$3))</f>
        <v>Minor</v>
      </c>
    </row>
    <row r="3344" spans="1:9" ht="13.5" customHeight="1" x14ac:dyDescent="0.2">
      <c r="A3344" s="4">
        <v>2</v>
      </c>
      <c r="B3344" s="5" t="s">
        <v>19</v>
      </c>
      <c r="C3344" s="4">
        <v>2</v>
      </c>
      <c r="D3344" s="4">
        <v>2020</v>
      </c>
      <c r="E3344" s="4">
        <v>1</v>
      </c>
      <c r="F3344" s="4">
        <v>0</v>
      </c>
      <c r="G3344" s="4">
        <v>0</v>
      </c>
      <c r="H3344" s="6">
        <v>85640</v>
      </c>
      <c r="I3344" s="8" t="str">
        <f>IF(H3344&lt;Mapping!$B$1,Mapping!$A$1,IF(H3344&lt;Mapping!$B$2,Mapping!$A$2,Mapping!$A$3))</f>
        <v>Minor</v>
      </c>
    </row>
    <row r="3345" spans="1:9" ht="13.5" customHeight="1" x14ac:dyDescent="0.2">
      <c r="A3345" s="4">
        <v>2</v>
      </c>
      <c r="B3345" s="5" t="s">
        <v>19</v>
      </c>
      <c r="C3345" s="4">
        <v>2</v>
      </c>
      <c r="D3345" s="4">
        <v>2020</v>
      </c>
      <c r="E3345" s="4">
        <v>1</v>
      </c>
      <c r="F3345" s="4">
        <v>0</v>
      </c>
      <c r="G3345" s="4">
        <v>0</v>
      </c>
      <c r="H3345" s="6">
        <v>32052</v>
      </c>
      <c r="I3345" s="8" t="str">
        <f>IF(H3345&lt;Mapping!$B$1,Mapping!$A$1,IF(H3345&lt;Mapping!$B$2,Mapping!$A$2,Mapping!$A$3))</f>
        <v>Minor</v>
      </c>
    </row>
    <row r="3346" spans="1:9" ht="13.5" customHeight="1" x14ac:dyDescent="0.2">
      <c r="A3346" s="4">
        <v>2</v>
      </c>
      <c r="B3346" s="5" t="s">
        <v>19</v>
      </c>
      <c r="C3346" s="4">
        <v>2</v>
      </c>
      <c r="D3346" s="4">
        <v>2020</v>
      </c>
      <c r="E3346" s="4">
        <v>1</v>
      </c>
      <c r="F3346" s="4">
        <v>0</v>
      </c>
      <c r="G3346" s="4">
        <v>0</v>
      </c>
      <c r="H3346" s="6">
        <v>28980</v>
      </c>
      <c r="I3346" s="8" t="str">
        <f>IF(H3346&lt;Mapping!$B$1,Mapping!$A$1,IF(H3346&lt;Mapping!$B$2,Mapping!$A$2,Mapping!$A$3))</f>
        <v>Minor</v>
      </c>
    </row>
    <row r="3347" spans="1:9" ht="13.5" customHeight="1" x14ac:dyDescent="0.2">
      <c r="A3347" s="4">
        <v>3</v>
      </c>
      <c r="B3347" s="5" t="s">
        <v>19</v>
      </c>
      <c r="C3347" s="4">
        <v>1</v>
      </c>
      <c r="D3347" s="4">
        <v>2020</v>
      </c>
      <c r="E3347" s="4">
        <v>1</v>
      </c>
      <c r="F3347" s="4">
        <v>0</v>
      </c>
      <c r="G3347" s="4">
        <v>0</v>
      </c>
      <c r="H3347" s="6">
        <v>168</v>
      </c>
      <c r="I3347" s="8" t="str">
        <f>IF(H3347&lt;Mapping!$B$1,Mapping!$A$1,IF(H3347&lt;Mapping!$B$2,Mapping!$A$2,Mapping!$A$3))</f>
        <v>Minor</v>
      </c>
    </row>
    <row r="3348" spans="1:9" ht="13.5" customHeight="1" x14ac:dyDescent="0.2">
      <c r="A3348" s="4">
        <v>3</v>
      </c>
      <c r="B3348" s="5" t="s">
        <v>19</v>
      </c>
      <c r="C3348" s="4">
        <v>1</v>
      </c>
      <c r="D3348" s="4">
        <v>2020</v>
      </c>
      <c r="E3348" s="4">
        <v>1</v>
      </c>
      <c r="F3348" s="4">
        <v>0</v>
      </c>
      <c r="G3348" s="4">
        <v>0</v>
      </c>
      <c r="H3348" s="6">
        <v>148</v>
      </c>
      <c r="I3348" s="8" t="str">
        <f>IF(H3348&lt;Mapping!$B$1,Mapping!$A$1,IF(H3348&lt;Mapping!$B$2,Mapping!$A$2,Mapping!$A$3))</f>
        <v>Minor</v>
      </c>
    </row>
    <row r="3349" spans="1:9" ht="13.5" customHeight="1" x14ac:dyDescent="0.2">
      <c r="A3349" s="4">
        <v>4</v>
      </c>
      <c r="B3349" s="5" t="s">
        <v>19</v>
      </c>
      <c r="C3349" s="4">
        <v>2</v>
      </c>
      <c r="D3349" s="4">
        <v>2020</v>
      </c>
      <c r="E3349" s="4">
        <v>1</v>
      </c>
      <c r="F3349" s="4">
        <v>0</v>
      </c>
      <c r="G3349" s="4">
        <v>0</v>
      </c>
      <c r="H3349" s="6">
        <v>1654</v>
      </c>
      <c r="I3349" s="8" t="str">
        <f>IF(H3349&lt;Mapping!$B$1,Mapping!$A$1,IF(H3349&lt;Mapping!$B$2,Mapping!$A$2,Mapping!$A$3))</f>
        <v>Minor</v>
      </c>
    </row>
    <row r="3350" spans="1:9" ht="13.5" customHeight="1" x14ac:dyDescent="0.2">
      <c r="A3350" s="4">
        <v>4</v>
      </c>
      <c r="B3350" s="5" t="s">
        <v>19</v>
      </c>
      <c r="C3350" s="4">
        <v>2</v>
      </c>
      <c r="D3350" s="4">
        <v>2020</v>
      </c>
      <c r="E3350" s="4">
        <v>1</v>
      </c>
      <c r="F3350" s="4">
        <v>0</v>
      </c>
      <c r="G3350" s="4">
        <v>0</v>
      </c>
      <c r="H3350" s="6">
        <v>168</v>
      </c>
      <c r="I3350" s="8" t="str">
        <f>IF(H3350&lt;Mapping!$B$1,Mapping!$A$1,IF(H3350&lt;Mapping!$B$2,Mapping!$A$2,Mapping!$A$3))</f>
        <v>Minor</v>
      </c>
    </row>
    <row r="3351" spans="1:9" ht="13.5" customHeight="1" x14ac:dyDescent="0.2">
      <c r="A3351" s="4">
        <v>4</v>
      </c>
      <c r="B3351" s="5" t="s">
        <v>19</v>
      </c>
      <c r="C3351" s="4">
        <v>1</v>
      </c>
      <c r="D3351" s="4">
        <v>2020</v>
      </c>
      <c r="E3351" s="4">
        <v>1</v>
      </c>
      <c r="F3351" s="4">
        <v>0</v>
      </c>
      <c r="G3351" s="4">
        <v>0</v>
      </c>
      <c r="H3351" s="6">
        <v>147</v>
      </c>
      <c r="I3351" s="8" t="str">
        <f>IF(H3351&lt;Mapping!$B$1,Mapping!$A$1,IF(H3351&lt;Mapping!$B$2,Mapping!$A$2,Mapping!$A$3))</f>
        <v>Minor</v>
      </c>
    </row>
    <row r="3352" spans="1:9" ht="13.5" customHeight="1" x14ac:dyDescent="0.2">
      <c r="A3352" s="4">
        <v>5</v>
      </c>
      <c r="B3352" s="5" t="s">
        <v>19</v>
      </c>
      <c r="C3352" s="4">
        <v>1</v>
      </c>
      <c r="D3352" s="4">
        <v>2020</v>
      </c>
      <c r="E3352" s="4">
        <v>1</v>
      </c>
      <c r="F3352" s="4">
        <v>0</v>
      </c>
      <c r="G3352" s="4">
        <v>0</v>
      </c>
      <c r="H3352" s="6">
        <v>163</v>
      </c>
      <c r="I3352" s="8" t="str">
        <f>IF(H3352&lt;Mapping!$B$1,Mapping!$A$1,IF(H3352&lt;Mapping!$B$2,Mapping!$A$2,Mapping!$A$3))</f>
        <v>Minor</v>
      </c>
    </row>
    <row r="3353" spans="1:9" ht="13.5" customHeight="1" x14ac:dyDescent="0.2">
      <c r="A3353" s="4">
        <v>1</v>
      </c>
      <c r="B3353" s="5" t="s">
        <v>16</v>
      </c>
      <c r="C3353" s="4">
        <v>2</v>
      </c>
      <c r="D3353" s="4">
        <v>2020</v>
      </c>
      <c r="E3353" s="4">
        <v>1</v>
      </c>
      <c r="F3353" s="4">
        <v>0</v>
      </c>
      <c r="G3353" s="4">
        <v>0</v>
      </c>
      <c r="H3353" s="6">
        <v>333779</v>
      </c>
      <c r="I3353" s="8" t="str">
        <f>IF(H3353&lt;Mapping!$B$1,Mapping!$A$1,IF(H3353&lt;Mapping!$B$2,Mapping!$A$2,Mapping!$A$3))</f>
        <v>Minor</v>
      </c>
    </row>
    <row r="3354" spans="1:9" ht="13.5" customHeight="1" x14ac:dyDescent="0.2">
      <c r="A3354" s="4">
        <v>1</v>
      </c>
      <c r="B3354" s="5" t="s">
        <v>16</v>
      </c>
      <c r="C3354" s="4">
        <v>2</v>
      </c>
      <c r="D3354" s="4">
        <v>2020</v>
      </c>
      <c r="E3354" s="4">
        <v>1</v>
      </c>
      <c r="F3354" s="4">
        <v>0</v>
      </c>
      <c r="G3354" s="4">
        <v>0</v>
      </c>
      <c r="H3354" s="6">
        <v>1694261</v>
      </c>
      <c r="I3354" s="8" t="str">
        <f>IF(H3354&lt;Mapping!$B$1,Mapping!$A$1,IF(H3354&lt;Mapping!$B$2,Mapping!$A$2,Mapping!$A$3))</f>
        <v>Medium</v>
      </c>
    </row>
    <row r="3355" spans="1:9" ht="13.5" customHeight="1" x14ac:dyDescent="0.2">
      <c r="A3355" s="4">
        <v>1</v>
      </c>
      <c r="B3355" s="5" t="s">
        <v>16</v>
      </c>
      <c r="C3355" s="4">
        <v>2</v>
      </c>
      <c r="D3355" s="4">
        <v>2020</v>
      </c>
      <c r="E3355" s="4">
        <v>1</v>
      </c>
      <c r="F3355" s="4">
        <v>0</v>
      </c>
      <c r="G3355" s="4">
        <v>0</v>
      </c>
      <c r="H3355" s="6">
        <v>78110730</v>
      </c>
      <c r="I3355" s="8" t="str">
        <f>IF(H3355&lt;Mapping!$B$1,Mapping!$A$1,IF(H3355&lt;Mapping!$B$2,Mapping!$A$2,Mapping!$A$3))</f>
        <v>Major</v>
      </c>
    </row>
    <row r="3356" spans="1:9" ht="13.5" customHeight="1" x14ac:dyDescent="0.2">
      <c r="A3356" s="4">
        <v>2</v>
      </c>
      <c r="B3356" s="5" t="s">
        <v>16</v>
      </c>
      <c r="C3356" s="4">
        <v>4</v>
      </c>
      <c r="D3356" s="4">
        <v>2020</v>
      </c>
      <c r="E3356" s="4">
        <v>1</v>
      </c>
      <c r="F3356" s="4">
        <v>0</v>
      </c>
      <c r="G3356" s="4">
        <v>0</v>
      </c>
      <c r="H3356" s="6">
        <v>300839</v>
      </c>
      <c r="I3356" s="8" t="str">
        <f>IF(H3356&lt;Mapping!$B$1,Mapping!$A$1,IF(H3356&lt;Mapping!$B$2,Mapping!$A$2,Mapping!$A$3))</f>
        <v>Minor</v>
      </c>
    </row>
    <row r="3357" spans="1:9" ht="13.5" customHeight="1" x14ac:dyDescent="0.2">
      <c r="A3357" s="4">
        <v>2</v>
      </c>
      <c r="B3357" s="5" t="s">
        <v>16</v>
      </c>
      <c r="C3357" s="4">
        <v>3</v>
      </c>
      <c r="D3357" s="4">
        <v>2020</v>
      </c>
      <c r="E3357" s="4">
        <v>1</v>
      </c>
      <c r="F3357" s="4">
        <v>0</v>
      </c>
      <c r="G3357" s="4">
        <v>0</v>
      </c>
      <c r="H3357" s="6">
        <v>50223</v>
      </c>
      <c r="I3357" s="8" t="str">
        <f>IF(H3357&lt;Mapping!$B$1,Mapping!$A$1,IF(H3357&lt;Mapping!$B$2,Mapping!$A$2,Mapping!$A$3))</f>
        <v>Minor</v>
      </c>
    </row>
    <row r="3358" spans="1:9" ht="13.5" customHeight="1" x14ac:dyDescent="0.2">
      <c r="A3358" s="4">
        <v>2</v>
      </c>
      <c r="B3358" s="5" t="s">
        <v>16</v>
      </c>
      <c r="C3358" s="4">
        <v>1</v>
      </c>
      <c r="D3358" s="4">
        <v>2020</v>
      </c>
      <c r="E3358" s="4">
        <v>1</v>
      </c>
      <c r="F3358" s="4">
        <v>0</v>
      </c>
      <c r="G3358" s="4">
        <v>0</v>
      </c>
      <c r="H3358" s="6">
        <v>3452565</v>
      </c>
      <c r="I3358" s="8" t="str">
        <f>IF(H3358&lt;Mapping!$B$1,Mapping!$A$1,IF(H3358&lt;Mapping!$B$2,Mapping!$A$2,Mapping!$A$3))</f>
        <v>Medium</v>
      </c>
    </row>
    <row r="3359" spans="1:9" ht="13.5" customHeight="1" x14ac:dyDescent="0.2">
      <c r="A3359" s="4">
        <v>2</v>
      </c>
      <c r="B3359" s="5" t="s">
        <v>16</v>
      </c>
      <c r="C3359" s="4">
        <v>4</v>
      </c>
      <c r="D3359" s="4">
        <v>2020</v>
      </c>
      <c r="E3359" s="4">
        <v>1</v>
      </c>
      <c r="F3359" s="4">
        <v>0</v>
      </c>
      <c r="G3359" s="4">
        <v>11</v>
      </c>
      <c r="H3359" s="6">
        <v>2285303</v>
      </c>
      <c r="I3359" s="8" t="str">
        <f>IF(H3359&lt;Mapping!$B$1,Mapping!$A$1,IF(H3359&lt;Mapping!$B$2,Mapping!$A$2,Mapping!$A$3))</f>
        <v>Medium</v>
      </c>
    </row>
    <row r="3360" spans="1:9" ht="13.5" customHeight="1" x14ac:dyDescent="0.2">
      <c r="A3360" s="4">
        <v>4</v>
      </c>
      <c r="B3360" s="5" t="s">
        <v>16</v>
      </c>
      <c r="C3360" s="4">
        <v>2</v>
      </c>
      <c r="D3360" s="4">
        <v>2020</v>
      </c>
      <c r="E3360" s="4">
        <v>8</v>
      </c>
      <c r="F3360" s="4">
        <v>23</v>
      </c>
      <c r="G3360" s="4">
        <v>83</v>
      </c>
      <c r="H3360" s="6">
        <v>0</v>
      </c>
      <c r="I3360" s="8" t="str">
        <f>IF(H3360&lt;Mapping!$B$1,Mapping!$A$1,IF(H3360&lt;Mapping!$B$2,Mapping!$A$2,Mapping!$A$3))</f>
        <v>Minor</v>
      </c>
    </row>
    <row r="3361" spans="1:9" ht="13.5" customHeight="1" x14ac:dyDescent="0.2">
      <c r="A3361" s="4">
        <v>2</v>
      </c>
      <c r="B3361" s="5" t="s">
        <v>21</v>
      </c>
      <c r="C3361" s="4">
        <v>4</v>
      </c>
      <c r="D3361" s="4">
        <v>2020</v>
      </c>
      <c r="E3361" s="4">
        <v>1</v>
      </c>
      <c r="F3361" s="4">
        <v>0</v>
      </c>
      <c r="G3361" s="4">
        <v>0</v>
      </c>
      <c r="H3361" s="6">
        <v>34291</v>
      </c>
      <c r="I3361" s="8" t="str">
        <f>IF(H3361&lt;Mapping!$B$1,Mapping!$A$1,IF(H3361&lt;Mapping!$B$2,Mapping!$A$2,Mapping!$A$3))</f>
        <v>Minor</v>
      </c>
    </row>
    <row r="3362" spans="1:9" ht="13.5" customHeight="1" x14ac:dyDescent="0.2">
      <c r="A3362" s="4">
        <v>3</v>
      </c>
      <c r="B3362" s="5" t="s">
        <v>21</v>
      </c>
      <c r="C3362" s="4">
        <v>2</v>
      </c>
      <c r="D3362" s="4">
        <v>2020</v>
      </c>
      <c r="E3362" s="4">
        <v>1</v>
      </c>
      <c r="F3362" s="4">
        <v>0</v>
      </c>
      <c r="G3362" s="4">
        <v>0</v>
      </c>
      <c r="H3362" s="6">
        <v>165</v>
      </c>
      <c r="I3362" s="8" t="str">
        <f>IF(H3362&lt;Mapping!$B$1,Mapping!$A$1,IF(H3362&lt;Mapping!$B$2,Mapping!$A$2,Mapping!$A$3))</f>
        <v>Minor</v>
      </c>
    </row>
    <row r="3363" spans="1:9" ht="13.5" customHeight="1" x14ac:dyDescent="0.2">
      <c r="A3363" s="4">
        <v>3</v>
      </c>
      <c r="B3363" s="5" t="s">
        <v>21</v>
      </c>
      <c r="C3363" s="4">
        <v>2</v>
      </c>
      <c r="D3363" s="4">
        <v>2020</v>
      </c>
      <c r="E3363" s="4">
        <v>1</v>
      </c>
      <c r="F3363" s="4">
        <v>0</v>
      </c>
      <c r="G3363" s="4">
        <v>0</v>
      </c>
      <c r="H3363" s="6">
        <v>155</v>
      </c>
      <c r="I3363" s="8" t="str">
        <f>IF(H3363&lt;Mapping!$B$1,Mapping!$A$1,IF(H3363&lt;Mapping!$B$2,Mapping!$A$2,Mapping!$A$3))</f>
        <v>Minor</v>
      </c>
    </row>
    <row r="3364" spans="1:9" ht="13.5" customHeight="1" x14ac:dyDescent="0.2">
      <c r="A3364" s="4">
        <v>3</v>
      </c>
      <c r="B3364" s="5" t="s">
        <v>21</v>
      </c>
      <c r="C3364" s="4">
        <v>4</v>
      </c>
      <c r="D3364" s="4">
        <v>2020</v>
      </c>
      <c r="E3364" s="4">
        <v>1</v>
      </c>
      <c r="F3364" s="4">
        <v>0</v>
      </c>
      <c r="G3364" s="4">
        <v>0</v>
      </c>
      <c r="H3364" s="6">
        <v>152</v>
      </c>
      <c r="I3364" s="8" t="str">
        <f>IF(H3364&lt;Mapping!$B$1,Mapping!$A$1,IF(H3364&lt;Mapping!$B$2,Mapping!$A$2,Mapping!$A$3))</f>
        <v>Minor</v>
      </c>
    </row>
    <row r="3365" spans="1:9" ht="13.5" customHeight="1" x14ac:dyDescent="0.2">
      <c r="A3365" s="4">
        <v>3</v>
      </c>
      <c r="B3365" s="5" t="s">
        <v>21</v>
      </c>
      <c r="C3365" s="4">
        <v>1</v>
      </c>
      <c r="D3365" s="4">
        <v>2020</v>
      </c>
      <c r="E3365" s="4">
        <v>1</v>
      </c>
      <c r="F3365" s="4">
        <v>12</v>
      </c>
      <c r="G3365" s="4">
        <v>0</v>
      </c>
      <c r="H3365" s="6">
        <v>0</v>
      </c>
      <c r="I3365" s="8" t="str">
        <f>IF(H3365&lt;Mapping!$B$1,Mapping!$A$1,IF(H3365&lt;Mapping!$B$2,Mapping!$A$2,Mapping!$A$3))</f>
        <v>Minor</v>
      </c>
    </row>
    <row r="3366" spans="1:9" ht="13.5" customHeight="1" x14ac:dyDescent="0.2">
      <c r="A3366" s="4">
        <v>5</v>
      </c>
      <c r="B3366" s="5" t="s">
        <v>21</v>
      </c>
      <c r="C3366" s="4">
        <v>4</v>
      </c>
      <c r="D3366" s="4">
        <v>2020</v>
      </c>
      <c r="E3366" s="4">
        <v>1</v>
      </c>
      <c r="F3366" s="4">
        <v>0</v>
      </c>
      <c r="G3366" s="4">
        <v>0</v>
      </c>
      <c r="H3366" s="6">
        <v>150</v>
      </c>
      <c r="I3366" s="8" t="str">
        <f>IF(H3366&lt;Mapping!$B$1,Mapping!$A$1,IF(H3366&lt;Mapping!$B$2,Mapping!$A$2,Mapping!$A$3))</f>
        <v>Minor</v>
      </c>
    </row>
    <row r="3367" spans="1:9" ht="13.5" customHeight="1" x14ac:dyDescent="0.2">
      <c r="A3367" s="4">
        <v>6</v>
      </c>
      <c r="B3367" s="5" t="s">
        <v>21</v>
      </c>
      <c r="C3367" s="4">
        <v>2</v>
      </c>
      <c r="D3367" s="4">
        <v>2020</v>
      </c>
      <c r="E3367" s="4">
        <v>1</v>
      </c>
      <c r="F3367" s="4">
        <v>0</v>
      </c>
      <c r="G3367" s="4">
        <v>0</v>
      </c>
      <c r="H3367" s="6">
        <v>167</v>
      </c>
      <c r="I3367" s="8" t="str">
        <f>IF(H3367&lt;Mapping!$B$1,Mapping!$A$1,IF(H3367&lt;Mapping!$B$2,Mapping!$A$2,Mapping!$A$3))</f>
        <v>Minor</v>
      </c>
    </row>
  </sheetData>
  <autoFilter ref="A1:I3367" xr:uid="{00000000-0009-0000-0000-000001000000}"/>
  <conditionalFormatting sqref="A2:H3367">
    <cfRule type="expression" dxfId="0" priority="1">
      <formula>MOD(ROW(),5)=0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3984375" defaultRowHeight="15" customHeight="1" x14ac:dyDescent="0.2"/>
  <cols>
    <col min="1" max="1" width="6.19921875" customWidth="1"/>
    <col min="2" max="2" width="9.19921875" customWidth="1"/>
    <col min="3" max="3" width="41" hidden="1" customWidth="1"/>
    <col min="4" max="4" width="17.19921875" hidden="1" customWidth="1"/>
    <col min="5" max="5" width="18.3984375" hidden="1" customWidth="1"/>
    <col min="6" max="6" width="8.3984375" customWidth="1"/>
    <col min="7" max="26" width="10.796875" customWidth="1"/>
  </cols>
  <sheetData>
    <row r="1" spans="1:26" ht="13.5" customHeight="1" x14ac:dyDescent="0.2">
      <c r="A1" s="10" t="s">
        <v>3</v>
      </c>
      <c r="B1" s="10" t="s">
        <v>8</v>
      </c>
      <c r="C1" s="10" t="s">
        <v>67</v>
      </c>
      <c r="D1" s="10" t="s">
        <v>68</v>
      </c>
      <c r="E1" s="10" t="s">
        <v>69</v>
      </c>
      <c r="F1" s="9" t="s">
        <v>70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5" customHeight="1" x14ac:dyDescent="0.2">
      <c r="A2" s="11">
        <v>1960</v>
      </c>
      <c r="B2" s="12">
        <v>2.1299999999999999E-2</v>
      </c>
      <c r="C2" s="11"/>
      <c r="D2" s="11"/>
      <c r="E2" s="11"/>
      <c r="F2" s="13">
        <f t="shared" ref="F2:F61" si="0">F3*(1+B2)</f>
        <v>9.0110154119451078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3.5" customHeight="1" x14ac:dyDescent="0.2">
      <c r="A3" s="11">
        <v>1961</v>
      </c>
      <c r="B3" s="12">
        <v>2.1299999999999999E-2</v>
      </c>
      <c r="C3" s="11"/>
      <c r="D3" s="11"/>
      <c r="E3" s="11"/>
      <c r="F3" s="13">
        <f t="shared" si="0"/>
        <v>8.8230837285274717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5" customHeight="1" x14ac:dyDescent="0.2">
      <c r="A4" s="11">
        <v>1962</v>
      </c>
      <c r="B4" s="12">
        <v>2.1299999999999999E-2</v>
      </c>
      <c r="C4" s="12">
        <v>3.0700000000000002E-2</v>
      </c>
      <c r="D4" s="12">
        <v>3.5099999999999999E-2</v>
      </c>
      <c r="E4" s="12">
        <v>4.4600000000000001E-2</v>
      </c>
      <c r="F4" s="13">
        <f t="shared" si="0"/>
        <v>8.639071505461148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3.5" customHeight="1" x14ac:dyDescent="0.2">
      <c r="A5" s="11">
        <v>1963</v>
      </c>
      <c r="B5" s="12">
        <v>2.01E-2</v>
      </c>
      <c r="C5" s="12">
        <v>3.5799999999999998E-2</v>
      </c>
      <c r="D5" s="12">
        <v>3.7999999999999999E-2</v>
      </c>
      <c r="E5" s="12">
        <v>4.5199999999999997E-2</v>
      </c>
      <c r="F5" s="13">
        <f t="shared" si="0"/>
        <v>8.4588969993744705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3.5" customHeight="1" x14ac:dyDescent="0.2">
      <c r="A6" s="11">
        <v>1964</v>
      </c>
      <c r="B6" s="12">
        <v>2.0500000000000001E-2</v>
      </c>
      <c r="C6" s="12">
        <v>3.9399999999999998E-2</v>
      </c>
      <c r="D6" s="12">
        <v>4.3499999999999997E-2</v>
      </c>
      <c r="E6" s="12">
        <v>4.7300000000000002E-2</v>
      </c>
      <c r="F6" s="13">
        <f t="shared" si="0"/>
        <v>8.2922233108268504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3.5" customHeight="1" x14ac:dyDescent="0.2">
      <c r="A7" s="11">
        <v>1965</v>
      </c>
      <c r="B7" s="12">
        <v>2.5399999999999999E-2</v>
      </c>
      <c r="C7" s="12">
        <v>4.58E-2</v>
      </c>
      <c r="D7" s="12">
        <v>4.6800000000000001E-2</v>
      </c>
      <c r="E7" s="12">
        <v>4.8399999999999999E-2</v>
      </c>
      <c r="F7" s="13">
        <f t="shared" si="0"/>
        <v>8.1256475363320444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3.5" customHeight="1" x14ac:dyDescent="0.2">
      <c r="A8" s="11">
        <v>1966</v>
      </c>
      <c r="B8" s="12">
        <v>3.3000000000000002E-2</v>
      </c>
      <c r="C8" s="12">
        <v>5.7000000000000002E-2</v>
      </c>
      <c r="D8" s="12">
        <v>5.8700000000000002E-2</v>
      </c>
      <c r="E8" s="12">
        <v>5.5599999999999997E-2</v>
      </c>
      <c r="F8" s="13">
        <f t="shared" si="0"/>
        <v>7.92436857453876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3.5" customHeight="1" x14ac:dyDescent="0.2">
      <c r="A9" s="11">
        <v>1967</v>
      </c>
      <c r="B9" s="12">
        <v>2.7400000000000001E-2</v>
      </c>
      <c r="C9" s="12">
        <v>4.7399999999999998E-2</v>
      </c>
      <c r="D9" s="12">
        <v>5.5E-2</v>
      </c>
      <c r="E9" s="12">
        <v>5.7200000000000001E-2</v>
      </c>
      <c r="F9" s="13">
        <f t="shared" si="0"/>
        <v>7.6712183683821493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3.5" customHeight="1" x14ac:dyDescent="0.2">
      <c r="A10" s="11">
        <v>1968</v>
      </c>
      <c r="B10" s="12">
        <v>3.4799999999999998E-2</v>
      </c>
      <c r="C10" s="12">
        <v>6.3500000000000001E-2</v>
      </c>
      <c r="D10" s="12">
        <v>6.4100000000000004E-2</v>
      </c>
      <c r="E10" s="12">
        <v>6.3600000000000004E-2</v>
      </c>
      <c r="F10" s="13">
        <f t="shared" si="0"/>
        <v>7.4666326342049336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3.5" customHeight="1" x14ac:dyDescent="0.2">
      <c r="A11" s="11">
        <v>1969</v>
      </c>
      <c r="B11" s="12">
        <v>4.0599999999999997E-2</v>
      </c>
      <c r="C11" s="12">
        <v>9.0999999999999998E-2</v>
      </c>
      <c r="D11" s="12">
        <v>8.0199999999999994E-2</v>
      </c>
      <c r="E11" s="12">
        <v>7.51E-2</v>
      </c>
      <c r="F11" s="13">
        <f t="shared" si="0"/>
        <v>7.2155321165490278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3.5" customHeight="1" x14ac:dyDescent="0.2">
      <c r="A12" s="11">
        <v>1970</v>
      </c>
      <c r="B12" s="12">
        <v>5.04E-2</v>
      </c>
      <c r="C12" s="12">
        <v>8.0299999999999996E-2</v>
      </c>
      <c r="D12" s="12">
        <v>7.7700000000000005E-2</v>
      </c>
      <c r="E12" s="12">
        <v>8.2799999999999999E-2</v>
      </c>
      <c r="F12" s="13">
        <f t="shared" si="0"/>
        <v>6.9340112594167094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3.5" customHeight="1" x14ac:dyDescent="0.2">
      <c r="A13" s="11">
        <v>1971</v>
      </c>
      <c r="B13" s="12">
        <v>4.7199999999999999E-2</v>
      </c>
      <c r="C13" s="12">
        <v>5.2699999999999997E-2</v>
      </c>
      <c r="D13" s="12">
        <v>5.5199999999999999E-2</v>
      </c>
      <c r="E13" s="12">
        <v>6.9400000000000003E-2</v>
      </c>
      <c r="F13" s="13">
        <f t="shared" si="0"/>
        <v>6.6013054640296165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.5" customHeight="1" x14ac:dyDescent="0.2">
      <c r="A14" s="11">
        <v>1972</v>
      </c>
      <c r="B14" s="12">
        <v>4.41E-2</v>
      </c>
      <c r="C14" s="12">
        <v>0.05</v>
      </c>
      <c r="D14" s="12">
        <v>5.5899999999999998E-2</v>
      </c>
      <c r="E14" s="12">
        <v>6.9900000000000004E-2</v>
      </c>
      <c r="F14" s="13">
        <f t="shared" si="0"/>
        <v>6.3037676318082667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3.5" customHeight="1" x14ac:dyDescent="0.2">
      <c r="A15" s="11">
        <v>1973</v>
      </c>
      <c r="B15" s="12">
        <v>6.7599999999999993E-2</v>
      </c>
      <c r="C15" s="12">
        <v>9.7900000000000001E-2</v>
      </c>
      <c r="D15" s="12">
        <v>8.2400000000000001E-2</v>
      </c>
      <c r="E15" s="12">
        <v>7.7100000000000002E-2</v>
      </c>
      <c r="F15" s="13">
        <f t="shared" si="0"/>
        <v>6.0375132954776998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3.5" customHeight="1" x14ac:dyDescent="0.2">
      <c r="A16" s="11">
        <v>1974</v>
      </c>
      <c r="B16" s="12">
        <v>0.1086</v>
      </c>
      <c r="C16" s="12">
        <v>0.11799999999999999</v>
      </c>
      <c r="D16" s="12">
        <v>9.2299999999999993E-2</v>
      </c>
      <c r="E16" s="12">
        <v>8.5099999999999995E-2</v>
      </c>
      <c r="F16" s="13">
        <f t="shared" si="0"/>
        <v>5.655220396663263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3.5" customHeight="1" x14ac:dyDescent="0.2">
      <c r="A17" s="11">
        <v>1975</v>
      </c>
      <c r="B17" s="12">
        <v>8.8999999999999996E-2</v>
      </c>
      <c r="C17" s="12">
        <v>6.5600000000000006E-2</v>
      </c>
      <c r="D17" s="12">
        <v>7.6300000000000007E-2</v>
      </c>
      <c r="E17" s="12">
        <v>8.9899999999999994E-2</v>
      </c>
      <c r="F17" s="13">
        <f t="shared" si="0"/>
        <v>5.1012271303114405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3.5" customHeight="1" x14ac:dyDescent="0.2">
      <c r="A18" s="11">
        <v>1976</v>
      </c>
      <c r="B18" s="12">
        <v>6.4299999999999996E-2</v>
      </c>
      <c r="C18" s="12">
        <v>5.6899999999999999E-2</v>
      </c>
      <c r="D18" s="12">
        <v>6.6299999999999998E-2</v>
      </c>
      <c r="E18" s="12">
        <v>8.5699999999999998E-2</v>
      </c>
      <c r="F18" s="13">
        <f t="shared" si="0"/>
        <v>4.6843224337111486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3.5" customHeight="1" x14ac:dyDescent="0.2">
      <c r="A19" s="11">
        <v>1977</v>
      </c>
      <c r="B19" s="12">
        <v>6.8599999999999994E-2</v>
      </c>
      <c r="C19" s="12">
        <v>6.2399999999999997E-2</v>
      </c>
      <c r="D19" s="12">
        <v>6.8500000000000005E-2</v>
      </c>
      <c r="E19" s="12">
        <v>8.3500000000000005E-2</v>
      </c>
      <c r="F19" s="13">
        <f t="shared" si="0"/>
        <v>4.4013177052627537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3.5" customHeight="1" x14ac:dyDescent="0.2">
      <c r="A20" s="11">
        <v>1978</v>
      </c>
      <c r="B20" s="12">
        <v>6.7599999999999993E-2</v>
      </c>
      <c r="C20" s="12">
        <v>8.9300000000000004E-2</v>
      </c>
      <c r="D20" s="12">
        <v>9.3799999999999994E-2</v>
      </c>
      <c r="E20" s="12">
        <v>9.4600000000000004E-2</v>
      </c>
      <c r="F20" s="13">
        <f t="shared" si="0"/>
        <v>4.1187700779176062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3.5" customHeight="1" x14ac:dyDescent="0.2">
      <c r="A21" s="11">
        <v>1979</v>
      </c>
      <c r="B21" s="12">
        <v>9.11E-2</v>
      </c>
      <c r="C21" s="12">
        <v>0.12559999999999999</v>
      </c>
      <c r="D21" s="12">
        <v>0.1197</v>
      </c>
      <c r="E21" s="12">
        <v>0.106</v>
      </c>
      <c r="F21" s="13">
        <f t="shared" si="0"/>
        <v>3.8579712232274312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3.5" customHeight="1" x14ac:dyDescent="0.2">
      <c r="A22" s="11">
        <v>1980</v>
      </c>
      <c r="B22" s="12">
        <v>0.1188</v>
      </c>
      <c r="C22" s="12">
        <v>0.1489</v>
      </c>
      <c r="D22" s="12">
        <v>0.1348</v>
      </c>
      <c r="E22" s="12">
        <v>0.1285</v>
      </c>
      <c r="F22" s="13">
        <f t="shared" si="0"/>
        <v>3.5358548466936406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3.5" customHeight="1" x14ac:dyDescent="0.2">
      <c r="A23" s="11">
        <v>1981</v>
      </c>
      <c r="B23" s="12">
        <v>9.98E-2</v>
      </c>
      <c r="C23" s="12">
        <v>0.1842</v>
      </c>
      <c r="D23" s="12">
        <v>0.1661</v>
      </c>
      <c r="E23" s="12">
        <v>0.15629999999999999</v>
      </c>
      <c r="F23" s="13">
        <f t="shared" si="0"/>
        <v>3.1603993981888099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3.5" customHeight="1" x14ac:dyDescent="0.2">
      <c r="A24" s="11">
        <v>1982</v>
      </c>
      <c r="B24" s="12">
        <v>6.8900000000000003E-2</v>
      </c>
      <c r="C24" s="12">
        <v>0.13780000000000001</v>
      </c>
      <c r="D24" s="12">
        <v>0.13789999999999999</v>
      </c>
      <c r="E24" s="12">
        <v>0.14610000000000001</v>
      </c>
      <c r="F24" s="13">
        <f t="shared" si="0"/>
        <v>2.8736128370511089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3.5" customHeight="1" x14ac:dyDescent="0.2">
      <c r="A25" s="11">
        <v>1983</v>
      </c>
      <c r="B25" s="12">
        <v>4.6899999999999997E-2</v>
      </c>
      <c r="C25" s="12">
        <v>0.1023</v>
      </c>
      <c r="D25" s="12">
        <v>0.1077</v>
      </c>
      <c r="E25" s="12">
        <v>0.12479999999999999</v>
      </c>
      <c r="F25" s="13">
        <f t="shared" si="0"/>
        <v>2.688383232342697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3.5" customHeight="1" x14ac:dyDescent="0.2">
      <c r="A26" s="11">
        <v>1984</v>
      </c>
      <c r="B26" s="12">
        <v>4.8500000000000001E-2</v>
      </c>
      <c r="C26" s="12">
        <v>0.1154</v>
      </c>
      <c r="D26" s="12">
        <v>0.1226</v>
      </c>
      <c r="E26" s="12">
        <v>0.1399</v>
      </c>
      <c r="F26" s="13">
        <f t="shared" si="0"/>
        <v>2.5679465396338688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3.5" customHeight="1" x14ac:dyDescent="0.2">
      <c r="A27" s="11">
        <v>1985</v>
      </c>
      <c r="B27" s="12">
        <v>3.7699999999999997E-2</v>
      </c>
      <c r="C27" s="12">
        <v>9.1399999999999995E-2</v>
      </c>
      <c r="D27" s="12">
        <v>9.4700000000000006E-2</v>
      </c>
      <c r="E27" s="12">
        <v>0.1193</v>
      </c>
      <c r="F27" s="13">
        <f t="shared" si="0"/>
        <v>2.4491621741858549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.5" customHeight="1" x14ac:dyDescent="0.2">
      <c r="A28" s="11">
        <v>1986</v>
      </c>
      <c r="B28" s="12">
        <v>0.02</v>
      </c>
      <c r="C28" s="12">
        <v>7.6999999999999999E-2</v>
      </c>
      <c r="D28" s="12">
        <v>7.2700000000000001E-2</v>
      </c>
      <c r="E28" s="12">
        <v>8.6300000000000002E-2</v>
      </c>
      <c r="F28" s="13">
        <f t="shared" si="0"/>
        <v>2.3601832650918904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.5" customHeight="1" x14ac:dyDescent="0.2">
      <c r="A29" s="11">
        <v>1987</v>
      </c>
      <c r="B29" s="12">
        <v>3.1300000000000001E-2</v>
      </c>
      <c r="C29" s="12">
        <v>0.1134</v>
      </c>
      <c r="D29" s="12">
        <v>7.6200000000000004E-2</v>
      </c>
      <c r="E29" s="12">
        <v>9.4399999999999998E-2</v>
      </c>
      <c r="F29" s="13">
        <f t="shared" si="0"/>
        <v>2.3139051618547946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5" customHeight="1" x14ac:dyDescent="0.2">
      <c r="A30" s="11">
        <v>1988</v>
      </c>
      <c r="B30" s="12">
        <v>3.6799999999999999E-2</v>
      </c>
      <c r="C30" s="12">
        <v>8.5199999999999998E-2</v>
      </c>
      <c r="D30" s="12">
        <v>8.6099999999999996E-2</v>
      </c>
      <c r="E30" s="12">
        <v>9.9500000000000005E-2</v>
      </c>
      <c r="F30" s="13">
        <f t="shared" si="0"/>
        <v>2.2436780392269897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.5" customHeight="1" x14ac:dyDescent="0.2">
      <c r="A31" s="11">
        <v>1989</v>
      </c>
      <c r="B31" s="12">
        <v>4.8300000000000003E-2</v>
      </c>
      <c r="C31" s="12">
        <v>0.1038</v>
      </c>
      <c r="D31" s="12">
        <v>9.6000000000000002E-2</v>
      </c>
      <c r="E31" s="12">
        <v>9.5500000000000002E-2</v>
      </c>
      <c r="F31" s="13">
        <f t="shared" si="0"/>
        <v>2.1640413186988714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3.5" customHeight="1" x14ac:dyDescent="0.2">
      <c r="A32" s="11">
        <v>1990</v>
      </c>
      <c r="B32" s="12">
        <v>5.0999999999999997E-2</v>
      </c>
      <c r="C32" s="12">
        <v>9.1300000000000006E-2</v>
      </c>
      <c r="D32" s="12">
        <v>8.8700000000000001E-2</v>
      </c>
      <c r="E32" s="12">
        <v>9.6199999999999994E-2</v>
      </c>
      <c r="F32" s="13">
        <f t="shared" si="0"/>
        <v>2.0643339871209303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5" customHeight="1" x14ac:dyDescent="0.2">
      <c r="A33" s="11">
        <v>1991</v>
      </c>
      <c r="B33" s="12">
        <v>4.53E-2</v>
      </c>
      <c r="C33" s="12">
        <v>6.4600000000000005E-2</v>
      </c>
      <c r="D33" s="12">
        <v>6.6000000000000003E-2</v>
      </c>
      <c r="E33" s="12">
        <v>8.8499999999999995E-2</v>
      </c>
      <c r="F33" s="13">
        <f t="shared" si="0"/>
        <v>1.964161738459496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3.5" customHeight="1" x14ac:dyDescent="0.2">
      <c r="A34" s="11">
        <v>1992</v>
      </c>
      <c r="B34" s="12">
        <v>4.2599999999999999E-2</v>
      </c>
      <c r="C34" s="12">
        <v>4.0399999999999998E-2</v>
      </c>
      <c r="D34" s="12">
        <v>4.3999999999999997E-2</v>
      </c>
      <c r="E34" s="12">
        <v>7.8899999999999998E-2</v>
      </c>
      <c r="F34" s="13">
        <f t="shared" si="0"/>
        <v>1.8790411733086159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3.5" customHeight="1" x14ac:dyDescent="0.2">
      <c r="A35" s="11">
        <v>1993</v>
      </c>
      <c r="B35" s="12">
        <v>3.7400000000000003E-2</v>
      </c>
      <c r="C35" s="12">
        <v>3.4599999999999999E-2</v>
      </c>
      <c r="D35" s="12">
        <v>3.8899999999999997E-2</v>
      </c>
      <c r="E35" s="12">
        <v>6.6100000000000006E-2</v>
      </c>
      <c r="F35" s="13">
        <f t="shared" si="0"/>
        <v>1.8022646972075733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3.5" customHeight="1" x14ac:dyDescent="0.2">
      <c r="A36" s="11">
        <v>1994</v>
      </c>
      <c r="B36" s="12">
        <v>3.1899999999999998E-2</v>
      </c>
      <c r="C36" s="12">
        <v>4.7699999999999999E-2</v>
      </c>
      <c r="D36" s="12">
        <v>0.06</v>
      </c>
      <c r="E36" s="12">
        <v>7.9799999999999996E-2</v>
      </c>
      <c r="F36" s="13">
        <f t="shared" si="0"/>
        <v>1.7372900493614547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3.5" customHeight="1" x14ac:dyDescent="0.2">
      <c r="A37" s="11">
        <v>1995</v>
      </c>
      <c r="B37" s="12">
        <v>3.04E-2</v>
      </c>
      <c r="C37" s="12">
        <v>6.6000000000000003E-2</v>
      </c>
      <c r="D37" s="12">
        <v>6.7000000000000004E-2</v>
      </c>
      <c r="E37" s="12">
        <v>7.3999999999999996E-2</v>
      </c>
      <c r="F37" s="13">
        <f t="shared" si="0"/>
        <v>1.6835837284247066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3.5" customHeight="1" x14ac:dyDescent="0.2">
      <c r="A38" s="11">
        <v>1996</v>
      </c>
      <c r="B38" s="12">
        <v>2.8299999999999999E-2</v>
      </c>
      <c r="C38" s="12">
        <v>6.0100000000000001E-2</v>
      </c>
      <c r="D38" s="12">
        <v>6.2199999999999998E-2</v>
      </c>
      <c r="E38" s="12">
        <v>7.2599999999999998E-2</v>
      </c>
      <c r="F38" s="13">
        <f t="shared" si="0"/>
        <v>1.6339127799152822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3.5" customHeight="1" x14ac:dyDescent="0.2">
      <c r="A39" s="11">
        <v>1997</v>
      </c>
      <c r="B39" s="12">
        <v>2.47E-2</v>
      </c>
      <c r="C39" s="12">
        <v>6.1899999999999997E-2</v>
      </c>
      <c r="D39" s="12">
        <v>6.3500000000000001E-2</v>
      </c>
      <c r="E39" s="12">
        <v>7.1599999999999997E-2</v>
      </c>
      <c r="F39" s="13">
        <f t="shared" si="0"/>
        <v>1.5889456189004008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3.5" customHeight="1" x14ac:dyDescent="0.2">
      <c r="A40" s="11">
        <v>1998</v>
      </c>
      <c r="B40" s="12">
        <v>1.66E-2</v>
      </c>
      <c r="C40" s="12">
        <v>6.0499999999999998E-2</v>
      </c>
      <c r="D40" s="12">
        <v>5.7000000000000002E-2</v>
      </c>
      <c r="E40" s="12">
        <v>5.9299999999999999E-2</v>
      </c>
      <c r="F40" s="13">
        <f t="shared" si="0"/>
        <v>1.5506446949354942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3.5" customHeight="1" x14ac:dyDescent="0.2">
      <c r="A41" s="11">
        <v>1999</v>
      </c>
      <c r="B41" s="12">
        <v>1.89E-2</v>
      </c>
      <c r="C41" s="12">
        <v>5.6300000000000003E-2</v>
      </c>
      <c r="D41" s="12">
        <v>5.7299999999999997E-2</v>
      </c>
      <c r="E41" s="12">
        <v>6.3600000000000004E-2</v>
      </c>
      <c r="F41" s="13">
        <f t="shared" si="0"/>
        <v>1.5253243113668054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3.5" customHeight="1" x14ac:dyDescent="0.2">
      <c r="A42" s="11">
        <v>2000</v>
      </c>
      <c r="B42" s="12">
        <v>2.9600000000000001E-2</v>
      </c>
      <c r="C42" s="12">
        <v>7.0499999999999993E-2</v>
      </c>
      <c r="D42" s="12">
        <v>6.8900000000000003E-2</v>
      </c>
      <c r="E42" s="12">
        <v>6.7900000000000002E-2</v>
      </c>
      <c r="F42" s="13">
        <f t="shared" si="0"/>
        <v>1.4970304361240607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3.5" customHeight="1" x14ac:dyDescent="0.2">
      <c r="A43" s="11">
        <v>2001</v>
      </c>
      <c r="B43" s="12">
        <v>2.8199999999999999E-2</v>
      </c>
      <c r="C43" s="12">
        <v>4.3999999999999997E-2</v>
      </c>
      <c r="D43" s="12">
        <v>3.95E-2</v>
      </c>
      <c r="E43" s="12">
        <v>5.6599999999999998E-2</v>
      </c>
      <c r="F43" s="13">
        <f t="shared" si="0"/>
        <v>1.453992265077759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3.5" customHeight="1" x14ac:dyDescent="0.2">
      <c r="A44" s="11">
        <v>2002</v>
      </c>
      <c r="B44" s="12">
        <v>1.78E-2</v>
      </c>
      <c r="C44" s="12">
        <v>1.9199999999999998E-2</v>
      </c>
      <c r="D44" s="12">
        <v>2.2800000000000001E-2</v>
      </c>
      <c r="E44" s="12">
        <v>5.21E-2</v>
      </c>
      <c r="F44" s="13">
        <f t="shared" si="0"/>
        <v>1.4141142434134983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3.5" customHeight="1" x14ac:dyDescent="0.2">
      <c r="A45" s="11">
        <v>2003</v>
      </c>
      <c r="B45" s="12">
        <v>2.0899999999999998E-2</v>
      </c>
      <c r="C45" s="12">
        <v>1.3100000000000001E-2</v>
      </c>
      <c r="D45" s="12">
        <v>1.43E-2</v>
      </c>
      <c r="E45" s="12">
        <v>4.5400000000000003E-2</v>
      </c>
      <c r="F45" s="13">
        <f t="shared" si="0"/>
        <v>1.3893832220608158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.5" customHeight="1" x14ac:dyDescent="0.2">
      <c r="A46" s="11">
        <v>2004</v>
      </c>
      <c r="B46" s="12">
        <v>2.3900000000000001E-2</v>
      </c>
      <c r="C46" s="12">
        <v>1.5599999999999999E-2</v>
      </c>
      <c r="D46" s="12">
        <v>2.1499999999999998E-2</v>
      </c>
      <c r="E46" s="12">
        <v>4.82E-2</v>
      </c>
      <c r="F46" s="13">
        <f t="shared" si="0"/>
        <v>1.360939584739755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.5" customHeight="1" x14ac:dyDescent="0.2">
      <c r="A47" s="11">
        <v>2005</v>
      </c>
      <c r="B47" s="12">
        <v>2.81E-2</v>
      </c>
      <c r="C47" s="12">
        <v>3.6400000000000002E-2</v>
      </c>
      <c r="D47" s="12">
        <v>4.1000000000000002E-2</v>
      </c>
      <c r="E47" s="12">
        <v>4.8399999999999999E-2</v>
      </c>
      <c r="F47" s="13">
        <f t="shared" si="0"/>
        <v>1.3291723652112071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.5" customHeight="1" x14ac:dyDescent="0.2">
      <c r="A48" s="11">
        <v>2006</v>
      </c>
      <c r="B48" s="12">
        <v>2.7799999999999998E-2</v>
      </c>
      <c r="C48" s="12">
        <v>5.6000000000000001E-2</v>
      </c>
      <c r="D48" s="12">
        <v>5.57E-2</v>
      </c>
      <c r="E48" s="12">
        <v>5.4100000000000002E-2</v>
      </c>
      <c r="F48" s="13">
        <f t="shared" si="0"/>
        <v>1.2928434638762836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.5" customHeight="1" x14ac:dyDescent="0.2">
      <c r="A49" s="11">
        <v>2007</v>
      </c>
      <c r="B49" s="12">
        <v>2.6599999999999999E-2</v>
      </c>
      <c r="C49" s="12">
        <v>5.67E-2</v>
      </c>
      <c r="D49" s="12">
        <v>5.11E-2</v>
      </c>
      <c r="E49" s="12">
        <v>5.2299999999999999E-2</v>
      </c>
      <c r="F49" s="13">
        <f t="shared" si="0"/>
        <v>1.2578745513487872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.5" customHeight="1" x14ac:dyDescent="0.2">
      <c r="A50" s="11">
        <v>2008</v>
      </c>
      <c r="B50" s="12">
        <v>3.6999999999999998E-2</v>
      </c>
      <c r="C50" s="12">
        <v>2.2100000000000002E-2</v>
      </c>
      <c r="D50" s="12">
        <v>2.0899999999999998E-2</v>
      </c>
      <c r="E50" s="12">
        <v>4.1399999999999999E-2</v>
      </c>
      <c r="F50" s="13">
        <f t="shared" si="0"/>
        <v>1.2252820488493934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.5" customHeight="1" x14ac:dyDescent="0.2">
      <c r="A51" s="11">
        <v>2009</v>
      </c>
      <c r="B51" s="12">
        <v>8.0000000000000004E-4</v>
      </c>
      <c r="C51" s="12">
        <v>2.2000000000000001E-3</v>
      </c>
      <c r="D51" s="12">
        <v>5.7000000000000002E-3</v>
      </c>
      <c r="E51" s="12">
        <v>3.6999999999999998E-2</v>
      </c>
      <c r="F51" s="13">
        <f t="shared" si="0"/>
        <v>1.1815641743967151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.5" customHeight="1" x14ac:dyDescent="0.2">
      <c r="A52" s="11">
        <v>2010</v>
      </c>
      <c r="B52" s="12">
        <v>1.5100000000000001E-2</v>
      </c>
      <c r="C52" s="12">
        <v>2.3999999999999998E-3</v>
      </c>
      <c r="D52" s="12">
        <v>4.0000000000000001E-3</v>
      </c>
      <c r="E52" s="12">
        <v>3.6400000000000002E-2</v>
      </c>
      <c r="F52" s="13">
        <f t="shared" si="0"/>
        <v>1.1806196786537921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.5" customHeight="1" x14ac:dyDescent="0.2">
      <c r="A53" s="11">
        <v>2011</v>
      </c>
      <c r="B53" s="12">
        <v>0.03</v>
      </c>
      <c r="C53" s="12">
        <v>1.5E-3</v>
      </c>
      <c r="D53" s="12">
        <v>2.3999999999999998E-3</v>
      </c>
      <c r="E53" s="12">
        <v>3.1600000000000003E-2</v>
      </c>
      <c r="F53" s="13">
        <f t="shared" si="0"/>
        <v>1.1630575102490319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.5" customHeight="1" x14ac:dyDescent="0.2">
      <c r="A54" s="11">
        <v>2012</v>
      </c>
      <c r="B54" s="12">
        <v>2.2200000000000001E-2</v>
      </c>
      <c r="C54" s="12">
        <v>2E-3</v>
      </c>
      <c r="D54" s="12">
        <v>2.3999999999999998E-3</v>
      </c>
      <c r="E54" s="12">
        <v>2.06E-2</v>
      </c>
      <c r="F54" s="13">
        <f t="shared" si="0"/>
        <v>1.1291820487854678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.5" customHeight="1" x14ac:dyDescent="0.2">
      <c r="A55" s="11">
        <v>2013</v>
      </c>
      <c r="B55" s="12">
        <v>1.4E-2</v>
      </c>
      <c r="C55" s="12">
        <v>1.6000000000000001E-3</v>
      </c>
      <c r="D55" s="12">
        <v>1.9E-3</v>
      </c>
      <c r="E55" s="12">
        <v>2.6700000000000002E-2</v>
      </c>
      <c r="F55" s="13">
        <f t="shared" si="0"/>
        <v>1.1046586272602894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.5" customHeight="1" x14ac:dyDescent="0.2">
      <c r="A56" s="11">
        <v>2014</v>
      </c>
      <c r="B56" s="12">
        <v>1.11E-2</v>
      </c>
      <c r="C56" s="12">
        <v>1.4E-3</v>
      </c>
      <c r="D56" s="12">
        <v>1.8E-3</v>
      </c>
      <c r="E56" s="12">
        <v>2.8799999999999999E-2</v>
      </c>
      <c r="F56" s="13">
        <f t="shared" si="0"/>
        <v>1.0894069302369718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.5" customHeight="1" x14ac:dyDescent="0.2">
      <c r="A57" s="11">
        <v>2015</v>
      </c>
      <c r="B57" s="12">
        <v>1.4E-3</v>
      </c>
      <c r="C57" s="12">
        <v>1.9E-3</v>
      </c>
      <c r="D57" s="12">
        <v>4.0000000000000001E-3</v>
      </c>
      <c r="E57" s="12">
        <v>2.4299999999999999E-2</v>
      </c>
      <c r="F57" s="13">
        <f t="shared" si="0"/>
        <v>1.0774472655889344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.5" customHeight="1" x14ac:dyDescent="0.2">
      <c r="A58" s="11">
        <v>2016</v>
      </c>
      <c r="B58" s="12">
        <v>8.3000000000000001E-3</v>
      </c>
      <c r="C58" s="12">
        <v>4.7999999999999996E-3</v>
      </c>
      <c r="D58" s="12">
        <v>7.1999999999999998E-3</v>
      </c>
      <c r="E58" s="12">
        <v>2.1000000000000001E-2</v>
      </c>
      <c r="F58" s="13">
        <f t="shared" si="0"/>
        <v>1.0759409482613684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.5" customHeight="1" x14ac:dyDescent="0.2">
      <c r="A59" s="11">
        <v>2017</v>
      </c>
      <c r="B59" s="12">
        <v>1.83E-2</v>
      </c>
      <c r="C59" s="12">
        <v>1.1599999999999999E-2</v>
      </c>
      <c r="D59" s="12">
        <v>1.37E-2</v>
      </c>
      <c r="E59" s="12">
        <v>2.6499999999999999E-2</v>
      </c>
      <c r="F59" s="13">
        <f t="shared" si="0"/>
        <v>1.06708414981788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.5" customHeight="1" x14ac:dyDescent="0.2">
      <c r="A60" s="11">
        <v>2018</v>
      </c>
      <c r="B60" s="12">
        <v>2.12E-2</v>
      </c>
      <c r="C60" s="12">
        <v>2.0799999999999999E-2</v>
      </c>
      <c r="D60" s="12">
        <v>6.4000000000000003E-3</v>
      </c>
      <c r="E60" s="12">
        <v>3.3000000000000002E-2</v>
      </c>
      <c r="F60" s="13">
        <f t="shared" si="0"/>
        <v>1.0479074436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.5" customHeight="1" x14ac:dyDescent="0.2">
      <c r="A61" s="11">
        <v>2019</v>
      </c>
      <c r="B61" s="12">
        <v>1.7000000000000001E-2</v>
      </c>
      <c r="C61" s="12">
        <v>2.46E-2</v>
      </c>
      <c r="D61" s="12">
        <v>2.3400000000000001E-2</v>
      </c>
      <c r="E61" s="12">
        <v>2.4400000000000002E-2</v>
      </c>
      <c r="F61" s="13">
        <f t="shared" si="0"/>
        <v>1.0261529999999999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.5" customHeight="1" x14ac:dyDescent="0.2">
      <c r="A62" s="11">
        <v>2020</v>
      </c>
      <c r="B62" s="12">
        <v>8.9999999999999993E-3</v>
      </c>
      <c r="C62" s="12">
        <v>4.4999999999999997E-3</v>
      </c>
      <c r="D62" s="12">
        <v>4.4999999999999997E-3</v>
      </c>
      <c r="E62" s="12">
        <v>1.04E-2</v>
      </c>
      <c r="F62" s="13">
        <f>(1+B62)</f>
        <v>1.0089999999999999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.5" customHeight="1" x14ac:dyDescent="0.2">
      <c r="A63" s="11"/>
      <c r="B63" s="12"/>
      <c r="C63" s="12"/>
      <c r="D63" s="12"/>
      <c r="E63" s="12"/>
      <c r="F63" s="13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.5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.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.5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.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.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.5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.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.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.5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.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.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.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.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.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.5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.5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.5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.5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.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.5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.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.5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.5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.5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.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.5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.5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.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.5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.5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.5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.5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.5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.5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.5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.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.5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.5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.5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.5" customHeight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.5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3.5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3.5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3.5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3.5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3.5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3.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3.5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3.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3.5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3.5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3.5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3.5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3.5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3.5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3.5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3.5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3.5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3.5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3.5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3.5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3.5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3.5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3.5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3.5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3.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3.5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3.5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3.5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3.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3.5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3.5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3.5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3.5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3.5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3.5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3.5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3.5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3.5" customHeight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3.5" customHeight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3.5" customHeight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3.5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3.5" customHeight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3.5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3.5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3.5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3.5" customHeight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5" customHeight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3.5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3.5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3.5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3.5" customHeight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3.5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3.5" customHeigh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3.5" customHeight="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3.5" customHeight="1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3.5" customHeight="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3.5" customHeight="1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3.5" customHeight="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3.5" customHeight="1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3.5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3.5" customHeight="1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3.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5" customHeight="1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3.5" customHeight="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5" customHeight="1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3.5" customHeight="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3.5" customHeight="1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3.5" customHeight="1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3.5" customHeight="1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3.5" customHeight="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3.5" customHeight="1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3.5" customHeight="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3.5" customHeight="1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3.5" customHeight="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3.5" customHeight="1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3.5" customHeight="1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3.5" customHeight="1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3.5" customHeight="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3.5" customHeight="1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3.5" customHeight="1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5" customHeight="1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3.5" customHeight="1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3.5" customHeight="1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3.5" customHeight="1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3.5" customHeight="1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3.5" customHeight="1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3.5" customHeight="1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3.5" customHeight="1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3.5" customHeight="1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3.5" customHeight="1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3.5" customHeight="1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3.5" customHeight="1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3.5" customHeight="1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3.5" customHeight="1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3.5" customHeight="1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3.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3.5" customHeight="1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3.5" customHeight="1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3.5" customHeight="1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3.5" customHeight="1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3.5" customHeight="1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3.5" customHeight="1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3.5" customHeight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3.5" customHeight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3.5" customHeight="1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3.5" customHeight="1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3.5" customHeight="1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3.5" customHeight="1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3.5" customHeight="1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3.5" customHeight="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3.5" customHeight="1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3.5" customHeight="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3.5" customHeight="1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3.5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3.5" customHeight="1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3.5" customHeight="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3.5" customHeight="1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3.5" customHeight="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3.5" customHeight="1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3.5" customHeight="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3.5" customHeight="1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3.5" customHeight="1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3.5" customHeight="1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3.5" customHeight="1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3.5" customHeight="1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3.5" customHeight="1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3.5" customHeight="1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3.5" customHeight="1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3.5" customHeight="1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3.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3.5" customHeight="1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3.5" customHeight="1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3.5" customHeight="1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3.5" customHeight="1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3.5" customHeight="1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3.5" customHeight="1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3.5" customHeight="1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3.5" customHeight="1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3.5" customHeight="1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3.5" customHeight="1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3.5" customHeight="1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3.5" customHeight="1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3.5" customHeight="1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3.5" customHeight="1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3.5" customHeight="1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3.5" customHeight="1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3.5" customHeight="1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3.5" customHeight="1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3.5" customHeight="1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3.5" customHeight="1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3.5" customHeight="1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3.5" customHeight="1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3.5" customHeight="1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3.5" customHeight="1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3.5" customHeight="1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3.5" customHeight="1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3.5" customHeight="1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3.5" customHeight="1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3.5" customHeight="1" x14ac:dyDescent="0.2"/>
    <row r="264" spans="1:26" ht="13.5" customHeight="1" x14ac:dyDescent="0.2"/>
    <row r="265" spans="1:26" ht="13.5" customHeight="1" x14ac:dyDescent="0.2"/>
    <row r="266" spans="1:26" ht="13.5" customHeight="1" x14ac:dyDescent="0.2"/>
    <row r="267" spans="1:26" ht="13.5" customHeight="1" x14ac:dyDescent="0.2"/>
    <row r="268" spans="1:26" ht="13.5" customHeight="1" x14ac:dyDescent="0.2"/>
    <row r="269" spans="1:26" ht="13.5" customHeight="1" x14ac:dyDescent="0.2"/>
    <row r="270" spans="1:26" ht="13.5" customHeight="1" x14ac:dyDescent="0.2"/>
    <row r="271" spans="1:26" ht="13.5" customHeight="1" x14ac:dyDescent="0.2"/>
    <row r="272" spans="1:26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T44" sqref="T44"/>
    </sheetView>
  </sheetViews>
  <sheetFormatPr baseColWidth="10" defaultColWidth="14.3984375" defaultRowHeight="15" customHeight="1" x14ac:dyDescent="0.2"/>
  <cols>
    <col min="1" max="1" width="22.59765625" customWidth="1"/>
    <col min="2" max="2" width="15.796875" customWidth="1"/>
    <col min="3" max="3" width="8" customWidth="1"/>
    <col min="4" max="4" width="6" customWidth="1"/>
    <col min="5" max="5" width="10.59765625" customWidth="1"/>
    <col min="6" max="6" width="12.3984375" customWidth="1"/>
    <col min="7" max="20" width="10.796875" customWidth="1"/>
  </cols>
  <sheetData>
    <row r="1" spans="1:8" ht="13.5" customHeight="1" x14ac:dyDescent="0.2"/>
    <row r="2" spans="1:8" ht="13.5" customHeight="1" x14ac:dyDescent="0.2"/>
    <row r="3" spans="1:8" ht="13.5" customHeight="1" x14ac:dyDescent="0.2">
      <c r="A3" s="21" t="s">
        <v>71</v>
      </c>
      <c r="B3" s="21" t="s">
        <v>11</v>
      </c>
      <c r="C3" s="22"/>
      <c r="D3" s="22"/>
      <c r="E3" s="23"/>
      <c r="F3" s="8" t="s">
        <v>73</v>
      </c>
    </row>
    <row r="4" spans="1:8" ht="13.5" customHeight="1" x14ac:dyDescent="0.2">
      <c r="A4" s="21" t="s">
        <v>3</v>
      </c>
      <c r="B4" s="24" t="s">
        <v>64</v>
      </c>
      <c r="C4" s="25" t="s">
        <v>65</v>
      </c>
      <c r="D4" s="25" t="s">
        <v>66</v>
      </c>
      <c r="E4" s="26" t="s">
        <v>72</v>
      </c>
      <c r="F4" s="15" t="s">
        <v>64</v>
      </c>
      <c r="G4" s="15" t="s">
        <v>65</v>
      </c>
      <c r="H4" s="15" t="s">
        <v>66</v>
      </c>
    </row>
    <row r="5" spans="1:8" ht="13.5" customHeight="1" x14ac:dyDescent="0.2">
      <c r="A5" s="24">
        <v>1960</v>
      </c>
      <c r="B5" s="27"/>
      <c r="C5" s="28"/>
      <c r="D5" s="28">
        <v>21</v>
      </c>
      <c r="E5" s="29">
        <v>21</v>
      </c>
    </row>
    <row r="6" spans="1:8" ht="13.5" customHeight="1" x14ac:dyDescent="0.2">
      <c r="A6" s="30">
        <v>1961</v>
      </c>
      <c r="B6" s="31"/>
      <c r="C6" s="32"/>
      <c r="D6" s="32">
        <v>41</v>
      </c>
      <c r="E6" s="33">
        <v>41</v>
      </c>
    </row>
    <row r="7" spans="1:8" ht="13.5" customHeight="1" x14ac:dyDescent="0.2">
      <c r="A7" s="30">
        <v>1962</v>
      </c>
      <c r="B7" s="31"/>
      <c r="C7" s="32"/>
      <c r="D7" s="32">
        <v>9</v>
      </c>
      <c r="E7" s="33">
        <v>9</v>
      </c>
    </row>
    <row r="8" spans="1:8" ht="13.5" customHeight="1" x14ac:dyDescent="0.2">
      <c r="A8" s="30">
        <v>1963</v>
      </c>
      <c r="B8" s="31"/>
      <c r="C8" s="32"/>
      <c r="D8" s="32">
        <v>25</v>
      </c>
      <c r="E8" s="33">
        <v>25</v>
      </c>
    </row>
    <row r="9" spans="1:8" ht="13.5" customHeight="1" x14ac:dyDescent="0.2">
      <c r="A9" s="30">
        <v>1964</v>
      </c>
      <c r="B9" s="31"/>
      <c r="C9" s="32">
        <v>3</v>
      </c>
      <c r="D9" s="32">
        <v>60</v>
      </c>
      <c r="E9" s="33">
        <v>63</v>
      </c>
    </row>
    <row r="10" spans="1:8" ht="13.5" customHeight="1" x14ac:dyDescent="0.2">
      <c r="A10" s="30">
        <v>1965</v>
      </c>
      <c r="B10" s="31"/>
      <c r="C10" s="32">
        <v>2</v>
      </c>
      <c r="D10" s="32">
        <v>52</v>
      </c>
      <c r="E10" s="33">
        <v>54</v>
      </c>
    </row>
    <row r="11" spans="1:8" ht="13.5" customHeight="1" x14ac:dyDescent="0.2">
      <c r="A11" s="30">
        <v>1966</v>
      </c>
      <c r="B11" s="31"/>
      <c r="C11" s="32"/>
      <c r="D11" s="32">
        <v>40</v>
      </c>
      <c r="E11" s="33">
        <v>40</v>
      </c>
    </row>
    <row r="12" spans="1:8" ht="13.5" customHeight="1" x14ac:dyDescent="0.2">
      <c r="A12" s="30">
        <v>1967</v>
      </c>
      <c r="B12" s="31"/>
      <c r="C12" s="32">
        <v>1</v>
      </c>
      <c r="D12" s="32">
        <v>18</v>
      </c>
      <c r="E12" s="33">
        <v>19</v>
      </c>
    </row>
    <row r="13" spans="1:8" ht="13.5" customHeight="1" x14ac:dyDescent="0.2">
      <c r="A13" s="30">
        <v>1968</v>
      </c>
      <c r="B13" s="31"/>
      <c r="C13" s="32">
        <v>1</v>
      </c>
      <c r="D13" s="32">
        <v>20</v>
      </c>
      <c r="E13" s="33">
        <v>21</v>
      </c>
    </row>
    <row r="14" spans="1:8" ht="13.5" customHeight="1" x14ac:dyDescent="0.2">
      <c r="A14" s="30">
        <v>1969</v>
      </c>
      <c r="B14" s="31"/>
      <c r="C14" s="32">
        <v>1</v>
      </c>
      <c r="D14" s="32">
        <v>15</v>
      </c>
      <c r="E14" s="33">
        <v>16</v>
      </c>
    </row>
    <row r="15" spans="1:8" ht="13.5" customHeight="1" x14ac:dyDescent="0.2">
      <c r="A15" s="30">
        <v>1970</v>
      </c>
      <c r="B15" s="31"/>
      <c r="C15" s="32">
        <v>3</v>
      </c>
      <c r="D15" s="32">
        <v>19</v>
      </c>
      <c r="E15" s="33">
        <v>22</v>
      </c>
    </row>
    <row r="16" spans="1:8" ht="13.5" customHeight="1" x14ac:dyDescent="0.2">
      <c r="A16" s="30">
        <v>1971</v>
      </c>
      <c r="B16" s="31"/>
      <c r="C16" s="32">
        <v>3</v>
      </c>
      <c r="D16" s="32">
        <v>20</v>
      </c>
      <c r="E16" s="33">
        <v>23</v>
      </c>
    </row>
    <row r="17" spans="1:5" ht="13.5" customHeight="1" x14ac:dyDescent="0.2">
      <c r="A17" s="30">
        <v>1972</v>
      </c>
      <c r="B17" s="31"/>
      <c r="C17" s="32">
        <v>1</v>
      </c>
      <c r="D17" s="32">
        <v>24</v>
      </c>
      <c r="E17" s="33">
        <v>25</v>
      </c>
    </row>
    <row r="18" spans="1:5" ht="13.5" customHeight="1" x14ac:dyDescent="0.2">
      <c r="A18" s="30">
        <v>1973</v>
      </c>
      <c r="B18" s="31"/>
      <c r="C18" s="32">
        <v>8</v>
      </c>
      <c r="D18" s="32">
        <v>56</v>
      </c>
      <c r="E18" s="33">
        <v>64</v>
      </c>
    </row>
    <row r="19" spans="1:5" ht="13.5" customHeight="1" x14ac:dyDescent="0.2">
      <c r="A19" s="30">
        <v>1974</v>
      </c>
      <c r="B19" s="31"/>
      <c r="C19" s="32"/>
      <c r="D19" s="32">
        <v>56</v>
      </c>
      <c r="E19" s="33">
        <v>56</v>
      </c>
    </row>
    <row r="20" spans="1:5" ht="13.5" customHeight="1" x14ac:dyDescent="0.2">
      <c r="A20" s="30">
        <v>1975</v>
      </c>
      <c r="B20" s="31"/>
      <c r="C20" s="32">
        <v>3</v>
      </c>
      <c r="D20" s="32">
        <v>93</v>
      </c>
      <c r="E20" s="33">
        <v>96</v>
      </c>
    </row>
    <row r="21" spans="1:5" ht="13.5" customHeight="1" x14ac:dyDescent="0.2">
      <c r="A21" s="30">
        <v>1976</v>
      </c>
      <c r="B21" s="31">
        <v>1</v>
      </c>
      <c r="C21" s="32">
        <v>5</v>
      </c>
      <c r="D21" s="32">
        <v>40</v>
      </c>
      <c r="E21" s="33">
        <v>46</v>
      </c>
    </row>
    <row r="22" spans="1:5" ht="13.5" customHeight="1" x14ac:dyDescent="0.2">
      <c r="A22" s="30">
        <v>1977</v>
      </c>
      <c r="B22" s="31">
        <v>1</v>
      </c>
      <c r="C22" s="32"/>
      <c r="D22" s="32">
        <v>81</v>
      </c>
      <c r="E22" s="33">
        <v>82</v>
      </c>
    </row>
    <row r="23" spans="1:5" ht="13.5" customHeight="1" x14ac:dyDescent="0.2">
      <c r="A23" s="30">
        <v>1978</v>
      </c>
      <c r="B23" s="31"/>
      <c r="C23" s="32">
        <v>2</v>
      </c>
      <c r="D23" s="32">
        <v>37</v>
      </c>
      <c r="E23" s="33">
        <v>39</v>
      </c>
    </row>
    <row r="24" spans="1:5" ht="13.5" customHeight="1" x14ac:dyDescent="0.2">
      <c r="A24" s="30">
        <v>1979</v>
      </c>
      <c r="B24" s="31">
        <v>2</v>
      </c>
      <c r="C24" s="32">
        <v>13</v>
      </c>
      <c r="D24" s="32">
        <v>16</v>
      </c>
      <c r="E24" s="33">
        <v>31</v>
      </c>
    </row>
    <row r="25" spans="1:5" ht="13.5" customHeight="1" x14ac:dyDescent="0.2">
      <c r="A25" s="30">
        <v>1980</v>
      </c>
      <c r="B25" s="31"/>
      <c r="C25" s="32">
        <v>4</v>
      </c>
      <c r="D25" s="32">
        <v>50</v>
      </c>
      <c r="E25" s="33">
        <v>54</v>
      </c>
    </row>
    <row r="26" spans="1:5" ht="13.5" customHeight="1" x14ac:dyDescent="0.2">
      <c r="A26" s="30">
        <v>1981</v>
      </c>
      <c r="B26" s="31"/>
      <c r="C26" s="32">
        <v>1</v>
      </c>
      <c r="D26" s="32">
        <v>28</v>
      </c>
      <c r="E26" s="33">
        <v>29</v>
      </c>
    </row>
    <row r="27" spans="1:5" ht="13.5" customHeight="1" x14ac:dyDescent="0.2">
      <c r="A27" s="30">
        <v>1982</v>
      </c>
      <c r="B27" s="31">
        <v>1</v>
      </c>
      <c r="C27" s="32">
        <v>9</v>
      </c>
      <c r="D27" s="32">
        <v>71</v>
      </c>
      <c r="E27" s="33">
        <v>81</v>
      </c>
    </row>
    <row r="28" spans="1:5" ht="13.5" customHeight="1" x14ac:dyDescent="0.2">
      <c r="A28" s="30">
        <v>1983</v>
      </c>
      <c r="B28" s="31"/>
      <c r="C28" s="32">
        <v>6</v>
      </c>
      <c r="D28" s="32">
        <v>76</v>
      </c>
      <c r="E28" s="33">
        <v>82</v>
      </c>
    </row>
    <row r="29" spans="1:5" ht="13.5" customHeight="1" x14ac:dyDescent="0.2">
      <c r="A29" s="30">
        <v>1984</v>
      </c>
      <c r="B29" s="31"/>
      <c r="C29" s="32">
        <v>11</v>
      </c>
      <c r="D29" s="32">
        <v>78</v>
      </c>
      <c r="E29" s="33">
        <v>89</v>
      </c>
    </row>
    <row r="30" spans="1:5" ht="13.5" customHeight="1" x14ac:dyDescent="0.2">
      <c r="A30" s="30">
        <v>1985</v>
      </c>
      <c r="B30" s="31">
        <v>1</v>
      </c>
      <c r="C30" s="32">
        <v>4</v>
      </c>
      <c r="D30" s="32">
        <v>78</v>
      </c>
      <c r="E30" s="33">
        <v>83</v>
      </c>
    </row>
    <row r="31" spans="1:5" ht="13.5" customHeight="1" x14ac:dyDescent="0.2">
      <c r="A31" s="30">
        <v>1986</v>
      </c>
      <c r="B31" s="31">
        <v>2</v>
      </c>
      <c r="C31" s="32">
        <v>16</v>
      </c>
      <c r="D31" s="32">
        <v>87</v>
      </c>
      <c r="E31" s="33">
        <v>105</v>
      </c>
    </row>
    <row r="32" spans="1:5" ht="13.5" customHeight="1" x14ac:dyDescent="0.2">
      <c r="A32" s="30">
        <v>1987</v>
      </c>
      <c r="B32" s="31">
        <v>1</v>
      </c>
      <c r="C32" s="32">
        <v>7</v>
      </c>
      <c r="D32" s="32">
        <v>83</v>
      </c>
      <c r="E32" s="33">
        <v>91</v>
      </c>
    </row>
    <row r="33" spans="1:8" ht="13.5" customHeight="1" x14ac:dyDescent="0.2">
      <c r="A33" s="30">
        <v>1988</v>
      </c>
      <c r="B33" s="31">
        <v>1</v>
      </c>
      <c r="C33" s="32">
        <v>4</v>
      </c>
      <c r="D33" s="32">
        <v>102</v>
      </c>
      <c r="E33" s="33">
        <v>107</v>
      </c>
    </row>
    <row r="34" spans="1:8" ht="13.5" customHeight="1" x14ac:dyDescent="0.2">
      <c r="A34" s="30">
        <v>1989</v>
      </c>
      <c r="B34" s="31">
        <v>10</v>
      </c>
      <c r="C34" s="32">
        <v>9</v>
      </c>
      <c r="D34" s="32">
        <v>82</v>
      </c>
      <c r="E34" s="33">
        <v>101</v>
      </c>
    </row>
    <row r="35" spans="1:8" ht="13.5" customHeight="1" x14ac:dyDescent="0.2">
      <c r="A35" s="30">
        <v>1990</v>
      </c>
      <c r="B35" s="31"/>
      <c r="C35" s="32">
        <v>11</v>
      </c>
      <c r="D35" s="32">
        <v>25</v>
      </c>
      <c r="E35" s="33">
        <v>36</v>
      </c>
    </row>
    <row r="36" spans="1:8" ht="13.5" customHeight="1" x14ac:dyDescent="0.2">
      <c r="A36" s="30">
        <v>1991</v>
      </c>
      <c r="B36" s="31">
        <v>2</v>
      </c>
      <c r="C36" s="32">
        <v>4</v>
      </c>
      <c r="D36" s="32">
        <v>22</v>
      </c>
      <c r="E36" s="33">
        <v>28</v>
      </c>
    </row>
    <row r="37" spans="1:8" ht="13.5" customHeight="1" x14ac:dyDescent="0.2">
      <c r="A37" s="30">
        <v>1992</v>
      </c>
      <c r="B37" s="31"/>
      <c r="C37" s="32">
        <v>4</v>
      </c>
      <c r="D37" s="32">
        <v>14</v>
      </c>
      <c r="E37" s="33">
        <v>18</v>
      </c>
    </row>
    <row r="38" spans="1:8" ht="13.5" customHeight="1" x14ac:dyDescent="0.2">
      <c r="A38" s="30">
        <v>1993</v>
      </c>
      <c r="B38" s="31">
        <v>8</v>
      </c>
      <c r="C38" s="32">
        <v>9</v>
      </c>
      <c r="D38" s="32">
        <v>39</v>
      </c>
      <c r="E38" s="33">
        <v>56</v>
      </c>
    </row>
    <row r="39" spans="1:8" ht="13.5" customHeight="1" x14ac:dyDescent="0.2">
      <c r="A39" s="30">
        <v>1994</v>
      </c>
      <c r="B39" s="31"/>
      <c r="C39" s="32">
        <v>9</v>
      </c>
      <c r="D39" s="32">
        <v>33</v>
      </c>
      <c r="E39" s="33">
        <v>42</v>
      </c>
    </row>
    <row r="40" spans="1:8" ht="13.5" customHeight="1" x14ac:dyDescent="0.2">
      <c r="A40" s="30">
        <v>1995</v>
      </c>
      <c r="B40" s="31">
        <v>5</v>
      </c>
      <c r="C40" s="32">
        <v>13</v>
      </c>
      <c r="D40" s="32">
        <v>60</v>
      </c>
      <c r="E40" s="33">
        <v>78</v>
      </c>
    </row>
    <row r="41" spans="1:8" ht="13.5" customHeight="1" x14ac:dyDescent="0.2">
      <c r="A41" s="30">
        <v>1996</v>
      </c>
      <c r="B41" s="31">
        <v>4</v>
      </c>
      <c r="C41" s="32">
        <v>7</v>
      </c>
      <c r="D41" s="32">
        <v>22</v>
      </c>
      <c r="E41" s="33">
        <v>33</v>
      </c>
    </row>
    <row r="42" spans="1:8" ht="13.5" customHeight="1" x14ac:dyDescent="0.2">
      <c r="A42" s="30">
        <v>1997</v>
      </c>
      <c r="B42" s="31">
        <v>1</v>
      </c>
      <c r="C42" s="32">
        <v>6</v>
      </c>
      <c r="D42" s="32">
        <v>12</v>
      </c>
      <c r="E42" s="33">
        <v>19</v>
      </c>
    </row>
    <row r="43" spans="1:8" ht="13.5" customHeight="1" x14ac:dyDescent="0.2">
      <c r="A43" s="30">
        <v>1998</v>
      </c>
      <c r="B43" s="31">
        <v>3</v>
      </c>
      <c r="C43" s="32">
        <v>8</v>
      </c>
      <c r="D43" s="32">
        <v>13</v>
      </c>
      <c r="E43" s="33">
        <v>24</v>
      </c>
    </row>
    <row r="44" spans="1:8" ht="13.5" customHeight="1" x14ac:dyDescent="0.2">
      <c r="A44" s="30">
        <v>1999</v>
      </c>
      <c r="B44" s="31">
        <v>2</v>
      </c>
      <c r="C44" s="32">
        <v>2</v>
      </c>
      <c r="D44" s="32">
        <v>12</v>
      </c>
      <c r="E44" s="33">
        <v>16</v>
      </c>
      <c r="F44" s="8">
        <f t="shared" ref="F44:H44" si="0">SUM(B5:B44)/40</f>
        <v>1.125</v>
      </c>
      <c r="G44" s="8">
        <f t="shared" si="0"/>
        <v>4.75</v>
      </c>
      <c r="H44" s="8">
        <f t="shared" si="0"/>
        <v>43.25</v>
      </c>
    </row>
    <row r="45" spans="1:8" ht="13.5" customHeight="1" x14ac:dyDescent="0.2">
      <c r="A45" s="30">
        <v>2000</v>
      </c>
      <c r="B45" s="31">
        <v>2</v>
      </c>
      <c r="C45" s="32">
        <v>2</v>
      </c>
      <c r="D45" s="32">
        <v>14</v>
      </c>
      <c r="E45" s="33">
        <v>18</v>
      </c>
      <c r="F45" s="8">
        <f t="shared" ref="F45:H45" si="1">SUM(B6:B45)/40</f>
        <v>1.175</v>
      </c>
      <c r="G45" s="8">
        <f t="shared" si="1"/>
        <v>4.8</v>
      </c>
      <c r="H45" s="8">
        <f t="shared" si="1"/>
        <v>43.075000000000003</v>
      </c>
    </row>
    <row r="46" spans="1:8" ht="13.5" customHeight="1" x14ac:dyDescent="0.2">
      <c r="A46" s="30">
        <v>2001</v>
      </c>
      <c r="B46" s="31">
        <v>2</v>
      </c>
      <c r="C46" s="32">
        <v>2</v>
      </c>
      <c r="D46" s="32">
        <v>7</v>
      </c>
      <c r="E46" s="33">
        <v>11</v>
      </c>
      <c r="F46" s="8">
        <f t="shared" ref="F46:H46" si="2">SUM(B7:B46)/40</f>
        <v>1.2250000000000001</v>
      </c>
      <c r="G46" s="8">
        <f t="shared" si="2"/>
        <v>4.8499999999999996</v>
      </c>
      <c r="H46" s="8">
        <f t="shared" si="2"/>
        <v>42.225000000000001</v>
      </c>
    </row>
    <row r="47" spans="1:8" ht="13.5" customHeight="1" x14ac:dyDescent="0.2">
      <c r="A47" s="30">
        <v>2002</v>
      </c>
      <c r="B47" s="31">
        <v>1</v>
      </c>
      <c r="C47" s="32">
        <v>2</v>
      </c>
      <c r="D47" s="32">
        <v>16</v>
      </c>
      <c r="E47" s="33">
        <v>19</v>
      </c>
      <c r="F47" s="8">
        <f t="shared" ref="F47:H47" si="3">SUM(B8:B47)/40</f>
        <v>1.25</v>
      </c>
      <c r="G47" s="8">
        <f t="shared" si="3"/>
        <v>4.9000000000000004</v>
      </c>
      <c r="H47" s="8">
        <f t="shared" si="3"/>
        <v>42.4</v>
      </c>
    </row>
    <row r="48" spans="1:8" ht="13.5" customHeight="1" x14ac:dyDescent="0.2">
      <c r="A48" s="30">
        <v>2003</v>
      </c>
      <c r="B48" s="31">
        <v>1</v>
      </c>
      <c r="C48" s="32">
        <v>7</v>
      </c>
      <c r="D48" s="32">
        <v>13</v>
      </c>
      <c r="E48" s="33">
        <v>21</v>
      </c>
      <c r="F48" s="8">
        <f t="shared" ref="F48:H48" si="4">SUM(B9:B48)/40</f>
        <v>1.2749999999999999</v>
      </c>
      <c r="G48" s="8">
        <f t="shared" si="4"/>
        <v>5.0750000000000002</v>
      </c>
      <c r="H48" s="8">
        <f t="shared" si="4"/>
        <v>42.1</v>
      </c>
    </row>
    <row r="49" spans="1:8" ht="13.5" customHeight="1" x14ac:dyDescent="0.2">
      <c r="A49" s="30">
        <v>2004</v>
      </c>
      <c r="B49" s="31">
        <v>5</v>
      </c>
      <c r="C49" s="32">
        <v>6</v>
      </c>
      <c r="D49" s="32">
        <v>18</v>
      </c>
      <c r="E49" s="33">
        <v>29</v>
      </c>
      <c r="F49" s="8">
        <f t="shared" ref="F49:H49" si="5">SUM(B10:B49)/40</f>
        <v>1.4</v>
      </c>
      <c r="G49" s="8">
        <f t="shared" si="5"/>
        <v>5.15</v>
      </c>
      <c r="H49" s="8">
        <f t="shared" si="5"/>
        <v>41.05</v>
      </c>
    </row>
    <row r="50" spans="1:8" ht="13.5" customHeight="1" x14ac:dyDescent="0.2">
      <c r="A50" s="30">
        <v>2005</v>
      </c>
      <c r="B50" s="31">
        <v>4</v>
      </c>
      <c r="C50" s="32">
        <v>3</v>
      </c>
      <c r="D50" s="32">
        <v>6</v>
      </c>
      <c r="E50" s="33">
        <v>13</v>
      </c>
      <c r="F50" s="8">
        <f t="shared" ref="F50:H50" si="6">SUM(B11:B50)/40</f>
        <v>1.5</v>
      </c>
      <c r="G50" s="8">
        <f t="shared" si="6"/>
        <v>5.1749999999999998</v>
      </c>
      <c r="H50" s="8">
        <f t="shared" si="6"/>
        <v>39.9</v>
      </c>
    </row>
    <row r="51" spans="1:8" ht="13.5" customHeight="1" x14ac:dyDescent="0.2">
      <c r="A51" s="30">
        <v>2006</v>
      </c>
      <c r="B51" s="31">
        <v>1</v>
      </c>
      <c r="C51" s="32">
        <v>2</v>
      </c>
      <c r="D51" s="32">
        <v>11</v>
      </c>
      <c r="E51" s="33">
        <v>14</v>
      </c>
      <c r="F51" s="8">
        <f t="shared" ref="F51:H51" si="7">SUM(B12:B51)/40</f>
        <v>1.5249999999999999</v>
      </c>
      <c r="G51" s="8">
        <f t="shared" si="7"/>
        <v>5.2249999999999996</v>
      </c>
      <c r="H51" s="8">
        <f t="shared" si="7"/>
        <v>39.174999999999997</v>
      </c>
    </row>
    <row r="52" spans="1:8" ht="13.5" customHeight="1" x14ac:dyDescent="0.2">
      <c r="A52" s="30">
        <v>2007</v>
      </c>
      <c r="B52" s="31">
        <v>2</v>
      </c>
      <c r="C52" s="32">
        <v>2</v>
      </c>
      <c r="D52" s="32">
        <v>17</v>
      </c>
      <c r="E52" s="33">
        <v>21</v>
      </c>
      <c r="F52" s="8">
        <f t="shared" ref="F52:H52" si="8">SUM(B13:B52)/40</f>
        <v>1.575</v>
      </c>
      <c r="G52" s="8">
        <f t="shared" si="8"/>
        <v>5.25</v>
      </c>
      <c r="H52" s="8">
        <f t="shared" si="8"/>
        <v>39.15</v>
      </c>
    </row>
    <row r="53" spans="1:8" ht="13.5" customHeight="1" x14ac:dyDescent="0.2">
      <c r="A53" s="30">
        <v>2008</v>
      </c>
      <c r="B53" s="31">
        <v>1</v>
      </c>
      <c r="C53" s="32">
        <v>2</v>
      </c>
      <c r="D53" s="32">
        <v>22</v>
      </c>
      <c r="E53" s="33">
        <v>25</v>
      </c>
      <c r="F53" s="8">
        <f t="shared" ref="F53:H53" si="9">SUM(B14:B53)/40</f>
        <v>1.6</v>
      </c>
      <c r="G53" s="8">
        <f t="shared" si="9"/>
        <v>5.2750000000000004</v>
      </c>
      <c r="H53" s="8">
        <f t="shared" si="9"/>
        <v>39.200000000000003</v>
      </c>
    </row>
    <row r="54" spans="1:8" ht="13.5" customHeight="1" x14ac:dyDescent="0.2">
      <c r="A54" s="30">
        <v>2009</v>
      </c>
      <c r="B54" s="31">
        <v>4</v>
      </c>
      <c r="C54" s="32">
        <v>5</v>
      </c>
      <c r="D54" s="32">
        <v>54</v>
      </c>
      <c r="E54" s="33">
        <v>63</v>
      </c>
      <c r="F54" s="8">
        <f t="shared" ref="F54:H54" si="10">SUM(B15:B54)/40</f>
        <v>1.7</v>
      </c>
      <c r="G54" s="8">
        <f t="shared" si="10"/>
        <v>5.375</v>
      </c>
      <c r="H54" s="8">
        <f t="shared" si="10"/>
        <v>40.174999999999997</v>
      </c>
    </row>
    <row r="55" spans="1:8" ht="13.5" customHeight="1" x14ac:dyDescent="0.2">
      <c r="A55" s="30">
        <v>2010</v>
      </c>
      <c r="B55" s="31"/>
      <c r="C55" s="32">
        <v>8</v>
      </c>
      <c r="D55" s="32">
        <v>121</v>
      </c>
      <c r="E55" s="33">
        <v>129</v>
      </c>
      <c r="F55" s="8">
        <f t="shared" ref="F55:H55" si="11">SUM(B16:B55)/40</f>
        <v>1.7</v>
      </c>
      <c r="G55" s="8">
        <f t="shared" si="11"/>
        <v>5.5</v>
      </c>
      <c r="H55" s="8">
        <f t="shared" si="11"/>
        <v>42.725000000000001</v>
      </c>
    </row>
    <row r="56" spans="1:8" ht="13.5" customHeight="1" x14ac:dyDescent="0.2">
      <c r="A56" s="30">
        <v>2011</v>
      </c>
      <c r="B56" s="31">
        <v>2</v>
      </c>
      <c r="C56" s="32">
        <v>19</v>
      </c>
      <c r="D56" s="32">
        <v>187</v>
      </c>
      <c r="E56" s="33">
        <v>208</v>
      </c>
      <c r="F56" s="8">
        <f t="shared" ref="F56:H56" si="12">SUM(B17:B56)/40</f>
        <v>1.75</v>
      </c>
      <c r="G56" s="8">
        <f t="shared" si="12"/>
        <v>5.9</v>
      </c>
      <c r="H56" s="8">
        <f t="shared" si="12"/>
        <v>46.9</v>
      </c>
    </row>
    <row r="57" spans="1:8" ht="13.5" customHeight="1" x14ac:dyDescent="0.2">
      <c r="A57" s="30">
        <v>2012</v>
      </c>
      <c r="B57" s="31">
        <v>1</v>
      </c>
      <c r="C57" s="32">
        <v>4</v>
      </c>
      <c r="D57" s="32">
        <v>120</v>
      </c>
      <c r="E57" s="33">
        <v>125</v>
      </c>
      <c r="F57" s="8">
        <f t="shared" ref="F57:H57" si="13">SUM(B18:B57)/40</f>
        <v>1.7749999999999999</v>
      </c>
      <c r="G57" s="8">
        <f t="shared" si="13"/>
        <v>5.9749999999999996</v>
      </c>
      <c r="H57" s="8">
        <f t="shared" si="13"/>
        <v>49.3</v>
      </c>
    </row>
    <row r="58" spans="1:8" ht="13.5" customHeight="1" x14ac:dyDescent="0.2">
      <c r="A58" s="30">
        <v>2013</v>
      </c>
      <c r="B58" s="31">
        <v>4</v>
      </c>
      <c r="C58" s="32">
        <v>2</v>
      </c>
      <c r="D58" s="32">
        <v>87</v>
      </c>
      <c r="E58" s="33">
        <v>93</v>
      </c>
      <c r="F58" s="8">
        <f t="shared" ref="F58:H58" si="14">SUM(B19:B58)/40</f>
        <v>1.875</v>
      </c>
      <c r="G58" s="8">
        <f t="shared" si="14"/>
        <v>5.8250000000000002</v>
      </c>
      <c r="H58" s="8">
        <f t="shared" si="14"/>
        <v>50.075000000000003</v>
      </c>
    </row>
    <row r="59" spans="1:8" ht="13.5" customHeight="1" x14ac:dyDescent="0.2">
      <c r="A59" s="30">
        <v>2014</v>
      </c>
      <c r="B59" s="31">
        <v>1</v>
      </c>
      <c r="C59" s="32">
        <v>4</v>
      </c>
      <c r="D59" s="32">
        <v>92</v>
      </c>
      <c r="E59" s="33">
        <v>97</v>
      </c>
      <c r="F59" s="8">
        <f t="shared" ref="F59:H59" si="15">SUM(B20:B59)/40</f>
        <v>1.9</v>
      </c>
      <c r="G59" s="8">
        <f t="shared" si="15"/>
        <v>5.9249999999999998</v>
      </c>
      <c r="H59" s="8">
        <f t="shared" si="15"/>
        <v>50.975000000000001</v>
      </c>
    </row>
    <row r="60" spans="1:8" ht="13.5" customHeight="1" x14ac:dyDescent="0.2">
      <c r="A60" s="30">
        <v>2015</v>
      </c>
      <c r="B60" s="31">
        <v>18</v>
      </c>
      <c r="C60" s="32">
        <v>24</v>
      </c>
      <c r="D60" s="32">
        <v>134</v>
      </c>
      <c r="E60" s="33">
        <v>176</v>
      </c>
      <c r="F60" s="8">
        <f t="shared" ref="F60:H60" si="16">SUM(B21:B60)/40</f>
        <v>2.35</v>
      </c>
      <c r="G60" s="8">
        <f t="shared" si="16"/>
        <v>6.45</v>
      </c>
      <c r="H60" s="8">
        <f t="shared" si="16"/>
        <v>52</v>
      </c>
    </row>
    <row r="61" spans="1:8" ht="13.5" customHeight="1" x14ac:dyDescent="0.2">
      <c r="A61" s="30">
        <v>2016</v>
      </c>
      <c r="B61" s="31">
        <v>17</v>
      </c>
      <c r="C61" s="32">
        <v>3</v>
      </c>
      <c r="D61" s="32">
        <v>53</v>
      </c>
      <c r="E61" s="33">
        <v>73</v>
      </c>
      <c r="F61" s="8">
        <f t="shared" ref="F61:H61" si="17">SUM(B22:B61)/40</f>
        <v>2.75</v>
      </c>
      <c r="G61" s="8">
        <f t="shared" si="17"/>
        <v>6.4</v>
      </c>
      <c r="H61" s="8">
        <f t="shared" si="17"/>
        <v>52.325000000000003</v>
      </c>
    </row>
    <row r="62" spans="1:8" ht="13.5" customHeight="1" x14ac:dyDescent="0.2">
      <c r="A62" s="30">
        <v>2017</v>
      </c>
      <c r="B62" s="31">
        <v>1</v>
      </c>
      <c r="C62" s="32">
        <v>2</v>
      </c>
      <c r="D62" s="32">
        <v>88</v>
      </c>
      <c r="E62" s="33">
        <v>91</v>
      </c>
      <c r="F62" s="8">
        <f t="shared" ref="F62:H62" si="18">SUM(B23:B62)/40</f>
        <v>2.75</v>
      </c>
      <c r="G62" s="8">
        <f t="shared" si="18"/>
        <v>6.45</v>
      </c>
      <c r="H62" s="8">
        <f t="shared" si="18"/>
        <v>52.5</v>
      </c>
    </row>
    <row r="63" spans="1:8" ht="13.5" customHeight="1" x14ac:dyDescent="0.2">
      <c r="A63" s="30">
        <v>2018</v>
      </c>
      <c r="B63" s="31"/>
      <c r="C63" s="32">
        <v>3</v>
      </c>
      <c r="D63" s="32">
        <v>48</v>
      </c>
      <c r="E63" s="33">
        <v>51</v>
      </c>
      <c r="F63" s="8">
        <f t="shared" ref="F63:H63" si="19">SUM(B24:B63)/40</f>
        <v>2.75</v>
      </c>
      <c r="G63" s="8">
        <f t="shared" si="19"/>
        <v>6.4749999999999996</v>
      </c>
      <c r="H63" s="8">
        <f t="shared" si="19"/>
        <v>52.774999999999999</v>
      </c>
    </row>
    <row r="64" spans="1:8" ht="13.5" customHeight="1" x14ac:dyDescent="0.2">
      <c r="A64" s="30">
        <v>2019</v>
      </c>
      <c r="B64" s="31"/>
      <c r="C64" s="32">
        <v>6</v>
      </c>
      <c r="D64" s="32">
        <v>39</v>
      </c>
      <c r="E64" s="33">
        <v>45</v>
      </c>
      <c r="F64" s="8">
        <f t="shared" ref="F64:H64" si="20">SUM(B25:B64)/40</f>
        <v>2.7</v>
      </c>
      <c r="G64" s="8">
        <f t="shared" si="20"/>
        <v>6.3</v>
      </c>
      <c r="H64" s="8">
        <f t="shared" si="20"/>
        <v>53.35</v>
      </c>
    </row>
    <row r="65" spans="1:8" ht="13.5" customHeight="1" x14ac:dyDescent="0.2">
      <c r="A65" s="30">
        <v>2020</v>
      </c>
      <c r="B65" s="31">
        <v>3</v>
      </c>
      <c r="C65" s="32">
        <v>7</v>
      </c>
      <c r="D65" s="32">
        <v>69</v>
      </c>
      <c r="E65" s="33">
        <v>79</v>
      </c>
      <c r="F65" s="8">
        <f t="shared" ref="F65:H65" si="21">SUM(B26:B65)/40</f>
        <v>2.7749999999999999</v>
      </c>
      <c r="G65" s="8">
        <f t="shared" si="21"/>
        <v>6.375</v>
      </c>
      <c r="H65" s="8">
        <f t="shared" si="21"/>
        <v>53.825000000000003</v>
      </c>
    </row>
    <row r="66" spans="1:8" ht="13.5" customHeight="1" x14ac:dyDescent="0.2">
      <c r="A66" s="34" t="s">
        <v>72</v>
      </c>
      <c r="B66" s="35">
        <v>115</v>
      </c>
      <c r="C66" s="36">
        <v>305</v>
      </c>
      <c r="D66" s="36">
        <v>2946</v>
      </c>
      <c r="E66" s="37">
        <v>3366</v>
      </c>
      <c r="F66" s="8">
        <f t="shared" ref="F66:H66" si="22">B66/60</f>
        <v>1.9166666666666667</v>
      </c>
      <c r="G66" s="8">
        <f t="shared" si="22"/>
        <v>5.083333333333333</v>
      </c>
      <c r="H66" s="8">
        <f t="shared" si="22"/>
        <v>49.1</v>
      </c>
    </row>
    <row r="67" spans="1:8" ht="13.5" customHeight="1" x14ac:dyDescent="0.2"/>
    <row r="68" spans="1:8" ht="13.5" customHeight="1" x14ac:dyDescent="0.2"/>
    <row r="69" spans="1:8" ht="13.5" customHeight="1" x14ac:dyDescent="0.2"/>
    <row r="70" spans="1:8" ht="13.5" customHeight="1" x14ac:dyDescent="0.2"/>
    <row r="71" spans="1:8" ht="13.5" customHeight="1" x14ac:dyDescent="0.2"/>
    <row r="72" spans="1:8" ht="13.5" customHeight="1" x14ac:dyDescent="0.2"/>
    <row r="73" spans="1:8" ht="13.5" customHeight="1" x14ac:dyDescent="0.2"/>
    <row r="74" spans="1:8" ht="13.5" customHeight="1" x14ac:dyDescent="0.2"/>
    <row r="75" spans="1:8" ht="13.5" customHeight="1" x14ac:dyDescent="0.2"/>
    <row r="76" spans="1:8" ht="13.5" customHeight="1" x14ac:dyDescent="0.2"/>
    <row r="77" spans="1:8" ht="13.5" customHeight="1" x14ac:dyDescent="0.2"/>
    <row r="78" spans="1:8" ht="13.5" customHeight="1" x14ac:dyDescent="0.2"/>
    <row r="79" spans="1:8" ht="13.5" customHeight="1" x14ac:dyDescent="0.2"/>
    <row r="80" spans="1:8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00"/>
  <sheetViews>
    <sheetView tabSelected="1" topLeftCell="C1" workbookViewId="0">
      <selection activeCell="X41" sqref="X41"/>
    </sheetView>
  </sheetViews>
  <sheetFormatPr baseColWidth="10" defaultColWidth="14.3984375" defaultRowHeight="15" customHeight="1" x14ac:dyDescent="0.2"/>
  <cols>
    <col min="1" max="1" width="28.19921875" customWidth="1"/>
    <col min="2" max="2" width="15.796875" customWidth="1"/>
    <col min="3" max="6" width="12.3984375" customWidth="1"/>
    <col min="7" max="21" width="10.796875" customWidth="1"/>
  </cols>
  <sheetData>
    <row r="1" spans="1:8" ht="13.5" customHeight="1" x14ac:dyDescent="0.2"/>
    <row r="2" spans="1:8" ht="13.5" customHeight="1" x14ac:dyDescent="0.2"/>
    <row r="3" spans="1:8" ht="13.5" customHeight="1" x14ac:dyDescent="0.2">
      <c r="A3" s="21" t="s">
        <v>88</v>
      </c>
      <c r="B3" s="21" t="s">
        <v>11</v>
      </c>
      <c r="C3" s="22"/>
      <c r="D3" s="22"/>
      <c r="E3" s="23"/>
      <c r="F3" s="8" t="s">
        <v>73</v>
      </c>
    </row>
    <row r="4" spans="1:8" ht="13.5" customHeight="1" x14ac:dyDescent="0.2">
      <c r="A4" s="21" t="s">
        <v>3</v>
      </c>
      <c r="B4" s="24" t="s">
        <v>64</v>
      </c>
      <c r="C4" s="25" t="s">
        <v>65</v>
      </c>
      <c r="D4" s="25" t="s">
        <v>66</v>
      </c>
      <c r="E4" s="26" t="s">
        <v>72</v>
      </c>
      <c r="F4" s="15" t="s">
        <v>64</v>
      </c>
      <c r="G4" s="15" t="s">
        <v>65</v>
      </c>
      <c r="H4" s="15" t="s">
        <v>66</v>
      </c>
    </row>
    <row r="5" spans="1:8" ht="13.5" customHeight="1" x14ac:dyDescent="0.2">
      <c r="A5" s="24">
        <v>1960</v>
      </c>
      <c r="B5" s="27"/>
      <c r="C5" s="28">
        <v>1317500.5633804942</v>
      </c>
      <c r="D5" s="28">
        <v>1415459.3119237493</v>
      </c>
      <c r="E5" s="29">
        <v>2732959.8753042435</v>
      </c>
    </row>
    <row r="6" spans="1:8" ht="13.5" customHeight="1" x14ac:dyDescent="0.2">
      <c r="A6" s="30">
        <v>1961</v>
      </c>
      <c r="B6" s="31"/>
      <c r="C6" s="32">
        <v>4533918.035578412</v>
      </c>
      <c r="D6" s="32">
        <v>1707672.563321579</v>
      </c>
      <c r="E6" s="33">
        <v>6241590.5988999913</v>
      </c>
    </row>
    <row r="7" spans="1:8" ht="13.5" customHeight="1" x14ac:dyDescent="0.2">
      <c r="A7" s="30">
        <v>1962</v>
      </c>
      <c r="B7" s="31"/>
      <c r="C7" s="32">
        <v>1761290.7031758917</v>
      </c>
      <c r="D7" s="32">
        <v>298246.66558303521</v>
      </c>
      <c r="E7" s="33">
        <v>2059537.3687589269</v>
      </c>
    </row>
    <row r="8" spans="1:8" ht="13.5" customHeight="1" x14ac:dyDescent="0.2">
      <c r="A8" s="30">
        <v>1963</v>
      </c>
      <c r="B8" s="31"/>
      <c r="C8" s="32">
        <v>14919777.150805691</v>
      </c>
      <c r="D8" s="32">
        <v>267605.66547221073</v>
      </c>
      <c r="E8" s="33">
        <v>15187382.816277903</v>
      </c>
    </row>
    <row r="9" spans="1:8" ht="13.5" customHeight="1" x14ac:dyDescent="0.2">
      <c r="A9" s="30">
        <v>1964</v>
      </c>
      <c r="B9" s="31">
        <v>23482108.692735627</v>
      </c>
      <c r="C9" s="32">
        <v>12639545.764877489</v>
      </c>
      <c r="D9" s="32">
        <v>2221387.1182907834</v>
      </c>
      <c r="E9" s="33">
        <v>38343041.5759039</v>
      </c>
    </row>
    <row r="10" spans="1:8" ht="13.5" customHeight="1" x14ac:dyDescent="0.2">
      <c r="A10" s="30">
        <v>1965</v>
      </c>
      <c r="B10" s="31">
        <v>12177477.303381409</v>
      </c>
      <c r="C10" s="32">
        <v>4530341.0248164227</v>
      </c>
      <c r="D10" s="32">
        <v>1758560.7654605173</v>
      </c>
      <c r="E10" s="33">
        <v>18466379.09365835</v>
      </c>
    </row>
    <row r="11" spans="1:8" ht="13.5" customHeight="1" x14ac:dyDescent="0.2">
      <c r="A11" s="30">
        <v>1966</v>
      </c>
      <c r="B11" s="31"/>
      <c r="C11" s="32">
        <v>16832317.700917847</v>
      </c>
      <c r="D11" s="32">
        <v>2767752.1363977273</v>
      </c>
      <c r="E11" s="33">
        <v>19600069.837315574</v>
      </c>
    </row>
    <row r="12" spans="1:8" ht="13.5" customHeight="1" x14ac:dyDescent="0.2">
      <c r="A12" s="30">
        <v>1967</v>
      </c>
      <c r="B12" s="31">
        <v>5709917.9681378854</v>
      </c>
      <c r="C12" s="32">
        <v>12898233.14023038</v>
      </c>
      <c r="D12" s="32">
        <v>270955.10398962587</v>
      </c>
      <c r="E12" s="33">
        <v>18879106.212357894</v>
      </c>
    </row>
    <row r="13" spans="1:8" ht="13.5" customHeight="1" x14ac:dyDescent="0.2">
      <c r="A13" s="30">
        <v>1968</v>
      </c>
      <c r="B13" s="31">
        <v>5518580.7133082319</v>
      </c>
      <c r="C13" s="32">
        <v>10514332.876304166</v>
      </c>
      <c r="D13" s="32">
        <v>581814.94812251686</v>
      </c>
      <c r="E13" s="33">
        <v>16614728.537734915</v>
      </c>
    </row>
    <row r="14" spans="1:8" ht="13.5" customHeight="1" x14ac:dyDescent="0.2">
      <c r="A14" s="30">
        <v>1969</v>
      </c>
      <c r="B14" s="31">
        <v>5601215.5471777469</v>
      </c>
      <c r="C14" s="32">
        <v>6994383.272708917</v>
      </c>
      <c r="D14" s="32">
        <v>1264615.8053427322</v>
      </c>
      <c r="E14" s="33">
        <v>13860214.625229396</v>
      </c>
    </row>
    <row r="15" spans="1:8" ht="13.5" customHeight="1" x14ac:dyDescent="0.2">
      <c r="A15" s="30">
        <v>1970</v>
      </c>
      <c r="B15" s="31">
        <v>18513927.940834023</v>
      </c>
      <c r="C15" s="32">
        <v>2285457.0451150066</v>
      </c>
      <c r="D15" s="32">
        <v>537462.14672864845</v>
      </c>
      <c r="E15" s="33">
        <v>21336847.132677678</v>
      </c>
    </row>
    <row r="16" spans="1:8" ht="13.5" customHeight="1" x14ac:dyDescent="0.2">
      <c r="A16" s="30">
        <v>1971</v>
      </c>
      <c r="B16" s="31">
        <v>15886767.742788315</v>
      </c>
      <c r="C16" s="32">
        <v>15179319.03881919</v>
      </c>
      <c r="D16" s="32">
        <v>935206.94508907571</v>
      </c>
      <c r="E16" s="33">
        <v>32001293.726696581</v>
      </c>
    </row>
    <row r="17" spans="1:5" ht="13.5" customHeight="1" x14ac:dyDescent="0.2">
      <c r="A17" s="30">
        <v>1972</v>
      </c>
      <c r="B17" s="31"/>
      <c r="C17" s="32">
        <v>7321857.6231834609</v>
      </c>
      <c r="D17" s="32">
        <v>1516194.7983377879</v>
      </c>
      <c r="E17" s="33">
        <v>8838052.4215212483</v>
      </c>
    </row>
    <row r="18" spans="1:5" ht="13.5" customHeight="1" x14ac:dyDescent="0.2">
      <c r="A18" s="30">
        <v>1973</v>
      </c>
      <c r="B18" s="31">
        <v>77631692.318717167</v>
      </c>
      <c r="C18" s="32">
        <v>11442476.322988201</v>
      </c>
      <c r="D18" s="32">
        <v>2974568.0879292502</v>
      </c>
      <c r="E18" s="33">
        <v>92048736.729634613</v>
      </c>
    </row>
    <row r="19" spans="1:5" ht="13.5" customHeight="1" x14ac:dyDescent="0.2">
      <c r="A19" s="30">
        <v>1974</v>
      </c>
      <c r="B19" s="31"/>
      <c r="C19" s="32">
        <v>2377935.348490952</v>
      </c>
      <c r="D19" s="32">
        <v>4497890.8529269183</v>
      </c>
      <c r="E19" s="33">
        <v>6875826.2014178708</v>
      </c>
    </row>
    <row r="20" spans="1:5" ht="13.5" customHeight="1" x14ac:dyDescent="0.2">
      <c r="A20" s="30">
        <v>1975</v>
      </c>
      <c r="B20" s="31">
        <v>19255892.818733022</v>
      </c>
      <c r="C20" s="32">
        <v>9795529.3724379372</v>
      </c>
      <c r="D20" s="32">
        <v>5500918.4784255996</v>
      </c>
      <c r="E20" s="33">
        <v>34552340.66959656</v>
      </c>
    </row>
    <row r="21" spans="1:5" ht="13.5" customHeight="1" x14ac:dyDescent="0.2">
      <c r="A21" s="30">
        <v>1976</v>
      </c>
      <c r="B21" s="31">
        <v>58491916.305918343</v>
      </c>
      <c r="C21" s="32">
        <v>23279279.031407427</v>
      </c>
      <c r="D21" s="32">
        <v>2252301.8596096924</v>
      </c>
      <c r="E21" s="33">
        <v>84023497.19693546</v>
      </c>
    </row>
    <row r="22" spans="1:5" ht="13.5" customHeight="1" x14ac:dyDescent="0.2">
      <c r="A22" s="30">
        <v>1977</v>
      </c>
      <c r="B22" s="31">
        <v>32414996.287109632</v>
      </c>
      <c r="C22" s="32">
        <v>1756970.8173992492</v>
      </c>
      <c r="D22" s="32">
        <v>2848814.5031791911</v>
      </c>
      <c r="E22" s="33">
        <v>37020781.607688077</v>
      </c>
    </row>
    <row r="23" spans="1:5" ht="13.5" customHeight="1" x14ac:dyDescent="0.2">
      <c r="A23" s="30">
        <v>1978</v>
      </c>
      <c r="B23" s="31">
        <v>25525410.317141742</v>
      </c>
      <c r="C23" s="32">
        <v>4322661.5530847618</v>
      </c>
      <c r="D23" s="32">
        <v>1905940.2597059824</v>
      </c>
      <c r="E23" s="33">
        <v>31754012.129932486</v>
      </c>
    </row>
    <row r="24" spans="1:5" ht="13.5" customHeight="1" x14ac:dyDescent="0.2">
      <c r="A24" s="30">
        <v>1979</v>
      </c>
      <c r="B24" s="31">
        <v>165021636.554546</v>
      </c>
      <c r="C24" s="32">
        <v>17225320.685595345</v>
      </c>
      <c r="D24" s="32">
        <v>1042848.201350607</v>
      </c>
      <c r="E24" s="33">
        <v>183289805.44149193</v>
      </c>
    </row>
    <row r="25" spans="1:5" ht="13.5" customHeight="1" x14ac:dyDescent="0.2">
      <c r="A25" s="30">
        <v>1980</v>
      </c>
      <c r="B25" s="31">
        <v>14311057.800911155</v>
      </c>
      <c r="C25" s="32">
        <v>13583007.608702701</v>
      </c>
      <c r="D25" s="32">
        <v>3902572.4962636251</v>
      </c>
      <c r="E25" s="33">
        <v>31796637.905877478</v>
      </c>
    </row>
    <row r="26" spans="1:5" ht="13.5" customHeight="1" x14ac:dyDescent="0.2">
      <c r="A26" s="30">
        <v>1981</v>
      </c>
      <c r="B26" s="31">
        <v>7526235.1744353976</v>
      </c>
      <c r="C26" s="32">
        <v>1756559.4667115351</v>
      </c>
      <c r="D26" s="32">
        <v>2058662.0451844034</v>
      </c>
      <c r="E26" s="33">
        <v>11341456.686331335</v>
      </c>
    </row>
    <row r="27" spans="1:5" ht="13.5" customHeight="1" x14ac:dyDescent="0.2">
      <c r="A27" s="30">
        <v>1982</v>
      </c>
      <c r="B27" s="31">
        <v>75927112.757262245</v>
      </c>
      <c r="C27" s="32">
        <v>5565940.9346640119</v>
      </c>
      <c r="D27" s="32">
        <v>1932404.0564675746</v>
      </c>
      <c r="E27" s="33">
        <v>83425457.748393834</v>
      </c>
    </row>
    <row r="28" spans="1:5" ht="13.5" customHeight="1" x14ac:dyDescent="0.2">
      <c r="A28" s="30">
        <v>1983</v>
      </c>
      <c r="B28" s="31">
        <v>5208237.0966162952</v>
      </c>
      <c r="C28" s="32">
        <v>13166179.447105022</v>
      </c>
      <c r="D28" s="32">
        <v>8578442.7075792775</v>
      </c>
      <c r="E28" s="33">
        <v>26952859.251300596</v>
      </c>
    </row>
    <row r="29" spans="1:5" ht="13.5" customHeight="1" x14ac:dyDescent="0.2">
      <c r="A29" s="30">
        <v>1984</v>
      </c>
      <c r="B29" s="31"/>
      <c r="C29" s="32">
        <v>25783030.680282116</v>
      </c>
      <c r="D29" s="32">
        <v>4083034.9980178527</v>
      </c>
      <c r="E29" s="33">
        <v>29866065.678299967</v>
      </c>
    </row>
    <row r="30" spans="1:5" ht="13.5" customHeight="1" x14ac:dyDescent="0.2">
      <c r="A30" s="30">
        <v>1985</v>
      </c>
      <c r="B30" s="31">
        <v>23367777.14415206</v>
      </c>
      <c r="C30" s="32">
        <v>7773748.5040015671</v>
      </c>
      <c r="D30" s="32">
        <v>8324895.7138694795</v>
      </c>
      <c r="E30" s="33">
        <v>39466421.362023108</v>
      </c>
    </row>
    <row r="31" spans="1:5" ht="13.5" customHeight="1" x14ac:dyDescent="0.2">
      <c r="A31" s="30">
        <v>1986</v>
      </c>
      <c r="B31" s="31">
        <v>39445183.546046935</v>
      </c>
      <c r="C31" s="32">
        <v>42853420.351102479</v>
      </c>
      <c r="D31" s="32">
        <v>3878968.276728319</v>
      </c>
      <c r="E31" s="33">
        <v>86177572.173877731</v>
      </c>
    </row>
    <row r="32" spans="1:5" ht="13.5" customHeight="1" x14ac:dyDescent="0.2">
      <c r="A32" s="30">
        <v>1987</v>
      </c>
      <c r="B32" s="31">
        <v>169259973.63539511</v>
      </c>
      <c r="C32" s="32">
        <v>12210223.009539947</v>
      </c>
      <c r="D32" s="32">
        <v>4108986.5083185071</v>
      </c>
      <c r="E32" s="33">
        <v>185579183.15325359</v>
      </c>
    </row>
    <row r="33" spans="1:9" ht="13.5" customHeight="1" x14ac:dyDescent="0.2">
      <c r="A33" s="30">
        <v>1988</v>
      </c>
      <c r="B33" s="31">
        <v>17735375.185195625</v>
      </c>
      <c r="C33" s="32">
        <v>8215321.3751072707</v>
      </c>
      <c r="D33" s="32">
        <v>4692962.2466126624</v>
      </c>
      <c r="E33" s="33">
        <v>30643658.806915559</v>
      </c>
    </row>
    <row r="34" spans="1:9" ht="13.5" customHeight="1" x14ac:dyDescent="0.2">
      <c r="A34" s="30">
        <v>1989</v>
      </c>
      <c r="B34" s="31">
        <v>27649934719.246513</v>
      </c>
      <c r="C34" s="32">
        <v>16700201.166018533</v>
      </c>
      <c r="D34" s="32">
        <v>8578683.9394207932</v>
      </c>
      <c r="E34" s="33">
        <v>27675213604.351955</v>
      </c>
    </row>
    <row r="35" spans="1:9" ht="13.5" customHeight="1" x14ac:dyDescent="0.2">
      <c r="A35" s="30">
        <v>1990</v>
      </c>
      <c r="B35" s="31">
        <v>35961139.823119849</v>
      </c>
      <c r="C35" s="32">
        <v>12365344.068182478</v>
      </c>
      <c r="D35" s="32">
        <v>1238691.2229679914</v>
      </c>
      <c r="E35" s="33">
        <v>49565175.114270315</v>
      </c>
    </row>
    <row r="36" spans="1:9" ht="13.5" customHeight="1" x14ac:dyDescent="0.2">
      <c r="A36" s="30">
        <v>1991</v>
      </c>
      <c r="B36" s="31">
        <v>22993854.187785521</v>
      </c>
      <c r="C36" s="32">
        <v>10012359.637517266</v>
      </c>
      <c r="D36" s="32">
        <v>1498623.9798567805</v>
      </c>
      <c r="E36" s="33">
        <v>34504837.805159569</v>
      </c>
    </row>
    <row r="37" spans="1:9" ht="13.5" customHeight="1" x14ac:dyDescent="0.2">
      <c r="A37" s="30">
        <v>1992</v>
      </c>
      <c r="B37" s="31"/>
      <c r="C37" s="32">
        <v>9928133.8869933486</v>
      </c>
      <c r="D37" s="32">
        <v>814160.35477702343</v>
      </c>
      <c r="E37" s="33">
        <v>10742294.241770372</v>
      </c>
    </row>
    <row r="38" spans="1:9" ht="13.5" customHeight="1" x14ac:dyDescent="0.2">
      <c r="A38" s="30">
        <v>1993</v>
      </c>
      <c r="B38" s="31">
        <v>1251225594.8192537</v>
      </c>
      <c r="C38" s="32">
        <v>10248250.188495975</v>
      </c>
      <c r="D38" s="32">
        <v>2759849.3829219933</v>
      </c>
      <c r="E38" s="33">
        <v>1264233694.3906715</v>
      </c>
    </row>
    <row r="39" spans="1:9" ht="13.5" customHeight="1" x14ac:dyDescent="0.2">
      <c r="A39" s="30">
        <v>1994</v>
      </c>
      <c r="B39" s="31">
        <v>7102441.2985009803</v>
      </c>
      <c r="C39" s="32">
        <v>13585847.932033388</v>
      </c>
      <c r="D39" s="32">
        <v>1880510.5037407635</v>
      </c>
      <c r="E39" s="33">
        <v>22568799.734275132</v>
      </c>
    </row>
    <row r="40" spans="1:9" ht="13.5" customHeight="1" x14ac:dyDescent="0.2">
      <c r="A40" s="30">
        <v>1995</v>
      </c>
      <c r="B40" s="31">
        <v>559733418.51623046</v>
      </c>
      <c r="C40" s="32">
        <v>11228582.548293347</v>
      </c>
      <c r="D40" s="32">
        <v>6551071.7741086138</v>
      </c>
      <c r="E40" s="33">
        <v>577513072.83863246</v>
      </c>
    </row>
    <row r="41" spans="1:9" ht="13.5" customHeight="1" x14ac:dyDescent="0.2">
      <c r="A41" s="30">
        <v>1996</v>
      </c>
      <c r="B41" s="31">
        <v>86207185.892363936</v>
      </c>
      <c r="C41" s="32">
        <v>14742669.20189154</v>
      </c>
      <c r="D41" s="32">
        <v>4035392.0342769264</v>
      </c>
      <c r="E41" s="33">
        <v>104985247.12853241</v>
      </c>
    </row>
    <row r="42" spans="1:9" ht="13.5" customHeight="1" x14ac:dyDescent="0.2">
      <c r="A42" s="30">
        <v>1997</v>
      </c>
      <c r="B42" s="31">
        <v>25861427.839815136</v>
      </c>
      <c r="C42" s="32">
        <v>11663003.847834645</v>
      </c>
      <c r="D42" s="32">
        <v>1466155.0793630157</v>
      </c>
      <c r="E42" s="33">
        <v>38990586.767012797</v>
      </c>
    </row>
    <row r="43" spans="1:9" ht="13.5" customHeight="1" x14ac:dyDescent="0.2">
      <c r="A43" s="30">
        <v>1998</v>
      </c>
      <c r="B43" s="31">
        <v>134975047.17961648</v>
      </c>
      <c r="C43" s="32">
        <v>10848763.074019639</v>
      </c>
      <c r="D43" s="32">
        <v>1933179.437307911</v>
      </c>
      <c r="E43" s="33">
        <v>147756989.69094405</v>
      </c>
    </row>
    <row r="44" spans="1:9" ht="13.5" customHeight="1" x14ac:dyDescent="0.2">
      <c r="A44" s="30">
        <v>1999</v>
      </c>
      <c r="B44" s="31">
        <v>64724502.917764649</v>
      </c>
      <c r="C44" s="32">
        <v>7092082.3291857094</v>
      </c>
      <c r="D44" s="32">
        <v>939541.81347812025</v>
      </c>
      <c r="E44" s="33">
        <v>72756127.060428485</v>
      </c>
      <c r="F44" s="8">
        <f t="shared" ref="F44:H44" si="0">SUM(B5:B44)/40</f>
        <v>766418295.61428761</v>
      </c>
      <c r="G44" s="8">
        <f t="shared" si="0"/>
        <v>11031277.908224994</v>
      </c>
      <c r="H44" s="8">
        <f t="shared" si="0"/>
        <v>2745575.1197112221</v>
      </c>
      <c r="I44" s="20"/>
    </row>
    <row r="45" spans="1:9" ht="13.5" customHeight="1" x14ac:dyDescent="0.2">
      <c r="A45" s="30">
        <v>2000</v>
      </c>
      <c r="B45" s="31">
        <v>55966066.680036768</v>
      </c>
      <c r="C45" s="32">
        <v>5343537.864462126</v>
      </c>
      <c r="D45" s="32">
        <v>914354.75274541776</v>
      </c>
      <c r="E45" s="33">
        <v>62223959.29724431</v>
      </c>
      <c r="F45" s="8">
        <f t="shared" ref="F45:H45" si="1">SUM(B6:B45)/40</f>
        <v>767817447.2812885</v>
      </c>
      <c r="G45" s="8">
        <f t="shared" si="1"/>
        <v>11131928.840752035</v>
      </c>
      <c r="H45" s="8">
        <f t="shared" si="1"/>
        <v>2733047.5057317642</v>
      </c>
      <c r="I45" s="20"/>
    </row>
    <row r="46" spans="1:9" ht="13.5" customHeight="1" x14ac:dyDescent="0.2">
      <c r="A46" s="30">
        <v>2001</v>
      </c>
      <c r="B46" s="31">
        <v>202972253.04181135</v>
      </c>
      <c r="C46" s="32">
        <v>5784527.9315709947</v>
      </c>
      <c r="D46" s="32">
        <v>1348654.8874496708</v>
      </c>
      <c r="E46" s="33">
        <v>210105435.86083204</v>
      </c>
      <c r="F46" s="8">
        <f t="shared" ref="F46:H46" si="2">SUM(B7:B46)/40</f>
        <v>772891753.6073339</v>
      </c>
      <c r="G46" s="8">
        <f t="shared" si="2"/>
        <v>11163194.08815185</v>
      </c>
      <c r="H46" s="8">
        <f t="shared" si="2"/>
        <v>2724072.0638349662</v>
      </c>
      <c r="I46" s="20"/>
    </row>
    <row r="47" spans="1:9" ht="13.5" customHeight="1" x14ac:dyDescent="0.2">
      <c r="A47" s="30">
        <v>2002</v>
      </c>
      <c r="B47" s="31">
        <v>265266114.09782192</v>
      </c>
      <c r="C47" s="32">
        <v>2285050.236560951</v>
      </c>
      <c r="D47" s="32">
        <v>1613768.7910983199</v>
      </c>
      <c r="E47" s="33">
        <v>269164933.12548119</v>
      </c>
      <c r="F47" s="8">
        <f t="shared" ref="F47:H47" si="3">SUM(B8:B47)/40</f>
        <v>779523406.45977938</v>
      </c>
      <c r="G47" s="8">
        <f t="shared" si="3"/>
        <v>11176288.076486476</v>
      </c>
      <c r="H47" s="8">
        <f t="shared" si="3"/>
        <v>2756960.1169728483</v>
      </c>
      <c r="I47" s="20"/>
    </row>
    <row r="48" spans="1:9" ht="13.5" customHeight="1" x14ac:dyDescent="0.2">
      <c r="A48" s="30">
        <v>2003</v>
      </c>
      <c r="B48" s="31">
        <v>29346767.770767972</v>
      </c>
      <c r="C48" s="32">
        <v>12517268.837537298</v>
      </c>
      <c r="D48" s="32">
        <v>774181.00393095135</v>
      </c>
      <c r="E48" s="33">
        <v>42638217.612236217</v>
      </c>
      <c r="F48" s="8">
        <f t="shared" ref="F48:H48" si="4">SUM(B9:B48)/40</f>
        <v>780257075.65404856</v>
      </c>
      <c r="G48" s="8">
        <f t="shared" si="4"/>
        <v>11116225.368654767</v>
      </c>
      <c r="H48" s="8">
        <f t="shared" si="4"/>
        <v>2769624.5004343172</v>
      </c>
      <c r="I48" s="20"/>
    </row>
    <row r="49" spans="1:9" ht="13.5" customHeight="1" x14ac:dyDescent="0.2">
      <c r="A49" s="30">
        <v>2004</v>
      </c>
      <c r="B49" s="31">
        <v>293389715.74599683</v>
      </c>
      <c r="C49" s="32">
        <v>11839348.296907932</v>
      </c>
      <c r="D49" s="32">
        <v>2996870.6219720244</v>
      </c>
      <c r="E49" s="33">
        <v>308225934.66487676</v>
      </c>
      <c r="F49" s="8">
        <f t="shared" ref="F49:H49" si="5">SUM(B10:B49)/40</f>
        <v>787004765.83038008</v>
      </c>
      <c r="G49" s="8">
        <f t="shared" si="5"/>
        <v>11096220.431955526</v>
      </c>
      <c r="H49" s="8">
        <f t="shared" si="5"/>
        <v>2789011.588026348</v>
      </c>
      <c r="I49" s="20"/>
    </row>
    <row r="50" spans="1:9" ht="13.5" customHeight="1" x14ac:dyDescent="0.2">
      <c r="A50" s="30">
        <v>2005</v>
      </c>
      <c r="B50" s="31">
        <v>70679615.115522236</v>
      </c>
      <c r="C50" s="32">
        <v>2483313.9966819417</v>
      </c>
      <c r="D50" s="32">
        <v>234652.08935438649</v>
      </c>
      <c r="E50" s="33">
        <v>73397581.20155856</v>
      </c>
      <c r="F50" s="8">
        <f t="shared" ref="F50:H50" si="6">SUM(B11:B50)/40</f>
        <v>788467319.27568364</v>
      </c>
      <c r="G50" s="8">
        <f t="shared" si="6"/>
        <v>11045044.756252164</v>
      </c>
      <c r="H50" s="8">
        <f t="shared" si="6"/>
        <v>2750913.8711236948</v>
      </c>
      <c r="I50" s="20"/>
    </row>
    <row r="51" spans="1:9" ht="13.5" customHeight="1" x14ac:dyDescent="0.2">
      <c r="A51" s="30">
        <v>2006</v>
      </c>
      <c r="B51" s="31">
        <v>32764004.424883392</v>
      </c>
      <c r="C51" s="32">
        <v>2282381.9725967995</v>
      </c>
      <c r="D51" s="32">
        <v>659725.09118142875</v>
      </c>
      <c r="E51" s="33">
        <v>35706111.488661617</v>
      </c>
      <c r="F51" s="8">
        <f t="shared" ref="F51:H51" si="7">SUM(B12:B51)/40</f>
        <v>789286419.38630569</v>
      </c>
      <c r="G51" s="8">
        <f t="shared" si="7"/>
        <v>10681296.363044139</v>
      </c>
      <c r="H51" s="8">
        <f t="shared" si="7"/>
        <v>2698213.1949932869</v>
      </c>
      <c r="I51" s="20"/>
    </row>
    <row r="52" spans="1:9" ht="13.5" customHeight="1" x14ac:dyDescent="0.2">
      <c r="A52" s="30">
        <v>2007</v>
      </c>
      <c r="B52" s="31">
        <v>31117096.87558898</v>
      </c>
      <c r="C52" s="32">
        <v>1988399.0336646603</v>
      </c>
      <c r="D52" s="32">
        <v>1045067.3347515995</v>
      </c>
      <c r="E52" s="33">
        <v>34150563.24400524</v>
      </c>
      <c r="F52" s="8">
        <f t="shared" ref="F52:H52" si="8">SUM(B13:B52)/40</f>
        <v>789921598.85899186</v>
      </c>
      <c r="G52" s="8">
        <f t="shared" si="8"/>
        <v>10408550.510379996</v>
      </c>
      <c r="H52" s="8">
        <f t="shared" si="8"/>
        <v>2717566.0007623369</v>
      </c>
      <c r="I52" s="20"/>
    </row>
    <row r="53" spans="1:9" ht="13.5" customHeight="1" x14ac:dyDescent="0.2">
      <c r="A53" s="30">
        <v>2008</v>
      </c>
      <c r="B53" s="31">
        <v>10038865.706120258</v>
      </c>
      <c r="C53" s="32">
        <v>3274394.7360631647</v>
      </c>
      <c r="D53" s="32">
        <v>3268112.7149987142</v>
      </c>
      <c r="E53" s="33">
        <v>16581373.157182138</v>
      </c>
      <c r="F53" s="8">
        <f t="shared" ref="F53:H53" si="9">SUM(B14:B53)/40</f>
        <v>790034605.98381221</v>
      </c>
      <c r="G53" s="8">
        <f t="shared" si="9"/>
        <v>10227552.05687397</v>
      </c>
      <c r="H53" s="8">
        <f t="shared" si="9"/>
        <v>2784723.4449342415</v>
      </c>
      <c r="I53" s="20"/>
    </row>
    <row r="54" spans="1:9" ht="13.5" customHeight="1" x14ac:dyDescent="0.2">
      <c r="A54" s="30">
        <v>2009</v>
      </c>
      <c r="B54" s="31">
        <v>767451254.55405211</v>
      </c>
      <c r="C54" s="32">
        <v>11443757.417281702</v>
      </c>
      <c r="D54" s="32">
        <v>4775746.5130314678</v>
      </c>
      <c r="E54" s="33">
        <v>783670758.48436534</v>
      </c>
      <c r="F54" s="8">
        <f t="shared" ref="F54:H54" si="10">SUM(B15:B54)/40</f>
        <v>809080856.95898414</v>
      </c>
      <c r="G54" s="8">
        <f t="shared" si="10"/>
        <v>10338786.410488289</v>
      </c>
      <c r="H54" s="8">
        <f t="shared" si="10"/>
        <v>2872501.71262646</v>
      </c>
      <c r="I54" s="20"/>
    </row>
    <row r="55" spans="1:9" ht="13.5" customHeight="1" x14ac:dyDescent="0.2">
      <c r="A55" s="30">
        <v>2010</v>
      </c>
      <c r="B55" s="31"/>
      <c r="C55" s="32">
        <v>16973191.796982706</v>
      </c>
      <c r="D55" s="32">
        <v>14022551.677500792</v>
      </c>
      <c r="E55" s="33">
        <v>30995743.474483497</v>
      </c>
      <c r="F55" s="8">
        <f t="shared" ref="F55:H55" si="11">SUM(B16:B55)/40</f>
        <v>808618008.76046312</v>
      </c>
      <c r="G55" s="8">
        <f t="shared" si="11"/>
        <v>10705979.779284982</v>
      </c>
      <c r="H55" s="8">
        <f t="shared" si="11"/>
        <v>3209628.950895763</v>
      </c>
      <c r="I55" s="20"/>
    </row>
    <row r="56" spans="1:9" ht="13.5" customHeight="1" x14ac:dyDescent="0.2">
      <c r="A56" s="30">
        <v>2011</v>
      </c>
      <c r="B56" s="31">
        <v>28302864.945008963</v>
      </c>
      <c r="C56" s="32">
        <v>20966886.677458253</v>
      </c>
      <c r="D56" s="32">
        <v>15799979.263969216</v>
      </c>
      <c r="E56" s="33">
        <v>65069730.886436433</v>
      </c>
      <c r="F56" s="8">
        <f t="shared" ref="F56:H56" si="12">SUM(B17:B56)/40</f>
        <v>808928411.19051862</v>
      </c>
      <c r="G56" s="8">
        <f t="shared" si="12"/>
        <v>10850668.970250959</v>
      </c>
      <c r="H56" s="8">
        <f t="shared" si="12"/>
        <v>3581248.2588677667</v>
      </c>
      <c r="I56" s="20"/>
    </row>
    <row r="57" spans="1:9" ht="13.5" customHeight="1" x14ac:dyDescent="0.2">
      <c r="A57" s="30">
        <v>2012</v>
      </c>
      <c r="B57" s="31">
        <v>22955590.155033141</v>
      </c>
      <c r="C57" s="32">
        <v>3510881.0556349959</v>
      </c>
      <c r="D57" s="32">
        <v>9725036.3570649363</v>
      </c>
      <c r="E57" s="33">
        <v>36191507.567733079</v>
      </c>
      <c r="F57" s="8">
        <f t="shared" ref="F57:H57" si="13">SUM(B18:B57)/40</f>
        <v>809502300.94439447</v>
      </c>
      <c r="G57" s="8">
        <f t="shared" si="13"/>
        <v>10755394.556062246</v>
      </c>
      <c r="H57" s="8">
        <f t="shared" si="13"/>
        <v>3786469.2978359452</v>
      </c>
      <c r="I57" s="20"/>
    </row>
    <row r="58" spans="1:9" ht="13.5" customHeight="1" x14ac:dyDescent="0.2">
      <c r="A58" s="30">
        <v>2013</v>
      </c>
      <c r="B58" s="31">
        <v>232785398.51556829</v>
      </c>
      <c r="C58" s="32">
        <v>642795.33190962614</v>
      </c>
      <c r="D58" s="32">
        <v>7669628.2791887783</v>
      </c>
      <c r="E58" s="33">
        <v>241097822.12666669</v>
      </c>
      <c r="F58" s="8">
        <f t="shared" ref="F58:H58" si="14">SUM(B19:B58)/40</f>
        <v>813381143.59931576</v>
      </c>
      <c r="G58" s="8">
        <f t="shared" si="14"/>
        <v>10485402.531285282</v>
      </c>
      <c r="H58" s="8">
        <f t="shared" si="14"/>
        <v>3903845.8026174335</v>
      </c>
      <c r="I58" s="20"/>
    </row>
    <row r="59" spans="1:9" ht="13.5" customHeight="1" x14ac:dyDescent="0.2">
      <c r="A59" s="30">
        <v>2014</v>
      </c>
      <c r="B59" s="31">
        <v>24619083.437129464</v>
      </c>
      <c r="C59" s="32">
        <v>5678571.7531027729</v>
      </c>
      <c r="D59" s="32">
        <v>5358043.1778676631</v>
      </c>
      <c r="E59" s="33">
        <v>35655698.368099898</v>
      </c>
      <c r="F59" s="8">
        <f t="shared" ref="F59:H59" si="15">SUM(B20:B59)/40</f>
        <v>813996620.68524396</v>
      </c>
      <c r="G59" s="8">
        <f t="shared" si="15"/>
        <v>10567918.441400576</v>
      </c>
      <c r="H59" s="8">
        <f t="shared" si="15"/>
        <v>3925349.6107409513</v>
      </c>
      <c r="I59" s="20"/>
    </row>
    <row r="60" spans="1:9" ht="13.5" customHeight="1" x14ac:dyDescent="0.2">
      <c r="A60" s="30">
        <v>2015</v>
      </c>
      <c r="B60" s="31">
        <v>962653054.77140021</v>
      </c>
      <c r="C60" s="32">
        <v>42383019.447100841</v>
      </c>
      <c r="D60" s="32">
        <v>10687840.508499667</v>
      </c>
      <c r="E60" s="33">
        <v>1015723914.7270007</v>
      </c>
      <c r="F60" s="8">
        <f t="shared" ref="F60:H60" si="16">SUM(B21:B60)/40</f>
        <v>837581549.73406065</v>
      </c>
      <c r="G60" s="8">
        <f t="shared" si="16"/>
        <v>11382605.693267148</v>
      </c>
      <c r="H60" s="8">
        <f t="shared" si="16"/>
        <v>4055022.6614928036</v>
      </c>
      <c r="I60" s="20"/>
    </row>
    <row r="61" spans="1:9" ht="13.5" customHeight="1" x14ac:dyDescent="0.2">
      <c r="A61" s="30">
        <v>2016</v>
      </c>
      <c r="B61" s="31">
        <v>2657425055.5240254</v>
      </c>
      <c r="C61" s="32">
        <v>9418050.0415304601</v>
      </c>
      <c r="D61" s="32">
        <v>3800761.399733284</v>
      </c>
      <c r="E61" s="33">
        <v>2670643866.9652891</v>
      </c>
      <c r="F61" s="8">
        <f t="shared" ref="F61:H61" si="17">SUM(B22:B61)/40</f>
        <v>902554878.21451342</v>
      </c>
      <c r="G61" s="8">
        <f t="shared" si="17"/>
        <v>11036074.968520228</v>
      </c>
      <c r="H61" s="8">
        <f t="shared" si="17"/>
        <v>4093734.1499958923</v>
      </c>
      <c r="I61" s="20"/>
    </row>
    <row r="62" spans="1:9" ht="13.5" customHeight="1" x14ac:dyDescent="0.2">
      <c r="A62" s="30">
        <v>2017</v>
      </c>
      <c r="B62" s="31">
        <v>15247348.798665274</v>
      </c>
      <c r="C62" s="32">
        <v>1666421.5663204407</v>
      </c>
      <c r="D62" s="32">
        <v>3460293.5293268282</v>
      </c>
      <c r="E62" s="33">
        <v>20374063.894312546</v>
      </c>
      <c r="F62" s="8">
        <f t="shared" ref="F62:H62" si="18">SUM(B23:B62)/40</f>
        <v>902125687.02730238</v>
      </c>
      <c r="G62" s="8">
        <f t="shared" si="18"/>
        <v>11033811.237243256</v>
      </c>
      <c r="H62" s="8">
        <f t="shared" si="18"/>
        <v>4109021.1256495835</v>
      </c>
      <c r="I62" s="20"/>
    </row>
    <row r="63" spans="1:9" ht="13.5" customHeight="1" x14ac:dyDescent="0.2">
      <c r="A63" s="30">
        <v>2018</v>
      </c>
      <c r="B63" s="31"/>
      <c r="C63" s="32">
        <v>2111875.1166806137</v>
      </c>
      <c r="D63" s="32">
        <v>2474720.4043792179</v>
      </c>
      <c r="E63" s="33">
        <v>4586595.5210598316</v>
      </c>
      <c r="F63" s="8">
        <f t="shared" ref="F63:H63" si="19">SUM(B24:B63)/40</f>
        <v>901487551.76937389</v>
      </c>
      <c r="G63" s="8">
        <f t="shared" si="19"/>
        <v>10978541.576333154</v>
      </c>
      <c r="H63" s="8">
        <f t="shared" si="19"/>
        <v>4123240.6292664148</v>
      </c>
      <c r="I63" s="20"/>
    </row>
    <row r="64" spans="1:9" ht="13.5" customHeight="1" x14ac:dyDescent="0.2">
      <c r="A64" s="30">
        <v>2019</v>
      </c>
      <c r="B64" s="31"/>
      <c r="C64" s="32">
        <v>13047744.730211999</v>
      </c>
      <c r="D64" s="32">
        <v>1437516.1884870003</v>
      </c>
      <c r="E64" s="33">
        <v>14485260.918699</v>
      </c>
      <c r="F64" s="8">
        <f t="shared" ref="F64:H64" si="20">SUM(B25:B64)/40</f>
        <v>897362010.85551012</v>
      </c>
      <c r="G64" s="8">
        <f t="shared" si="20"/>
        <v>10874102.177448567</v>
      </c>
      <c r="H64" s="8">
        <f t="shared" si="20"/>
        <v>4133107.3289448237</v>
      </c>
      <c r="I64" s="20"/>
    </row>
    <row r="65" spans="1:11" ht="13.5" customHeight="1" x14ac:dyDescent="0.2">
      <c r="A65" s="30">
        <v>2020</v>
      </c>
      <c r="B65" s="31">
        <v>107603808.10799998</v>
      </c>
      <c r="C65" s="32">
        <v>20765153.405999996</v>
      </c>
      <c r="D65" s="32">
        <v>3654136.8869999992</v>
      </c>
      <c r="E65" s="33">
        <v>132023098.40099996</v>
      </c>
      <c r="F65" s="8">
        <f t="shared" ref="F65:H65" si="21">SUM(B26:B65)/40</f>
        <v>899694329.61318743</v>
      </c>
      <c r="G65" s="8">
        <f t="shared" si="21"/>
        <v>11053655.822381001</v>
      </c>
      <c r="H65" s="8">
        <f t="shared" si="21"/>
        <v>4126896.438713233</v>
      </c>
      <c r="I65" s="20">
        <f t="shared" ref="I65:K65" si="22">(F65/F44-1)/22</f>
        <v>7.9043018415277042E-3</v>
      </c>
      <c r="J65" s="20">
        <f t="shared" si="22"/>
        <v>9.2208529659440231E-5</v>
      </c>
      <c r="K65" s="20">
        <f t="shared" si="22"/>
        <v>2.2868553925602851E-2</v>
      </c>
    </row>
    <row r="66" spans="1:11" ht="13.5" customHeight="1" x14ac:dyDescent="0.2">
      <c r="A66" s="34" t="s">
        <v>72</v>
      </c>
      <c r="B66" s="35">
        <v>36467315782.838936</v>
      </c>
      <c r="C66" s="36">
        <v>637657687.57526004</v>
      </c>
      <c r="D66" s="36">
        <v>205544646.26198024</v>
      </c>
      <c r="E66" s="37">
        <v>37310518116.676178</v>
      </c>
      <c r="F66" s="8">
        <f t="shared" ref="F66:H66" si="23">B66/60</f>
        <v>607788596.38064897</v>
      </c>
      <c r="G66" s="8">
        <f t="shared" si="23"/>
        <v>10627628.126254333</v>
      </c>
      <c r="H66" s="8">
        <f t="shared" si="23"/>
        <v>3425744.1043663374</v>
      </c>
      <c r="I66" s="20"/>
    </row>
    <row r="67" spans="1:11" ht="13.5" customHeight="1" x14ac:dyDescent="0.2"/>
    <row r="68" spans="1:11" ht="13.5" customHeight="1" x14ac:dyDescent="0.2"/>
    <row r="69" spans="1:11" ht="13.5" customHeight="1" x14ac:dyDescent="0.2"/>
    <row r="70" spans="1:11" ht="13.5" customHeight="1" x14ac:dyDescent="0.2"/>
    <row r="71" spans="1:11" ht="13.5" customHeight="1" x14ac:dyDescent="0.2"/>
    <row r="72" spans="1:11" ht="13.5" customHeight="1" x14ac:dyDescent="0.2"/>
    <row r="73" spans="1:11" ht="13.5" customHeight="1" x14ac:dyDescent="0.2"/>
    <row r="74" spans="1:11" ht="13.5" customHeight="1" x14ac:dyDescent="0.2"/>
    <row r="75" spans="1:11" ht="13.5" customHeight="1" x14ac:dyDescent="0.2"/>
    <row r="76" spans="1:11" ht="13.5" customHeight="1" x14ac:dyDescent="0.2"/>
    <row r="77" spans="1:11" ht="13.5" customHeight="1" x14ac:dyDescent="0.2"/>
    <row r="78" spans="1:11" ht="13.5" customHeight="1" x14ac:dyDescent="0.2"/>
    <row r="79" spans="1:11" ht="13.5" customHeight="1" x14ac:dyDescent="0.2"/>
    <row r="80" spans="1:11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00"/>
  <sheetViews>
    <sheetView workbookViewId="0">
      <selection activeCell="L16" sqref="L16"/>
    </sheetView>
  </sheetViews>
  <sheetFormatPr baseColWidth="10" defaultColWidth="14.3984375" defaultRowHeight="15" customHeight="1" x14ac:dyDescent="0.2"/>
  <cols>
    <col min="1" max="1" width="22.796875" bestFit="1" customWidth="1"/>
    <col min="2" max="2" width="18.59765625" bestFit="1" customWidth="1"/>
    <col min="3" max="3" width="8.19921875" bestFit="1" customWidth="1"/>
    <col min="4" max="4" width="12.59765625" bestFit="1" customWidth="1"/>
    <col min="5" max="5" width="15.59765625" bestFit="1" customWidth="1"/>
    <col min="6" max="7" width="3" customWidth="1"/>
    <col min="8" max="8" width="15.796875" customWidth="1"/>
    <col min="9" max="9" width="9.3984375" bestFit="1" customWidth="1"/>
    <col min="10" max="10" width="8.19921875" bestFit="1" customWidth="1"/>
    <col min="11" max="11" width="12.59765625" customWidth="1"/>
    <col min="12" max="12" width="15.59765625" bestFit="1" customWidth="1"/>
    <col min="13" max="14" width="2.19921875" customWidth="1"/>
    <col min="15" max="15" width="15.796875" customWidth="1"/>
    <col min="16" max="16" width="10.3984375" bestFit="1" customWidth="1"/>
    <col min="17" max="17" width="6.3984375" bestFit="1" customWidth="1"/>
    <col min="18" max="18" width="12.59765625" customWidth="1"/>
    <col min="19" max="19" width="15.59765625" bestFit="1" customWidth="1"/>
    <col min="20" max="20" width="13.3984375" customWidth="1"/>
    <col min="21" max="26" width="10.796875" customWidth="1"/>
  </cols>
  <sheetData>
    <row r="1" spans="1:20" ht="13.5" customHeight="1" x14ac:dyDescent="0.2">
      <c r="A1" s="47" t="s">
        <v>74</v>
      </c>
      <c r="B1" s="48">
        <v>2020</v>
      </c>
      <c r="C1" s="48" t="s">
        <v>64</v>
      </c>
      <c r="D1" s="49"/>
      <c r="E1" s="50"/>
      <c r="H1" s="47" t="s">
        <v>74</v>
      </c>
      <c r="I1" s="48">
        <v>2020</v>
      </c>
      <c r="J1" s="48" t="s">
        <v>65</v>
      </c>
      <c r="K1" s="49"/>
      <c r="L1" s="50"/>
      <c r="O1" s="47" t="s">
        <v>74</v>
      </c>
      <c r="P1" s="48">
        <v>2020</v>
      </c>
      <c r="Q1" s="48" t="s">
        <v>66</v>
      </c>
      <c r="R1" s="49"/>
      <c r="S1" s="50"/>
    </row>
    <row r="2" spans="1:20" ht="13.5" customHeight="1" x14ac:dyDescent="0.2">
      <c r="A2" s="51" t="s">
        <v>75</v>
      </c>
      <c r="B2" s="52">
        <v>0.95119050000000005</v>
      </c>
      <c r="C2" s="53"/>
      <c r="D2" s="53"/>
      <c r="E2" s="54">
        <v>1000000</v>
      </c>
      <c r="H2" s="51" t="s">
        <v>75</v>
      </c>
      <c r="I2" s="52">
        <v>3.7123759999999999</v>
      </c>
      <c r="J2" s="53"/>
      <c r="K2" s="53"/>
      <c r="L2" s="54">
        <v>1000000</v>
      </c>
      <c r="O2" s="51" t="s">
        <v>75</v>
      </c>
      <c r="P2" s="52">
        <v>1.4737709999999999</v>
      </c>
      <c r="Q2" s="53"/>
      <c r="R2" s="53"/>
      <c r="S2" s="54">
        <v>1000000</v>
      </c>
    </row>
    <row r="3" spans="1:20" ht="13.5" customHeight="1" x14ac:dyDescent="0.2">
      <c r="A3" s="51" t="s">
        <v>76</v>
      </c>
      <c r="B3" s="52">
        <v>3.0653668000000001</v>
      </c>
      <c r="C3" s="53"/>
      <c r="D3" s="52" t="s">
        <v>77</v>
      </c>
      <c r="E3" s="55" t="s">
        <v>78</v>
      </c>
      <c r="G3" s="16"/>
      <c r="H3" s="51" t="s">
        <v>76</v>
      </c>
      <c r="I3" s="52">
        <v>6.7872269999999997</v>
      </c>
      <c r="J3" s="53"/>
      <c r="K3" s="52" t="s">
        <v>77</v>
      </c>
      <c r="L3" s="55" t="s">
        <v>78</v>
      </c>
      <c r="O3" s="51" t="s">
        <v>76</v>
      </c>
      <c r="P3" s="52">
        <v>45.325901999999999</v>
      </c>
      <c r="Q3" s="53"/>
      <c r="R3" s="52" t="s">
        <v>77</v>
      </c>
      <c r="S3" s="55" t="s">
        <v>78</v>
      </c>
    </row>
    <row r="4" spans="1:20" ht="13.5" customHeight="1" x14ac:dyDescent="0.2">
      <c r="A4" s="56"/>
      <c r="B4" s="52" t="s">
        <v>79</v>
      </c>
      <c r="C4" s="57">
        <f>SUM(C5:C10)</f>
        <v>0.99999999999999989</v>
      </c>
      <c r="D4" s="58">
        <f>$B$3</f>
        <v>3.0653668000000001</v>
      </c>
      <c r="E4" s="59">
        <v>10</v>
      </c>
      <c r="F4" s="16"/>
      <c r="G4" s="16"/>
      <c r="H4" s="56"/>
      <c r="I4" s="52" t="s">
        <v>79</v>
      </c>
      <c r="J4" s="57">
        <f>SUM(J5:J10)</f>
        <v>1</v>
      </c>
      <c r="K4" s="58">
        <f>$I$3</f>
        <v>6.7872269999999997</v>
      </c>
      <c r="L4" s="59">
        <v>15</v>
      </c>
      <c r="M4" s="16"/>
      <c r="O4" s="56"/>
      <c r="P4" s="52" t="s">
        <v>79</v>
      </c>
      <c r="Q4" s="57">
        <f>SUM(Q5:Q10)</f>
        <v>1</v>
      </c>
      <c r="R4" s="58">
        <f>$P$3</f>
        <v>45.325901999999999</v>
      </c>
      <c r="S4" s="59">
        <v>120</v>
      </c>
      <c r="T4" s="16"/>
    </row>
    <row r="5" spans="1:20" ht="13.5" customHeight="1" x14ac:dyDescent="0.2">
      <c r="A5" s="56"/>
      <c r="B5" s="52">
        <v>1</v>
      </c>
      <c r="C5" s="60">
        <f t="shared" ref="C5:C10" si="0">B15/$B$21</f>
        <v>0.2</v>
      </c>
      <c r="D5" s="58">
        <f t="shared" ref="D5:D10" si="1">D$4*C5</f>
        <v>0.61307336000000001</v>
      </c>
      <c r="E5" s="59">
        <f t="shared" ref="E5:E10" si="2">E$4*C5</f>
        <v>2</v>
      </c>
      <c r="F5" s="17"/>
      <c r="G5" s="17"/>
      <c r="H5" s="56"/>
      <c r="I5" s="52">
        <v>1</v>
      </c>
      <c r="J5" s="60">
        <f t="shared" ref="J5:J10" si="3">C15/$C$21</f>
        <v>0.25901639344262295</v>
      </c>
      <c r="K5" s="58">
        <f t="shared" ref="K5:K10" si="4">K$4*J5</f>
        <v>1.7580030590163933</v>
      </c>
      <c r="L5" s="59">
        <f t="shared" ref="L5:L10" si="5">L$4*J5</f>
        <v>3.8852459016393444</v>
      </c>
      <c r="M5" s="17"/>
      <c r="O5" s="56"/>
      <c r="P5" s="52">
        <v>1</v>
      </c>
      <c r="Q5" s="60">
        <f t="shared" ref="Q5:Q10" si="6">D15/$D$21</f>
        <v>0.17515274949083504</v>
      </c>
      <c r="R5" s="58">
        <f t="shared" ref="R5:R10" si="7">R$4*Q5</f>
        <v>7.9389563584521383</v>
      </c>
      <c r="S5" s="59">
        <f t="shared" ref="S5:S10" si="8">S$4*Q5</f>
        <v>21.018329938900205</v>
      </c>
      <c r="T5" s="17"/>
    </row>
    <row r="6" spans="1:20" ht="13.5" customHeight="1" x14ac:dyDescent="0.2">
      <c r="A6" s="56"/>
      <c r="B6" s="52">
        <v>2</v>
      </c>
      <c r="C6" s="60">
        <f t="shared" si="0"/>
        <v>0.35652173913043478</v>
      </c>
      <c r="D6" s="58">
        <f t="shared" si="1"/>
        <v>1.0928699026086957</v>
      </c>
      <c r="E6" s="59">
        <f t="shared" si="2"/>
        <v>3.5652173913043477</v>
      </c>
      <c r="F6" s="17"/>
      <c r="G6" s="17"/>
      <c r="H6" s="56"/>
      <c r="I6" s="52">
        <v>2</v>
      </c>
      <c r="J6" s="60">
        <f t="shared" si="3"/>
        <v>0.27540983606557379</v>
      </c>
      <c r="K6" s="58">
        <f t="shared" si="4"/>
        <v>1.869269075409836</v>
      </c>
      <c r="L6" s="59">
        <f t="shared" si="5"/>
        <v>4.1311475409836067</v>
      </c>
      <c r="M6" s="17"/>
      <c r="O6" s="56"/>
      <c r="P6" s="52">
        <v>2</v>
      </c>
      <c r="Q6" s="60">
        <f t="shared" si="6"/>
        <v>0.22471147318397827</v>
      </c>
      <c r="R6" s="58">
        <f t="shared" si="7"/>
        <v>10.185250211812628</v>
      </c>
      <c r="S6" s="59">
        <f t="shared" si="8"/>
        <v>26.965376782077392</v>
      </c>
      <c r="T6" s="17"/>
    </row>
    <row r="7" spans="1:20" ht="13.5" customHeight="1" x14ac:dyDescent="0.2">
      <c r="A7" s="56"/>
      <c r="B7" s="52">
        <v>3</v>
      </c>
      <c r="C7" s="60">
        <f t="shared" si="0"/>
        <v>0.2608695652173913</v>
      </c>
      <c r="D7" s="58">
        <f t="shared" si="1"/>
        <v>0.79966090434782611</v>
      </c>
      <c r="E7" s="59">
        <f t="shared" si="2"/>
        <v>2.6086956521739131</v>
      </c>
      <c r="H7" s="56"/>
      <c r="I7" s="52">
        <v>3</v>
      </c>
      <c r="J7" s="60">
        <f t="shared" si="3"/>
        <v>0.17377049180327869</v>
      </c>
      <c r="K7" s="58">
        <f t="shared" si="4"/>
        <v>1.1794197737704917</v>
      </c>
      <c r="L7" s="59">
        <f t="shared" si="5"/>
        <v>2.6065573770491803</v>
      </c>
      <c r="O7" s="56"/>
      <c r="P7" s="52">
        <v>3</v>
      </c>
      <c r="Q7" s="60">
        <f t="shared" si="6"/>
        <v>0.23693143245078072</v>
      </c>
      <c r="R7" s="58">
        <f t="shared" si="7"/>
        <v>10.739130887983706</v>
      </c>
      <c r="S7" s="59">
        <f t="shared" si="8"/>
        <v>28.431771894093686</v>
      </c>
    </row>
    <row r="8" spans="1:20" ht="13.5" customHeight="1" x14ac:dyDescent="0.2">
      <c r="A8" s="56"/>
      <c r="B8" s="52">
        <v>4</v>
      </c>
      <c r="C8" s="60">
        <f t="shared" si="0"/>
        <v>8.6956521739130432E-2</v>
      </c>
      <c r="D8" s="58">
        <f t="shared" si="1"/>
        <v>0.26655363478260868</v>
      </c>
      <c r="E8" s="59">
        <f t="shared" si="2"/>
        <v>0.86956521739130432</v>
      </c>
      <c r="H8" s="56"/>
      <c r="I8" s="52">
        <v>4</v>
      </c>
      <c r="J8" s="60">
        <f t="shared" si="3"/>
        <v>0.12786885245901639</v>
      </c>
      <c r="K8" s="58">
        <f t="shared" si="4"/>
        <v>0.86787492786885234</v>
      </c>
      <c r="L8" s="59">
        <f t="shared" si="5"/>
        <v>1.9180327868852458</v>
      </c>
      <c r="O8" s="56"/>
      <c r="P8" s="52">
        <v>4</v>
      </c>
      <c r="Q8" s="60">
        <f t="shared" si="6"/>
        <v>0.15580448065173116</v>
      </c>
      <c r="R8" s="58">
        <f t="shared" si="7"/>
        <v>7.0619786211812627</v>
      </c>
      <c r="S8" s="59">
        <f t="shared" si="8"/>
        <v>18.69653767820774</v>
      </c>
    </row>
    <row r="9" spans="1:20" ht="13.5" customHeight="1" x14ac:dyDescent="0.2">
      <c r="A9" s="56"/>
      <c r="B9" s="52">
        <v>5</v>
      </c>
      <c r="C9" s="60">
        <f t="shared" si="0"/>
        <v>6.0869565217391307E-2</v>
      </c>
      <c r="D9" s="58">
        <f t="shared" si="1"/>
        <v>0.1865875443478261</v>
      </c>
      <c r="E9" s="59">
        <f t="shared" si="2"/>
        <v>0.60869565217391308</v>
      </c>
      <c r="H9" s="56"/>
      <c r="I9" s="52">
        <v>5</v>
      </c>
      <c r="J9" s="60">
        <f t="shared" si="3"/>
        <v>0.11475409836065574</v>
      </c>
      <c r="K9" s="58">
        <f t="shared" si="4"/>
        <v>0.77886211475409839</v>
      </c>
      <c r="L9" s="59">
        <f t="shared" si="5"/>
        <v>1.7213114754098362</v>
      </c>
      <c r="O9" s="56"/>
      <c r="P9" s="52">
        <v>5</v>
      </c>
      <c r="Q9" s="60">
        <f t="shared" si="6"/>
        <v>0.1296673455532926</v>
      </c>
      <c r="R9" s="58">
        <f t="shared" si="7"/>
        <v>5.8772893971486759</v>
      </c>
      <c r="S9" s="59">
        <f t="shared" si="8"/>
        <v>15.560081466395111</v>
      </c>
    </row>
    <row r="10" spans="1:20" ht="13.5" customHeight="1" x14ac:dyDescent="0.2">
      <c r="A10" s="61"/>
      <c r="B10" s="62">
        <v>6</v>
      </c>
      <c r="C10" s="63">
        <f t="shared" si="0"/>
        <v>3.4782608695652174E-2</v>
      </c>
      <c r="D10" s="64">
        <f t="shared" si="1"/>
        <v>0.10662145391304348</v>
      </c>
      <c r="E10" s="65">
        <f t="shared" si="2"/>
        <v>0.34782608695652173</v>
      </c>
      <c r="H10" s="61"/>
      <c r="I10" s="62">
        <v>6</v>
      </c>
      <c r="J10" s="63">
        <f t="shared" si="3"/>
        <v>4.9180327868852458E-2</v>
      </c>
      <c r="K10" s="64">
        <f t="shared" si="4"/>
        <v>0.33379804918032785</v>
      </c>
      <c r="L10" s="65">
        <f t="shared" si="5"/>
        <v>0.73770491803278682</v>
      </c>
      <c r="O10" s="61"/>
      <c r="P10" s="62">
        <v>6</v>
      </c>
      <c r="Q10" s="63">
        <f t="shared" si="6"/>
        <v>7.7732518669382217E-2</v>
      </c>
      <c r="R10" s="64">
        <f t="shared" si="7"/>
        <v>3.5232965234215885</v>
      </c>
      <c r="S10" s="65">
        <f t="shared" si="8"/>
        <v>9.3279022403258658</v>
      </c>
    </row>
    <row r="11" spans="1:20" ht="13.5" customHeight="1" x14ac:dyDescent="0.2"/>
    <row r="12" spans="1:20" ht="13.5" customHeight="1" x14ac:dyDescent="0.2"/>
    <row r="13" spans="1:20" ht="13.5" customHeight="1" x14ac:dyDescent="0.2">
      <c r="A13" s="21" t="s">
        <v>71</v>
      </c>
      <c r="B13" s="21" t="s">
        <v>11</v>
      </c>
      <c r="C13" s="22"/>
      <c r="D13" s="22"/>
      <c r="E13" s="23"/>
    </row>
    <row r="14" spans="1:20" ht="13.5" customHeight="1" x14ac:dyDescent="0.2">
      <c r="A14" s="21" t="s">
        <v>0</v>
      </c>
      <c r="B14" s="24" t="s">
        <v>64</v>
      </c>
      <c r="C14" s="25" t="s">
        <v>65</v>
      </c>
      <c r="D14" s="25" t="s">
        <v>66</v>
      </c>
      <c r="E14" s="26" t="s">
        <v>72</v>
      </c>
    </row>
    <row r="15" spans="1:20" ht="13.5" customHeight="1" x14ac:dyDescent="0.2">
      <c r="A15" s="24">
        <v>1</v>
      </c>
      <c r="B15" s="27">
        <v>23</v>
      </c>
      <c r="C15" s="28">
        <v>79</v>
      </c>
      <c r="D15" s="28">
        <v>516</v>
      </c>
      <c r="E15" s="29">
        <v>618</v>
      </c>
      <c r="G15" s="18"/>
      <c r="I15" s="18"/>
    </row>
    <row r="16" spans="1:20" ht="13.5" customHeight="1" x14ac:dyDescent="0.2">
      <c r="A16" s="30">
        <v>2</v>
      </c>
      <c r="B16" s="31">
        <v>41</v>
      </c>
      <c r="C16" s="32">
        <v>84</v>
      </c>
      <c r="D16" s="32">
        <v>662</v>
      </c>
      <c r="E16" s="33">
        <v>787</v>
      </c>
      <c r="G16" s="18"/>
    </row>
    <row r="17" spans="1:7" ht="13.5" customHeight="1" x14ac:dyDescent="0.2">
      <c r="A17" s="30">
        <v>3</v>
      </c>
      <c r="B17" s="31">
        <v>30</v>
      </c>
      <c r="C17" s="32">
        <v>53</v>
      </c>
      <c r="D17" s="32">
        <v>698</v>
      </c>
      <c r="E17" s="33">
        <v>781</v>
      </c>
      <c r="G17" s="18"/>
    </row>
    <row r="18" spans="1:7" ht="13.5" customHeight="1" x14ac:dyDescent="0.2">
      <c r="A18" s="30">
        <v>4</v>
      </c>
      <c r="B18" s="31">
        <v>10</v>
      </c>
      <c r="C18" s="32">
        <v>39</v>
      </c>
      <c r="D18" s="32">
        <v>459</v>
      </c>
      <c r="E18" s="33">
        <v>508</v>
      </c>
      <c r="G18" s="18"/>
    </row>
    <row r="19" spans="1:7" ht="13.5" customHeight="1" x14ac:dyDescent="0.2">
      <c r="A19" s="30">
        <v>5</v>
      </c>
      <c r="B19" s="31">
        <v>7</v>
      </c>
      <c r="C19" s="32">
        <v>35</v>
      </c>
      <c r="D19" s="32">
        <v>382</v>
      </c>
      <c r="E19" s="33">
        <v>424</v>
      </c>
      <c r="G19" s="18"/>
    </row>
    <row r="20" spans="1:7" ht="13.5" customHeight="1" x14ac:dyDescent="0.2">
      <c r="A20" s="30">
        <v>6</v>
      </c>
      <c r="B20" s="31">
        <v>4</v>
      </c>
      <c r="C20" s="32">
        <v>15</v>
      </c>
      <c r="D20" s="32">
        <v>229</v>
      </c>
      <c r="E20" s="33">
        <v>248</v>
      </c>
      <c r="G20" s="18"/>
    </row>
    <row r="21" spans="1:7" ht="13.5" customHeight="1" x14ac:dyDescent="0.2">
      <c r="A21" s="34" t="s">
        <v>72</v>
      </c>
      <c r="B21" s="35">
        <v>115</v>
      </c>
      <c r="C21" s="36">
        <v>305</v>
      </c>
      <c r="D21" s="36">
        <v>2946</v>
      </c>
      <c r="E21" s="37">
        <v>3366</v>
      </c>
    </row>
    <row r="22" spans="1:7" ht="13.5" customHeight="1" x14ac:dyDescent="0.2"/>
    <row r="23" spans="1:7" ht="13.5" customHeight="1" x14ac:dyDescent="0.2"/>
    <row r="24" spans="1:7" ht="13.5" customHeight="1" x14ac:dyDescent="0.2"/>
    <row r="25" spans="1:7" ht="13.5" customHeight="1" x14ac:dyDescent="0.2"/>
    <row r="26" spans="1:7" ht="13.5" customHeight="1" x14ac:dyDescent="0.2"/>
    <row r="27" spans="1:7" ht="13.5" customHeight="1" x14ac:dyDescent="0.2"/>
    <row r="28" spans="1:7" ht="13.5" customHeight="1" x14ac:dyDescent="0.2"/>
    <row r="29" spans="1:7" ht="13.5" customHeight="1" x14ac:dyDescent="0.2"/>
    <row r="30" spans="1:7" ht="13.5" customHeight="1" x14ac:dyDescent="0.2"/>
    <row r="31" spans="1:7" ht="13.5" customHeight="1" x14ac:dyDescent="0.2"/>
    <row r="32" spans="1:7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000"/>
  <sheetViews>
    <sheetView workbookViewId="0">
      <selection activeCell="M53" sqref="M53"/>
    </sheetView>
  </sheetViews>
  <sheetFormatPr baseColWidth="10" defaultColWidth="14.3984375" defaultRowHeight="15" customHeight="1" x14ac:dyDescent="0.2"/>
  <cols>
    <col min="1" max="1" width="21.3984375" customWidth="1"/>
    <col min="2" max="2" width="15.796875" customWidth="1"/>
    <col min="3" max="3" width="12.3984375" customWidth="1"/>
    <col min="4" max="4" width="6.796875" customWidth="1"/>
    <col min="5" max="5" width="15" customWidth="1"/>
    <col min="6" max="6" width="29.796875" customWidth="1"/>
    <col min="7" max="7" width="17.19921875" customWidth="1"/>
    <col min="8" max="8" width="15.59765625" customWidth="1"/>
    <col min="9" max="9" width="9.3984375" customWidth="1"/>
    <col min="10" max="10" width="8" customWidth="1"/>
    <col min="11" max="11" width="12.59765625" customWidth="1"/>
    <col min="12" max="12" width="16.19921875" customWidth="1"/>
    <col min="13" max="14" width="10.796875" customWidth="1"/>
    <col min="15" max="15" width="15.59765625" customWidth="1"/>
    <col min="16" max="16" width="10.3984375" customWidth="1"/>
    <col min="17" max="17" width="6.19921875" customWidth="1"/>
    <col min="18" max="18" width="12.59765625" customWidth="1"/>
    <col min="19" max="19" width="13.796875" customWidth="1"/>
    <col min="20" max="26" width="10.796875" customWidth="1"/>
  </cols>
  <sheetData>
    <row r="1" spans="1:19" ht="13.5" customHeight="1" x14ac:dyDescent="0.2">
      <c r="A1" s="47" t="s">
        <v>80</v>
      </c>
      <c r="B1" s="66" t="s">
        <v>64</v>
      </c>
      <c r="E1" s="71"/>
      <c r="F1" s="48" t="s">
        <v>81</v>
      </c>
      <c r="G1" s="72" t="s">
        <v>78</v>
      </c>
    </row>
    <row r="2" spans="1:19" ht="13.5" customHeight="1" x14ac:dyDescent="0.2">
      <c r="A2" s="51" t="s">
        <v>82</v>
      </c>
      <c r="B2" s="67">
        <v>0.49191980000000002</v>
      </c>
      <c r="E2" s="51" t="s">
        <v>64</v>
      </c>
      <c r="F2" s="73">
        <v>87500365</v>
      </c>
      <c r="G2" s="74">
        <v>394488820</v>
      </c>
    </row>
    <row r="3" spans="1:19" ht="13.5" customHeight="1" x14ac:dyDescent="0.2">
      <c r="A3" s="68" t="s">
        <v>83</v>
      </c>
      <c r="B3" s="69">
        <v>42434790</v>
      </c>
      <c r="E3" s="51" t="s">
        <v>65</v>
      </c>
      <c r="F3" s="73">
        <f>EXP(B6+B7^2/2)</f>
        <v>1530192.7181234735</v>
      </c>
      <c r="G3" s="74">
        <v>3449995</v>
      </c>
      <c r="L3" s="14"/>
      <c r="S3" s="14"/>
    </row>
    <row r="4" spans="1:19" ht="13.5" customHeight="1" x14ac:dyDescent="0.2">
      <c r="E4" s="68" t="s">
        <v>66</v>
      </c>
      <c r="F4" s="75">
        <v>85112.960000000006</v>
      </c>
      <c r="G4" s="69">
        <v>317549</v>
      </c>
      <c r="L4" s="14"/>
      <c r="S4" s="14"/>
    </row>
    <row r="5" spans="1:19" ht="13.5" customHeight="1" x14ac:dyDescent="0.2">
      <c r="A5" s="47" t="s">
        <v>84</v>
      </c>
      <c r="B5" s="66" t="s">
        <v>65</v>
      </c>
      <c r="D5" s="18"/>
      <c r="F5" s="16"/>
      <c r="G5" s="16"/>
      <c r="J5" s="13"/>
      <c r="K5" s="18"/>
      <c r="L5" s="18"/>
      <c r="M5" s="16"/>
      <c r="Q5" s="13"/>
      <c r="R5" s="18"/>
      <c r="S5" s="18"/>
    </row>
    <row r="6" spans="1:19" ht="13.5" customHeight="1" x14ac:dyDescent="0.2">
      <c r="A6" s="51" t="s">
        <v>85</v>
      </c>
      <c r="B6" s="67">
        <v>14.0567422</v>
      </c>
      <c r="D6" s="18"/>
      <c r="E6" s="18"/>
      <c r="F6" s="17"/>
      <c r="G6" s="17"/>
      <c r="J6" s="16"/>
      <c r="K6" s="18"/>
      <c r="L6" s="18"/>
      <c r="M6" s="17"/>
      <c r="Q6" s="16"/>
      <c r="R6" s="18"/>
      <c r="S6" s="18"/>
    </row>
    <row r="7" spans="1:19" ht="13.5" customHeight="1" x14ac:dyDescent="0.2">
      <c r="A7" s="68" t="s">
        <v>86</v>
      </c>
      <c r="B7" s="70">
        <v>0.60689709999999997</v>
      </c>
      <c r="D7" s="18"/>
      <c r="E7" s="18"/>
      <c r="F7" s="17"/>
      <c r="G7" s="17"/>
      <c r="J7" s="16"/>
      <c r="K7" s="18"/>
      <c r="L7" s="18"/>
      <c r="M7" s="17"/>
      <c r="Q7" s="16"/>
      <c r="R7" s="18"/>
      <c r="S7" s="18"/>
    </row>
    <row r="8" spans="1:19" ht="13.5" customHeight="1" x14ac:dyDescent="0.2">
      <c r="D8" s="18"/>
      <c r="E8" s="18"/>
      <c r="F8" s="17"/>
      <c r="G8" s="17"/>
      <c r="J8" s="16"/>
      <c r="K8" s="18"/>
      <c r="L8" s="18"/>
      <c r="M8" s="17"/>
      <c r="Q8" s="16"/>
      <c r="R8" s="18"/>
      <c r="S8" s="18"/>
    </row>
    <row r="9" spans="1:19" ht="13.5" customHeight="1" x14ac:dyDescent="0.2">
      <c r="A9" s="47" t="s">
        <v>80</v>
      </c>
      <c r="B9" s="66" t="s">
        <v>66</v>
      </c>
      <c r="E9" s="18"/>
      <c r="J9" s="16"/>
      <c r="K9" s="18"/>
      <c r="L9" s="18"/>
      <c r="Q9" s="16"/>
      <c r="R9" s="18"/>
      <c r="S9" s="18"/>
    </row>
    <row r="10" spans="1:19" ht="13.5" customHeight="1" x14ac:dyDescent="0.2">
      <c r="A10" s="51" t="s">
        <v>82</v>
      </c>
      <c r="B10" s="67">
        <v>0.71848179999999995</v>
      </c>
      <c r="E10" s="18"/>
      <c r="J10" s="16"/>
      <c r="K10" s="18"/>
      <c r="L10" s="18"/>
      <c r="Q10" s="16"/>
      <c r="R10" s="18"/>
      <c r="S10" s="18"/>
    </row>
    <row r="11" spans="1:19" ht="13.5" customHeight="1" x14ac:dyDescent="0.2">
      <c r="A11" s="68" t="s">
        <v>83</v>
      </c>
      <c r="B11" s="69">
        <v>68885.179999999993</v>
      </c>
      <c r="E11" s="18"/>
      <c r="J11" s="16"/>
      <c r="K11" s="18"/>
      <c r="L11" s="18"/>
      <c r="Q11" s="16"/>
      <c r="R11" s="18"/>
      <c r="S11" s="18"/>
    </row>
    <row r="12" spans="1:19" ht="13.5" customHeight="1" x14ac:dyDescent="0.2">
      <c r="C12" s="16"/>
      <c r="D12" s="18"/>
      <c r="E12" s="18"/>
      <c r="J12" s="16"/>
      <c r="K12" s="18"/>
      <c r="L12" s="18"/>
      <c r="Q12" s="16"/>
      <c r="R12" s="18"/>
      <c r="S12" s="18"/>
    </row>
    <row r="13" spans="1:19" ht="13.5" customHeight="1" x14ac:dyDescent="0.2"/>
    <row r="14" spans="1:19" ht="13.5" customHeight="1" x14ac:dyDescent="0.2"/>
    <row r="15" spans="1:19" ht="13.5" customHeight="1" x14ac:dyDescent="0.2"/>
    <row r="16" spans="1:19" ht="13.5" customHeight="1" x14ac:dyDescent="0.2"/>
    <row r="17" spans="2:2" ht="13.5" customHeight="1" x14ac:dyDescent="0.2"/>
    <row r="18" spans="2:2" ht="13.5" customHeight="1" x14ac:dyDescent="0.2"/>
    <row r="19" spans="2:2" ht="13.5" customHeight="1" x14ac:dyDescent="0.2"/>
    <row r="20" spans="2:2" ht="13.5" customHeight="1" x14ac:dyDescent="0.2"/>
    <row r="21" spans="2:2" ht="13.5" customHeight="1" x14ac:dyDescent="0.2"/>
    <row r="22" spans="2:2" ht="13.5" customHeight="1" x14ac:dyDescent="0.2"/>
    <row r="23" spans="2:2" ht="13.5" customHeight="1" x14ac:dyDescent="0.2"/>
    <row r="24" spans="2:2" ht="13.5" customHeight="1" x14ac:dyDescent="0.2"/>
    <row r="25" spans="2:2" ht="13.5" customHeight="1" x14ac:dyDescent="0.2"/>
    <row r="26" spans="2:2" ht="13.5" customHeight="1" x14ac:dyDescent="0.2"/>
    <row r="27" spans="2:2" ht="13.5" customHeight="1" x14ac:dyDescent="0.2">
      <c r="B27" s="19"/>
    </row>
    <row r="28" spans="2:2" ht="13.5" customHeight="1" x14ac:dyDescent="0.2">
      <c r="B28" s="19"/>
    </row>
    <row r="29" spans="2:2" ht="13.5" customHeight="1" x14ac:dyDescent="0.2"/>
    <row r="30" spans="2:2" ht="13.5" customHeight="1" x14ac:dyDescent="0.2"/>
    <row r="31" spans="2:2" ht="13.5" customHeight="1" x14ac:dyDescent="0.2"/>
    <row r="32" spans="2: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>
      <selection activeCell="I24" sqref="I24"/>
    </sheetView>
  </sheetViews>
  <sheetFormatPr baseColWidth="10" defaultColWidth="14.3984375" defaultRowHeight="15" customHeight="1" x14ac:dyDescent="0.2"/>
  <cols>
    <col min="1" max="26" width="10.796875" customWidth="1"/>
  </cols>
  <sheetData>
    <row r="1" spans="1:2" ht="13.5" customHeight="1" x14ac:dyDescent="0.2">
      <c r="A1" s="47" t="s">
        <v>66</v>
      </c>
      <c r="B1" s="76">
        <v>500000</v>
      </c>
    </row>
    <row r="2" spans="1:2" ht="13.5" customHeight="1" x14ac:dyDescent="0.2">
      <c r="A2" s="51" t="s">
        <v>65</v>
      </c>
      <c r="B2" s="54">
        <v>5000000</v>
      </c>
    </row>
    <row r="3" spans="1:2" ht="13.5" customHeight="1" x14ac:dyDescent="0.2">
      <c r="A3" s="68" t="s">
        <v>64</v>
      </c>
      <c r="B3" s="77" t="s">
        <v>87</v>
      </c>
    </row>
    <row r="4" spans="1:2" ht="13.5" customHeight="1" x14ac:dyDescent="0.2"/>
    <row r="5" spans="1:2" ht="13.5" customHeight="1" x14ac:dyDescent="0.2"/>
    <row r="6" spans="1:2" ht="13.5" customHeight="1" x14ac:dyDescent="0.2"/>
    <row r="7" spans="1:2" ht="13.5" customHeight="1" x14ac:dyDescent="0.2"/>
    <row r="8" spans="1:2" ht="13.5" customHeight="1" x14ac:dyDescent="0.2"/>
    <row r="9" spans="1:2" ht="13.5" customHeight="1" x14ac:dyDescent="0.2"/>
    <row r="10" spans="1:2" ht="13.5" customHeight="1" x14ac:dyDescent="0.2"/>
    <row r="11" spans="1:2" ht="13.5" customHeight="1" x14ac:dyDescent="0.2"/>
    <row r="12" spans="1:2" ht="13.5" customHeight="1" x14ac:dyDescent="0.2"/>
    <row r="13" spans="1:2" ht="13.5" customHeight="1" x14ac:dyDescent="0.2"/>
    <row r="14" spans="1:2" ht="13.5" customHeight="1" x14ac:dyDescent="0.2"/>
    <row r="15" spans="1:2" ht="13.5" customHeight="1" x14ac:dyDescent="0.2"/>
    <row r="16" spans="1:2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Data_New</vt:lpstr>
      <vt:lpstr>Data_Old</vt:lpstr>
      <vt:lpstr>Inflation</vt:lpstr>
      <vt:lpstr>Freq Summary</vt:lpstr>
      <vt:lpstr>Damage Summary</vt:lpstr>
      <vt:lpstr>Freq Input</vt:lpstr>
      <vt:lpstr>Damage Input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2023-03-10T08:53:03Z</dcterms:created>
  <dcterms:modified xsi:type="dcterms:W3CDTF">2023-04-09T00:29:47Z</dcterms:modified>
</cp:coreProperties>
</file>